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0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14'!$A$1:$N$70</definedName>
    <definedName name="_xlnm.Print_Area" localSheetId="10">'Pág. 15'!$A$1:$G$39</definedName>
    <definedName name="_xlnm.Print_Area" localSheetId="11">'Pág. 16'!$A$1:$N$74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4'!$A$1:$G$62</definedName>
    <definedName name="_xlnm.Print_Area" localSheetId="2">'Pág. 5'!$A$1:$G$64</definedName>
    <definedName name="_xlnm.Print_Area" localSheetId="3">'Pág. 7'!$A$1:$G$66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5'!$E$51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5" i="11"/>
  <c r="G21" i="11"/>
  <c r="N61" i="10"/>
  <c r="H61" i="10"/>
  <c r="G61" i="10"/>
  <c r="N27" i="10"/>
  <c r="H27" i="10"/>
  <c r="G27" i="10"/>
  <c r="I13" i="10"/>
  <c r="I61" i="10" s="1"/>
  <c r="H13" i="10"/>
  <c r="J13" i="10" l="1"/>
  <c r="I27" i="10"/>
  <c r="J27" i="10" l="1"/>
  <c r="K13" i="10"/>
  <c r="J61" i="10"/>
  <c r="L13" i="10" l="1"/>
  <c r="K61" i="10"/>
  <c r="K27" i="10"/>
  <c r="M13" i="10" l="1"/>
  <c r="L61" i="10"/>
  <c r="L27" i="10"/>
  <c r="M61" i="10" l="1"/>
  <c r="M27" i="10"/>
  <c r="G38" i="3" l="1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1" i="3"/>
  <c r="F21" i="3"/>
  <c r="G20" i="3"/>
  <c r="F20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<sst xmlns="http://schemas.openxmlformats.org/spreadsheetml/2006/main" count="1690" uniqueCount="555">
  <si>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</si>
  <si>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</si>
  <si>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</si>
  <si>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</si>
  <si>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</si>
  <si>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</si>
  <si>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39</t>
  </si>
  <si>
    <t>Semana 40</t>
  </si>
  <si>
    <t xml:space="preserve">semanal </t>
  </si>
  <si>
    <t>23 - 29/09</t>
  </si>
  <si>
    <t>30/09 - 6/10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</si>
  <si>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</si>
  <si>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</si>
  <si>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</si>
  <si>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</si>
  <si>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</si>
  <si>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</si>
  <si>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</si>
  <si>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</si>
  <si>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</si>
  <si>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</si>
  <si>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</si>
  <si>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</si>
  <si>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</si>
  <si>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</si>
  <si>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</si>
  <si>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</si>
  <si>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</si>
  <si>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</si>
  <si>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</si>
  <si>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</si>
  <si>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</si>
  <si>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</si>
  <si>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</si>
  <si>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</si>
  <si>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</si>
  <si>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</si>
  <si>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</si>
  <si>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</si>
  <si>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</si>
  <si>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</si>
  <si>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</si>
  <si>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</si>
  <si>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</si>
  <si>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</si>
  <si>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</si>
  <si>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</si>
  <si>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</si>
  <si>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</si>
  <si>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</si>
  <si>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</si>
  <si>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Agosto 2019. (**) Precio Septiembre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</si>
  <si>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</si>
  <si>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</si>
  <si>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</si>
  <si>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</si>
  <si>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</si>
  <si>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</si>
  <si>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23-29/09</t>
  </si>
  <si>
    <t>30/09-06/10</t>
  </si>
  <si>
    <t>FRUTAS</t>
  </si>
  <si>
    <t>Clementina  (€/100 kg)</t>
  </si>
  <si>
    <t>Limón  (€/100 kg)</t>
  </si>
  <si>
    <t>Naranja  (€/100 kg)</t>
  </si>
  <si>
    <t>Ciruela (€/100 kg)</t>
  </si>
  <si>
    <t>Melocotón (€/100 kg)</t>
  </si>
  <si>
    <t>Higo fresco (€/100 kg)</t>
  </si>
  <si>
    <t>Manzana Golden (€/100 kg)</t>
  </si>
  <si>
    <t>Pera Blanquilla  (€/100kg)</t>
  </si>
  <si>
    <t>Uva de mesa (€/100 kg)</t>
  </si>
  <si>
    <t>Aguacate (€/100 kg)</t>
  </si>
  <si>
    <t>Plátano (€/100 kg)</t>
  </si>
  <si>
    <t>HORTALIZAS</t>
  </si>
  <si>
    <t>Acelga (€/100kg)</t>
  </si>
  <si>
    <t>Ajo (€/100kg)</t>
  </si>
  <si>
    <t>Alcachofa (€/100kg)</t>
  </si>
  <si>
    <t>-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</si>
  <si>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</si>
  <si>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</si>
  <si>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</si>
  <si>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</si>
  <si>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</si>
  <si>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</si>
  <si>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</si>
  <si>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</si>
  <si>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</si>
  <si>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</si>
  <si>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</si>
  <si>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</si>
  <si>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</si>
  <si>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</si>
  <si>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</si>
  <si>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</si>
  <si>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</si>
  <si>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</si>
  <si>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</si>
  <si>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</si>
  <si>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30/09-6/10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</si>
  <si>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</si>
  <si>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</si>
  <si>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</si>
  <si>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</si>
  <si>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</si>
  <si>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</si>
  <si>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</si>
  <si>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</si>
  <si>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</si>
  <si>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</si>
  <si>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</si>
  <si>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</si>
  <si>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</si>
  <si>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</si>
  <si>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</si>
  <si>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</si>
  <si>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</si>
  <si>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</si>
  <si>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</si>
  <si>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</si>
  <si>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</si>
  <si>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</si>
  <si>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</si>
  <si>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</si>
  <si>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</si>
  <si>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</si>
  <si>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</si>
  <si>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</si>
  <si>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</si>
  <si>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</si>
  <si>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</si>
  <si>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</si>
  <si>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</si>
  <si>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</si>
  <si>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</si>
  <si>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agosto 2019: 32,30 €/100 litros</t>
  </si>
  <si>
    <t>MIEL</t>
  </si>
  <si>
    <t>(11)</t>
  </si>
  <si>
    <t>Miel multifloral a granel (€/100 kg)</t>
  </si>
  <si>
    <t>Precio julio 2019:  275,17 €/100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</si>
  <si>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</si>
  <si>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</si>
  <si>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</si>
  <si>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</si>
  <si>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</si>
  <si>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</si>
  <si>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</si>
  <si>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</si>
  <si>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</si>
  <si>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</si>
  <si>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23 - 29/09
2019</t>
  </si>
  <si>
    <t>Semana 
30/09 - 6/10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</si>
  <si>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</si>
  <si>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</si>
  <si>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</si>
  <si>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</si>
  <si>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</si>
  <si>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</si>
  <si>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</si>
  <si>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</si>
  <si>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</si>
  <si>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</si>
  <si>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</si>
  <si>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</si>
  <si>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</si>
  <si>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</si>
  <si>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</si>
  <si>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</si>
  <si>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</si>
  <si>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</si>
  <si>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</si>
  <si>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</si>
  <si>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</si>
  <si>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</si>
  <si>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</si>
  <si>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</si>
  <si>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</si>
  <si>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</si>
  <si>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</si>
  <si>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</si>
  <si>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</si>
  <si>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</si>
  <si>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</si>
  <si>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</si>
  <si>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</si>
  <si>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</si>
  <si>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</si>
  <si>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193,00</t>
  </si>
  <si>
    <t>181,60</t>
  </si>
  <si>
    <t>187,00</t>
  </si>
  <si>
    <t>178,00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</si>
  <si>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</si>
  <si>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</si>
  <si>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</si>
  <si>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</si>
  <si>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</si>
  <si>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</si>
  <si>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</si>
  <si>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</si>
  <si>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</si>
  <si>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</si>
  <si>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</si>
  <si>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</si>
  <si>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</si>
  <si>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</si>
  <si>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</si>
  <si>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</si>
  <si>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</si>
  <si>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</si>
  <si>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</si>
  <si>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</si>
  <si>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</si>
  <si>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</si>
  <si>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</si>
  <si>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</si>
  <si>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</si>
  <si>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</si>
  <si>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</si>
  <si>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Agosto</t>
  </si>
  <si>
    <t>Septiembre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</si>
  <si>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</si>
  <si>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</si>
  <si>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</si>
  <si>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</si>
  <si>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</si>
  <si>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</si>
  <si>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</si>
  <si>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</si>
  <si>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</si>
  <si>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</si>
  <si>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</si>
  <si>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</si>
  <si>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</si>
  <si>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</si>
  <si>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</si>
  <si>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</si>
  <si>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</si>
  <si>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</si>
  <si>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</si>
  <si>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</si>
  <si>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</si>
  <si>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</si>
  <si>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</si>
  <si>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</si>
  <si>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</si>
  <si>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</si>
  <si>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</si>
  <si>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</si>
  <si>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</si>
  <si>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</si>
  <si>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</si>
  <si>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</si>
  <si>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</si>
  <si>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</si>
  <si>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</si>
  <si>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</si>
  <si>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</si>
  <si>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</si>
  <si>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</si>
  <si>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</si>
  <si>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</si>
  <si>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</si>
  <si>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</si>
  <si>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Clemenrubí/PRI23</t>
  </si>
  <si>
    <t>I</t>
  </si>
  <si>
    <t>1X-3</t>
  </si>
  <si>
    <t>--</t>
  </si>
  <si>
    <t>Clemensoon</t>
  </si>
  <si>
    <t>Marisol</t>
  </si>
  <si>
    <t>LIMÓN</t>
  </si>
  <si>
    <t>Alicante</t>
  </si>
  <si>
    <t>Fino</t>
  </si>
  <si>
    <t>3/4</t>
  </si>
  <si>
    <t>SATSUMA</t>
  </si>
  <si>
    <t>Clausellina/Okitsu</t>
  </si>
  <si>
    <t>Iwasaki</t>
  </si>
  <si>
    <t>FRUTAS DE PEPITA</t>
  </si>
  <si>
    <t>mm</t>
  </si>
  <si>
    <t>MANZANA</t>
  </si>
  <si>
    <t>Golden Delicious</t>
  </si>
  <si>
    <t xml:space="preserve">70-80 </t>
  </si>
  <si>
    <t>Granny Smith</t>
  </si>
  <si>
    <t>Red Chief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</si>
  <si>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</si>
  <si>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</si>
  <si>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</si>
  <si>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</si>
  <si>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</si>
  <si>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</si>
  <si>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</si>
  <si>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</si>
  <si>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Conferencia</t>
  </si>
  <si>
    <t>60-65+</t>
  </si>
  <si>
    <t>Ercolini</t>
  </si>
  <si>
    <t xml:space="preserve">50-60 </t>
  </si>
  <si>
    <t>Limonera</t>
  </si>
  <si>
    <t xml:space="preserve">60-65 </t>
  </si>
  <si>
    <t>Williams</t>
  </si>
  <si>
    <t>65-75+</t>
  </si>
  <si>
    <t>UVA DE MESA</t>
  </si>
  <si>
    <t>Apirenas Nuevas variedades</t>
  </si>
  <si>
    <t>Autumn Royal</t>
  </si>
  <si>
    <t>D. María</t>
  </si>
  <si>
    <t>Moscatel Italia embolsada (Ideal)</t>
  </si>
  <si>
    <t>Red Globe</t>
  </si>
  <si>
    <t>FRUTAS DE HUESO</t>
  </si>
  <si>
    <t>CIRUELA</t>
  </si>
  <si>
    <t>Todos los tipos y variedades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</si>
  <si>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</si>
  <si>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</si>
  <si>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</si>
  <si>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</si>
  <si>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</si>
  <si>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</si>
  <si>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</si>
  <si>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</si>
  <si>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</si>
  <si>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</si>
  <si>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</si>
  <si>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40 - 2019: 30/09 - 06/10</t>
  </si>
  <si>
    <t>ESPAÑA</t>
  </si>
  <si>
    <t>TODAS LAS VARIEDADES</t>
  </si>
  <si>
    <t>Todas las variedades</t>
  </si>
  <si>
    <t>Golden delicious</t>
  </si>
  <si>
    <t>70/80</t>
  </si>
  <si>
    <t>Red Delicious y demás Var. Rojas</t>
  </si>
  <si>
    <t>60/65+</t>
  </si>
  <si>
    <t>Todas las variedades con pepitas</t>
  </si>
  <si>
    <t>Todas las variedades sin pepitas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</si>
  <si>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</si>
  <si>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</si>
  <si>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</si>
  <si>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</si>
  <si>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</si>
  <si>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</si>
  <si>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</si>
  <si>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</si>
  <si>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</si>
  <si>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</si>
  <si>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</si>
  <si>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</si>
  <si>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</si>
  <si>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</si>
  <si>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</si>
  <si>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</si>
  <si>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</si>
  <si>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</si>
  <si>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</si>
  <si>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40-80 mm</t>
  </si>
  <si>
    <t>Grano</t>
  </si>
  <si>
    <t>CHAMPIÑÓN</t>
  </si>
  <si>
    <t>Cerrado</t>
  </si>
  <si>
    <t>30-65 mm</t>
  </si>
  <si>
    <t>La Rioja</t>
  </si>
  <si>
    <t>COLIFLOR</t>
  </si>
  <si>
    <t>COL-REPOLLO</t>
  </si>
  <si>
    <t>ESPARRAGO</t>
  </si>
  <si>
    <t>verde</t>
  </si>
  <si>
    <t>10-16+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</si>
  <si>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</si>
  <si>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</si>
  <si>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</si>
  <si>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</si>
  <si>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</si>
  <si>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</si>
  <si>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</si>
  <si>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</si>
  <si>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</si>
  <si>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</si>
  <si>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</si>
  <si>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</si>
  <si>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</si>
  <si>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</si>
  <si>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</si>
  <si>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</si>
  <si>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</si>
  <si>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</si>
  <si>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</si>
  <si>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</si>
  <si>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</si>
  <si>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</si>
  <si>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</si>
  <si>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</si>
  <si>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</si>
  <si>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</si>
  <si>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</si>
  <si>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</si>
  <si>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</si>
  <si>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</si>
  <si>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</si>
  <si>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</si>
  <si>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</si>
  <si>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</si>
  <si>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</si>
  <si>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</si>
  <si>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</si>
  <si>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</si>
  <si>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</si>
  <si>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</si>
  <si>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</si>
  <si>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</si>
  <si>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</si>
  <si>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</si>
  <si>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</si>
  <si>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</si>
  <si>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</si>
  <si>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</si>
  <si>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</si>
  <si>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</si>
  <si>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</si>
  <si>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</si>
  <si>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23-29/09
2019</t>
  </si>
  <si>
    <t>Semana 
30/09-6/10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</si>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</sst>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b/>
      <sz val="9"/>
      <color indexed="7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22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horizontal="left" vertical="center"/>
    </xf>
    <xf numFmtId="2" fontId="4" fillId="4" borderId="46" xfId="1" applyNumberFormat="1" applyFont="1" applyFill="1" applyBorder="1" applyAlignment="1">
      <alignment horizontal="center" vertical="center"/>
    </xf>
    <xf numFmtId="164" fontId="4" fillId="4" borderId="47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2" fontId="25" fillId="4" borderId="57" xfId="2" applyNumberFormat="1" applyFont="1" applyFill="1" applyBorder="1" applyAlignment="1" applyProtection="1">
      <alignment horizontal="center" vertical="center" wrapText="1"/>
    </xf>
    <xf numFmtId="0" fontId="25" fillId="4" borderId="56" xfId="2" applyNumberFormat="1" applyFont="1" applyFill="1" applyBorder="1" applyAlignment="1" applyProtection="1">
      <alignment horizontal="center" vertical="center" wrapText="1"/>
    </xf>
    <xf numFmtId="0" fontId="25" fillId="4" borderId="57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9" xfId="3" applyFont="1" applyFill="1" applyBorder="1"/>
    <xf numFmtId="2" fontId="26" fillId="4" borderId="60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61" xfId="3" applyNumberFormat="1" applyFont="1" applyFill="1" applyBorder="1" applyAlignment="1">
      <alignment horizontal="center"/>
    </xf>
    <xf numFmtId="2" fontId="26" fillId="4" borderId="59" xfId="3" applyNumberFormat="1" applyFont="1" applyFill="1" applyBorder="1" applyAlignment="1" applyProtection="1">
      <alignment horizontal="center"/>
      <protection locked="0"/>
    </xf>
    <xf numFmtId="0" fontId="21" fillId="4" borderId="62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3" xfId="3" applyNumberFormat="1" applyFont="1" applyFill="1" applyBorder="1" applyAlignment="1">
      <alignment horizontal="center"/>
    </xf>
    <xf numFmtId="2" fontId="21" fillId="4" borderId="64" xfId="3" applyNumberFormat="1" applyFont="1" applyFill="1" applyBorder="1" applyAlignment="1">
      <alignment horizontal="center"/>
    </xf>
    <xf numFmtId="2" fontId="26" fillId="4" borderId="65" xfId="3" applyNumberFormat="1" applyFont="1" applyFill="1" applyBorder="1" applyAlignment="1" applyProtection="1">
      <alignment horizontal="center"/>
      <protection locked="0"/>
    </xf>
    <xf numFmtId="2" fontId="26" fillId="4" borderId="66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7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7" borderId="40" xfId="5" applyNumberFormat="1" applyFont="1" applyFill="1" applyBorder="1" applyAlignment="1" applyProtection="1">
      <alignment horizontal="center"/>
    </xf>
    <xf numFmtId="166" fontId="21" fillId="7" borderId="6" xfId="5" quotePrefix="1" applyNumberFormat="1" applyFont="1" applyFill="1" applyBorder="1" applyAlignment="1" applyProtection="1">
      <alignment horizontal="center"/>
    </xf>
    <xf numFmtId="166" fontId="21" fillId="7" borderId="6" xfId="5" applyNumberFormat="1" applyFont="1" applyFill="1" applyBorder="1" applyAlignment="1" applyProtection="1">
      <alignment horizontal="center"/>
    </xf>
    <xf numFmtId="166" fontId="18" fillId="7" borderId="68" xfId="5" applyNumberFormat="1" applyFont="1" applyFill="1" applyBorder="1" applyAlignment="1" applyProtection="1">
      <alignment horizontal="left"/>
    </xf>
    <xf numFmtId="166" fontId="18" fillId="7" borderId="67" xfId="5" applyNumberFormat="1" applyFont="1" applyFill="1" applyBorder="1" applyProtection="1"/>
    <xf numFmtId="166" fontId="18" fillId="7" borderId="67" xfId="5" applyNumberFormat="1" applyFont="1" applyFill="1" applyBorder="1" applyAlignment="1" applyProtection="1">
      <alignment horizontal="left"/>
    </xf>
    <xf numFmtId="166" fontId="18" fillId="7" borderId="69" xfId="5" applyNumberFormat="1" applyFont="1" applyFill="1" applyBorder="1" applyProtection="1"/>
    <xf numFmtId="166" fontId="18" fillId="7" borderId="70" xfId="5" applyNumberFormat="1" applyFont="1" applyFill="1" applyBorder="1" applyProtection="1"/>
    <xf numFmtId="166" fontId="29" fillId="8" borderId="0" xfId="5" applyNumberFormat="1" applyFont="1" applyFill="1" applyBorder="1" applyProtection="1"/>
    <xf numFmtId="166" fontId="21" fillId="7" borderId="71" xfId="5" applyNumberFormat="1" applyFont="1" applyFill="1" applyBorder="1" applyProtection="1"/>
    <xf numFmtId="166" fontId="21" fillId="7" borderId="30" xfId="5" applyNumberFormat="1" applyFont="1" applyFill="1" applyBorder="1" applyProtection="1"/>
    <xf numFmtId="166" fontId="21" fillId="7" borderId="30" xfId="5" applyNumberFormat="1" applyFont="1" applyFill="1" applyBorder="1" applyAlignment="1" applyProtection="1">
      <alignment horizontal="center"/>
    </xf>
    <xf numFmtId="167" fontId="18" fillId="9" borderId="72" xfId="5" applyNumberFormat="1" applyFont="1" applyFill="1" applyBorder="1" applyAlignment="1" applyProtection="1">
      <alignment horizontal="center"/>
    </xf>
    <xf numFmtId="167" fontId="18" fillId="9" borderId="73" xfId="5" applyNumberFormat="1" applyFont="1" applyFill="1" applyBorder="1" applyAlignment="1" applyProtection="1">
      <alignment horizontal="center"/>
    </xf>
    <xf numFmtId="167" fontId="18" fillId="9" borderId="74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72" xfId="5" applyNumberFormat="1" applyFont="1" applyFill="1" applyBorder="1" applyAlignment="1" applyProtection="1">
      <alignment horizontal="center" vertical="center"/>
    </xf>
    <xf numFmtId="2" fontId="20" fillId="4" borderId="72" xfId="5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0" fillId="4" borderId="73" xfId="5" quotePrefix="1" applyNumberFormat="1" applyFont="1" applyFill="1" applyBorder="1" applyAlignment="1" applyProtection="1">
      <alignment horizontal="center" vertical="center"/>
    </xf>
    <xf numFmtId="2" fontId="21" fillId="4" borderId="74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166" fontId="21" fillId="8" borderId="43" xfId="5" applyNumberFormat="1" applyFont="1" applyFill="1" applyBorder="1" applyAlignment="1" applyProtection="1">
      <alignment horizontal="center" vertical="center"/>
    </xf>
    <xf numFmtId="166" fontId="21" fillId="8" borderId="16" xfId="5" applyNumberFormat="1" applyFont="1" applyFill="1" applyBorder="1" applyAlignment="1" applyProtection="1">
      <alignment horizontal="center" vertical="center"/>
    </xf>
    <xf numFmtId="2" fontId="26" fillId="4" borderId="16" xfId="5" applyNumberFormat="1" applyFont="1" applyFill="1" applyBorder="1" applyAlignment="1" applyProtection="1">
      <alignment horizontal="center" vertical="center"/>
    </xf>
    <xf numFmtId="2" fontId="26" fillId="4" borderId="49" xfId="5" applyNumberFormat="1" applyFont="1" applyFill="1" applyBorder="1" applyAlignment="1" applyProtection="1">
      <alignment horizontal="center" vertical="center"/>
    </xf>
    <xf numFmtId="2" fontId="18" fillId="4" borderId="18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7" borderId="75" xfId="5" applyNumberFormat="1" applyFont="1" applyFill="1" applyBorder="1" applyAlignment="1" applyProtection="1">
      <alignment horizontal="left"/>
    </xf>
    <xf numFmtId="166" fontId="18" fillId="7" borderId="69" xfId="5" applyNumberFormat="1" applyFont="1" applyFill="1" applyBorder="1" applyAlignment="1" applyProtection="1">
      <alignment horizontal="left"/>
    </xf>
    <xf numFmtId="167" fontId="18" fillId="9" borderId="76" xfId="5" applyNumberFormat="1" applyFont="1" applyFill="1" applyBorder="1" applyAlignment="1" applyProtection="1">
      <alignment horizontal="center"/>
    </xf>
    <xf numFmtId="167" fontId="18" fillId="9" borderId="77" xfId="5" applyNumberFormat="1" applyFont="1" applyFill="1" applyBorder="1" applyAlignment="1" applyProtection="1">
      <alignment horizontal="center"/>
    </xf>
    <xf numFmtId="166" fontId="21" fillId="8" borderId="78" xfId="5" applyNumberFormat="1" applyFont="1" applyFill="1" applyBorder="1" applyAlignment="1" applyProtection="1">
      <alignment horizontal="center" vertical="center"/>
    </xf>
    <xf numFmtId="2" fontId="26" fillId="4" borderId="78" xfId="5" applyNumberFormat="1" applyFont="1" applyFill="1" applyBorder="1" applyAlignment="1" applyProtection="1">
      <alignment horizontal="center" vertical="center"/>
    </xf>
    <xf numFmtId="2" fontId="26" fillId="4" borderId="79" xfId="5" applyNumberFormat="1" applyFont="1" applyFill="1" applyBorder="1" applyAlignment="1" applyProtection="1">
      <alignment horizontal="center" vertical="center"/>
    </xf>
    <xf numFmtId="2" fontId="18" fillId="4" borderId="80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2" fontId="20" fillId="4" borderId="82" xfId="5" quotePrefix="1" applyNumberFormat="1" applyFont="1" applyFill="1" applyBorder="1" applyAlignment="1" applyProtection="1">
      <alignment horizontal="center" vertical="center"/>
    </xf>
    <xf numFmtId="2" fontId="20" fillId="4" borderId="83" xfId="5" quotePrefix="1" applyNumberFormat="1" applyFont="1" applyFill="1" applyBorder="1" applyAlignment="1" applyProtection="1">
      <alignment horizontal="center" vertical="center"/>
    </xf>
    <xf numFmtId="2" fontId="21" fillId="4" borderId="84" xfId="5" quotePrefix="1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7" borderId="58" xfId="5" applyNumberFormat="1" applyFont="1" applyFill="1" applyBorder="1" applyAlignment="1" applyProtection="1">
      <alignment horizontal="center"/>
    </xf>
    <xf numFmtId="166" fontId="21" fillId="7" borderId="30" xfId="5" applyNumberFormat="1" applyFont="1" applyFill="1" applyBorder="1" applyAlignment="1" applyProtection="1">
      <alignment horizontal="center" vertical="center"/>
    </xf>
    <xf numFmtId="167" fontId="18" fillId="9" borderId="63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8" borderId="86" xfId="5" applyNumberFormat="1" applyFont="1" applyFill="1" applyBorder="1" applyAlignment="1" applyProtection="1">
      <alignment horizontal="center" vertical="center"/>
    </xf>
    <xf numFmtId="166" fontId="21" fillId="8" borderId="72" xfId="5" applyNumberFormat="1" applyFont="1" applyFill="1" applyBorder="1" applyAlignment="1" applyProtection="1">
      <alignment horizontal="center" vertical="center"/>
    </xf>
    <xf numFmtId="166" fontId="21" fillId="8" borderId="72" xfId="5" quotePrefix="1" applyNumberFormat="1" applyFont="1" applyFill="1" applyBorder="1" applyAlignment="1" applyProtection="1">
      <alignment horizontal="center" vertical="center"/>
    </xf>
    <xf numFmtId="2" fontId="18" fillId="4" borderId="73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7" borderId="40" xfId="5" applyNumberFormat="1" applyFont="1" applyFill="1" applyBorder="1" applyAlignment="1" applyProtection="1">
      <alignment horizontal="center" vertical="center"/>
    </xf>
    <xf numFmtId="166" fontId="21" fillId="7" borderId="6" xfId="5" quotePrefix="1" applyNumberFormat="1" applyFont="1" applyFill="1" applyBorder="1" applyAlignment="1" applyProtection="1">
      <alignment horizontal="center" vertical="center"/>
    </xf>
    <xf numFmtId="166" fontId="21" fillId="7" borderId="6" xfId="5" applyNumberFormat="1" applyFont="1" applyFill="1" applyBorder="1" applyAlignment="1" applyProtection="1">
      <alignment horizontal="center" vertical="center"/>
    </xf>
    <xf numFmtId="166" fontId="18" fillId="7" borderId="58" xfId="5" applyNumberFormat="1" applyFont="1" applyFill="1" applyBorder="1" applyAlignment="1" applyProtection="1">
      <alignment horizontal="center" vertical="center"/>
    </xf>
    <xf numFmtId="166" fontId="29" fillId="8" borderId="0" xfId="5" applyNumberFormat="1" applyFont="1" applyFill="1" applyBorder="1" applyAlignment="1" applyProtection="1">
      <alignment vertical="center"/>
    </xf>
    <xf numFmtId="166" fontId="21" fillId="7" borderId="71" xfId="5" applyNumberFormat="1" applyFont="1" applyFill="1" applyBorder="1" applyAlignment="1" applyProtection="1">
      <alignment vertical="center"/>
    </xf>
    <xf numFmtId="166" fontId="21" fillId="7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166" fontId="18" fillId="4" borderId="87" xfId="5" quotePrefix="1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166" fontId="18" fillId="4" borderId="72" xfId="5" quotePrefix="1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2" fontId="18" fillId="4" borderId="90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91" xfId="5" applyNumberFormat="1" applyFont="1" applyFill="1" applyBorder="1" applyAlignment="1" applyProtection="1">
      <alignment horizontal="center" vertical="center"/>
    </xf>
    <xf numFmtId="2" fontId="18" fillId="4" borderId="92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6" fontId="21" fillId="8" borderId="38" xfId="5" applyNumberFormat="1" applyFont="1" applyFill="1" applyBorder="1" applyAlignment="1" applyProtection="1">
      <alignment horizontal="center" vertic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5" xfId="5" applyNumberFormat="1" applyFont="1" applyFill="1" applyBorder="1" applyAlignment="1" applyProtection="1">
      <alignment horizontal="center" vertical="center"/>
    </xf>
    <xf numFmtId="2" fontId="21" fillId="4" borderId="93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21" fillId="4" borderId="77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8" borderId="71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8" borderId="88" xfId="5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2" fontId="20" fillId="4" borderId="73" xfId="5" applyNumberFormat="1" applyFont="1" applyFill="1" applyBorder="1" applyAlignment="1" applyProtection="1">
      <alignment horizontal="center" vertical="center"/>
    </xf>
    <xf numFmtId="2" fontId="21" fillId="4" borderId="74" xfId="5" applyNumberFormat="1" applyFont="1" applyFill="1" applyBorder="1" applyAlignment="1" applyProtection="1">
      <alignment horizontal="center" vertical="center"/>
    </xf>
    <xf numFmtId="2" fontId="20" fillId="0" borderId="72" xfId="5" applyNumberFormat="1" applyFont="1" applyFill="1" applyBorder="1" applyAlignment="1" applyProtection="1">
      <alignment horizontal="center" vertical="center"/>
    </xf>
    <xf numFmtId="2" fontId="20" fillId="0" borderId="76" xfId="5" applyNumberFormat="1" applyFont="1" applyFill="1" applyBorder="1" applyAlignment="1" applyProtection="1">
      <alignment horizontal="center" vertical="center"/>
    </xf>
    <xf numFmtId="2" fontId="21" fillId="0" borderId="77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78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6" xfId="5" applyNumberFormat="1" applyFont="1" applyFill="1" applyBorder="1" applyAlignment="1" applyProtection="1">
      <alignment horizontal="center" vertical="center" wrapText="1"/>
    </xf>
    <xf numFmtId="2" fontId="18" fillId="0" borderId="73" xfId="5" applyNumberFormat="1" applyFont="1" applyFill="1" applyBorder="1" applyAlignment="1" applyProtection="1">
      <alignment horizontal="center" vertical="center"/>
    </xf>
    <xf numFmtId="166" fontId="18" fillId="4" borderId="78" xfId="5" applyNumberFormat="1" applyFont="1" applyFill="1" applyBorder="1" applyAlignment="1" applyProtection="1">
      <alignment horizontal="center" vertical="center"/>
    </xf>
    <xf numFmtId="2" fontId="18" fillId="4" borderId="79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9" borderId="4" xfId="2" applyNumberFormat="1" applyFont="1" applyFill="1" applyBorder="1" applyAlignment="1"/>
    <xf numFmtId="0" fontId="21" fillId="9" borderId="41" xfId="2" applyNumberFormat="1" applyFont="1" applyFill="1" applyBorder="1" applyAlignment="1"/>
    <xf numFmtId="0" fontId="21" fillId="9" borderId="67" xfId="2" applyNumberFormat="1" applyFont="1" applyFill="1" applyBorder="1" applyAlignment="1"/>
    <xf numFmtId="0" fontId="21" fillId="9" borderId="5" xfId="2" applyNumberFormat="1" applyFont="1" applyFill="1" applyBorder="1" applyAlignment="1"/>
    <xf numFmtId="0" fontId="21" fillId="9" borderId="6" xfId="2" applyNumberFormat="1" applyFont="1" applyFill="1" applyBorder="1" applyAlignment="1">
      <alignment horizontal="center" vertical="center" wrapText="1"/>
    </xf>
    <xf numFmtId="0" fontId="21" fillId="9" borderId="8" xfId="2" applyNumberFormat="1" applyFont="1" applyFill="1" applyBorder="1" applyAlignment="1">
      <alignment horizontal="center"/>
    </xf>
    <xf numFmtId="0" fontId="21" fillId="9" borderId="9" xfId="2" applyNumberFormat="1" applyFont="1" applyFill="1" applyBorder="1" applyAlignment="1"/>
    <xf numFmtId="0" fontId="21" fillId="9" borderId="60" xfId="2" applyNumberFormat="1" applyFont="1" applyFill="1" applyBorder="1" applyAlignment="1"/>
    <xf numFmtId="0" fontId="21" fillId="9" borderId="0" xfId="2" applyNumberFormat="1" applyFont="1" applyFill="1" applyBorder="1" applyAlignment="1"/>
    <xf numFmtId="0" fontId="21" fillId="9" borderId="10" xfId="2" applyNumberFormat="1" applyFont="1" applyFill="1" applyBorder="1" applyAlignment="1"/>
    <xf numFmtId="0" fontId="21" fillId="9" borderId="59" xfId="2" applyNumberFormat="1" applyFont="1" applyFill="1" applyBorder="1" applyAlignment="1">
      <alignment horizontal="center" vertical="center" wrapText="1"/>
    </xf>
    <xf numFmtId="0" fontId="21" fillId="9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67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5" fillId="4" borderId="95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5" xfId="2" applyNumberFormat="1" applyFont="1" applyFill="1" applyBorder="1" applyAlignment="1"/>
    <xf numFmtId="0" fontId="20" fillId="0" borderId="96" xfId="2" applyNumberFormat="1" applyFont="1" applyFill="1" applyBorder="1" applyAlignment="1"/>
    <xf numFmtId="0" fontId="20" fillId="0" borderId="97" xfId="2" applyNumberFormat="1" applyFont="1" applyFill="1" applyBorder="1" applyAlignment="1"/>
    <xf numFmtId="2" fontId="25" fillId="4" borderId="12" xfId="2" applyNumberFormat="1" applyFont="1" applyFill="1" applyBorder="1" applyAlignment="1" applyProtection="1">
      <alignment horizontal="center" vertical="top" wrapText="1"/>
    </xf>
    <xf numFmtId="2" fontId="21" fillId="0" borderId="98" xfId="2" applyNumberFormat="1" applyFont="1" applyFill="1" applyBorder="1" applyAlignment="1">
      <alignment horizontal="center"/>
    </xf>
    <xf numFmtId="0" fontId="21" fillId="0" borderId="65" xfId="2" applyNumberFormat="1" applyFont="1" applyFill="1" applyBorder="1" applyAlignment="1"/>
    <xf numFmtId="2" fontId="40" fillId="4" borderId="82" xfId="2" applyNumberFormat="1" applyFont="1" applyFill="1" applyBorder="1" applyAlignment="1" applyProtection="1">
      <alignment horizontal="center" vertical="top" wrapText="1"/>
    </xf>
    <xf numFmtId="0" fontId="20" fillId="0" borderId="60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40" fillId="4" borderId="99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3" xfId="2" applyNumberFormat="1" applyFont="1" applyFill="1" applyBorder="1" applyAlignment="1"/>
    <xf numFmtId="0" fontId="20" fillId="0" borderId="62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9" borderId="100" xfId="2" applyFont="1" applyFill="1" applyBorder="1" applyAlignment="1">
      <alignment vertical="center"/>
    </xf>
    <xf numFmtId="0" fontId="21" fillId="9" borderId="101" xfId="2" applyFont="1" applyFill="1" applyBorder="1" applyAlignment="1">
      <alignment horizontal="center" vertical="center" wrapText="1"/>
    </xf>
    <xf numFmtId="0" fontId="21" fillId="9" borderId="102" xfId="2" applyFont="1" applyFill="1" applyBorder="1" applyAlignment="1">
      <alignment horizontal="center" vertical="center"/>
    </xf>
    <xf numFmtId="0" fontId="20" fillId="4" borderId="103" xfId="2" applyFont="1" applyFill="1" applyBorder="1" applyAlignment="1">
      <alignment vertical="top"/>
    </xf>
    <xf numFmtId="2" fontId="20" fillId="4" borderId="104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105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9" borderId="106" xfId="2" applyFont="1" applyFill="1" applyBorder="1" applyAlignment="1">
      <alignment vertical="center"/>
    </xf>
    <xf numFmtId="0" fontId="21" fillId="9" borderId="70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59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59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7" xfId="2" applyFont="1" applyFill="1" applyBorder="1" applyAlignment="1">
      <alignment vertical="top"/>
    </xf>
    <xf numFmtId="2" fontId="36" fillId="4" borderId="72" xfId="2" applyNumberFormat="1" applyFont="1" applyFill="1" applyBorder="1" applyAlignment="1">
      <alignment horizontal="center" vertical="center"/>
    </xf>
    <xf numFmtId="2" fontId="36" fillId="4" borderId="74" xfId="2" applyNumberFormat="1" applyFont="1" applyFill="1" applyBorder="1" applyAlignment="1" applyProtection="1">
      <alignment horizontal="center" vertical="center"/>
    </xf>
    <xf numFmtId="2" fontId="20" fillId="4" borderId="59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8" xfId="2" applyFont="1" applyFill="1" applyBorder="1" applyAlignment="1">
      <alignment vertical="top"/>
    </xf>
    <xf numFmtId="2" fontId="36" fillId="4" borderId="78" xfId="2" applyNumberFormat="1" applyFont="1" applyFill="1" applyBorder="1" applyAlignment="1">
      <alignment horizontal="center" vertical="center"/>
    </xf>
    <xf numFmtId="2" fontId="36" fillId="4" borderId="80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9" xfId="2" applyNumberFormat="1" applyFont="1" applyFill="1" applyBorder="1" applyAlignment="1" applyProtection="1">
      <alignment horizontal="center" vertical="center"/>
    </xf>
    <xf numFmtId="0" fontId="21" fillId="9" borderId="110" xfId="2" applyFont="1" applyFill="1" applyBorder="1" applyAlignment="1">
      <alignment vertical="center"/>
    </xf>
    <xf numFmtId="0" fontId="21" fillId="9" borderId="111" xfId="2" applyFont="1" applyFill="1" applyBorder="1" applyAlignment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104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113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4" xfId="2" applyFont="1" applyFill="1" applyBorder="1" applyAlignment="1">
      <alignment vertical="top"/>
    </xf>
    <xf numFmtId="2" fontId="36" fillId="4" borderId="99" xfId="2" applyNumberFormat="1" applyFont="1" applyFill="1" applyBorder="1" applyAlignment="1">
      <alignment horizontal="center" vertical="center"/>
    </xf>
    <xf numFmtId="2" fontId="36" fillId="4" borderId="115" xfId="2" applyNumberFormat="1" applyFont="1" applyFill="1" applyBorder="1" applyAlignment="1" applyProtection="1">
      <alignment horizontal="center" vertical="center"/>
    </xf>
    <xf numFmtId="0" fontId="20" fillId="0" borderId="113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113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9" borderId="116" xfId="2" applyFont="1" applyFill="1" applyBorder="1" applyAlignment="1">
      <alignment horizontal="center" vertical="center" wrapText="1"/>
    </xf>
    <xf numFmtId="0" fontId="20" fillId="4" borderId="112" xfId="2" applyFont="1" applyFill="1" applyBorder="1" applyAlignment="1">
      <alignment horizontal="left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20" fillId="4" borderId="113" xfId="2" applyFont="1" applyFill="1" applyBorder="1" applyAlignment="1">
      <alignment horizontal="left" vertical="center"/>
    </xf>
    <xf numFmtId="0" fontId="20" fillId="4" borderId="118" xfId="2" applyFont="1" applyFill="1" applyBorder="1" applyAlignment="1">
      <alignment horizontal="left" vertical="center"/>
    </xf>
    <xf numFmtId="2" fontId="20" fillId="4" borderId="119" xfId="2" applyNumberFormat="1" applyFont="1" applyFill="1" applyBorder="1" applyAlignment="1">
      <alignment horizontal="center" vertical="center"/>
    </xf>
    <xf numFmtId="2" fontId="21" fillId="4" borderId="120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9" borderId="121" xfId="2" applyFont="1" applyFill="1" applyBorder="1" applyAlignment="1">
      <alignment horizontal="center" vertical="center" wrapText="1"/>
    </xf>
    <xf numFmtId="0" fontId="21" fillId="9" borderId="29" xfId="2" applyFont="1" applyFill="1" applyBorder="1" applyAlignment="1">
      <alignment horizontal="center" vertical="center" wrapText="1"/>
    </xf>
    <xf numFmtId="0" fontId="21" fillId="9" borderId="67" xfId="2" applyFont="1" applyFill="1" applyBorder="1" applyAlignment="1">
      <alignment horizontal="center" vertical="center" wrapText="1"/>
    </xf>
    <xf numFmtId="0" fontId="21" fillId="9" borderId="122" xfId="2" applyFont="1" applyFill="1" applyBorder="1" applyAlignment="1">
      <alignment horizontal="center" vertical="center" wrapText="1"/>
    </xf>
    <xf numFmtId="0" fontId="21" fillId="9" borderId="68" xfId="2" applyFont="1" applyFill="1" applyBorder="1" applyAlignment="1">
      <alignment horizontal="center" vertical="center" wrapText="1"/>
    </xf>
    <xf numFmtId="0" fontId="21" fillId="9" borderId="123" xfId="2" applyFont="1" applyFill="1" applyBorder="1" applyAlignment="1">
      <alignment horizontal="center" vertical="center" wrapText="1"/>
    </xf>
    <xf numFmtId="0" fontId="21" fillId="9" borderId="124" xfId="2" applyFont="1" applyFill="1" applyBorder="1" applyAlignment="1">
      <alignment horizontal="center" vertical="center" wrapText="1"/>
    </xf>
    <xf numFmtId="0" fontId="21" fillId="9" borderId="125" xfId="2" applyFont="1" applyFill="1" applyBorder="1" applyAlignment="1">
      <alignment horizontal="center" vertical="center" wrapText="1"/>
    </xf>
    <xf numFmtId="0" fontId="21" fillId="9" borderId="126" xfId="2" applyFont="1" applyFill="1" applyBorder="1" applyAlignment="1">
      <alignment horizontal="center" vertical="center" wrapText="1"/>
    </xf>
    <xf numFmtId="0" fontId="21" fillId="9" borderId="82" xfId="2" applyFont="1" applyFill="1" applyBorder="1" applyAlignment="1">
      <alignment horizontal="center" vertical="center"/>
    </xf>
    <xf numFmtId="0" fontId="21" fillId="9" borderId="82" xfId="2" applyFont="1" applyFill="1" applyBorder="1" applyAlignment="1">
      <alignment horizontal="center" vertical="center" wrapText="1"/>
    </xf>
    <xf numFmtId="0" fontId="21" fillId="9" borderId="83" xfId="2" applyFont="1" applyFill="1" applyBorder="1" applyAlignment="1">
      <alignment horizontal="center" vertical="center"/>
    </xf>
    <xf numFmtId="0" fontId="21" fillId="4" borderId="127" xfId="2" applyFont="1" applyFill="1" applyBorder="1" applyAlignment="1">
      <alignment horizontal="center" vertical="center" wrapText="1"/>
    </xf>
    <xf numFmtId="2" fontId="20" fillId="4" borderId="128" xfId="2" applyNumberFormat="1" applyFont="1" applyFill="1" applyBorder="1" applyAlignment="1">
      <alignment horizontal="center" vertical="center" wrapText="1"/>
    </xf>
    <xf numFmtId="2" fontId="21" fillId="4" borderId="128" xfId="2" applyNumberFormat="1" applyFont="1" applyFill="1" applyBorder="1" applyAlignment="1">
      <alignment horizontal="center" vertical="center" wrapText="1"/>
    </xf>
    <xf numFmtId="2" fontId="21" fillId="4" borderId="90" xfId="2" applyNumberFormat="1" applyFont="1" applyFill="1" applyBorder="1" applyAlignment="1" applyProtection="1">
      <alignment horizontal="center" vertical="center" wrapText="1"/>
    </xf>
    <xf numFmtId="0" fontId="20" fillId="0" borderId="125" xfId="2" applyNumberFormat="1" applyFont="1" applyFill="1" applyBorder="1" applyAlignment="1">
      <alignment vertical="center"/>
    </xf>
    <xf numFmtId="2" fontId="20" fillId="0" borderId="82" xfId="2" applyNumberFormat="1" applyFont="1" applyFill="1" applyBorder="1" applyAlignment="1">
      <alignment horizontal="center" vertical="center"/>
    </xf>
    <xf numFmtId="2" fontId="21" fillId="0" borderId="82" xfId="2" applyNumberFormat="1" applyFont="1" applyFill="1" applyBorder="1" applyAlignment="1">
      <alignment horizontal="center" vertical="center"/>
    </xf>
    <xf numFmtId="2" fontId="21" fillId="0" borderId="83" xfId="2" applyNumberFormat="1" applyFont="1" applyFill="1" applyBorder="1" applyAlignment="1">
      <alignment horizontal="center" vertical="center"/>
    </xf>
    <xf numFmtId="0" fontId="20" fillId="0" borderId="127" xfId="2" applyNumberFormat="1" applyFont="1" applyFill="1" applyBorder="1" applyAlignment="1">
      <alignment vertical="center"/>
    </xf>
    <xf numFmtId="2" fontId="20" fillId="0" borderId="128" xfId="2" applyNumberFormat="1" applyFont="1" applyFill="1" applyBorder="1" applyAlignment="1">
      <alignment horizontal="center" vertical="center"/>
    </xf>
    <xf numFmtId="2" fontId="21" fillId="0" borderId="128" xfId="2" applyNumberFormat="1" applyFont="1" applyFill="1" applyBorder="1" applyAlignment="1">
      <alignment horizontal="center" vertical="center"/>
    </xf>
    <xf numFmtId="2" fontId="21" fillId="0" borderId="90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9" borderId="129" xfId="2" applyNumberFormat="1" applyFont="1" applyFill="1" applyBorder="1" applyAlignment="1" applyProtection="1">
      <alignment horizontal="left" vertical="center" wrapText="1"/>
    </xf>
    <xf numFmtId="0" fontId="21" fillId="9" borderId="116" xfId="2" applyNumberFormat="1" applyFont="1" applyFill="1" applyBorder="1" applyAlignment="1" applyProtection="1">
      <alignment horizontal="center" vertical="center" wrapText="1"/>
    </xf>
    <xf numFmtId="0" fontId="21" fillId="9" borderId="111" xfId="2" applyFont="1" applyFill="1" applyBorder="1" applyAlignment="1">
      <alignment horizontal="center" vertical="center" wrapText="1"/>
    </xf>
    <xf numFmtId="0" fontId="20" fillId="0" borderId="130" xfId="2" applyFont="1" applyFill="1" applyBorder="1" applyAlignment="1">
      <alignment horizontal="left" vertical="top" wrapText="1"/>
    </xf>
    <xf numFmtId="2" fontId="20" fillId="0" borderId="82" xfId="2" applyNumberFormat="1" applyFont="1" applyFill="1" applyBorder="1" applyAlignment="1">
      <alignment horizontal="center" vertical="center" wrapText="1"/>
    </xf>
    <xf numFmtId="2" fontId="21" fillId="0" borderId="131" xfId="2" applyNumberFormat="1" applyFont="1" applyFill="1" applyBorder="1" applyAlignment="1">
      <alignment horizontal="center" vertical="center" wrapText="1"/>
    </xf>
    <xf numFmtId="0" fontId="21" fillId="9" borderId="130" xfId="2" applyNumberFormat="1" applyFont="1" applyFill="1" applyBorder="1" applyAlignment="1" applyProtection="1">
      <alignment horizontal="left" vertical="center" wrapText="1"/>
    </xf>
    <xf numFmtId="2" fontId="20" fillId="9" borderId="82" xfId="2" applyNumberFormat="1" applyFont="1" applyFill="1" applyBorder="1" applyAlignment="1" applyProtection="1">
      <alignment horizontal="center" vertical="center" wrapText="1"/>
      <protection locked="0"/>
    </xf>
    <xf numFmtId="2" fontId="21" fillId="9" borderId="13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3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2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3" xfId="2" applyFont="1" applyFill="1" applyBorder="1" applyAlignment="1">
      <alignment horizontal="left" vertical="top" wrapText="1"/>
    </xf>
    <xf numFmtId="2" fontId="20" fillId="0" borderId="99" xfId="2" applyNumberFormat="1" applyFont="1" applyFill="1" applyBorder="1" applyAlignment="1">
      <alignment horizontal="center" vertical="center" wrapText="1"/>
    </xf>
    <xf numFmtId="2" fontId="21" fillId="0" borderId="134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9" xfId="2" applyNumberFormat="1" applyFont="1" applyFill="1" applyBorder="1" applyAlignment="1">
      <alignment horizontal="center"/>
    </xf>
    <xf numFmtId="0" fontId="21" fillId="9" borderId="135" xfId="2" applyNumberFormat="1" applyFont="1" applyFill="1" applyBorder="1" applyAlignment="1" applyProtection="1">
      <alignment horizontal="center" vertical="center" wrapText="1"/>
    </xf>
    <xf numFmtId="0" fontId="20" fillId="9" borderId="136" xfId="2" applyNumberFormat="1" applyFont="1" applyFill="1" applyBorder="1" applyAlignment="1" applyProtection="1">
      <alignment horizontal="center" vertical="center" wrapText="1"/>
    </xf>
    <xf numFmtId="0" fontId="21" fillId="9" borderId="137" xfId="2" applyFont="1" applyFill="1" applyBorder="1" applyAlignment="1">
      <alignment horizontal="center" vertical="center" wrapText="1"/>
    </xf>
    <xf numFmtId="0" fontId="20" fillId="9" borderId="137" xfId="2" applyFont="1" applyFill="1" applyBorder="1" applyAlignment="1">
      <alignment horizontal="center" vertical="center" wrapText="1"/>
    </xf>
    <xf numFmtId="0" fontId="21" fillId="9" borderId="136" xfId="2" applyNumberFormat="1" applyFont="1" applyFill="1" applyBorder="1" applyAlignment="1" applyProtection="1">
      <alignment horizontal="center" vertical="center" wrapText="1"/>
    </xf>
    <xf numFmtId="2" fontId="20" fillId="0" borderId="104" xfId="2" applyNumberFormat="1" applyFont="1" applyFill="1" applyBorder="1" applyAlignment="1">
      <alignment horizontal="center" vertical="center" wrapText="1"/>
    </xf>
    <xf numFmtId="2" fontId="21" fillId="0" borderId="138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  <xf numFmtId="0" fontId="21" fillId="9" borderId="52" xfId="2" applyFont="1" applyFill="1" applyBorder="1" applyAlignment="1">
      <alignment vertical="center" wrapText="1"/>
    </xf>
    <xf numFmtId="0" fontId="21" fillId="9" borderId="52" xfId="2" applyNumberFormat="1" applyFont="1" applyFill="1" applyBorder="1" applyAlignment="1" applyProtection="1">
      <alignment horizontal="center" vertical="center" wrapText="1"/>
    </xf>
    <xf numFmtId="0" fontId="21" fillId="9" borderId="52" xfId="2" applyFont="1" applyFill="1" applyBorder="1" applyAlignment="1">
      <alignment horizontal="center" vertical="center" wrapText="1"/>
    </xf>
    <xf numFmtId="0" fontId="21" fillId="9" borderId="52" xfId="1" applyFont="1" applyFill="1" applyBorder="1" applyAlignment="1">
      <alignment vertical="center" wrapText="1"/>
    </xf>
    <xf numFmtId="0" fontId="21" fillId="9" borderId="52" xfId="1" applyNumberFormat="1" applyFont="1" applyFill="1" applyBorder="1" applyAlignment="1" applyProtection="1">
      <alignment horizontal="center" vertical="center" wrapText="1"/>
    </xf>
    <xf numFmtId="0" fontId="21" fillId="9" borderId="52" xfId="1" applyFont="1" applyFill="1" applyBorder="1" applyAlignment="1">
      <alignment horizontal="center" vertical="center" wrapText="1"/>
    </xf>
    <xf numFmtId="0" fontId="21" fillId="9" borderId="4" xfId="3" applyFont="1" applyFill="1" applyBorder="1" applyAlignment="1">
      <alignment horizontal="center" vertical="center" wrapText="1"/>
    </xf>
    <xf numFmtId="0" fontId="21" fillId="9" borderId="41" xfId="3" applyFont="1" applyFill="1" applyBorder="1" applyAlignment="1">
      <alignment vertical="center" wrapText="1"/>
    </xf>
    <xf numFmtId="1" fontId="21" fillId="9" borderId="6" xfId="3" quotePrefix="1" applyNumberFormat="1" applyFont="1" applyFill="1" applyBorder="1" applyAlignment="1">
      <alignment horizontal="center" vertical="center" wrapText="1"/>
    </xf>
    <xf numFmtId="0" fontId="21" fillId="9" borderId="8" xfId="3" applyFont="1" applyFill="1" applyBorder="1" applyAlignment="1">
      <alignment horizontal="center" vertical="center" wrapText="1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190500</xdr:rowOff>
        </xdr:from>
        <xdr:to>
          <xdr:col>6</xdr:col>
          <xdr:colOff>752475</xdr:colOff>
          <xdr:row>60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228600</xdr:rowOff>
        </xdr:from>
        <xdr:to>
          <xdr:col>6</xdr:col>
          <xdr:colOff>876300</xdr:colOff>
          <xdr:row>63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43</xdr:row>
          <xdr:rowOff>161925</xdr:rowOff>
        </xdr:from>
        <xdr:to>
          <xdr:col>6</xdr:col>
          <xdr:colOff>1000125</xdr:colOff>
          <xdr:row>64</xdr:row>
          <xdr:rowOff>19050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4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4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4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43738</v>
          </cell>
          <cell r="H13">
            <v>43739</v>
          </cell>
          <cell r="I13">
            <v>43740</v>
          </cell>
          <cell r="J13">
            <v>43741</v>
          </cell>
          <cell r="K13">
            <v>43742</v>
          </cell>
          <cell r="L13">
            <v>43743</v>
          </cell>
          <cell r="M13">
            <v>43744</v>
          </cell>
        </row>
      </sheetData>
      <sheetData sheetId="1">
        <row r="13">
          <cell r="G13" t="str">
            <v>Semana 40 - 2019: 30/09 - 06/10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 x14ac:dyDescent="0.2"/>
  <cols>
    <col min="1" max="16384" width="11.42578125" style="710"/>
  </cols>
  <sheetData>
    <row r="1" spans="1:5" x14ac:dyDescent="0.2">
      <c r="A1" s="710" t="s">
        <v>522</v>
      </c>
    </row>
    <row r="2" spans="1:5" x14ac:dyDescent="0.2">
      <c r="A2" s="710" t="s">
        <v>523</v>
      </c>
    </row>
    <row r="3" spans="1:5" x14ac:dyDescent="0.2">
      <c r="A3" s="710" t="s">
        <v>524</v>
      </c>
    </row>
    <row r="4" spans="1:5" x14ac:dyDescent="0.2">
      <c r="A4" s="711" t="s">
        <v>525</v>
      </c>
      <c r="B4" s="711"/>
      <c r="C4" s="711"/>
      <c r="D4" s="711"/>
      <c r="E4" s="711"/>
    </row>
    <row r="5" spans="1:5" x14ac:dyDescent="0.2">
      <c r="A5" s="711" t="s">
        <v>545</v>
      </c>
      <c r="B5" s="711"/>
      <c r="C5" s="711"/>
      <c r="D5" s="711"/>
      <c r="E5" s="711"/>
    </row>
    <row r="7" spans="1:5" x14ac:dyDescent="0.2">
      <c r="A7" s="710" t="s">
        <v>526</v>
      </c>
    </row>
    <row r="8" spans="1:5" x14ac:dyDescent="0.2">
      <c r="A8" s="711" t="s">
        <v>527</v>
      </c>
      <c r="B8" s="711"/>
      <c r="C8" s="711"/>
      <c r="D8" s="711"/>
      <c r="E8" s="711"/>
    </row>
    <row r="10" spans="1:5" x14ac:dyDescent="0.2">
      <c r="A10" s="710" t="s">
        <v>528</v>
      </c>
    </row>
    <row r="11" spans="1:5" x14ac:dyDescent="0.2">
      <c r="A11" s="710" t="s">
        <v>529</v>
      </c>
    </row>
    <row r="12" spans="1:5" x14ac:dyDescent="0.2">
      <c r="A12" s="711" t="s">
        <v>546</v>
      </c>
      <c r="B12" s="711"/>
      <c r="C12" s="711"/>
      <c r="D12" s="711"/>
      <c r="E12" s="711"/>
    </row>
    <row r="13" spans="1:5" x14ac:dyDescent="0.2">
      <c r="A13" s="711" t="s">
        <v>547</v>
      </c>
      <c r="B13" s="711"/>
      <c r="C13" s="711"/>
      <c r="D13" s="711"/>
      <c r="E13" s="711"/>
    </row>
    <row r="14" spans="1:5" x14ac:dyDescent="0.2">
      <c r="A14" s="711" t="s">
        <v>548</v>
      </c>
      <c r="B14" s="711"/>
      <c r="C14" s="711"/>
      <c r="D14" s="711"/>
      <c r="E14" s="711"/>
    </row>
    <row r="15" spans="1:5" x14ac:dyDescent="0.2">
      <c r="A15" s="711" t="s">
        <v>549</v>
      </c>
      <c r="B15" s="711"/>
      <c r="C15" s="711"/>
      <c r="D15" s="711"/>
      <c r="E15" s="711"/>
    </row>
    <row r="16" spans="1:5" x14ac:dyDescent="0.2">
      <c r="A16" s="711" t="s">
        <v>550</v>
      </c>
      <c r="B16" s="711"/>
      <c r="C16" s="711"/>
      <c r="D16" s="711"/>
      <c r="E16" s="711"/>
    </row>
    <row r="17" spans="1:5" x14ac:dyDescent="0.2">
      <c r="A17" s="710" t="s">
        <v>530</v>
      </c>
    </row>
    <row r="18" spans="1:5" x14ac:dyDescent="0.2">
      <c r="A18" s="710" t="s">
        <v>531</v>
      </c>
    </row>
    <row r="19" spans="1:5" x14ac:dyDescent="0.2">
      <c r="A19" s="711" t="s">
        <v>532</v>
      </c>
      <c r="B19" s="711"/>
      <c r="C19" s="711"/>
      <c r="D19" s="711"/>
      <c r="E19" s="711"/>
    </row>
    <row r="20" spans="1:5" x14ac:dyDescent="0.2">
      <c r="A20" s="711" t="s">
        <v>551</v>
      </c>
      <c r="B20" s="711"/>
      <c r="C20" s="711"/>
      <c r="D20" s="711"/>
      <c r="E20" s="711"/>
    </row>
    <row r="21" spans="1:5" x14ac:dyDescent="0.2">
      <c r="A21" s="710" t="s">
        <v>533</v>
      </c>
    </row>
    <row r="22" spans="1:5" x14ac:dyDescent="0.2">
      <c r="A22" s="711" t="s">
        <v>534</v>
      </c>
      <c r="B22" s="711"/>
      <c r="C22" s="711"/>
      <c r="D22" s="711"/>
      <c r="E22" s="711"/>
    </row>
    <row r="23" spans="1:5" x14ac:dyDescent="0.2">
      <c r="A23" s="711" t="s">
        <v>535</v>
      </c>
      <c r="B23" s="711"/>
      <c r="C23" s="711"/>
      <c r="D23" s="711"/>
      <c r="E23" s="711"/>
    </row>
    <row r="24" spans="1:5" x14ac:dyDescent="0.2">
      <c r="A24" s="710" t="s">
        <v>536</v>
      </c>
    </row>
    <row r="25" spans="1:5" x14ac:dyDescent="0.2">
      <c r="A25" s="710" t="s">
        <v>537</v>
      </c>
    </row>
    <row r="26" spans="1:5" x14ac:dyDescent="0.2">
      <c r="A26" s="711" t="s">
        <v>552</v>
      </c>
      <c r="B26" s="711"/>
      <c r="C26" s="711"/>
      <c r="D26" s="711"/>
      <c r="E26" s="711"/>
    </row>
    <row r="27" spans="1:5" x14ac:dyDescent="0.2">
      <c r="A27" s="711" t="s">
        <v>553</v>
      </c>
      <c r="B27" s="711"/>
      <c r="C27" s="711"/>
      <c r="D27" s="711"/>
      <c r="E27" s="711"/>
    </row>
    <row r="28" spans="1:5" x14ac:dyDescent="0.2">
      <c r="A28" s="711" t="s">
        <v>554</v>
      </c>
      <c r="B28" s="711"/>
      <c r="C28" s="711"/>
      <c r="D28" s="711"/>
      <c r="E28" s="711"/>
    </row>
    <row r="29" spans="1:5" x14ac:dyDescent="0.2">
      <c r="A29" s="710" t="s">
        <v>538</v>
      </c>
    </row>
    <row r="30" spans="1:5" x14ac:dyDescent="0.2">
      <c r="A30" s="711" t="s">
        <v>539</v>
      </c>
      <c r="B30" s="711"/>
      <c r="C30" s="711"/>
      <c r="D30" s="711"/>
      <c r="E30" s="711"/>
    </row>
    <row r="31" spans="1:5" x14ac:dyDescent="0.2">
      <c r="A31" s="710" t="s">
        <v>540</v>
      </c>
    </row>
    <row r="32" spans="1:5" x14ac:dyDescent="0.2">
      <c r="A32" s="711" t="s">
        <v>541</v>
      </c>
      <c r="B32" s="711"/>
      <c r="C32" s="711"/>
      <c r="D32" s="711"/>
      <c r="E32" s="711"/>
    </row>
    <row r="33" spans="1:5" x14ac:dyDescent="0.2">
      <c r="A33" s="711" t="s">
        <v>542</v>
      </c>
      <c r="B33" s="711"/>
      <c r="C33" s="711"/>
      <c r="D33" s="711"/>
      <c r="E33" s="711"/>
    </row>
    <row r="34" spans="1:5" x14ac:dyDescent="0.2">
      <c r="A34" s="711" t="s">
        <v>543</v>
      </c>
      <c r="B34" s="711"/>
      <c r="C34" s="711"/>
      <c r="D34" s="711"/>
      <c r="E34" s="711"/>
    </row>
    <row r="35" spans="1:5" x14ac:dyDescent="0.2">
      <c r="A35" s="711" t="s">
        <v>544</v>
      </c>
      <c r="B35" s="711"/>
      <c r="C35" s="711"/>
      <c r="D35" s="711"/>
      <c r="E35" s="711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="70" zoomScaleNormal="70" zoomScaleSheetLayoutView="100" workbookViewId="0">
      <selection activeCell="B2" sqref="B2"/>
    </sheetView>
  </sheetViews>
  <sheetFormatPr baseColWidth="10" defaultColWidth="12.5703125" defaultRowHeight="15" x14ac:dyDescent="0.25"/>
  <cols>
    <col min="1" max="1" width="2.7109375" style="334" customWidth="1"/>
    <col min="2" max="2" width="20.7109375" style="335" customWidth="1"/>
    <col min="3" max="3" width="16.140625" style="335" customWidth="1"/>
    <col min="4" max="4" width="36.28515625" style="335" customWidth="1"/>
    <col min="5" max="5" width="8.140625" style="335" customWidth="1"/>
    <col min="6" max="6" width="19.42578125" style="335" bestFit="1" customWidth="1"/>
    <col min="7" max="13" width="10.7109375" style="335" customWidth="1"/>
    <col min="14" max="14" width="14.7109375" style="335" customWidth="1"/>
    <col min="15" max="15" width="3.7109375" style="336" customWidth="1"/>
    <col min="16" max="16" width="10.85546875" style="336" customWidth="1"/>
    <col min="17" max="17" width="12.5703125" style="336"/>
    <col min="18" max="19" width="14.7109375" style="336" bestFit="1" customWidth="1"/>
    <col min="20" max="20" width="12.85546875" style="336" bestFit="1" customWidth="1"/>
    <col min="21" max="16384" width="12.5703125" style="336"/>
  </cols>
  <sheetData>
    <row r="1" spans="1:21" ht="11.25" customHeight="1" x14ac:dyDescent="0.25"/>
    <row r="2" spans="1:21" x14ac:dyDescent="0.25">
      <c r="J2" s="337"/>
      <c r="K2" s="337"/>
      <c r="L2" s="338"/>
      <c r="M2" s="338"/>
      <c r="N2" s="339"/>
      <c r="O2" s="340"/>
    </row>
    <row r="3" spans="1:21" ht="0.75" customHeight="1" x14ac:dyDescent="0.25">
      <c r="J3" s="337"/>
      <c r="K3" s="337"/>
      <c r="L3" s="338"/>
      <c r="M3" s="338"/>
      <c r="N3" s="338"/>
      <c r="O3" s="340"/>
    </row>
    <row r="4" spans="1:21" ht="27" customHeight="1" x14ac:dyDescent="0.25">
      <c r="B4" s="341" t="s">
        <v>245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2"/>
    </row>
    <row r="5" spans="1:21" ht="26.25" customHeight="1" thickBot="1" x14ac:dyDescent="0.3">
      <c r="B5" s="343" t="s">
        <v>246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4"/>
    </row>
    <row r="6" spans="1:21" ht="24.75" customHeight="1" x14ac:dyDescent="0.25">
      <c r="B6" s="345" t="s">
        <v>247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7"/>
      <c r="O6" s="344"/>
    </row>
    <row r="7" spans="1:21" ht="19.5" customHeight="1" thickBot="1" x14ac:dyDescent="0.3">
      <c r="B7" s="348" t="s">
        <v>248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50"/>
      <c r="O7" s="344"/>
      <c r="Q7" s="335"/>
    </row>
    <row r="8" spans="1:21" ht="16.5" customHeight="1" x14ac:dyDescent="0.25">
      <c r="B8" s="351" t="s">
        <v>249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44"/>
    </row>
    <row r="9" spans="1:21" s="354" customFormat="1" ht="12" customHeight="1" x14ac:dyDescent="0.25">
      <c r="A9" s="352"/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44"/>
    </row>
    <row r="10" spans="1:21" s="354" customFormat="1" ht="24.75" customHeight="1" x14ac:dyDescent="0.25">
      <c r="A10" s="352"/>
      <c r="B10" s="355" t="s">
        <v>250</v>
      </c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44"/>
    </row>
    <row r="11" spans="1:21" ht="6" customHeight="1" thickBot="1" x14ac:dyDescent="0.35"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7"/>
    </row>
    <row r="12" spans="1:21" ht="25.9" customHeight="1" x14ac:dyDescent="0.25">
      <c r="B12" s="358" t="s">
        <v>146</v>
      </c>
      <c r="C12" s="359" t="s">
        <v>251</v>
      </c>
      <c r="D12" s="360" t="s">
        <v>252</v>
      </c>
      <c r="E12" s="359" t="s">
        <v>253</v>
      </c>
      <c r="F12" s="360" t="s">
        <v>254</v>
      </c>
      <c r="G12" s="361" t="s">
        <v>255</v>
      </c>
      <c r="H12" s="362"/>
      <c r="I12" s="363"/>
      <c r="J12" s="362" t="s">
        <v>256</v>
      </c>
      <c r="K12" s="362"/>
      <c r="L12" s="364"/>
      <c r="M12" s="364"/>
      <c r="N12" s="365"/>
      <c r="O12" s="366"/>
      <c r="U12" s="335"/>
    </row>
    <row r="13" spans="1:21" ht="19.7" customHeight="1" x14ac:dyDescent="0.25">
      <c r="B13" s="367"/>
      <c r="C13" s="368"/>
      <c r="D13" s="369" t="s">
        <v>257</v>
      </c>
      <c r="E13" s="368"/>
      <c r="F13" s="369"/>
      <c r="G13" s="370">
        <v>43738</v>
      </c>
      <c r="H13" s="370">
        <f>G13+1</f>
        <v>43739</v>
      </c>
      <c r="I13" s="370">
        <f t="shared" ref="I13:M13" si="0">H13+1</f>
        <v>43740</v>
      </c>
      <c r="J13" s="370">
        <f t="shared" si="0"/>
        <v>43741</v>
      </c>
      <c r="K13" s="370">
        <f t="shared" si="0"/>
        <v>43742</v>
      </c>
      <c r="L13" s="370">
        <f t="shared" si="0"/>
        <v>43743</v>
      </c>
      <c r="M13" s="371">
        <f t="shared" si="0"/>
        <v>43744</v>
      </c>
      <c r="N13" s="372" t="s">
        <v>258</v>
      </c>
      <c r="O13" s="373"/>
    </row>
    <row r="14" spans="1:21" s="383" customFormat="1" ht="20.100000000000001" customHeight="1" x14ac:dyDescent="0.25">
      <c r="A14" s="334"/>
      <c r="B14" s="374" t="s">
        <v>259</v>
      </c>
      <c r="C14" s="375" t="s">
        <v>260</v>
      </c>
      <c r="D14" s="375" t="s">
        <v>261</v>
      </c>
      <c r="E14" s="375" t="s">
        <v>262</v>
      </c>
      <c r="F14" s="375" t="s">
        <v>263</v>
      </c>
      <c r="G14" s="376">
        <v>121.08</v>
      </c>
      <c r="H14" s="376">
        <v>124.23</v>
      </c>
      <c r="I14" s="376">
        <v>125.68</v>
      </c>
      <c r="J14" s="376">
        <v>123.57</v>
      </c>
      <c r="K14" s="377">
        <v>121.8</v>
      </c>
      <c r="L14" s="377">
        <v>108.63</v>
      </c>
      <c r="M14" s="378" t="s">
        <v>264</v>
      </c>
      <c r="N14" s="379">
        <v>122.4</v>
      </c>
      <c r="O14" s="380"/>
      <c r="P14" s="381"/>
      <c r="Q14" s="382"/>
    </row>
    <row r="15" spans="1:21" s="383" customFormat="1" ht="20.100000000000001" customHeight="1" x14ac:dyDescent="0.25">
      <c r="A15" s="334"/>
      <c r="B15" s="374"/>
      <c r="C15" s="375" t="s">
        <v>199</v>
      </c>
      <c r="D15" s="375" t="s">
        <v>261</v>
      </c>
      <c r="E15" s="375" t="s">
        <v>262</v>
      </c>
      <c r="F15" s="375" t="s">
        <v>263</v>
      </c>
      <c r="G15" s="376">
        <v>125.19</v>
      </c>
      <c r="H15" s="376">
        <v>125.19</v>
      </c>
      <c r="I15" s="376">
        <v>127.49</v>
      </c>
      <c r="J15" s="376">
        <v>129.94</v>
      </c>
      <c r="K15" s="377">
        <v>126.22</v>
      </c>
      <c r="L15" s="377">
        <v>131.82</v>
      </c>
      <c r="M15" s="378">
        <v>100.13</v>
      </c>
      <c r="N15" s="379">
        <v>121.31</v>
      </c>
      <c r="O15" s="380"/>
      <c r="P15" s="381"/>
      <c r="Q15" s="382"/>
    </row>
    <row r="16" spans="1:21" s="383" customFormat="1" ht="20.100000000000001" customHeight="1" x14ac:dyDescent="0.25">
      <c r="A16" s="334"/>
      <c r="B16" s="374"/>
      <c r="C16" s="375" t="s">
        <v>199</v>
      </c>
      <c r="D16" s="375" t="s">
        <v>265</v>
      </c>
      <c r="E16" s="375" t="s">
        <v>262</v>
      </c>
      <c r="F16" s="375" t="s">
        <v>263</v>
      </c>
      <c r="G16" s="376">
        <v>130</v>
      </c>
      <c r="H16" s="376">
        <v>130</v>
      </c>
      <c r="I16" s="376">
        <v>130</v>
      </c>
      <c r="J16" s="376">
        <v>130</v>
      </c>
      <c r="K16" s="377">
        <v>130</v>
      </c>
      <c r="L16" s="377" t="s">
        <v>264</v>
      </c>
      <c r="M16" s="378">
        <v>117.03</v>
      </c>
      <c r="N16" s="379">
        <v>124.17</v>
      </c>
      <c r="O16" s="380"/>
      <c r="P16" s="381"/>
      <c r="Q16" s="382"/>
    </row>
    <row r="17" spans="1:17" s="383" customFormat="1" ht="20.100000000000001" customHeight="1" x14ac:dyDescent="0.25">
      <c r="A17" s="334"/>
      <c r="B17" s="384"/>
      <c r="C17" s="375" t="s">
        <v>199</v>
      </c>
      <c r="D17" s="375" t="s">
        <v>266</v>
      </c>
      <c r="E17" s="375" t="s">
        <v>262</v>
      </c>
      <c r="F17" s="375" t="s">
        <v>263</v>
      </c>
      <c r="G17" s="376">
        <v>80</v>
      </c>
      <c r="H17" s="376">
        <v>80</v>
      </c>
      <c r="I17" s="376">
        <v>84.95</v>
      </c>
      <c r="J17" s="376">
        <v>80</v>
      </c>
      <c r="K17" s="377">
        <v>65.28</v>
      </c>
      <c r="L17" s="377" t="s">
        <v>264</v>
      </c>
      <c r="M17" s="378" t="s">
        <v>264</v>
      </c>
      <c r="N17" s="379">
        <v>66.38</v>
      </c>
      <c r="O17" s="381"/>
      <c r="P17" s="381"/>
      <c r="Q17" s="382"/>
    </row>
    <row r="18" spans="1:17" s="383" customFormat="1" ht="20.100000000000001" customHeight="1" x14ac:dyDescent="0.25">
      <c r="A18" s="334"/>
      <c r="B18" s="374" t="s">
        <v>267</v>
      </c>
      <c r="C18" s="375" t="s">
        <v>268</v>
      </c>
      <c r="D18" s="375" t="s">
        <v>269</v>
      </c>
      <c r="E18" s="375" t="s">
        <v>262</v>
      </c>
      <c r="F18" s="375" t="s">
        <v>270</v>
      </c>
      <c r="G18" s="376">
        <v>101.9</v>
      </c>
      <c r="H18" s="376">
        <v>99.91</v>
      </c>
      <c r="I18" s="376">
        <v>100.91</v>
      </c>
      <c r="J18" s="376">
        <v>102.89</v>
      </c>
      <c r="K18" s="377">
        <v>101.9</v>
      </c>
      <c r="L18" s="377" t="s">
        <v>264</v>
      </c>
      <c r="M18" s="378" t="s">
        <v>264</v>
      </c>
      <c r="N18" s="379">
        <v>101.48</v>
      </c>
      <c r="O18" s="380"/>
      <c r="P18" s="381"/>
      <c r="Q18" s="382"/>
    </row>
    <row r="19" spans="1:17" s="383" customFormat="1" ht="20.100000000000001" customHeight="1" x14ac:dyDescent="0.25">
      <c r="A19" s="334"/>
      <c r="B19" s="374"/>
      <c r="C19" s="375" t="s">
        <v>230</v>
      </c>
      <c r="D19" s="375" t="s">
        <v>269</v>
      </c>
      <c r="E19" s="375" t="s">
        <v>262</v>
      </c>
      <c r="F19" s="375" t="s">
        <v>270</v>
      </c>
      <c r="G19" s="376">
        <v>119</v>
      </c>
      <c r="H19" s="376">
        <v>118</v>
      </c>
      <c r="I19" s="376">
        <v>119</v>
      </c>
      <c r="J19" s="376">
        <v>120</v>
      </c>
      <c r="K19" s="377">
        <v>120</v>
      </c>
      <c r="L19" s="377" t="s">
        <v>264</v>
      </c>
      <c r="M19" s="378" t="s">
        <v>264</v>
      </c>
      <c r="N19" s="379">
        <v>119.19</v>
      </c>
      <c r="O19" s="380"/>
      <c r="P19" s="381"/>
      <c r="Q19" s="382"/>
    </row>
    <row r="20" spans="1:17" s="383" customFormat="1" ht="20.100000000000001" customHeight="1" x14ac:dyDescent="0.25">
      <c r="A20" s="334"/>
      <c r="B20" s="384"/>
      <c r="C20" s="375" t="s">
        <v>162</v>
      </c>
      <c r="D20" s="375" t="s">
        <v>269</v>
      </c>
      <c r="E20" s="375" t="s">
        <v>262</v>
      </c>
      <c r="F20" s="375" t="s">
        <v>270</v>
      </c>
      <c r="G20" s="376">
        <v>112</v>
      </c>
      <c r="H20" s="376">
        <v>115</v>
      </c>
      <c r="I20" s="376">
        <v>117</v>
      </c>
      <c r="J20" s="376">
        <v>110</v>
      </c>
      <c r="K20" s="377">
        <v>115</v>
      </c>
      <c r="L20" s="377" t="s">
        <v>264</v>
      </c>
      <c r="M20" s="378" t="s">
        <v>264</v>
      </c>
      <c r="N20" s="379">
        <v>113.78</v>
      </c>
      <c r="O20" s="381"/>
      <c r="P20" s="381"/>
      <c r="Q20" s="382"/>
    </row>
    <row r="21" spans="1:17" s="383" customFormat="1" ht="20.100000000000001" customHeight="1" x14ac:dyDescent="0.25">
      <c r="A21" s="334"/>
      <c r="B21" s="374" t="s">
        <v>271</v>
      </c>
      <c r="C21" s="375" t="s">
        <v>199</v>
      </c>
      <c r="D21" s="375" t="s">
        <v>272</v>
      </c>
      <c r="E21" s="375" t="s">
        <v>262</v>
      </c>
      <c r="F21" s="375" t="s">
        <v>263</v>
      </c>
      <c r="G21" s="376">
        <v>46.75</v>
      </c>
      <c r="H21" s="376">
        <v>47.72</v>
      </c>
      <c r="I21" s="376">
        <v>48.59</v>
      </c>
      <c r="J21" s="376">
        <v>47.77</v>
      </c>
      <c r="K21" s="377">
        <v>50.23</v>
      </c>
      <c r="L21" s="377">
        <v>62.6</v>
      </c>
      <c r="M21" s="378" t="s">
        <v>264</v>
      </c>
      <c r="N21" s="379">
        <v>48.54</v>
      </c>
      <c r="O21" s="380"/>
      <c r="P21" s="381"/>
      <c r="Q21" s="382"/>
    </row>
    <row r="22" spans="1:17" s="383" customFormat="1" ht="20.100000000000001" customHeight="1" thickBot="1" x14ac:dyDescent="0.3">
      <c r="A22" s="334"/>
      <c r="B22" s="385"/>
      <c r="C22" s="386" t="s">
        <v>199</v>
      </c>
      <c r="D22" s="386" t="s">
        <v>273</v>
      </c>
      <c r="E22" s="386" t="s">
        <v>262</v>
      </c>
      <c r="F22" s="386" t="s">
        <v>263</v>
      </c>
      <c r="G22" s="387">
        <v>65.150000000000006</v>
      </c>
      <c r="H22" s="387">
        <v>65.150000000000006</v>
      </c>
      <c r="I22" s="387">
        <v>65.44</v>
      </c>
      <c r="J22" s="387">
        <v>61.95</v>
      </c>
      <c r="K22" s="387">
        <v>65.150000000000006</v>
      </c>
      <c r="L22" s="387">
        <v>58.76</v>
      </c>
      <c r="M22" s="388">
        <v>64.14</v>
      </c>
      <c r="N22" s="389">
        <v>63.78</v>
      </c>
      <c r="O22" s="381"/>
      <c r="P22" s="381"/>
      <c r="Q22" s="382"/>
    </row>
    <row r="23" spans="1:17" s="395" customFormat="1" ht="18.75" customHeight="1" x14ac:dyDescent="0.4">
      <c r="A23" s="390"/>
      <c r="B23" s="391"/>
      <c r="C23" s="392"/>
      <c r="D23" s="391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3"/>
      <c r="P23" s="394"/>
      <c r="Q23" s="393"/>
    </row>
    <row r="24" spans="1:17" ht="15" customHeight="1" x14ac:dyDescent="0.3">
      <c r="B24" s="355" t="s">
        <v>274</v>
      </c>
      <c r="C24" s="355"/>
      <c r="D24" s="355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7"/>
      <c r="Q24" s="393"/>
    </row>
    <row r="25" spans="1:17" ht="4.5" customHeight="1" thickBot="1" x14ac:dyDescent="0.35">
      <c r="B25" s="353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7"/>
      <c r="Q25" s="393"/>
    </row>
    <row r="26" spans="1:17" ht="27" customHeight="1" x14ac:dyDescent="0.3">
      <c r="B26" s="358" t="s">
        <v>146</v>
      </c>
      <c r="C26" s="359" t="s">
        <v>251</v>
      </c>
      <c r="D26" s="360" t="s">
        <v>252</v>
      </c>
      <c r="E26" s="359" t="s">
        <v>253</v>
      </c>
      <c r="F26" s="360" t="s">
        <v>254</v>
      </c>
      <c r="G26" s="398" t="s">
        <v>255</v>
      </c>
      <c r="H26" s="364"/>
      <c r="I26" s="399"/>
      <c r="J26" s="364" t="s">
        <v>256</v>
      </c>
      <c r="K26" s="364"/>
      <c r="L26" s="364"/>
      <c r="M26" s="364"/>
      <c r="N26" s="365"/>
      <c r="O26" s="366"/>
      <c r="Q26" s="393"/>
    </row>
    <row r="27" spans="1:17" ht="19.7" customHeight="1" x14ac:dyDescent="0.3">
      <c r="B27" s="367"/>
      <c r="C27" s="368"/>
      <c r="D27" s="369" t="s">
        <v>257</v>
      </c>
      <c r="E27" s="368"/>
      <c r="F27" s="369" t="s">
        <v>275</v>
      </c>
      <c r="G27" s="370">
        <f t="shared" ref="G27:N27" si="1">G13</f>
        <v>43738</v>
      </c>
      <c r="H27" s="370">
        <f t="shared" si="1"/>
        <v>43739</v>
      </c>
      <c r="I27" s="370">
        <f t="shared" si="1"/>
        <v>43740</v>
      </c>
      <c r="J27" s="370">
        <f t="shared" si="1"/>
        <v>43741</v>
      </c>
      <c r="K27" s="370">
        <f t="shared" si="1"/>
        <v>43742</v>
      </c>
      <c r="L27" s="370">
        <f t="shared" si="1"/>
        <v>43743</v>
      </c>
      <c r="M27" s="400">
        <f t="shared" si="1"/>
        <v>43744</v>
      </c>
      <c r="N27" s="401" t="str">
        <f t="shared" si="1"/>
        <v>PMPS</v>
      </c>
      <c r="O27" s="373"/>
      <c r="Q27" s="393"/>
    </row>
    <row r="28" spans="1:17" s="383" customFormat="1" ht="20.100000000000001" customHeight="1" x14ac:dyDescent="0.25">
      <c r="A28" s="334"/>
      <c r="B28" s="374" t="s">
        <v>276</v>
      </c>
      <c r="C28" s="375" t="s">
        <v>196</v>
      </c>
      <c r="D28" s="375" t="s">
        <v>277</v>
      </c>
      <c r="E28" s="375" t="s">
        <v>262</v>
      </c>
      <c r="F28" s="375" t="s">
        <v>278</v>
      </c>
      <c r="G28" s="376">
        <v>95.23</v>
      </c>
      <c r="H28" s="376">
        <v>95.23</v>
      </c>
      <c r="I28" s="376">
        <v>95.23</v>
      </c>
      <c r="J28" s="376">
        <v>95.23</v>
      </c>
      <c r="K28" s="377">
        <v>95.23</v>
      </c>
      <c r="L28" s="377" t="s">
        <v>264</v>
      </c>
      <c r="M28" s="378" t="s">
        <v>264</v>
      </c>
      <c r="N28" s="379">
        <v>95.23</v>
      </c>
      <c r="O28" s="380"/>
      <c r="P28" s="381"/>
      <c r="Q28" s="382"/>
    </row>
    <row r="29" spans="1:17" s="383" customFormat="1" ht="20.100000000000001" customHeight="1" x14ac:dyDescent="0.25">
      <c r="A29" s="334"/>
      <c r="B29" s="374"/>
      <c r="C29" s="375" t="s">
        <v>160</v>
      </c>
      <c r="D29" s="375" t="s">
        <v>277</v>
      </c>
      <c r="E29" s="375" t="s">
        <v>262</v>
      </c>
      <c r="F29" s="375" t="s">
        <v>278</v>
      </c>
      <c r="G29" s="376">
        <v>52.5</v>
      </c>
      <c r="H29" s="376">
        <v>52.5</v>
      </c>
      <c r="I29" s="376">
        <v>53.41</v>
      </c>
      <c r="J29" s="376">
        <v>52.5</v>
      </c>
      <c r="K29" s="377">
        <v>53.5</v>
      </c>
      <c r="L29" s="377" t="s">
        <v>264</v>
      </c>
      <c r="M29" s="378" t="s">
        <v>264</v>
      </c>
      <c r="N29" s="379">
        <v>52.85</v>
      </c>
      <c r="O29" s="380"/>
      <c r="P29" s="381"/>
      <c r="Q29" s="382"/>
    </row>
    <row r="30" spans="1:17" s="383" customFormat="1" ht="20.100000000000001" customHeight="1" x14ac:dyDescent="0.25">
      <c r="A30" s="334"/>
      <c r="B30" s="374"/>
      <c r="C30" s="375" t="s">
        <v>173</v>
      </c>
      <c r="D30" s="375" t="s">
        <v>277</v>
      </c>
      <c r="E30" s="375" t="s">
        <v>262</v>
      </c>
      <c r="F30" s="375" t="s">
        <v>278</v>
      </c>
      <c r="G30" s="376">
        <v>67.36</v>
      </c>
      <c r="H30" s="376">
        <v>65.989999999999995</v>
      </c>
      <c r="I30" s="376">
        <v>66.239999999999995</v>
      </c>
      <c r="J30" s="376">
        <v>72.900000000000006</v>
      </c>
      <c r="K30" s="377">
        <v>73.19</v>
      </c>
      <c r="L30" s="377" t="s">
        <v>264</v>
      </c>
      <c r="M30" s="378" t="s">
        <v>264</v>
      </c>
      <c r="N30" s="379">
        <v>68.569999999999993</v>
      </c>
      <c r="O30" s="380"/>
      <c r="P30" s="381"/>
      <c r="Q30" s="382"/>
    </row>
    <row r="31" spans="1:17" s="383" customFormat="1" ht="20.100000000000001" customHeight="1" x14ac:dyDescent="0.25">
      <c r="A31" s="334"/>
      <c r="B31" s="374"/>
      <c r="C31" s="375" t="s">
        <v>196</v>
      </c>
      <c r="D31" s="375" t="s">
        <v>279</v>
      </c>
      <c r="E31" s="375" t="s">
        <v>262</v>
      </c>
      <c r="F31" s="375" t="s">
        <v>278</v>
      </c>
      <c r="G31" s="376">
        <v>82.26</v>
      </c>
      <c r="H31" s="376">
        <v>82.26</v>
      </c>
      <c r="I31" s="376">
        <v>82.26</v>
      </c>
      <c r="J31" s="376">
        <v>82.26</v>
      </c>
      <c r="K31" s="377">
        <v>82.26</v>
      </c>
      <c r="L31" s="377" t="s">
        <v>264</v>
      </c>
      <c r="M31" s="378" t="s">
        <v>264</v>
      </c>
      <c r="N31" s="379">
        <v>82.26</v>
      </c>
      <c r="O31" s="380"/>
      <c r="P31" s="381"/>
      <c r="Q31" s="382"/>
    </row>
    <row r="32" spans="1:17" s="383" customFormat="1" ht="20.100000000000001" customHeight="1" x14ac:dyDescent="0.25">
      <c r="A32" s="334"/>
      <c r="B32" s="374"/>
      <c r="C32" s="375" t="s">
        <v>160</v>
      </c>
      <c r="D32" s="375" t="s">
        <v>279</v>
      </c>
      <c r="E32" s="375" t="s">
        <v>262</v>
      </c>
      <c r="F32" s="375" t="s">
        <v>278</v>
      </c>
      <c r="G32" s="376">
        <v>46.5</v>
      </c>
      <c r="H32" s="376">
        <v>46.5</v>
      </c>
      <c r="I32" s="376">
        <v>46.5</v>
      </c>
      <c r="J32" s="376">
        <v>46.5</v>
      </c>
      <c r="K32" s="377">
        <v>46.5</v>
      </c>
      <c r="L32" s="377" t="s">
        <v>264</v>
      </c>
      <c r="M32" s="378" t="s">
        <v>264</v>
      </c>
      <c r="N32" s="379">
        <v>46.5</v>
      </c>
      <c r="O32" s="380"/>
      <c r="P32" s="381"/>
      <c r="Q32" s="382"/>
    </row>
    <row r="33" spans="1:17" s="383" customFormat="1" ht="20.100000000000001" customHeight="1" x14ac:dyDescent="0.25">
      <c r="A33" s="334"/>
      <c r="B33" s="374"/>
      <c r="C33" s="375" t="s">
        <v>173</v>
      </c>
      <c r="D33" s="375" t="s">
        <v>280</v>
      </c>
      <c r="E33" s="375" t="s">
        <v>262</v>
      </c>
      <c r="F33" s="375" t="s">
        <v>278</v>
      </c>
      <c r="G33" s="376" t="s">
        <v>264</v>
      </c>
      <c r="H33" s="376" t="s">
        <v>264</v>
      </c>
      <c r="I33" s="376" t="s">
        <v>264</v>
      </c>
      <c r="J33" s="376">
        <v>130.68</v>
      </c>
      <c r="K33" s="377" t="s">
        <v>264</v>
      </c>
      <c r="L33" s="377" t="s">
        <v>264</v>
      </c>
      <c r="M33" s="378" t="s">
        <v>264</v>
      </c>
      <c r="N33" s="379">
        <v>130.68</v>
      </c>
      <c r="O33" s="380"/>
      <c r="P33" s="381"/>
      <c r="Q33" s="382"/>
    </row>
    <row r="34" spans="1:17" s="383" customFormat="1" ht="20.100000000000001" customHeight="1" x14ac:dyDescent="0.25">
      <c r="A34" s="334"/>
      <c r="B34" s="374"/>
      <c r="C34" s="375" t="s">
        <v>196</v>
      </c>
      <c r="D34" s="375" t="s">
        <v>281</v>
      </c>
      <c r="E34" s="375" t="s">
        <v>262</v>
      </c>
      <c r="F34" s="375" t="s">
        <v>278</v>
      </c>
      <c r="G34" s="376">
        <v>87.92</v>
      </c>
      <c r="H34" s="376">
        <v>87.92</v>
      </c>
      <c r="I34" s="376">
        <v>87.92</v>
      </c>
      <c r="J34" s="376">
        <v>87.92</v>
      </c>
      <c r="K34" s="377">
        <v>87.92</v>
      </c>
      <c r="L34" s="377" t="s">
        <v>264</v>
      </c>
      <c r="M34" s="378" t="s">
        <v>264</v>
      </c>
      <c r="N34" s="379">
        <v>87.92</v>
      </c>
      <c r="O34" s="380"/>
      <c r="P34" s="381"/>
      <c r="Q34" s="382"/>
    </row>
    <row r="35" spans="1:17" s="383" customFormat="1" ht="20.100000000000001" customHeight="1" x14ac:dyDescent="0.25">
      <c r="A35" s="334"/>
      <c r="B35" s="374"/>
      <c r="C35" s="375" t="s">
        <v>173</v>
      </c>
      <c r="D35" s="375" t="s">
        <v>282</v>
      </c>
      <c r="E35" s="375" t="s">
        <v>262</v>
      </c>
      <c r="F35" s="375" t="s">
        <v>278</v>
      </c>
      <c r="G35" s="376" t="s">
        <v>264</v>
      </c>
      <c r="H35" s="376">
        <v>77.16</v>
      </c>
      <c r="I35" s="376">
        <v>76.150000000000006</v>
      </c>
      <c r="J35" s="376">
        <v>78.14</v>
      </c>
      <c r="K35" s="377">
        <v>78.44</v>
      </c>
      <c r="L35" s="377" t="s">
        <v>264</v>
      </c>
      <c r="M35" s="378" t="s">
        <v>264</v>
      </c>
      <c r="N35" s="379">
        <v>77.81</v>
      </c>
      <c r="O35" s="380"/>
      <c r="P35" s="381"/>
      <c r="Q35" s="382"/>
    </row>
    <row r="36" spans="1:17" s="383" customFormat="1" ht="20.100000000000001" customHeight="1" x14ac:dyDescent="0.25">
      <c r="A36" s="334"/>
      <c r="B36" s="374"/>
      <c r="C36" s="375" t="s">
        <v>196</v>
      </c>
      <c r="D36" s="375" t="s">
        <v>283</v>
      </c>
      <c r="E36" s="375" t="s">
        <v>262</v>
      </c>
      <c r="F36" s="375" t="s">
        <v>278</v>
      </c>
      <c r="G36" s="376">
        <v>88.92</v>
      </c>
      <c r="H36" s="376">
        <v>88.92</v>
      </c>
      <c r="I36" s="376">
        <v>88.92</v>
      </c>
      <c r="J36" s="376">
        <v>88.92</v>
      </c>
      <c r="K36" s="377">
        <v>88.92</v>
      </c>
      <c r="L36" s="377" t="s">
        <v>264</v>
      </c>
      <c r="M36" s="378" t="s">
        <v>264</v>
      </c>
      <c r="N36" s="379">
        <v>88.92</v>
      </c>
      <c r="O36" s="381"/>
      <c r="P36" s="381"/>
      <c r="Q36" s="382"/>
    </row>
    <row r="37" spans="1:17" s="383" customFormat="1" ht="20.100000000000001" customHeight="1" x14ac:dyDescent="0.25">
      <c r="A37" s="334"/>
      <c r="B37" s="374"/>
      <c r="C37" s="375" t="s">
        <v>160</v>
      </c>
      <c r="D37" s="375" t="s">
        <v>283</v>
      </c>
      <c r="E37" s="375" t="s">
        <v>262</v>
      </c>
      <c r="F37" s="375" t="s">
        <v>278</v>
      </c>
      <c r="G37" s="376">
        <v>64.91</v>
      </c>
      <c r="H37" s="376">
        <v>61.02</v>
      </c>
      <c r="I37" s="376">
        <v>59.67</v>
      </c>
      <c r="J37" s="376">
        <v>60.05</v>
      </c>
      <c r="K37" s="377">
        <v>60.2</v>
      </c>
      <c r="L37" s="377" t="s">
        <v>264</v>
      </c>
      <c r="M37" s="378" t="s">
        <v>264</v>
      </c>
      <c r="N37" s="379">
        <v>61.09</v>
      </c>
      <c r="O37" s="381"/>
      <c r="P37" s="381"/>
      <c r="Q37" s="382"/>
    </row>
    <row r="38" spans="1:17" s="383" customFormat="1" ht="20.100000000000001" customHeight="1" x14ac:dyDescent="0.25">
      <c r="A38" s="334"/>
      <c r="B38" s="384"/>
      <c r="C38" s="375" t="s">
        <v>173</v>
      </c>
      <c r="D38" s="375" t="s">
        <v>283</v>
      </c>
      <c r="E38" s="375" t="s">
        <v>262</v>
      </c>
      <c r="F38" s="375" t="s">
        <v>278</v>
      </c>
      <c r="G38" s="376">
        <v>70.599999999999994</v>
      </c>
      <c r="H38" s="376">
        <v>73.489999999999995</v>
      </c>
      <c r="I38" s="376">
        <v>84.06</v>
      </c>
      <c r="J38" s="376" t="s">
        <v>264</v>
      </c>
      <c r="K38" s="377">
        <v>76.77</v>
      </c>
      <c r="L38" s="377" t="s">
        <v>264</v>
      </c>
      <c r="M38" s="378" t="s">
        <v>264</v>
      </c>
      <c r="N38" s="379">
        <v>77.2</v>
      </c>
      <c r="O38" s="381"/>
      <c r="P38" s="381"/>
      <c r="Q38" s="382"/>
    </row>
    <row r="39" spans="1:17" s="383" customFormat="1" ht="20.100000000000001" customHeight="1" x14ac:dyDescent="0.25">
      <c r="A39" s="334"/>
      <c r="B39" s="374" t="s">
        <v>284</v>
      </c>
      <c r="C39" s="375" t="s">
        <v>160</v>
      </c>
      <c r="D39" s="375" t="s">
        <v>285</v>
      </c>
      <c r="E39" s="375" t="s">
        <v>262</v>
      </c>
      <c r="F39" s="375" t="s">
        <v>286</v>
      </c>
      <c r="G39" s="376">
        <v>108.29</v>
      </c>
      <c r="H39" s="376">
        <v>79.930000000000007</v>
      </c>
      <c r="I39" s="376">
        <v>133</v>
      </c>
      <c r="J39" s="376" t="s">
        <v>264</v>
      </c>
      <c r="K39" s="377">
        <v>108.29</v>
      </c>
      <c r="L39" s="377" t="s">
        <v>264</v>
      </c>
      <c r="M39" s="378" t="s">
        <v>264</v>
      </c>
      <c r="N39" s="379">
        <v>104.2</v>
      </c>
      <c r="O39" s="380"/>
      <c r="P39" s="381"/>
      <c r="Q39" s="382"/>
    </row>
    <row r="40" spans="1:17" s="383" customFormat="1" ht="20.100000000000001" customHeight="1" x14ac:dyDescent="0.25">
      <c r="A40" s="334"/>
      <c r="B40" s="374"/>
      <c r="C40" s="375" t="s">
        <v>160</v>
      </c>
      <c r="D40" s="375" t="s">
        <v>287</v>
      </c>
      <c r="E40" s="375" t="s">
        <v>262</v>
      </c>
      <c r="F40" s="375" t="s">
        <v>288</v>
      </c>
      <c r="G40" s="376">
        <v>79.739999999999995</v>
      </c>
      <c r="H40" s="376">
        <v>84.06</v>
      </c>
      <c r="I40" s="376">
        <v>83.68</v>
      </c>
      <c r="J40" s="376">
        <v>81.040000000000006</v>
      </c>
      <c r="K40" s="377">
        <v>77.58</v>
      </c>
      <c r="L40" s="377" t="s">
        <v>264</v>
      </c>
      <c r="M40" s="378" t="s">
        <v>264</v>
      </c>
      <c r="N40" s="379">
        <v>80.87</v>
      </c>
      <c r="O40" s="380"/>
      <c r="P40" s="381"/>
      <c r="Q40" s="382"/>
    </row>
    <row r="41" spans="1:17" s="383" customFormat="1" ht="20.100000000000001" customHeight="1" x14ac:dyDescent="0.25">
      <c r="A41" s="334"/>
      <c r="B41" s="374"/>
      <c r="C41" s="375" t="s">
        <v>173</v>
      </c>
      <c r="D41" s="375" t="s">
        <v>287</v>
      </c>
      <c r="E41" s="375" t="s">
        <v>262</v>
      </c>
      <c r="F41" s="375" t="s">
        <v>288</v>
      </c>
      <c r="G41" s="376">
        <v>92.1</v>
      </c>
      <c r="H41" s="376" t="s">
        <v>264</v>
      </c>
      <c r="I41" s="376">
        <v>92.1</v>
      </c>
      <c r="J41" s="376" t="s">
        <v>264</v>
      </c>
      <c r="K41" s="377">
        <v>87.79</v>
      </c>
      <c r="L41" s="377" t="s">
        <v>264</v>
      </c>
      <c r="M41" s="378" t="s">
        <v>264</v>
      </c>
      <c r="N41" s="379">
        <v>89.22</v>
      </c>
      <c r="O41" s="380"/>
      <c r="P41" s="381"/>
      <c r="Q41" s="382"/>
    </row>
    <row r="42" spans="1:17" s="383" customFormat="1" ht="20.100000000000001" customHeight="1" x14ac:dyDescent="0.25">
      <c r="A42" s="334"/>
      <c r="B42" s="374"/>
      <c r="C42" s="375" t="s">
        <v>160</v>
      </c>
      <c r="D42" s="375" t="s">
        <v>289</v>
      </c>
      <c r="E42" s="375" t="s">
        <v>262</v>
      </c>
      <c r="F42" s="375" t="s">
        <v>290</v>
      </c>
      <c r="G42" s="376">
        <v>79</v>
      </c>
      <c r="H42" s="376">
        <v>80.680000000000007</v>
      </c>
      <c r="I42" s="376">
        <v>79</v>
      </c>
      <c r="J42" s="376">
        <v>81.11</v>
      </c>
      <c r="K42" s="377">
        <v>79</v>
      </c>
      <c r="L42" s="377" t="s">
        <v>264</v>
      </c>
      <c r="M42" s="378" t="s">
        <v>264</v>
      </c>
      <c r="N42" s="379">
        <v>79.88</v>
      </c>
      <c r="O42" s="380"/>
      <c r="P42" s="381"/>
      <c r="Q42" s="382"/>
    </row>
    <row r="43" spans="1:17" s="383" customFormat="1" ht="20.100000000000001" customHeight="1" x14ac:dyDescent="0.25">
      <c r="A43" s="334"/>
      <c r="B43" s="374"/>
      <c r="C43" s="375" t="s">
        <v>163</v>
      </c>
      <c r="D43" s="375" t="s">
        <v>289</v>
      </c>
      <c r="E43" s="375" t="s">
        <v>262</v>
      </c>
      <c r="F43" s="375" t="s">
        <v>290</v>
      </c>
      <c r="G43" s="376">
        <v>114</v>
      </c>
      <c r="H43" s="376">
        <v>114</v>
      </c>
      <c r="I43" s="376">
        <v>114</v>
      </c>
      <c r="J43" s="376">
        <v>114</v>
      </c>
      <c r="K43" s="377">
        <v>114</v>
      </c>
      <c r="L43" s="377" t="s">
        <v>264</v>
      </c>
      <c r="M43" s="378" t="s">
        <v>264</v>
      </c>
      <c r="N43" s="379">
        <v>114</v>
      </c>
      <c r="O43" s="380"/>
      <c r="P43" s="381"/>
      <c r="Q43" s="382"/>
    </row>
    <row r="44" spans="1:17" s="383" customFormat="1" ht="20.100000000000001" customHeight="1" x14ac:dyDescent="0.25">
      <c r="A44" s="334"/>
      <c r="B44" s="374"/>
      <c r="C44" s="375" t="s">
        <v>173</v>
      </c>
      <c r="D44" s="375" t="s">
        <v>289</v>
      </c>
      <c r="E44" s="375" t="s">
        <v>262</v>
      </c>
      <c r="F44" s="375" t="s">
        <v>290</v>
      </c>
      <c r="G44" s="376">
        <v>90.81</v>
      </c>
      <c r="H44" s="376">
        <v>77.92</v>
      </c>
      <c r="I44" s="376">
        <v>77.92</v>
      </c>
      <c r="J44" s="376" t="s">
        <v>264</v>
      </c>
      <c r="K44" s="377">
        <v>75.489999999999995</v>
      </c>
      <c r="L44" s="377" t="s">
        <v>264</v>
      </c>
      <c r="M44" s="378" t="s">
        <v>264</v>
      </c>
      <c r="N44" s="379">
        <v>78.23</v>
      </c>
      <c r="O44" s="380"/>
      <c r="P44" s="381"/>
      <c r="Q44" s="382"/>
    </row>
    <row r="45" spans="1:17" s="383" customFormat="1" ht="20.100000000000001" customHeight="1" x14ac:dyDescent="0.25">
      <c r="A45" s="334"/>
      <c r="B45" s="374"/>
      <c r="C45" s="375" t="s">
        <v>160</v>
      </c>
      <c r="D45" s="375" t="s">
        <v>291</v>
      </c>
      <c r="E45" s="375" t="s">
        <v>262</v>
      </c>
      <c r="F45" s="375" t="s">
        <v>292</v>
      </c>
      <c r="G45" s="376">
        <v>79</v>
      </c>
      <c r="H45" s="376">
        <v>79</v>
      </c>
      <c r="I45" s="376">
        <v>79</v>
      </c>
      <c r="J45" s="376">
        <v>79</v>
      </c>
      <c r="K45" s="377">
        <v>79</v>
      </c>
      <c r="L45" s="377" t="s">
        <v>264</v>
      </c>
      <c r="M45" s="378" t="s">
        <v>264</v>
      </c>
      <c r="N45" s="379">
        <v>79</v>
      </c>
      <c r="O45" s="380"/>
      <c r="P45" s="381"/>
      <c r="Q45" s="382"/>
    </row>
    <row r="46" spans="1:17" s="383" customFormat="1" ht="20.100000000000001" customHeight="1" x14ac:dyDescent="0.25">
      <c r="A46" s="334"/>
      <c r="B46" s="374"/>
      <c r="C46" s="375" t="s">
        <v>162</v>
      </c>
      <c r="D46" s="375" t="s">
        <v>291</v>
      </c>
      <c r="E46" s="375" t="s">
        <v>262</v>
      </c>
      <c r="F46" s="375" t="s">
        <v>292</v>
      </c>
      <c r="G46" s="376">
        <v>118</v>
      </c>
      <c r="H46" s="376">
        <v>118</v>
      </c>
      <c r="I46" s="376">
        <v>118</v>
      </c>
      <c r="J46" s="376">
        <v>118</v>
      </c>
      <c r="K46" s="377">
        <v>118</v>
      </c>
      <c r="L46" s="377" t="s">
        <v>264</v>
      </c>
      <c r="M46" s="378" t="s">
        <v>264</v>
      </c>
      <c r="N46" s="379">
        <v>118</v>
      </c>
      <c r="O46" s="380"/>
      <c r="P46" s="381"/>
      <c r="Q46" s="382"/>
    </row>
    <row r="47" spans="1:17" s="383" customFormat="1" ht="20.100000000000001" customHeight="1" x14ac:dyDescent="0.25">
      <c r="A47" s="334"/>
      <c r="B47" s="374"/>
      <c r="C47" s="375" t="s">
        <v>163</v>
      </c>
      <c r="D47" s="375" t="s">
        <v>291</v>
      </c>
      <c r="E47" s="375" t="s">
        <v>262</v>
      </c>
      <c r="F47" s="375" t="s">
        <v>292</v>
      </c>
      <c r="G47" s="376">
        <v>68</v>
      </c>
      <c r="H47" s="376">
        <v>68</v>
      </c>
      <c r="I47" s="376">
        <v>68</v>
      </c>
      <c r="J47" s="376">
        <v>68</v>
      </c>
      <c r="K47" s="377">
        <v>68</v>
      </c>
      <c r="L47" s="377" t="s">
        <v>264</v>
      </c>
      <c r="M47" s="378" t="s">
        <v>264</v>
      </c>
      <c r="N47" s="379">
        <v>68</v>
      </c>
      <c r="O47" s="380"/>
      <c r="P47" s="381"/>
      <c r="Q47" s="382"/>
    </row>
    <row r="48" spans="1:17" s="383" customFormat="1" ht="20.100000000000001" customHeight="1" x14ac:dyDescent="0.25">
      <c r="A48" s="334"/>
      <c r="B48" s="374"/>
      <c r="C48" s="375" t="s">
        <v>173</v>
      </c>
      <c r="D48" s="375" t="s">
        <v>291</v>
      </c>
      <c r="E48" s="375" t="s">
        <v>262</v>
      </c>
      <c r="F48" s="375" t="s">
        <v>292</v>
      </c>
      <c r="G48" s="376">
        <v>92.1</v>
      </c>
      <c r="H48" s="376">
        <v>92.1</v>
      </c>
      <c r="I48" s="376">
        <v>92.1</v>
      </c>
      <c r="J48" s="376" t="s">
        <v>264</v>
      </c>
      <c r="K48" s="377" t="s">
        <v>264</v>
      </c>
      <c r="L48" s="377" t="s">
        <v>264</v>
      </c>
      <c r="M48" s="378" t="s">
        <v>264</v>
      </c>
      <c r="N48" s="379">
        <v>92.1</v>
      </c>
      <c r="O48" s="380"/>
      <c r="P48" s="381"/>
      <c r="Q48" s="382"/>
    </row>
    <row r="49" spans="1:17" s="383" customFormat="1" ht="20.100000000000001" customHeight="1" x14ac:dyDescent="0.25">
      <c r="A49" s="334"/>
      <c r="B49" s="374"/>
      <c r="C49" s="375" t="s">
        <v>160</v>
      </c>
      <c r="D49" s="375" t="s">
        <v>293</v>
      </c>
      <c r="E49" s="375" t="s">
        <v>262</v>
      </c>
      <c r="F49" s="375" t="s">
        <v>294</v>
      </c>
      <c r="G49" s="376">
        <v>67</v>
      </c>
      <c r="H49" s="376">
        <v>67</v>
      </c>
      <c r="I49" s="376">
        <v>67</v>
      </c>
      <c r="J49" s="376">
        <v>67</v>
      </c>
      <c r="K49" s="377">
        <v>67</v>
      </c>
      <c r="L49" s="377" t="s">
        <v>264</v>
      </c>
      <c r="M49" s="378" t="s">
        <v>264</v>
      </c>
      <c r="N49" s="379">
        <v>67</v>
      </c>
      <c r="O49" s="380"/>
      <c r="P49" s="381"/>
      <c r="Q49" s="382"/>
    </row>
    <row r="50" spans="1:17" s="383" customFormat="1" ht="20.100000000000001" customHeight="1" x14ac:dyDescent="0.25">
      <c r="A50" s="334"/>
      <c r="B50" s="374"/>
      <c r="C50" s="375" t="s">
        <v>173</v>
      </c>
      <c r="D50" s="375" t="s">
        <v>293</v>
      </c>
      <c r="E50" s="375" t="s">
        <v>262</v>
      </c>
      <c r="F50" s="375" t="s">
        <v>294</v>
      </c>
      <c r="G50" s="376">
        <v>80</v>
      </c>
      <c r="H50" s="376" t="s">
        <v>264</v>
      </c>
      <c r="I50" s="376">
        <v>90.91</v>
      </c>
      <c r="J50" s="376" t="s">
        <v>264</v>
      </c>
      <c r="K50" s="377" t="s">
        <v>264</v>
      </c>
      <c r="L50" s="377" t="s">
        <v>264</v>
      </c>
      <c r="M50" s="378" t="s">
        <v>264</v>
      </c>
      <c r="N50" s="379">
        <v>85.49</v>
      </c>
      <c r="O50" s="380"/>
      <c r="P50" s="381"/>
      <c r="Q50" s="382"/>
    </row>
    <row r="51" spans="1:17" s="383" customFormat="1" ht="20.100000000000001" customHeight="1" x14ac:dyDescent="0.25">
      <c r="A51" s="334"/>
      <c r="B51" s="384"/>
      <c r="C51" s="375" t="s">
        <v>160</v>
      </c>
      <c r="D51" s="375" t="s">
        <v>295</v>
      </c>
      <c r="E51" s="375" t="s">
        <v>262</v>
      </c>
      <c r="F51" s="375" t="s">
        <v>296</v>
      </c>
      <c r="G51" s="376">
        <v>81.23</v>
      </c>
      <c r="H51" s="376">
        <v>90</v>
      </c>
      <c r="I51" s="376">
        <v>81.23</v>
      </c>
      <c r="J51" s="376" t="s">
        <v>264</v>
      </c>
      <c r="K51" s="377">
        <v>92.68</v>
      </c>
      <c r="L51" s="377" t="s">
        <v>264</v>
      </c>
      <c r="M51" s="378" t="s">
        <v>264</v>
      </c>
      <c r="N51" s="379">
        <v>87.85</v>
      </c>
      <c r="O51" s="381"/>
      <c r="P51" s="381"/>
      <c r="Q51" s="382"/>
    </row>
    <row r="52" spans="1:17" s="383" customFormat="1" ht="20.100000000000001" customHeight="1" x14ac:dyDescent="0.25">
      <c r="A52" s="334"/>
      <c r="B52" s="374" t="s">
        <v>297</v>
      </c>
      <c r="C52" s="375" t="s">
        <v>162</v>
      </c>
      <c r="D52" s="375" t="s">
        <v>298</v>
      </c>
      <c r="E52" s="375" t="s">
        <v>262</v>
      </c>
      <c r="F52" s="375" t="s">
        <v>76</v>
      </c>
      <c r="G52" s="376">
        <v>185</v>
      </c>
      <c r="H52" s="376">
        <v>185</v>
      </c>
      <c r="I52" s="376">
        <v>190</v>
      </c>
      <c r="J52" s="376">
        <v>195</v>
      </c>
      <c r="K52" s="377">
        <v>195</v>
      </c>
      <c r="L52" s="377" t="s">
        <v>264</v>
      </c>
      <c r="M52" s="378" t="s">
        <v>264</v>
      </c>
      <c r="N52" s="379">
        <v>189.79</v>
      </c>
      <c r="O52" s="381"/>
      <c r="P52" s="381"/>
      <c r="Q52" s="382"/>
    </row>
    <row r="53" spans="1:17" s="383" customFormat="1" ht="20.100000000000001" customHeight="1" x14ac:dyDescent="0.25">
      <c r="A53" s="334"/>
      <c r="B53" s="374"/>
      <c r="C53" s="375" t="s">
        <v>162</v>
      </c>
      <c r="D53" s="375" t="s">
        <v>299</v>
      </c>
      <c r="E53" s="375" t="s">
        <v>262</v>
      </c>
      <c r="F53" s="375" t="s">
        <v>76</v>
      </c>
      <c r="G53" s="376">
        <v>175</v>
      </c>
      <c r="H53" s="376">
        <v>170</v>
      </c>
      <c r="I53" s="376">
        <v>170</v>
      </c>
      <c r="J53" s="376">
        <v>172</v>
      </c>
      <c r="K53" s="377">
        <v>172</v>
      </c>
      <c r="L53" s="377" t="s">
        <v>264</v>
      </c>
      <c r="M53" s="378" t="s">
        <v>264</v>
      </c>
      <c r="N53" s="379">
        <v>171.64</v>
      </c>
      <c r="O53" s="380"/>
      <c r="P53" s="381"/>
      <c r="Q53" s="382"/>
    </row>
    <row r="54" spans="1:17" s="383" customFormat="1" ht="20.100000000000001" customHeight="1" x14ac:dyDescent="0.25">
      <c r="A54" s="334"/>
      <c r="B54" s="374"/>
      <c r="C54" s="375" t="s">
        <v>268</v>
      </c>
      <c r="D54" s="375" t="s">
        <v>300</v>
      </c>
      <c r="E54" s="375" t="s">
        <v>262</v>
      </c>
      <c r="F54" s="375" t="s">
        <v>76</v>
      </c>
      <c r="G54" s="376">
        <v>117.38</v>
      </c>
      <c r="H54" s="376">
        <v>117.38</v>
      </c>
      <c r="I54" s="376">
        <v>117.38</v>
      </c>
      <c r="J54" s="376">
        <v>117.38</v>
      </c>
      <c r="K54" s="377">
        <v>117.38</v>
      </c>
      <c r="L54" s="377" t="s">
        <v>264</v>
      </c>
      <c r="M54" s="378" t="s">
        <v>264</v>
      </c>
      <c r="N54" s="379">
        <v>117.38</v>
      </c>
      <c r="O54" s="380"/>
      <c r="P54" s="381"/>
      <c r="Q54" s="382"/>
    </row>
    <row r="55" spans="1:17" s="383" customFormat="1" ht="20.100000000000001" customHeight="1" x14ac:dyDescent="0.25">
      <c r="A55" s="334"/>
      <c r="B55" s="374"/>
      <c r="C55" s="375" t="s">
        <v>268</v>
      </c>
      <c r="D55" s="375" t="s">
        <v>301</v>
      </c>
      <c r="E55" s="375" t="s">
        <v>262</v>
      </c>
      <c r="F55" s="375" t="s">
        <v>76</v>
      </c>
      <c r="G55" s="376">
        <v>121.18</v>
      </c>
      <c r="H55" s="376">
        <v>121.18</v>
      </c>
      <c r="I55" s="376">
        <v>121.18</v>
      </c>
      <c r="J55" s="376">
        <v>121.18</v>
      </c>
      <c r="K55" s="377">
        <v>121.18</v>
      </c>
      <c r="L55" s="377" t="s">
        <v>264</v>
      </c>
      <c r="M55" s="378" t="s">
        <v>264</v>
      </c>
      <c r="N55" s="379">
        <v>121.18</v>
      </c>
      <c r="O55" s="380"/>
      <c r="P55" s="381"/>
      <c r="Q55" s="382"/>
    </row>
    <row r="56" spans="1:17" s="383" customFormat="1" ht="20.100000000000001" customHeight="1" thickBot="1" x14ac:dyDescent="0.3">
      <c r="A56" s="334"/>
      <c r="B56" s="385"/>
      <c r="C56" s="402" t="s">
        <v>268</v>
      </c>
      <c r="D56" s="402" t="s">
        <v>302</v>
      </c>
      <c r="E56" s="402" t="s">
        <v>262</v>
      </c>
      <c r="F56" s="402" t="s">
        <v>76</v>
      </c>
      <c r="G56" s="403">
        <v>113.89</v>
      </c>
      <c r="H56" s="403">
        <v>113.89</v>
      </c>
      <c r="I56" s="403">
        <v>113.89</v>
      </c>
      <c r="J56" s="403">
        <v>113.89</v>
      </c>
      <c r="K56" s="403">
        <v>113.89</v>
      </c>
      <c r="L56" s="403" t="s">
        <v>264</v>
      </c>
      <c r="M56" s="404" t="s">
        <v>264</v>
      </c>
      <c r="N56" s="405">
        <v>113.89</v>
      </c>
      <c r="O56" s="381"/>
      <c r="P56" s="381"/>
      <c r="Q56" s="382"/>
    </row>
    <row r="57" spans="1:17" ht="15.6" customHeight="1" x14ac:dyDescent="0.3">
      <c r="B57" s="391"/>
      <c r="C57" s="392"/>
      <c r="D57" s="391"/>
      <c r="E57" s="392"/>
      <c r="F57" s="392"/>
      <c r="G57" s="392"/>
      <c r="H57" s="392"/>
      <c r="I57" s="392"/>
      <c r="J57" s="392"/>
      <c r="K57" s="392"/>
      <c r="L57" s="392"/>
      <c r="M57" s="406"/>
      <c r="N57" s="407"/>
      <c r="O57" s="408"/>
      <c r="Q57" s="393"/>
    </row>
    <row r="58" spans="1:17" ht="15" customHeight="1" x14ac:dyDescent="0.3">
      <c r="B58" s="355" t="s">
        <v>303</v>
      </c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  <c r="N58" s="355"/>
      <c r="O58" s="357"/>
      <c r="Q58" s="393"/>
    </row>
    <row r="59" spans="1:17" ht="4.5" customHeight="1" thickBot="1" x14ac:dyDescent="0.35">
      <c r="B59" s="353"/>
      <c r="C59" s="396"/>
      <c r="D59" s="396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7"/>
      <c r="Q59" s="393"/>
    </row>
    <row r="60" spans="1:17" ht="27" customHeight="1" x14ac:dyDescent="0.3">
      <c r="B60" s="358" t="s">
        <v>146</v>
      </c>
      <c r="C60" s="359" t="s">
        <v>251</v>
      </c>
      <c r="D60" s="360" t="s">
        <v>252</v>
      </c>
      <c r="E60" s="359" t="s">
        <v>253</v>
      </c>
      <c r="F60" s="360" t="s">
        <v>254</v>
      </c>
      <c r="G60" s="398" t="s">
        <v>255</v>
      </c>
      <c r="H60" s="364"/>
      <c r="I60" s="399"/>
      <c r="J60" s="364" t="s">
        <v>256</v>
      </c>
      <c r="K60" s="364"/>
      <c r="L60" s="364"/>
      <c r="M60" s="364"/>
      <c r="N60" s="365"/>
      <c r="O60" s="366"/>
      <c r="Q60" s="393"/>
    </row>
    <row r="61" spans="1:17" ht="19.7" customHeight="1" x14ac:dyDescent="0.3">
      <c r="B61" s="367"/>
      <c r="C61" s="368"/>
      <c r="D61" s="369" t="s">
        <v>257</v>
      </c>
      <c r="E61" s="368"/>
      <c r="F61" s="369"/>
      <c r="G61" s="370">
        <f t="shared" ref="G61:N61" si="2">G13</f>
        <v>43738</v>
      </c>
      <c r="H61" s="370">
        <f t="shared" si="2"/>
        <v>43739</v>
      </c>
      <c r="I61" s="370">
        <f t="shared" si="2"/>
        <v>43740</v>
      </c>
      <c r="J61" s="370">
        <f t="shared" si="2"/>
        <v>43741</v>
      </c>
      <c r="K61" s="370">
        <f t="shared" si="2"/>
        <v>43742</v>
      </c>
      <c r="L61" s="370">
        <f t="shared" si="2"/>
        <v>43743</v>
      </c>
      <c r="M61" s="400">
        <f t="shared" si="2"/>
        <v>43744</v>
      </c>
      <c r="N61" s="401" t="str">
        <f t="shared" si="2"/>
        <v>PMPS</v>
      </c>
      <c r="O61" s="373"/>
      <c r="Q61" s="393"/>
    </row>
    <row r="62" spans="1:17" s="383" customFormat="1" ht="20.100000000000001" customHeight="1" x14ac:dyDescent="0.25">
      <c r="A62" s="334"/>
      <c r="B62" s="409" t="s">
        <v>304</v>
      </c>
      <c r="C62" s="410" t="s">
        <v>173</v>
      </c>
      <c r="D62" s="410" t="s">
        <v>305</v>
      </c>
      <c r="E62" s="410" t="s">
        <v>262</v>
      </c>
      <c r="F62" s="410" t="s">
        <v>306</v>
      </c>
      <c r="G62" s="411">
        <v>101.93</v>
      </c>
      <c r="H62" s="411">
        <v>85.92</v>
      </c>
      <c r="I62" s="411">
        <v>70.040000000000006</v>
      </c>
      <c r="J62" s="411">
        <v>62.01</v>
      </c>
      <c r="K62" s="412">
        <v>86.69</v>
      </c>
      <c r="L62" s="412">
        <v>65</v>
      </c>
      <c r="M62" s="413" t="s">
        <v>264</v>
      </c>
      <c r="N62" s="414">
        <v>77.69</v>
      </c>
      <c r="O62" s="381"/>
      <c r="P62" s="381"/>
      <c r="Q62" s="382"/>
    </row>
    <row r="63" spans="1:17" s="383" customFormat="1" ht="20.100000000000001" customHeight="1" x14ac:dyDescent="0.25">
      <c r="A63" s="334"/>
      <c r="B63" s="374" t="s">
        <v>307</v>
      </c>
      <c r="C63" s="375" t="s">
        <v>160</v>
      </c>
      <c r="D63" s="375" t="s">
        <v>308</v>
      </c>
      <c r="E63" s="375" t="s">
        <v>262</v>
      </c>
      <c r="F63" s="375" t="s">
        <v>309</v>
      </c>
      <c r="G63" s="376">
        <v>70.849999999999994</v>
      </c>
      <c r="H63" s="376">
        <v>66.95</v>
      </c>
      <c r="I63" s="376">
        <v>73.81</v>
      </c>
      <c r="J63" s="376">
        <v>73.14</v>
      </c>
      <c r="K63" s="377">
        <v>73</v>
      </c>
      <c r="L63" s="377" t="s">
        <v>264</v>
      </c>
      <c r="M63" s="378" t="s">
        <v>264</v>
      </c>
      <c r="N63" s="379">
        <v>71.2</v>
      </c>
      <c r="O63" s="380"/>
      <c r="P63" s="381"/>
      <c r="Q63" s="382"/>
    </row>
    <row r="64" spans="1:17" s="383" customFormat="1" ht="20.100000000000001" customHeight="1" x14ac:dyDescent="0.25">
      <c r="A64" s="334"/>
      <c r="B64" s="374"/>
      <c r="C64" s="375" t="s">
        <v>182</v>
      </c>
      <c r="D64" s="375" t="s">
        <v>308</v>
      </c>
      <c r="E64" s="375" t="s">
        <v>262</v>
      </c>
      <c r="F64" s="375" t="s">
        <v>309</v>
      </c>
      <c r="G64" s="376">
        <v>124.28</v>
      </c>
      <c r="H64" s="376">
        <v>124.28</v>
      </c>
      <c r="I64" s="376">
        <v>124.28</v>
      </c>
      <c r="J64" s="376">
        <v>124.28</v>
      </c>
      <c r="K64" s="377">
        <v>124.28</v>
      </c>
      <c r="L64" s="377" t="s">
        <v>264</v>
      </c>
      <c r="M64" s="378" t="s">
        <v>264</v>
      </c>
      <c r="N64" s="379">
        <v>124.28</v>
      </c>
      <c r="O64" s="380"/>
      <c r="P64" s="381"/>
      <c r="Q64" s="382"/>
    </row>
    <row r="65" spans="1:17" s="383" customFormat="1" ht="20.100000000000001" customHeight="1" x14ac:dyDescent="0.25">
      <c r="A65" s="334"/>
      <c r="B65" s="374"/>
      <c r="C65" s="375" t="s">
        <v>173</v>
      </c>
      <c r="D65" s="375" t="s">
        <v>308</v>
      </c>
      <c r="E65" s="375" t="s">
        <v>262</v>
      </c>
      <c r="F65" s="375" t="s">
        <v>309</v>
      </c>
      <c r="G65" s="376">
        <v>59.78</v>
      </c>
      <c r="H65" s="376">
        <v>64.87</v>
      </c>
      <c r="I65" s="376">
        <v>68.459999999999994</v>
      </c>
      <c r="J65" s="376">
        <v>68.930000000000007</v>
      </c>
      <c r="K65" s="377">
        <v>64.930000000000007</v>
      </c>
      <c r="L65" s="377">
        <v>70.95</v>
      </c>
      <c r="M65" s="378" t="s">
        <v>264</v>
      </c>
      <c r="N65" s="379">
        <v>66.12</v>
      </c>
      <c r="O65" s="380"/>
      <c r="P65" s="381"/>
      <c r="Q65" s="382"/>
    </row>
    <row r="66" spans="1:17" s="383" customFormat="1" ht="20.100000000000001" customHeight="1" x14ac:dyDescent="0.25">
      <c r="A66" s="334"/>
      <c r="B66" s="374"/>
      <c r="C66" s="375" t="s">
        <v>160</v>
      </c>
      <c r="D66" s="375" t="s">
        <v>310</v>
      </c>
      <c r="E66" s="375" t="s">
        <v>262</v>
      </c>
      <c r="F66" s="375" t="s">
        <v>309</v>
      </c>
      <c r="G66" s="376">
        <v>62.18</v>
      </c>
      <c r="H66" s="376" t="s">
        <v>264</v>
      </c>
      <c r="I66" s="376">
        <v>54.17</v>
      </c>
      <c r="J66" s="376">
        <v>55.7</v>
      </c>
      <c r="K66" s="377">
        <v>102.99</v>
      </c>
      <c r="L66" s="377" t="s">
        <v>264</v>
      </c>
      <c r="M66" s="378" t="s">
        <v>264</v>
      </c>
      <c r="N66" s="379">
        <v>58.07</v>
      </c>
      <c r="O66" s="380"/>
      <c r="P66" s="381"/>
      <c r="Q66" s="382"/>
    </row>
    <row r="67" spans="1:17" s="383" customFormat="1" ht="20.100000000000001" customHeight="1" x14ac:dyDescent="0.25">
      <c r="A67" s="334"/>
      <c r="B67" s="384"/>
      <c r="C67" s="375" t="s">
        <v>182</v>
      </c>
      <c r="D67" s="375" t="s">
        <v>310</v>
      </c>
      <c r="E67" s="375" t="s">
        <v>262</v>
      </c>
      <c r="F67" s="375" t="s">
        <v>309</v>
      </c>
      <c r="G67" s="376">
        <v>55.87</v>
      </c>
      <c r="H67" s="376">
        <v>55.87</v>
      </c>
      <c r="I67" s="376">
        <v>55.87</v>
      </c>
      <c r="J67" s="376">
        <v>55.87</v>
      </c>
      <c r="K67" s="377">
        <v>55.87</v>
      </c>
      <c r="L67" s="377" t="s">
        <v>264</v>
      </c>
      <c r="M67" s="378" t="s">
        <v>264</v>
      </c>
      <c r="N67" s="379">
        <v>55.87</v>
      </c>
      <c r="O67" s="381"/>
      <c r="P67" s="381"/>
      <c r="Q67" s="382"/>
    </row>
    <row r="68" spans="1:17" s="383" customFormat="1" ht="20.100000000000001" customHeight="1" x14ac:dyDescent="0.25">
      <c r="A68" s="334"/>
      <c r="B68" s="374" t="s">
        <v>311</v>
      </c>
      <c r="C68" s="375" t="s">
        <v>160</v>
      </c>
      <c r="D68" s="375" t="s">
        <v>308</v>
      </c>
      <c r="E68" s="375" t="s">
        <v>262</v>
      </c>
      <c r="F68" s="375" t="s">
        <v>309</v>
      </c>
      <c r="G68" s="376">
        <v>68.41</v>
      </c>
      <c r="H68" s="376">
        <v>77.510000000000005</v>
      </c>
      <c r="I68" s="376">
        <v>69.81</v>
      </c>
      <c r="J68" s="376">
        <v>65.08</v>
      </c>
      <c r="K68" s="377">
        <v>68.53</v>
      </c>
      <c r="L68" s="377" t="s">
        <v>264</v>
      </c>
      <c r="M68" s="378" t="s">
        <v>264</v>
      </c>
      <c r="N68" s="379">
        <v>69</v>
      </c>
      <c r="O68" s="380"/>
      <c r="P68" s="381"/>
      <c r="Q68" s="382"/>
    </row>
    <row r="69" spans="1:17" s="383" customFormat="1" ht="20.100000000000001" customHeight="1" x14ac:dyDescent="0.25">
      <c r="A69" s="334"/>
      <c r="B69" s="384"/>
      <c r="C69" s="375" t="s">
        <v>173</v>
      </c>
      <c r="D69" s="375" t="s">
        <v>308</v>
      </c>
      <c r="E69" s="375" t="s">
        <v>262</v>
      </c>
      <c r="F69" s="375" t="s">
        <v>309</v>
      </c>
      <c r="G69" s="376">
        <v>65.42</v>
      </c>
      <c r="H69" s="376">
        <v>64.650000000000006</v>
      </c>
      <c r="I69" s="376">
        <v>64.48</v>
      </c>
      <c r="J69" s="376">
        <v>66.67</v>
      </c>
      <c r="K69" s="377">
        <v>67.680000000000007</v>
      </c>
      <c r="L69" s="377" t="s">
        <v>264</v>
      </c>
      <c r="M69" s="378" t="s">
        <v>264</v>
      </c>
      <c r="N69" s="379">
        <v>65.91</v>
      </c>
      <c r="O69" s="381"/>
      <c r="P69" s="381"/>
      <c r="Q69" s="382"/>
    </row>
    <row r="70" spans="1:17" s="383" customFormat="1" ht="20.100000000000001" customHeight="1" thickBot="1" x14ac:dyDescent="0.3">
      <c r="A70" s="334"/>
      <c r="B70" s="415" t="s">
        <v>312</v>
      </c>
      <c r="C70" s="402" t="s">
        <v>173</v>
      </c>
      <c r="D70" s="402" t="s">
        <v>76</v>
      </c>
      <c r="E70" s="402" t="s">
        <v>76</v>
      </c>
      <c r="F70" s="402" t="s">
        <v>309</v>
      </c>
      <c r="G70" s="403" t="s">
        <v>264</v>
      </c>
      <c r="H70" s="403">
        <v>70.55</v>
      </c>
      <c r="I70" s="403">
        <v>77.599999999999994</v>
      </c>
      <c r="J70" s="403" t="s">
        <v>264</v>
      </c>
      <c r="K70" s="403" t="s">
        <v>264</v>
      </c>
      <c r="L70" s="403" t="s">
        <v>264</v>
      </c>
      <c r="M70" s="404" t="s">
        <v>264</v>
      </c>
      <c r="N70" s="405">
        <v>74.67</v>
      </c>
      <c r="O70" s="381"/>
      <c r="P70" s="381"/>
      <c r="Q70" s="382"/>
    </row>
    <row r="71" spans="1:17" ht="15.6" customHeight="1" x14ac:dyDescent="0.3">
      <c r="B71" s="391"/>
      <c r="C71" s="392"/>
      <c r="D71" s="391"/>
      <c r="E71" s="392"/>
      <c r="F71" s="392"/>
      <c r="G71" s="392"/>
      <c r="H71" s="392"/>
      <c r="I71" s="392"/>
      <c r="J71" s="392"/>
      <c r="K71" s="392"/>
      <c r="L71" s="392"/>
      <c r="M71" s="406"/>
      <c r="N71" s="103" t="s">
        <v>56</v>
      </c>
      <c r="O71" s="408"/>
      <c r="Q71" s="393"/>
    </row>
    <row r="72" spans="1:17" ht="22.5" customHeight="1" x14ac:dyDescent="0.3">
      <c r="B72" s="416"/>
      <c r="C72" s="416"/>
      <c r="D72" s="416"/>
      <c r="E72" s="416"/>
      <c r="F72" s="416"/>
      <c r="G72" s="416"/>
      <c r="H72" s="416"/>
      <c r="I72" s="416"/>
      <c r="J72" s="416"/>
      <c r="K72" s="416"/>
      <c r="L72" s="416"/>
      <c r="M72" s="416"/>
      <c r="N72" s="416"/>
      <c r="O72" s="417"/>
      <c r="Q72" s="393"/>
    </row>
    <row r="73" spans="1:17" ht="27.75" customHeight="1" x14ac:dyDescent="0.3">
      <c r="B73" s="418"/>
      <c r="C73" s="418"/>
      <c r="D73" s="418"/>
      <c r="E73" s="418"/>
      <c r="F73" s="418"/>
      <c r="G73" s="419"/>
      <c r="H73" s="418"/>
      <c r="I73" s="418"/>
      <c r="J73" s="418"/>
      <c r="K73" s="418"/>
      <c r="L73" s="418"/>
      <c r="M73" s="418"/>
      <c r="N73" s="418"/>
      <c r="O73" s="354"/>
      <c r="Q73" s="393"/>
    </row>
    <row r="74" spans="1:17" x14ac:dyDescent="0.25">
      <c r="M74" s="25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="70" zoomScaleNormal="70" zoomScaleSheetLayoutView="100" workbookViewId="0">
      <selection activeCell="A2" sqref="A2"/>
    </sheetView>
  </sheetViews>
  <sheetFormatPr baseColWidth="10" defaultColWidth="12.5703125" defaultRowHeight="15.75" x14ac:dyDescent="0.25"/>
  <cols>
    <col min="1" max="1" width="2.7109375" style="420" customWidth="1"/>
    <col min="2" max="2" width="38.7109375" style="421" customWidth="1"/>
    <col min="3" max="3" width="12.7109375" style="421" customWidth="1"/>
    <col min="4" max="4" width="55.7109375" style="421" customWidth="1"/>
    <col min="5" max="5" width="7.7109375" style="421" customWidth="1"/>
    <col min="6" max="6" width="21.7109375" style="421" customWidth="1"/>
    <col min="7" max="7" width="60.7109375" style="421" customWidth="1"/>
    <col min="8" max="8" width="3.140625" style="336" customWidth="1"/>
    <col min="9" max="9" width="9.28515625" style="336" customWidth="1"/>
    <col min="10" max="10" width="10.5703125" style="336" bestFit="1" customWidth="1"/>
    <col min="11" max="11" width="12.5703125" style="336"/>
    <col min="12" max="13" width="14.7109375" style="336" bestFit="1" customWidth="1"/>
    <col min="14" max="14" width="12.85546875" style="336" bestFit="1" customWidth="1"/>
    <col min="15" max="16384" width="12.5703125" style="336"/>
  </cols>
  <sheetData>
    <row r="1" spans="1:10" ht="11.25" customHeight="1" x14ac:dyDescent="0.25"/>
    <row r="2" spans="1:10" x14ac:dyDescent="0.25">
      <c r="G2" s="339"/>
      <c r="H2" s="340"/>
    </row>
    <row r="3" spans="1:10" ht="8.25" customHeight="1" x14ac:dyDescent="0.25">
      <c r="H3" s="340"/>
    </row>
    <row r="4" spans="1:10" ht="1.5" customHeight="1" thickBot="1" x14ac:dyDescent="0.3">
      <c r="H4" s="340"/>
    </row>
    <row r="5" spans="1:10" ht="26.25" customHeight="1" thickBot="1" x14ac:dyDescent="0.3">
      <c r="B5" s="422" t="s">
        <v>313</v>
      </c>
      <c r="C5" s="423"/>
      <c r="D5" s="423"/>
      <c r="E5" s="423"/>
      <c r="F5" s="423"/>
      <c r="G5" s="424"/>
      <c r="H5" s="342"/>
    </row>
    <row r="6" spans="1:10" ht="15" customHeight="1" x14ac:dyDescent="0.25">
      <c r="B6" s="425"/>
      <c r="C6" s="425"/>
      <c r="D6" s="425"/>
      <c r="E6" s="425"/>
      <c r="F6" s="425"/>
      <c r="G6" s="425"/>
      <c r="H6" s="344"/>
    </row>
    <row r="7" spans="1:10" ht="33.6" customHeight="1" x14ac:dyDescent="0.25">
      <c r="B7" s="426" t="s">
        <v>314</v>
      </c>
      <c r="C7" s="426"/>
      <c r="D7" s="426"/>
      <c r="E7" s="426"/>
      <c r="F7" s="426"/>
      <c r="G7" s="426"/>
      <c r="H7" s="344"/>
    </row>
    <row r="8" spans="1:10" ht="27" customHeight="1" x14ac:dyDescent="0.25">
      <c r="B8" s="427" t="s">
        <v>315</v>
      </c>
      <c r="C8" s="428"/>
      <c r="D8" s="428"/>
      <c r="E8" s="428"/>
      <c r="F8" s="428"/>
      <c r="G8" s="428"/>
      <c r="H8" s="344"/>
    </row>
    <row r="9" spans="1:10" ht="9" customHeight="1" x14ac:dyDescent="0.25">
      <c r="B9" s="429"/>
      <c r="C9" s="430"/>
      <c r="D9" s="430"/>
      <c r="E9" s="430"/>
      <c r="F9" s="430"/>
      <c r="G9" s="430"/>
      <c r="H9" s="344"/>
    </row>
    <row r="10" spans="1:10" s="383" customFormat="1" ht="21" customHeight="1" x14ac:dyDescent="0.25">
      <c r="A10" s="420"/>
      <c r="B10" s="431" t="s">
        <v>250</v>
      </c>
      <c r="C10" s="431"/>
      <c r="D10" s="431"/>
      <c r="E10" s="431"/>
      <c r="F10" s="431"/>
      <c r="G10" s="431"/>
      <c r="H10" s="432"/>
    </row>
    <row r="11" spans="1:10" ht="3.75" customHeight="1" thickBot="1" x14ac:dyDescent="0.3">
      <c r="B11" s="433"/>
      <c r="C11" s="434"/>
      <c r="D11" s="434"/>
      <c r="E11" s="434"/>
      <c r="F11" s="434"/>
      <c r="G11" s="434"/>
      <c r="H11" s="397"/>
    </row>
    <row r="12" spans="1:10" ht="30" customHeight="1" x14ac:dyDescent="0.25">
      <c r="B12" s="358" t="s">
        <v>146</v>
      </c>
      <c r="C12" s="359" t="s">
        <v>251</v>
      </c>
      <c r="D12" s="360" t="s">
        <v>252</v>
      </c>
      <c r="E12" s="359" t="s">
        <v>253</v>
      </c>
      <c r="F12" s="360" t="s">
        <v>254</v>
      </c>
      <c r="G12" s="435" t="s">
        <v>316</v>
      </c>
      <c r="H12" s="366"/>
    </row>
    <row r="13" spans="1:10" ht="30" customHeight="1" x14ac:dyDescent="0.25">
      <c r="B13" s="367"/>
      <c r="C13" s="368"/>
      <c r="D13" s="436" t="s">
        <v>257</v>
      </c>
      <c r="E13" s="368"/>
      <c r="F13" s="369"/>
      <c r="G13" s="437" t="s">
        <v>317</v>
      </c>
      <c r="H13" s="373"/>
    </row>
    <row r="14" spans="1:10" s="445" customFormat="1" ht="30" customHeight="1" x14ac:dyDescent="0.25">
      <c r="A14" s="438"/>
      <c r="B14" s="439" t="s">
        <v>259</v>
      </c>
      <c r="C14" s="440" t="s">
        <v>318</v>
      </c>
      <c r="D14" s="440" t="s">
        <v>319</v>
      </c>
      <c r="E14" s="440" t="s">
        <v>262</v>
      </c>
      <c r="F14" s="441" t="s">
        <v>263</v>
      </c>
      <c r="G14" s="442">
        <v>117.19</v>
      </c>
      <c r="H14" s="381"/>
      <c r="I14" s="443"/>
      <c r="J14" s="444"/>
    </row>
    <row r="15" spans="1:10" s="445" customFormat="1" ht="30" customHeight="1" x14ac:dyDescent="0.25">
      <c r="A15" s="438"/>
      <c r="B15" s="439" t="s">
        <v>267</v>
      </c>
      <c r="C15" s="440" t="s">
        <v>318</v>
      </c>
      <c r="D15" s="440" t="s">
        <v>320</v>
      </c>
      <c r="E15" s="440" t="s">
        <v>262</v>
      </c>
      <c r="F15" s="441" t="s">
        <v>270</v>
      </c>
      <c r="G15" s="442">
        <v>111.6</v>
      </c>
      <c r="H15" s="381"/>
      <c r="I15" s="443"/>
      <c r="J15" s="444"/>
    </row>
    <row r="16" spans="1:10" s="445" customFormat="1" ht="30" customHeight="1" thickBot="1" x14ac:dyDescent="0.3">
      <c r="A16" s="438"/>
      <c r="B16" s="385" t="s">
        <v>271</v>
      </c>
      <c r="C16" s="386" t="s">
        <v>318</v>
      </c>
      <c r="D16" s="386" t="s">
        <v>320</v>
      </c>
      <c r="E16" s="386" t="s">
        <v>262</v>
      </c>
      <c r="F16" s="386" t="s">
        <v>263</v>
      </c>
      <c r="G16" s="446">
        <v>50.09</v>
      </c>
      <c r="H16" s="381"/>
      <c r="I16" s="443"/>
      <c r="J16" s="444"/>
    </row>
    <row r="17" spans="1:14" s="445" customFormat="1" ht="50.25" customHeight="1" x14ac:dyDescent="0.25">
      <c r="A17" s="447"/>
      <c r="B17" s="448"/>
      <c r="C17" s="449"/>
      <c r="D17" s="448"/>
      <c r="E17" s="449"/>
      <c r="F17" s="449"/>
      <c r="G17" s="449"/>
      <c r="H17" s="381"/>
      <c r="I17" s="450"/>
      <c r="J17" s="451"/>
      <c r="N17" s="452"/>
    </row>
    <row r="18" spans="1:14" s="383" customFormat="1" ht="15" customHeight="1" x14ac:dyDescent="0.25">
      <c r="A18" s="420"/>
      <c r="B18" s="431" t="s">
        <v>274</v>
      </c>
      <c r="C18" s="431"/>
      <c r="D18" s="431"/>
      <c r="E18" s="431"/>
      <c r="F18" s="431"/>
      <c r="G18" s="431"/>
      <c r="H18" s="432"/>
    </row>
    <row r="19" spans="1:14" s="383" customFormat="1" ht="4.5" customHeight="1" thickBot="1" x14ac:dyDescent="0.3">
      <c r="A19" s="420"/>
      <c r="B19" s="453"/>
      <c r="C19" s="454"/>
      <c r="D19" s="454"/>
      <c r="E19" s="454"/>
      <c r="F19" s="454"/>
      <c r="G19" s="454"/>
      <c r="H19" s="455"/>
    </row>
    <row r="20" spans="1:14" s="383" customFormat="1" ht="30" customHeight="1" x14ac:dyDescent="0.25">
      <c r="A20" s="420"/>
      <c r="B20" s="456" t="s">
        <v>146</v>
      </c>
      <c r="C20" s="457" t="s">
        <v>251</v>
      </c>
      <c r="D20" s="458" t="s">
        <v>252</v>
      </c>
      <c r="E20" s="457" t="s">
        <v>253</v>
      </c>
      <c r="F20" s="458" t="s">
        <v>254</v>
      </c>
      <c r="G20" s="459" t="s">
        <v>316</v>
      </c>
      <c r="H20" s="460"/>
    </row>
    <row r="21" spans="1:14" s="383" customFormat="1" ht="30" customHeight="1" x14ac:dyDescent="0.25">
      <c r="A21" s="420"/>
      <c r="B21" s="461"/>
      <c r="C21" s="462"/>
      <c r="D21" s="436" t="s">
        <v>257</v>
      </c>
      <c r="E21" s="462"/>
      <c r="F21" s="436" t="s">
        <v>275</v>
      </c>
      <c r="G21" s="437" t="str">
        <f>$G$13</f>
        <v>Semana 40 - 2019: 30/09 - 06/10</v>
      </c>
      <c r="H21" s="463"/>
    </row>
    <row r="22" spans="1:14" s="383" customFormat="1" ht="30" customHeight="1" x14ac:dyDescent="0.25">
      <c r="A22" s="420"/>
      <c r="B22" s="464" t="s">
        <v>276</v>
      </c>
      <c r="C22" s="465" t="s">
        <v>318</v>
      </c>
      <c r="D22" s="465" t="s">
        <v>321</v>
      </c>
      <c r="E22" s="465" t="s">
        <v>262</v>
      </c>
      <c r="F22" s="466" t="s">
        <v>322</v>
      </c>
      <c r="G22" s="467">
        <v>77.010000000000005</v>
      </c>
      <c r="H22" s="381"/>
      <c r="I22" s="443"/>
      <c r="J22" s="444"/>
    </row>
    <row r="23" spans="1:14" s="383" customFormat="1" ht="30" customHeight="1" x14ac:dyDescent="0.25">
      <c r="A23" s="420"/>
      <c r="B23" s="464"/>
      <c r="C23" s="465" t="s">
        <v>318</v>
      </c>
      <c r="D23" s="465" t="s">
        <v>279</v>
      </c>
      <c r="E23" s="465" t="s">
        <v>262</v>
      </c>
      <c r="F23" s="466" t="s">
        <v>322</v>
      </c>
      <c r="G23" s="467">
        <v>67.239999999999995</v>
      </c>
      <c r="H23" s="381"/>
      <c r="I23" s="443"/>
      <c r="J23" s="444"/>
    </row>
    <row r="24" spans="1:14" s="383" customFormat="1" ht="30" customHeight="1" x14ac:dyDescent="0.25">
      <c r="A24" s="420"/>
      <c r="B24" s="409"/>
      <c r="C24" s="465" t="s">
        <v>318</v>
      </c>
      <c r="D24" s="465" t="s">
        <v>323</v>
      </c>
      <c r="E24" s="465" t="s">
        <v>262</v>
      </c>
      <c r="F24" s="465" t="s">
        <v>322</v>
      </c>
      <c r="G24" s="467">
        <v>91.8</v>
      </c>
      <c r="H24" s="381"/>
      <c r="I24" s="443"/>
      <c r="J24" s="444"/>
    </row>
    <row r="25" spans="1:14" s="383" customFormat="1" ht="30" customHeight="1" x14ac:dyDescent="0.25">
      <c r="A25" s="420"/>
      <c r="B25" s="468" t="s">
        <v>284</v>
      </c>
      <c r="C25" s="375" t="s">
        <v>318</v>
      </c>
      <c r="D25" s="375" t="s">
        <v>285</v>
      </c>
      <c r="E25" s="375" t="s">
        <v>262</v>
      </c>
      <c r="F25" s="469" t="s">
        <v>286</v>
      </c>
      <c r="G25" s="442">
        <v>104.2</v>
      </c>
      <c r="H25" s="381"/>
      <c r="I25" s="443"/>
      <c r="J25" s="444"/>
    </row>
    <row r="26" spans="1:14" s="383" customFormat="1" ht="30" customHeight="1" x14ac:dyDescent="0.25">
      <c r="A26" s="420"/>
      <c r="B26" s="464"/>
      <c r="C26" s="465" t="s">
        <v>318</v>
      </c>
      <c r="D26" s="465" t="s">
        <v>287</v>
      </c>
      <c r="E26" s="465" t="s">
        <v>262</v>
      </c>
      <c r="F26" s="466" t="s">
        <v>288</v>
      </c>
      <c r="G26" s="467">
        <v>81.69</v>
      </c>
      <c r="H26" s="381"/>
      <c r="I26" s="443"/>
      <c r="J26" s="444"/>
    </row>
    <row r="27" spans="1:14" s="383" customFormat="1" ht="30" customHeight="1" x14ac:dyDescent="0.25">
      <c r="A27" s="420"/>
      <c r="B27" s="464"/>
      <c r="C27" s="465" t="s">
        <v>318</v>
      </c>
      <c r="D27" s="465" t="s">
        <v>289</v>
      </c>
      <c r="E27" s="465" t="s">
        <v>262</v>
      </c>
      <c r="F27" s="466" t="s">
        <v>324</v>
      </c>
      <c r="G27" s="467">
        <v>84.68</v>
      </c>
      <c r="H27" s="381"/>
      <c r="I27" s="443"/>
      <c r="J27" s="444"/>
    </row>
    <row r="28" spans="1:14" s="383" customFormat="1" ht="30" customHeight="1" x14ac:dyDescent="0.25">
      <c r="A28" s="420"/>
      <c r="B28" s="409"/>
      <c r="C28" s="465" t="s">
        <v>318</v>
      </c>
      <c r="D28" s="465" t="s">
        <v>295</v>
      </c>
      <c r="E28" s="465" t="s">
        <v>262</v>
      </c>
      <c r="F28" s="465" t="s">
        <v>296</v>
      </c>
      <c r="G28" s="467">
        <v>87.85</v>
      </c>
      <c r="H28" s="381"/>
      <c r="I28" s="443"/>
      <c r="J28" s="444"/>
    </row>
    <row r="29" spans="1:14" s="383" customFormat="1" ht="30" customHeight="1" x14ac:dyDescent="0.25">
      <c r="A29" s="420"/>
      <c r="B29" s="468" t="s">
        <v>297</v>
      </c>
      <c r="C29" s="375" t="s">
        <v>318</v>
      </c>
      <c r="D29" s="375" t="s">
        <v>325</v>
      </c>
      <c r="E29" s="375" t="s">
        <v>262</v>
      </c>
      <c r="F29" s="469" t="s">
        <v>76</v>
      </c>
      <c r="G29" s="442">
        <v>117.77</v>
      </c>
      <c r="H29" s="381"/>
      <c r="I29" s="443"/>
      <c r="J29" s="444"/>
    </row>
    <row r="30" spans="1:14" s="445" customFormat="1" ht="30" customHeight="1" thickBot="1" x14ac:dyDescent="0.3">
      <c r="A30" s="438"/>
      <c r="B30" s="385"/>
      <c r="C30" s="470" t="s">
        <v>318</v>
      </c>
      <c r="D30" s="470" t="s">
        <v>326</v>
      </c>
      <c r="E30" s="470" t="s">
        <v>262</v>
      </c>
      <c r="F30" s="470" t="s">
        <v>76</v>
      </c>
      <c r="G30" s="471">
        <v>183.98</v>
      </c>
      <c r="H30" s="381"/>
      <c r="I30" s="443"/>
      <c r="J30" s="444"/>
    </row>
    <row r="31" spans="1:14" ht="15.6" customHeight="1" x14ac:dyDescent="0.25">
      <c r="B31" s="472"/>
      <c r="C31" s="473"/>
      <c r="D31" s="472"/>
      <c r="E31" s="473"/>
      <c r="F31" s="473"/>
      <c r="G31" s="473"/>
      <c r="H31" s="408"/>
    </row>
    <row r="32" spans="1:14" s="383" customFormat="1" ht="15" customHeight="1" x14ac:dyDescent="0.25">
      <c r="A32" s="420"/>
      <c r="B32" s="431" t="s">
        <v>303</v>
      </c>
      <c r="C32" s="431"/>
      <c r="D32" s="431"/>
      <c r="E32" s="431"/>
      <c r="F32" s="431"/>
      <c r="G32" s="431"/>
      <c r="H32" s="432"/>
    </row>
    <row r="33" spans="1:10" s="383" customFormat="1" ht="4.5" customHeight="1" thickBot="1" x14ac:dyDescent="0.3">
      <c r="A33" s="420"/>
      <c r="B33" s="453"/>
      <c r="C33" s="454"/>
      <c r="D33" s="454"/>
      <c r="E33" s="454"/>
      <c r="F33" s="454"/>
      <c r="G33" s="454"/>
      <c r="H33" s="455"/>
    </row>
    <row r="34" spans="1:10" s="383" customFormat="1" ht="30" customHeight="1" x14ac:dyDescent="0.25">
      <c r="A34" s="420"/>
      <c r="B34" s="456" t="s">
        <v>146</v>
      </c>
      <c r="C34" s="457" t="s">
        <v>251</v>
      </c>
      <c r="D34" s="458" t="s">
        <v>252</v>
      </c>
      <c r="E34" s="457" t="s">
        <v>253</v>
      </c>
      <c r="F34" s="458" t="s">
        <v>254</v>
      </c>
      <c r="G34" s="459" t="s">
        <v>316</v>
      </c>
      <c r="H34" s="460"/>
    </row>
    <row r="35" spans="1:10" s="383" customFormat="1" ht="30" customHeight="1" x14ac:dyDescent="0.25">
      <c r="A35" s="420"/>
      <c r="B35" s="461"/>
      <c r="C35" s="462"/>
      <c r="D35" s="436" t="s">
        <v>257</v>
      </c>
      <c r="E35" s="462"/>
      <c r="F35" s="436" t="s">
        <v>275</v>
      </c>
      <c r="G35" s="437" t="str">
        <f>$G$13</f>
        <v>Semana 40 - 2019: 30/09 - 06/10</v>
      </c>
      <c r="H35" s="463"/>
    </row>
    <row r="36" spans="1:10" s="383" customFormat="1" ht="30" customHeight="1" x14ac:dyDescent="0.25">
      <c r="A36" s="420"/>
      <c r="B36" s="474" t="s">
        <v>304</v>
      </c>
      <c r="C36" s="375" t="s">
        <v>318</v>
      </c>
      <c r="D36" s="375" t="s">
        <v>305</v>
      </c>
      <c r="E36" s="375" t="s">
        <v>76</v>
      </c>
      <c r="F36" s="469" t="s">
        <v>306</v>
      </c>
      <c r="G36" s="442">
        <v>77.69</v>
      </c>
      <c r="H36" s="381"/>
      <c r="I36" s="443"/>
      <c r="J36" s="444"/>
    </row>
    <row r="37" spans="1:10" s="383" customFormat="1" ht="30" customHeight="1" x14ac:dyDescent="0.25">
      <c r="A37" s="420"/>
      <c r="B37" s="468" t="s">
        <v>307</v>
      </c>
      <c r="C37" s="375" t="s">
        <v>318</v>
      </c>
      <c r="D37" s="375" t="s">
        <v>308</v>
      </c>
      <c r="E37" s="375" t="s">
        <v>262</v>
      </c>
      <c r="F37" s="469" t="s">
        <v>309</v>
      </c>
      <c r="G37" s="442">
        <v>75.47</v>
      </c>
      <c r="H37" s="381"/>
      <c r="I37" s="443"/>
      <c r="J37" s="444"/>
    </row>
    <row r="38" spans="1:10" s="383" customFormat="1" ht="30" customHeight="1" x14ac:dyDescent="0.25">
      <c r="A38" s="420"/>
      <c r="B38" s="409"/>
      <c r="C38" s="465" t="s">
        <v>318</v>
      </c>
      <c r="D38" s="465" t="s">
        <v>327</v>
      </c>
      <c r="E38" s="465" t="s">
        <v>262</v>
      </c>
      <c r="F38" s="465" t="s">
        <v>309</v>
      </c>
      <c r="G38" s="467">
        <v>57.41</v>
      </c>
      <c r="H38" s="381"/>
      <c r="I38" s="443"/>
      <c r="J38" s="444"/>
    </row>
    <row r="39" spans="1:10" s="383" customFormat="1" ht="30" customHeight="1" thickBot="1" x14ac:dyDescent="0.3">
      <c r="A39" s="420"/>
      <c r="B39" s="475" t="s">
        <v>311</v>
      </c>
      <c r="C39" s="476" t="s">
        <v>318</v>
      </c>
      <c r="D39" s="476" t="s">
        <v>308</v>
      </c>
      <c r="E39" s="476" t="s">
        <v>262</v>
      </c>
      <c r="F39" s="476" t="s">
        <v>309</v>
      </c>
      <c r="G39" s="477">
        <v>67.45</v>
      </c>
      <c r="I39" s="443"/>
      <c r="J39" s="444"/>
    </row>
    <row r="40" spans="1:10" ht="15.6" customHeight="1" x14ac:dyDescent="0.25">
      <c r="B40" s="472"/>
      <c r="C40" s="473"/>
      <c r="D40" s="472"/>
      <c r="E40" s="473"/>
      <c r="F40" s="473"/>
      <c r="G40" s="103" t="s">
        <v>56</v>
      </c>
      <c r="H40" s="408"/>
    </row>
    <row r="41" spans="1:10" ht="6" customHeight="1" x14ac:dyDescent="0.25">
      <c r="B41" s="478"/>
      <c r="C41" s="478"/>
      <c r="D41" s="478"/>
      <c r="E41" s="478"/>
      <c r="F41" s="478"/>
      <c r="G41" s="478"/>
      <c r="H41" s="417"/>
    </row>
    <row r="42" spans="1:10" ht="3.75" customHeight="1" x14ac:dyDescent="0.25">
      <c r="B42" s="479"/>
      <c r="C42" s="479"/>
      <c r="D42" s="479"/>
      <c r="E42" s="479"/>
      <c r="F42" s="479"/>
      <c r="G42" s="480" t="s">
        <v>328</v>
      </c>
      <c r="H42" s="354"/>
    </row>
    <row r="43" spans="1:10" ht="15.6" customHeight="1" x14ac:dyDescent="0.25">
      <c r="B43" s="472"/>
      <c r="C43" s="473"/>
      <c r="D43" s="472"/>
      <c r="E43" s="473"/>
      <c r="F43" s="473"/>
      <c r="G43" s="473"/>
      <c r="H43" s="408"/>
    </row>
    <row r="44" spans="1:10" x14ac:dyDescent="0.25">
      <c r="G44" s="336"/>
    </row>
    <row r="45" spans="1:10" ht="15" x14ac:dyDescent="0.25">
      <c r="B45" s="481"/>
      <c r="C45" s="481"/>
      <c r="D45" s="481"/>
      <c r="E45" s="481"/>
      <c r="F45" s="481"/>
      <c r="G45" s="481"/>
    </row>
    <row r="46" spans="1:10" ht="15" x14ac:dyDescent="0.25">
      <c r="B46" s="482"/>
      <c r="C46" s="482"/>
      <c r="D46" s="482"/>
      <c r="E46" s="482"/>
      <c r="F46" s="482"/>
      <c r="G46" s="482"/>
    </row>
  </sheetData>
  <mergeCells count="8">
    <mergeCell ref="B32:G32"/>
    <mergeCell ref="B45:G46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1"/>
  <sheetViews>
    <sheetView zoomScale="70" zoomScaleNormal="70" zoomScaleSheetLayoutView="75" workbookViewId="0">
      <selection activeCell="B1" sqref="B1"/>
    </sheetView>
  </sheetViews>
  <sheetFormatPr baseColWidth="10" defaultColWidth="12.5703125" defaultRowHeight="16.350000000000001" customHeight="1" x14ac:dyDescent="0.25"/>
  <cols>
    <col min="1" max="1" width="2.7109375" style="493" customWidth="1"/>
    <col min="2" max="2" width="22.28515625" style="484" customWidth="1"/>
    <col min="3" max="3" width="16.5703125" style="484" bestFit="1" customWidth="1"/>
    <col min="4" max="4" width="42.7109375" style="484" bestFit="1" customWidth="1"/>
    <col min="5" max="5" width="10.140625" style="484" customWidth="1"/>
    <col min="6" max="6" width="15.28515625" style="484" customWidth="1"/>
    <col min="7" max="13" width="10.7109375" style="484" customWidth="1"/>
    <col min="14" max="14" width="14.7109375" style="484" customWidth="1"/>
    <col min="15" max="15" width="1.140625" style="336" customWidth="1"/>
    <col min="16" max="16" width="9.28515625" style="336" customWidth="1"/>
    <col min="17" max="17" width="12.5703125" style="336"/>
    <col min="18" max="18" width="10.85546875" style="336" bestFit="1" customWidth="1"/>
    <col min="19" max="16384" width="12.5703125" style="336"/>
  </cols>
  <sheetData>
    <row r="2" spans="2:18" ht="16.350000000000001" customHeight="1" x14ac:dyDescent="0.25">
      <c r="B2" s="483"/>
      <c r="C2" s="483"/>
      <c r="D2" s="483"/>
      <c r="E2" s="483"/>
      <c r="F2" s="483"/>
      <c r="G2" s="483"/>
      <c r="K2" s="339"/>
      <c r="L2" s="339"/>
      <c r="M2" s="339"/>
      <c r="N2" s="339"/>
    </row>
    <row r="3" spans="2:18" ht="16.350000000000001" customHeight="1" x14ac:dyDescent="0.25">
      <c r="B3" s="483"/>
      <c r="C3" s="483"/>
      <c r="D3" s="483"/>
      <c r="E3" s="483"/>
      <c r="F3" s="483"/>
      <c r="G3" s="483"/>
    </row>
    <row r="4" spans="2:18" ht="29.25" customHeight="1" thickBot="1" x14ac:dyDescent="0.3">
      <c r="B4" s="343" t="s">
        <v>329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</row>
    <row r="5" spans="2:18" ht="16.350000000000001" customHeight="1" x14ac:dyDescent="0.25">
      <c r="B5" s="345" t="s">
        <v>330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7"/>
    </row>
    <row r="6" spans="2:18" ht="16.350000000000001" customHeight="1" thickBot="1" x14ac:dyDescent="0.3">
      <c r="B6" s="348" t="s">
        <v>248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</row>
    <row r="7" spans="2:18" ht="16.350000000000001" customHeight="1" x14ac:dyDescent="0.25"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Q7" s="335"/>
    </row>
    <row r="8" spans="2:18" ht="16.350000000000001" customHeight="1" x14ac:dyDescent="0.25">
      <c r="B8" s="351" t="s">
        <v>249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</row>
    <row r="9" spans="2:18" ht="29.25" customHeight="1" x14ac:dyDescent="0.25">
      <c r="B9" s="485" t="s">
        <v>72</v>
      </c>
      <c r="C9" s="485"/>
      <c r="D9" s="485"/>
      <c r="E9" s="485"/>
      <c r="F9" s="485"/>
      <c r="G9" s="485"/>
      <c r="H9" s="485"/>
      <c r="I9" s="485"/>
      <c r="J9" s="485"/>
      <c r="K9" s="485"/>
      <c r="L9" s="485"/>
      <c r="M9" s="485"/>
      <c r="N9" s="485"/>
      <c r="P9" s="354"/>
      <c r="Q9" s="354"/>
    </row>
    <row r="10" spans="2:18" ht="3" customHeight="1" thickBot="1" x14ac:dyDescent="0.3">
      <c r="P10" s="354"/>
      <c r="Q10" s="354"/>
    </row>
    <row r="11" spans="2:18" ht="22.15" customHeight="1" x14ac:dyDescent="0.25">
      <c r="B11" s="358" t="s">
        <v>146</v>
      </c>
      <c r="C11" s="359" t="s">
        <v>251</v>
      </c>
      <c r="D11" s="360" t="s">
        <v>252</v>
      </c>
      <c r="E11" s="359" t="s">
        <v>253</v>
      </c>
      <c r="F11" s="360" t="s">
        <v>254</v>
      </c>
      <c r="G11" s="361" t="s">
        <v>255</v>
      </c>
      <c r="H11" s="362"/>
      <c r="I11" s="363"/>
      <c r="J11" s="362" t="s">
        <v>256</v>
      </c>
      <c r="K11" s="362"/>
      <c r="L11" s="364"/>
      <c r="M11" s="364"/>
      <c r="N11" s="365"/>
    </row>
    <row r="12" spans="2:18" ht="16.350000000000001" customHeight="1" x14ac:dyDescent="0.25">
      <c r="B12" s="367"/>
      <c r="C12" s="368"/>
      <c r="D12" s="369" t="s">
        <v>257</v>
      </c>
      <c r="E12" s="368"/>
      <c r="F12" s="369"/>
      <c r="G12" s="370">
        <f>'[9]Pág. 14'!G13</f>
        <v>43738</v>
      </c>
      <c r="H12" s="370">
        <f>'[9]Pág. 14'!H13</f>
        <v>43739</v>
      </c>
      <c r="I12" s="370">
        <f>'[9]Pág. 14'!I13</f>
        <v>43740</v>
      </c>
      <c r="J12" s="370">
        <f>'[9]Pág. 14'!J13</f>
        <v>43741</v>
      </c>
      <c r="K12" s="370">
        <f>'[9]Pág. 14'!K13</f>
        <v>43742</v>
      </c>
      <c r="L12" s="370">
        <f>'[9]Pág. 14'!L13</f>
        <v>43743</v>
      </c>
      <c r="M12" s="400">
        <f>'[9]Pág. 14'!M13</f>
        <v>43744</v>
      </c>
      <c r="N12" s="401" t="s">
        <v>258</v>
      </c>
    </row>
    <row r="13" spans="2:18" ht="20.100000000000001" customHeight="1" x14ac:dyDescent="0.3">
      <c r="B13" s="486" t="s">
        <v>331</v>
      </c>
      <c r="C13" s="487" t="s">
        <v>180</v>
      </c>
      <c r="D13" s="487" t="s">
        <v>332</v>
      </c>
      <c r="E13" s="487" t="s">
        <v>76</v>
      </c>
      <c r="F13" s="487" t="s">
        <v>333</v>
      </c>
      <c r="G13" s="488">
        <v>185</v>
      </c>
      <c r="H13" s="488">
        <v>185</v>
      </c>
      <c r="I13" s="488">
        <v>185</v>
      </c>
      <c r="J13" s="488">
        <v>185</v>
      </c>
      <c r="K13" s="488">
        <v>185</v>
      </c>
      <c r="L13" s="488" t="s">
        <v>264</v>
      </c>
      <c r="M13" s="489" t="s">
        <v>264</v>
      </c>
      <c r="N13" s="490">
        <v>185</v>
      </c>
      <c r="P13" s="381"/>
      <c r="Q13" s="382"/>
      <c r="R13" s="393"/>
    </row>
    <row r="14" spans="2:18" ht="20.100000000000001" customHeight="1" x14ac:dyDescent="0.3">
      <c r="B14" s="486"/>
      <c r="C14" s="440" t="s">
        <v>183</v>
      </c>
      <c r="D14" s="440" t="s">
        <v>332</v>
      </c>
      <c r="E14" s="440" t="s">
        <v>76</v>
      </c>
      <c r="F14" s="440" t="s">
        <v>333</v>
      </c>
      <c r="G14" s="376">
        <v>180</v>
      </c>
      <c r="H14" s="376">
        <v>180</v>
      </c>
      <c r="I14" s="376">
        <v>180</v>
      </c>
      <c r="J14" s="376">
        <v>180</v>
      </c>
      <c r="K14" s="376">
        <v>180</v>
      </c>
      <c r="L14" s="376" t="s">
        <v>264</v>
      </c>
      <c r="M14" s="491" t="s">
        <v>264</v>
      </c>
      <c r="N14" s="492">
        <v>180</v>
      </c>
      <c r="P14" s="381"/>
      <c r="Q14" s="382"/>
      <c r="R14" s="393"/>
    </row>
    <row r="15" spans="2:18" ht="20.100000000000001" customHeight="1" x14ac:dyDescent="0.3">
      <c r="B15" s="486"/>
      <c r="C15" s="440" t="s">
        <v>152</v>
      </c>
      <c r="D15" s="440" t="s">
        <v>334</v>
      </c>
      <c r="E15" s="440" t="s">
        <v>76</v>
      </c>
      <c r="F15" s="440" t="s">
        <v>335</v>
      </c>
      <c r="G15" s="376">
        <v>208</v>
      </c>
      <c r="H15" s="376">
        <v>208</v>
      </c>
      <c r="I15" s="376">
        <v>208</v>
      </c>
      <c r="J15" s="376">
        <v>208</v>
      </c>
      <c r="K15" s="376">
        <v>208</v>
      </c>
      <c r="L15" s="376" t="s">
        <v>264</v>
      </c>
      <c r="M15" s="491" t="s">
        <v>264</v>
      </c>
      <c r="N15" s="492">
        <v>208</v>
      </c>
      <c r="P15" s="381"/>
      <c r="Q15" s="382"/>
      <c r="R15" s="393"/>
    </row>
    <row r="16" spans="2:18" ht="20.100000000000001" customHeight="1" x14ac:dyDescent="0.3">
      <c r="B16" s="486"/>
      <c r="C16" s="440" t="s">
        <v>228</v>
      </c>
      <c r="D16" s="440" t="s">
        <v>334</v>
      </c>
      <c r="E16" s="440" t="s">
        <v>76</v>
      </c>
      <c r="F16" s="440" t="s">
        <v>335</v>
      </c>
      <c r="G16" s="376">
        <v>160</v>
      </c>
      <c r="H16" s="376">
        <v>160</v>
      </c>
      <c r="I16" s="376">
        <v>160</v>
      </c>
      <c r="J16" s="376">
        <v>160</v>
      </c>
      <c r="K16" s="376">
        <v>160</v>
      </c>
      <c r="L16" s="376" t="s">
        <v>264</v>
      </c>
      <c r="M16" s="491" t="s">
        <v>264</v>
      </c>
      <c r="N16" s="492">
        <v>160</v>
      </c>
      <c r="P16" s="381"/>
      <c r="Q16" s="382"/>
      <c r="R16" s="393"/>
    </row>
    <row r="17" spans="1:18" ht="20.100000000000001" customHeight="1" x14ac:dyDescent="0.3">
      <c r="B17" s="486"/>
      <c r="C17" s="440" t="s">
        <v>180</v>
      </c>
      <c r="D17" s="440" t="s">
        <v>334</v>
      </c>
      <c r="E17" s="440" t="s">
        <v>76</v>
      </c>
      <c r="F17" s="440" t="s">
        <v>335</v>
      </c>
      <c r="G17" s="376">
        <v>215</v>
      </c>
      <c r="H17" s="376">
        <v>215</v>
      </c>
      <c r="I17" s="376">
        <v>215</v>
      </c>
      <c r="J17" s="376">
        <v>215</v>
      </c>
      <c r="K17" s="376">
        <v>215</v>
      </c>
      <c r="L17" s="376" t="s">
        <v>264</v>
      </c>
      <c r="M17" s="491" t="s">
        <v>264</v>
      </c>
      <c r="N17" s="492">
        <v>215</v>
      </c>
      <c r="P17" s="381"/>
      <c r="Q17" s="382"/>
      <c r="R17" s="393"/>
    </row>
    <row r="18" spans="1:18" ht="20.100000000000001" customHeight="1" x14ac:dyDescent="0.3">
      <c r="B18" s="486"/>
      <c r="C18" s="440" t="s">
        <v>152</v>
      </c>
      <c r="D18" s="440" t="s">
        <v>336</v>
      </c>
      <c r="E18" s="440" t="s">
        <v>76</v>
      </c>
      <c r="F18" s="440" t="s">
        <v>333</v>
      </c>
      <c r="G18" s="376">
        <v>155</v>
      </c>
      <c r="H18" s="376">
        <v>155</v>
      </c>
      <c r="I18" s="376">
        <v>155</v>
      </c>
      <c r="J18" s="376">
        <v>155</v>
      </c>
      <c r="K18" s="376">
        <v>155</v>
      </c>
      <c r="L18" s="376" t="s">
        <v>264</v>
      </c>
      <c r="M18" s="491" t="s">
        <v>264</v>
      </c>
      <c r="N18" s="492">
        <v>155</v>
      </c>
      <c r="P18" s="381"/>
      <c r="Q18" s="382"/>
      <c r="R18" s="393"/>
    </row>
    <row r="19" spans="1:18" ht="20.100000000000001" customHeight="1" x14ac:dyDescent="0.3">
      <c r="B19" s="486"/>
      <c r="C19" s="440" t="s">
        <v>228</v>
      </c>
      <c r="D19" s="440" t="s">
        <v>336</v>
      </c>
      <c r="E19" s="440" t="s">
        <v>76</v>
      </c>
      <c r="F19" s="440" t="s">
        <v>333</v>
      </c>
      <c r="G19" s="376">
        <v>174.56</v>
      </c>
      <c r="H19" s="376">
        <v>174.54</v>
      </c>
      <c r="I19" s="376">
        <v>174.55</v>
      </c>
      <c r="J19" s="376">
        <v>174.57</v>
      </c>
      <c r="K19" s="376">
        <v>174.54</v>
      </c>
      <c r="L19" s="376" t="s">
        <v>264</v>
      </c>
      <c r="M19" s="491" t="s">
        <v>264</v>
      </c>
      <c r="N19" s="492">
        <v>174.55</v>
      </c>
      <c r="P19" s="381"/>
      <c r="Q19" s="382"/>
      <c r="R19" s="393"/>
    </row>
    <row r="20" spans="1:18" ht="20.100000000000001" customHeight="1" x14ac:dyDescent="0.3">
      <c r="B20" s="486"/>
      <c r="C20" s="440" t="s">
        <v>180</v>
      </c>
      <c r="D20" s="440" t="s">
        <v>336</v>
      </c>
      <c r="E20" s="440" t="s">
        <v>76</v>
      </c>
      <c r="F20" s="440" t="s">
        <v>333</v>
      </c>
      <c r="G20" s="376">
        <v>160</v>
      </c>
      <c r="H20" s="376">
        <v>160</v>
      </c>
      <c r="I20" s="376">
        <v>160</v>
      </c>
      <c r="J20" s="376">
        <v>160</v>
      </c>
      <c r="K20" s="376">
        <v>160</v>
      </c>
      <c r="L20" s="376" t="s">
        <v>264</v>
      </c>
      <c r="M20" s="491" t="s">
        <v>264</v>
      </c>
      <c r="N20" s="492">
        <v>160</v>
      </c>
      <c r="P20" s="381"/>
      <c r="Q20" s="382"/>
      <c r="R20" s="393"/>
    </row>
    <row r="21" spans="1:18" s="496" customFormat="1" ht="20.100000000000001" customHeight="1" x14ac:dyDescent="0.25">
      <c r="A21" s="494"/>
      <c r="B21" s="495"/>
      <c r="C21" s="440" t="s">
        <v>183</v>
      </c>
      <c r="D21" s="440" t="s">
        <v>336</v>
      </c>
      <c r="E21" s="440" t="s">
        <v>76</v>
      </c>
      <c r="F21" s="440" t="s">
        <v>333</v>
      </c>
      <c r="G21" s="376">
        <v>150</v>
      </c>
      <c r="H21" s="376">
        <v>150</v>
      </c>
      <c r="I21" s="376">
        <v>150</v>
      </c>
      <c r="J21" s="376">
        <v>150</v>
      </c>
      <c r="K21" s="376">
        <v>150</v>
      </c>
      <c r="L21" s="376" t="s">
        <v>264</v>
      </c>
      <c r="M21" s="491" t="s">
        <v>264</v>
      </c>
      <c r="N21" s="492">
        <v>150</v>
      </c>
      <c r="P21" s="381"/>
      <c r="Q21" s="382"/>
      <c r="R21" s="497"/>
    </row>
    <row r="22" spans="1:18" ht="20.100000000000001" customHeight="1" x14ac:dyDescent="0.25">
      <c r="B22" s="439" t="s">
        <v>337</v>
      </c>
      <c r="C22" s="440" t="s">
        <v>181</v>
      </c>
      <c r="D22" s="440" t="s">
        <v>264</v>
      </c>
      <c r="E22" s="440" t="s">
        <v>76</v>
      </c>
      <c r="F22" s="440" t="s">
        <v>76</v>
      </c>
      <c r="G22" s="376">
        <v>230</v>
      </c>
      <c r="H22" s="376" t="s">
        <v>264</v>
      </c>
      <c r="I22" s="376">
        <v>230</v>
      </c>
      <c r="J22" s="376" t="s">
        <v>264</v>
      </c>
      <c r="K22" s="376">
        <v>230</v>
      </c>
      <c r="L22" s="376">
        <v>230</v>
      </c>
      <c r="M22" s="491">
        <v>230</v>
      </c>
      <c r="N22" s="492">
        <v>230</v>
      </c>
      <c r="P22" s="381"/>
      <c r="Q22" s="382"/>
      <c r="R22" s="381"/>
    </row>
    <row r="23" spans="1:18" s="496" customFormat="1" ht="20.100000000000001" customHeight="1" x14ac:dyDescent="0.3">
      <c r="A23" s="494"/>
      <c r="B23" s="498" t="s">
        <v>338</v>
      </c>
      <c r="C23" s="440" t="s">
        <v>339</v>
      </c>
      <c r="D23" s="440" t="s">
        <v>305</v>
      </c>
      <c r="E23" s="440" t="s">
        <v>76</v>
      </c>
      <c r="F23" s="440" t="s">
        <v>76</v>
      </c>
      <c r="G23" s="376">
        <v>31.36</v>
      </c>
      <c r="H23" s="376">
        <v>24.29</v>
      </c>
      <c r="I23" s="376">
        <v>30.28</v>
      </c>
      <c r="J23" s="376">
        <v>22.86</v>
      </c>
      <c r="K23" s="376">
        <v>25.22</v>
      </c>
      <c r="L23" s="376" t="s">
        <v>264</v>
      </c>
      <c r="M23" s="491" t="s">
        <v>264</v>
      </c>
      <c r="N23" s="492">
        <v>28.66</v>
      </c>
      <c r="P23" s="381"/>
      <c r="Q23" s="382"/>
      <c r="R23" s="393"/>
    </row>
    <row r="24" spans="1:18" s="496" customFormat="1" ht="20.100000000000001" customHeight="1" x14ac:dyDescent="0.25">
      <c r="A24" s="494"/>
      <c r="B24" s="495"/>
      <c r="C24" s="440" t="s">
        <v>230</v>
      </c>
      <c r="D24" s="440" t="s">
        <v>305</v>
      </c>
      <c r="E24" s="440" t="s">
        <v>76</v>
      </c>
      <c r="F24" s="440" t="s">
        <v>76</v>
      </c>
      <c r="G24" s="376">
        <v>50</v>
      </c>
      <c r="H24" s="376">
        <v>50</v>
      </c>
      <c r="I24" s="376">
        <v>50</v>
      </c>
      <c r="J24" s="376">
        <v>50</v>
      </c>
      <c r="K24" s="376">
        <v>50</v>
      </c>
      <c r="L24" s="376" t="s">
        <v>264</v>
      </c>
      <c r="M24" s="491" t="s">
        <v>264</v>
      </c>
      <c r="N24" s="492">
        <v>50</v>
      </c>
      <c r="P24" s="381"/>
      <c r="Q24" s="382"/>
      <c r="R24" s="497"/>
    </row>
    <row r="25" spans="1:18" ht="20.100000000000001" customHeight="1" x14ac:dyDescent="0.25">
      <c r="B25" s="439" t="s">
        <v>340</v>
      </c>
      <c r="C25" s="440" t="s">
        <v>162</v>
      </c>
      <c r="D25" s="440" t="s">
        <v>264</v>
      </c>
      <c r="E25" s="440" t="s">
        <v>76</v>
      </c>
      <c r="F25" s="440" t="s">
        <v>76</v>
      </c>
      <c r="G25" s="376">
        <v>95</v>
      </c>
      <c r="H25" s="376">
        <v>98</v>
      </c>
      <c r="I25" s="376">
        <v>100</v>
      </c>
      <c r="J25" s="376">
        <v>102</v>
      </c>
      <c r="K25" s="376">
        <v>105</v>
      </c>
      <c r="L25" s="376" t="s">
        <v>264</v>
      </c>
      <c r="M25" s="491" t="s">
        <v>264</v>
      </c>
      <c r="N25" s="492">
        <v>100.7</v>
      </c>
      <c r="P25" s="381"/>
      <c r="Q25" s="382"/>
      <c r="R25" s="381"/>
    </row>
    <row r="26" spans="1:18" s="496" customFormat="1" ht="20.100000000000001" customHeight="1" x14ac:dyDescent="0.3">
      <c r="A26" s="494"/>
      <c r="B26" s="498" t="s">
        <v>341</v>
      </c>
      <c r="C26" s="440" t="s">
        <v>339</v>
      </c>
      <c r="D26" s="440" t="s">
        <v>320</v>
      </c>
      <c r="E26" s="440" t="s">
        <v>76</v>
      </c>
      <c r="F26" s="440" t="s">
        <v>342</v>
      </c>
      <c r="G26" s="376">
        <v>31.43</v>
      </c>
      <c r="H26" s="376">
        <v>28.57</v>
      </c>
      <c r="I26" s="376">
        <v>29.29</v>
      </c>
      <c r="J26" s="376">
        <v>27.14</v>
      </c>
      <c r="K26" s="376">
        <v>32.86</v>
      </c>
      <c r="L26" s="376" t="s">
        <v>264</v>
      </c>
      <c r="M26" s="491" t="s">
        <v>264</v>
      </c>
      <c r="N26" s="492">
        <v>30.57</v>
      </c>
      <c r="P26" s="381"/>
      <c r="Q26" s="382"/>
      <c r="R26" s="393"/>
    </row>
    <row r="27" spans="1:18" ht="20.100000000000001" customHeight="1" x14ac:dyDescent="0.3">
      <c r="B27" s="486"/>
      <c r="C27" s="440" t="s">
        <v>230</v>
      </c>
      <c r="D27" s="440" t="s">
        <v>320</v>
      </c>
      <c r="E27" s="440" t="s">
        <v>76</v>
      </c>
      <c r="F27" s="440" t="s">
        <v>342</v>
      </c>
      <c r="G27" s="376">
        <v>45</v>
      </c>
      <c r="H27" s="376">
        <v>45</v>
      </c>
      <c r="I27" s="376">
        <v>45</v>
      </c>
      <c r="J27" s="376">
        <v>45</v>
      </c>
      <c r="K27" s="376">
        <v>45</v>
      </c>
      <c r="L27" s="377" t="s">
        <v>264</v>
      </c>
      <c r="M27" s="499" t="s">
        <v>264</v>
      </c>
      <c r="N27" s="492">
        <v>45</v>
      </c>
      <c r="P27" s="381"/>
      <c r="Q27" s="382"/>
      <c r="R27" s="393"/>
    </row>
    <row r="28" spans="1:18" s="496" customFormat="1" ht="20.100000000000001" customHeight="1" x14ac:dyDescent="0.25">
      <c r="A28" s="494"/>
      <c r="B28" s="495"/>
      <c r="C28" s="440" t="s">
        <v>162</v>
      </c>
      <c r="D28" s="440" t="s">
        <v>320</v>
      </c>
      <c r="E28" s="440" t="s">
        <v>76</v>
      </c>
      <c r="F28" s="440" t="s">
        <v>342</v>
      </c>
      <c r="G28" s="376">
        <v>42</v>
      </c>
      <c r="H28" s="376">
        <v>44</v>
      </c>
      <c r="I28" s="376">
        <v>43</v>
      </c>
      <c r="J28" s="376">
        <v>42</v>
      </c>
      <c r="K28" s="376">
        <v>40</v>
      </c>
      <c r="L28" s="376" t="s">
        <v>264</v>
      </c>
      <c r="M28" s="491" t="s">
        <v>264</v>
      </c>
      <c r="N28" s="492">
        <v>42.05</v>
      </c>
      <c r="P28" s="381"/>
      <c r="Q28" s="382"/>
      <c r="R28" s="497"/>
    </row>
    <row r="29" spans="1:18" ht="20.100000000000001" customHeight="1" x14ac:dyDescent="0.25">
      <c r="B29" s="439" t="s">
        <v>343</v>
      </c>
      <c r="C29" s="440" t="s">
        <v>162</v>
      </c>
      <c r="D29" s="440" t="s">
        <v>344</v>
      </c>
      <c r="E29" s="440" t="s">
        <v>76</v>
      </c>
      <c r="F29" s="440" t="s">
        <v>76</v>
      </c>
      <c r="G29" s="376">
        <v>28</v>
      </c>
      <c r="H29" s="376">
        <v>24</v>
      </c>
      <c r="I29" s="376">
        <v>26</v>
      </c>
      <c r="J29" s="376">
        <v>25</v>
      </c>
      <c r="K29" s="376">
        <v>28</v>
      </c>
      <c r="L29" s="376" t="s">
        <v>264</v>
      </c>
      <c r="M29" s="491" t="s">
        <v>264</v>
      </c>
      <c r="N29" s="492">
        <v>26.19</v>
      </c>
      <c r="P29" s="381"/>
      <c r="Q29" s="382"/>
      <c r="R29" s="381"/>
    </row>
    <row r="30" spans="1:18" ht="20.100000000000001" customHeight="1" x14ac:dyDescent="0.3">
      <c r="B30" s="498" t="s">
        <v>345</v>
      </c>
      <c r="C30" s="440" t="s">
        <v>152</v>
      </c>
      <c r="D30" s="440" t="s">
        <v>305</v>
      </c>
      <c r="E30" s="440" t="s">
        <v>76</v>
      </c>
      <c r="F30" s="440" t="s">
        <v>346</v>
      </c>
      <c r="G30" s="376">
        <v>19.7</v>
      </c>
      <c r="H30" s="376">
        <v>19.7</v>
      </c>
      <c r="I30" s="376">
        <v>19.7</v>
      </c>
      <c r="J30" s="376">
        <v>19.7</v>
      </c>
      <c r="K30" s="376">
        <v>19.7</v>
      </c>
      <c r="L30" s="377" t="s">
        <v>264</v>
      </c>
      <c r="M30" s="499" t="s">
        <v>264</v>
      </c>
      <c r="N30" s="492">
        <v>19.7</v>
      </c>
      <c r="P30" s="381"/>
      <c r="Q30" s="382"/>
      <c r="R30" s="393"/>
    </row>
    <row r="31" spans="1:18" ht="20.100000000000001" customHeight="1" x14ac:dyDescent="0.3">
      <c r="B31" s="486"/>
      <c r="C31" s="440" t="s">
        <v>178</v>
      </c>
      <c r="D31" s="440" t="s">
        <v>305</v>
      </c>
      <c r="E31" s="440" t="s">
        <v>76</v>
      </c>
      <c r="F31" s="440" t="s">
        <v>346</v>
      </c>
      <c r="G31" s="376">
        <v>28</v>
      </c>
      <c r="H31" s="376">
        <v>28</v>
      </c>
      <c r="I31" s="376">
        <v>28</v>
      </c>
      <c r="J31" s="376">
        <v>28</v>
      </c>
      <c r="K31" s="376">
        <v>28</v>
      </c>
      <c r="L31" s="377" t="s">
        <v>264</v>
      </c>
      <c r="M31" s="499" t="s">
        <v>264</v>
      </c>
      <c r="N31" s="492">
        <v>28</v>
      </c>
      <c r="P31" s="381"/>
      <c r="Q31" s="382"/>
      <c r="R31" s="393"/>
    </row>
    <row r="32" spans="1:18" ht="20.100000000000001" customHeight="1" x14ac:dyDescent="0.3">
      <c r="B32" s="486"/>
      <c r="C32" s="440" t="s">
        <v>180</v>
      </c>
      <c r="D32" s="440" t="s">
        <v>305</v>
      </c>
      <c r="E32" s="440" t="s">
        <v>76</v>
      </c>
      <c r="F32" s="440" t="s">
        <v>346</v>
      </c>
      <c r="G32" s="376">
        <v>23</v>
      </c>
      <c r="H32" s="376">
        <v>23</v>
      </c>
      <c r="I32" s="376">
        <v>23</v>
      </c>
      <c r="J32" s="376">
        <v>23</v>
      </c>
      <c r="K32" s="376">
        <v>23</v>
      </c>
      <c r="L32" s="377" t="s">
        <v>264</v>
      </c>
      <c r="M32" s="499" t="s">
        <v>264</v>
      </c>
      <c r="N32" s="492">
        <v>23</v>
      </c>
      <c r="P32" s="381"/>
      <c r="Q32" s="382"/>
      <c r="R32" s="393"/>
    </row>
    <row r="33" spans="1:18" s="496" customFormat="1" ht="20.100000000000001" customHeight="1" x14ac:dyDescent="0.25">
      <c r="A33" s="494"/>
      <c r="B33" s="495"/>
      <c r="C33" s="440" t="s">
        <v>162</v>
      </c>
      <c r="D33" s="440" t="s">
        <v>347</v>
      </c>
      <c r="E33" s="440" t="s">
        <v>76</v>
      </c>
      <c r="F33" s="440" t="s">
        <v>346</v>
      </c>
      <c r="G33" s="376">
        <v>25</v>
      </c>
      <c r="H33" s="376">
        <v>25</v>
      </c>
      <c r="I33" s="376">
        <v>24</v>
      </c>
      <c r="J33" s="376">
        <v>24</v>
      </c>
      <c r="K33" s="376">
        <v>24</v>
      </c>
      <c r="L33" s="376" t="s">
        <v>264</v>
      </c>
      <c r="M33" s="500" t="s">
        <v>264</v>
      </c>
      <c r="N33" s="501">
        <v>24.38</v>
      </c>
      <c r="P33" s="381"/>
      <c r="Q33" s="382"/>
      <c r="R33" s="497"/>
    </row>
    <row r="34" spans="1:18" ht="20.100000000000001" customHeight="1" x14ac:dyDescent="0.3">
      <c r="B34" s="498" t="s">
        <v>348</v>
      </c>
      <c r="C34" s="440" t="s">
        <v>152</v>
      </c>
      <c r="D34" s="440" t="s">
        <v>349</v>
      </c>
      <c r="E34" s="440" t="s">
        <v>76</v>
      </c>
      <c r="F34" s="440" t="s">
        <v>350</v>
      </c>
      <c r="G34" s="376">
        <v>180.5</v>
      </c>
      <c r="H34" s="376">
        <v>180.5</v>
      </c>
      <c r="I34" s="376">
        <v>180.5</v>
      </c>
      <c r="J34" s="376">
        <v>180.5</v>
      </c>
      <c r="K34" s="376">
        <v>180.5</v>
      </c>
      <c r="L34" s="377" t="s">
        <v>264</v>
      </c>
      <c r="M34" s="499" t="s">
        <v>264</v>
      </c>
      <c r="N34" s="492">
        <v>180.5</v>
      </c>
      <c r="P34" s="381"/>
      <c r="Q34" s="382"/>
      <c r="R34" s="393"/>
    </row>
    <row r="35" spans="1:18" ht="20.100000000000001" customHeight="1" x14ac:dyDescent="0.3">
      <c r="B35" s="486"/>
      <c r="C35" s="440" t="s">
        <v>180</v>
      </c>
      <c r="D35" s="440" t="s">
        <v>349</v>
      </c>
      <c r="E35" s="440" t="s">
        <v>76</v>
      </c>
      <c r="F35" s="440" t="s">
        <v>350</v>
      </c>
      <c r="G35" s="376">
        <v>166.33</v>
      </c>
      <c r="H35" s="376">
        <v>166.33</v>
      </c>
      <c r="I35" s="376">
        <v>166.33</v>
      </c>
      <c r="J35" s="376">
        <v>166.33</v>
      </c>
      <c r="K35" s="376">
        <v>166.33</v>
      </c>
      <c r="L35" s="377" t="s">
        <v>264</v>
      </c>
      <c r="M35" s="499" t="s">
        <v>264</v>
      </c>
      <c r="N35" s="492">
        <v>166.33</v>
      </c>
      <c r="P35" s="381"/>
      <c r="Q35" s="382"/>
      <c r="R35" s="393"/>
    </row>
    <row r="36" spans="1:18" ht="20.100000000000001" customHeight="1" x14ac:dyDescent="0.3">
      <c r="B36" s="486"/>
      <c r="C36" s="440" t="s">
        <v>351</v>
      </c>
      <c r="D36" s="440" t="s">
        <v>349</v>
      </c>
      <c r="E36" s="440" t="s">
        <v>76</v>
      </c>
      <c r="F36" s="440" t="s">
        <v>350</v>
      </c>
      <c r="G36" s="376">
        <v>222.73</v>
      </c>
      <c r="H36" s="376">
        <v>223.04</v>
      </c>
      <c r="I36" s="376">
        <v>222.79</v>
      </c>
      <c r="J36" s="376">
        <v>222.06</v>
      </c>
      <c r="K36" s="376">
        <v>222.06</v>
      </c>
      <c r="L36" s="377" t="s">
        <v>264</v>
      </c>
      <c r="M36" s="499" t="s">
        <v>264</v>
      </c>
      <c r="N36" s="492">
        <v>222.51</v>
      </c>
      <c r="P36" s="381"/>
      <c r="Q36" s="382"/>
      <c r="R36" s="393"/>
    </row>
    <row r="37" spans="1:18" s="496" customFormat="1" ht="20.100000000000001" customHeight="1" x14ac:dyDescent="0.25">
      <c r="A37" s="494"/>
      <c r="B37" s="495"/>
      <c r="C37" s="440" t="s">
        <v>163</v>
      </c>
      <c r="D37" s="440" t="s">
        <v>349</v>
      </c>
      <c r="E37" s="440" t="s">
        <v>76</v>
      </c>
      <c r="F37" s="440" t="s">
        <v>350</v>
      </c>
      <c r="G37" s="502">
        <v>223</v>
      </c>
      <c r="H37" s="502">
        <v>223</v>
      </c>
      <c r="I37" s="502">
        <v>223</v>
      </c>
      <c r="J37" s="502">
        <v>223</v>
      </c>
      <c r="K37" s="502">
        <v>223</v>
      </c>
      <c r="L37" s="502" t="s">
        <v>264</v>
      </c>
      <c r="M37" s="503" t="s">
        <v>264</v>
      </c>
      <c r="N37" s="504">
        <v>223</v>
      </c>
      <c r="P37" s="381"/>
      <c r="Q37" s="382"/>
      <c r="R37" s="497"/>
    </row>
    <row r="38" spans="1:18" s="496" customFormat="1" ht="20.100000000000001" customHeight="1" x14ac:dyDescent="0.3">
      <c r="A38" s="494"/>
      <c r="B38" s="498" t="s">
        <v>352</v>
      </c>
      <c r="C38" s="440" t="s">
        <v>351</v>
      </c>
      <c r="D38" s="440" t="s">
        <v>305</v>
      </c>
      <c r="E38" s="440" t="s">
        <v>76</v>
      </c>
      <c r="F38" s="440" t="s">
        <v>76</v>
      </c>
      <c r="G38" s="376">
        <v>57.89</v>
      </c>
      <c r="H38" s="376">
        <v>57.89</v>
      </c>
      <c r="I38" s="376">
        <v>57.89</v>
      </c>
      <c r="J38" s="376">
        <v>57.89</v>
      </c>
      <c r="K38" s="376">
        <v>57.89</v>
      </c>
      <c r="L38" s="376" t="s">
        <v>264</v>
      </c>
      <c r="M38" s="491" t="s">
        <v>264</v>
      </c>
      <c r="N38" s="492">
        <v>57.89</v>
      </c>
      <c r="P38" s="381"/>
      <c r="Q38" s="382"/>
      <c r="R38" s="393"/>
    </row>
    <row r="39" spans="1:18" ht="20.100000000000001" customHeight="1" x14ac:dyDescent="0.3">
      <c r="B39" s="486"/>
      <c r="C39" s="440" t="s">
        <v>230</v>
      </c>
      <c r="D39" s="440" t="s">
        <v>305</v>
      </c>
      <c r="E39" s="440" t="s">
        <v>76</v>
      </c>
      <c r="F39" s="440" t="s">
        <v>76</v>
      </c>
      <c r="G39" s="376">
        <v>70</v>
      </c>
      <c r="H39" s="376">
        <v>70</v>
      </c>
      <c r="I39" s="376">
        <v>70</v>
      </c>
      <c r="J39" s="376">
        <v>70</v>
      </c>
      <c r="K39" s="376">
        <v>70</v>
      </c>
      <c r="L39" s="377" t="s">
        <v>264</v>
      </c>
      <c r="M39" s="499" t="s">
        <v>264</v>
      </c>
      <c r="N39" s="492">
        <v>70</v>
      </c>
      <c r="P39" s="381"/>
      <c r="Q39" s="382"/>
      <c r="R39" s="393"/>
    </row>
    <row r="40" spans="1:18" s="496" customFormat="1" ht="20.100000000000001" customHeight="1" x14ac:dyDescent="0.25">
      <c r="A40" s="494"/>
      <c r="B40" s="495"/>
      <c r="C40" s="440" t="s">
        <v>163</v>
      </c>
      <c r="D40" s="440" t="s">
        <v>305</v>
      </c>
      <c r="E40" s="440" t="s">
        <v>76</v>
      </c>
      <c r="F40" s="440" t="s">
        <v>76</v>
      </c>
      <c r="G40" s="376">
        <v>99</v>
      </c>
      <c r="H40" s="376">
        <v>99</v>
      </c>
      <c r="I40" s="376">
        <v>99</v>
      </c>
      <c r="J40" s="376">
        <v>99</v>
      </c>
      <c r="K40" s="376">
        <v>99</v>
      </c>
      <c r="L40" s="376" t="s">
        <v>264</v>
      </c>
      <c r="M40" s="491" t="s">
        <v>264</v>
      </c>
      <c r="N40" s="492">
        <v>99</v>
      </c>
      <c r="P40" s="381"/>
      <c r="Q40" s="382"/>
      <c r="R40" s="497"/>
    </row>
    <row r="41" spans="1:18" s="496" customFormat="1" ht="20.100000000000001" customHeight="1" x14ac:dyDescent="0.25">
      <c r="A41" s="494"/>
      <c r="B41" s="498" t="s">
        <v>353</v>
      </c>
      <c r="C41" s="440" t="s">
        <v>183</v>
      </c>
      <c r="D41" s="440" t="s">
        <v>305</v>
      </c>
      <c r="E41" s="440" t="s">
        <v>76</v>
      </c>
      <c r="F41" s="440" t="s">
        <v>76</v>
      </c>
      <c r="G41" s="376">
        <v>45</v>
      </c>
      <c r="H41" s="376">
        <v>45</v>
      </c>
      <c r="I41" s="376">
        <v>45</v>
      </c>
      <c r="J41" s="376">
        <v>45</v>
      </c>
      <c r="K41" s="376">
        <v>45</v>
      </c>
      <c r="L41" s="376" t="s">
        <v>264</v>
      </c>
      <c r="M41" s="491" t="s">
        <v>264</v>
      </c>
      <c r="N41" s="492">
        <v>45</v>
      </c>
      <c r="P41" s="381"/>
      <c r="Q41" s="382"/>
      <c r="R41" s="497"/>
    </row>
    <row r="42" spans="1:18" ht="20.100000000000001" customHeight="1" x14ac:dyDescent="0.25">
      <c r="B42" s="439" t="s">
        <v>354</v>
      </c>
      <c r="C42" s="440" t="s">
        <v>181</v>
      </c>
      <c r="D42" s="440" t="s">
        <v>355</v>
      </c>
      <c r="E42" s="440" t="s">
        <v>76</v>
      </c>
      <c r="F42" s="440" t="s">
        <v>356</v>
      </c>
      <c r="G42" s="376">
        <v>481.63</v>
      </c>
      <c r="H42" s="376">
        <v>477.7</v>
      </c>
      <c r="I42" s="376">
        <v>482.79</v>
      </c>
      <c r="J42" s="376">
        <v>477.92</v>
      </c>
      <c r="K42" s="376">
        <v>480.84</v>
      </c>
      <c r="L42" s="376">
        <v>484.59</v>
      </c>
      <c r="M42" s="491" t="s">
        <v>264</v>
      </c>
      <c r="N42" s="492">
        <v>480.54</v>
      </c>
      <c r="P42" s="381"/>
      <c r="Q42" s="382"/>
      <c r="R42" s="381"/>
    </row>
    <row r="43" spans="1:18" s="496" customFormat="1" ht="20.100000000000001" customHeight="1" x14ac:dyDescent="0.3">
      <c r="A43" s="494"/>
      <c r="B43" s="498" t="s">
        <v>357</v>
      </c>
      <c r="C43" s="440" t="s">
        <v>339</v>
      </c>
      <c r="D43" s="440" t="s">
        <v>358</v>
      </c>
      <c r="E43" s="440" t="s">
        <v>76</v>
      </c>
      <c r="F43" s="440" t="s">
        <v>76</v>
      </c>
      <c r="G43" s="376">
        <v>195</v>
      </c>
      <c r="H43" s="376">
        <v>181.18</v>
      </c>
      <c r="I43" s="376">
        <v>167.5</v>
      </c>
      <c r="J43" s="376">
        <v>187.14</v>
      </c>
      <c r="K43" s="376">
        <v>193.57</v>
      </c>
      <c r="L43" s="376" t="s">
        <v>264</v>
      </c>
      <c r="M43" s="491" t="s">
        <v>264</v>
      </c>
      <c r="N43" s="492">
        <v>181.08</v>
      </c>
      <c r="P43" s="381"/>
      <c r="Q43" s="382"/>
      <c r="R43" s="393"/>
    </row>
    <row r="44" spans="1:18" ht="20.100000000000001" customHeight="1" x14ac:dyDescent="0.3">
      <c r="B44" s="486"/>
      <c r="C44" s="440" t="s">
        <v>181</v>
      </c>
      <c r="D44" s="440" t="s">
        <v>358</v>
      </c>
      <c r="E44" s="440" t="s">
        <v>76</v>
      </c>
      <c r="F44" s="440" t="s">
        <v>76</v>
      </c>
      <c r="G44" s="376" t="s">
        <v>264</v>
      </c>
      <c r="H44" s="376">
        <v>356</v>
      </c>
      <c r="I44" s="376">
        <v>328</v>
      </c>
      <c r="J44" s="376" t="s">
        <v>264</v>
      </c>
      <c r="K44" s="376">
        <v>321</v>
      </c>
      <c r="L44" s="377" t="s">
        <v>264</v>
      </c>
      <c r="M44" s="499" t="s">
        <v>264</v>
      </c>
      <c r="N44" s="492">
        <v>337.99</v>
      </c>
      <c r="P44" s="381"/>
      <c r="Q44" s="382"/>
      <c r="R44" s="393"/>
    </row>
    <row r="45" spans="1:18" s="496" customFormat="1" ht="20.100000000000001" customHeight="1" x14ac:dyDescent="0.25">
      <c r="A45" s="494"/>
      <c r="B45" s="495"/>
      <c r="C45" s="440" t="s">
        <v>230</v>
      </c>
      <c r="D45" s="440" t="s">
        <v>358</v>
      </c>
      <c r="E45" s="440" t="s">
        <v>76</v>
      </c>
      <c r="F45" s="440" t="s">
        <v>76</v>
      </c>
      <c r="G45" s="376">
        <v>150</v>
      </c>
      <c r="H45" s="376">
        <v>150</v>
      </c>
      <c r="I45" s="376">
        <v>150</v>
      </c>
      <c r="J45" s="376">
        <v>150</v>
      </c>
      <c r="K45" s="376">
        <v>150</v>
      </c>
      <c r="L45" s="376" t="s">
        <v>264</v>
      </c>
      <c r="M45" s="491" t="s">
        <v>264</v>
      </c>
      <c r="N45" s="492">
        <v>150</v>
      </c>
      <c r="P45" s="381"/>
      <c r="Q45" s="382"/>
      <c r="R45" s="497"/>
    </row>
    <row r="46" spans="1:18" s="496" customFormat="1" ht="20.100000000000001" customHeight="1" x14ac:dyDescent="0.3">
      <c r="A46" s="494"/>
      <c r="B46" s="498" t="s">
        <v>359</v>
      </c>
      <c r="C46" s="440" t="s">
        <v>162</v>
      </c>
      <c r="D46" s="440" t="s">
        <v>360</v>
      </c>
      <c r="E46" s="440" t="s">
        <v>262</v>
      </c>
      <c r="F46" s="440" t="s">
        <v>76</v>
      </c>
      <c r="G46" s="376">
        <v>95</v>
      </c>
      <c r="H46" s="376">
        <v>95</v>
      </c>
      <c r="I46" s="376">
        <v>95</v>
      </c>
      <c r="J46" s="376">
        <v>98</v>
      </c>
      <c r="K46" s="376">
        <v>99</v>
      </c>
      <c r="L46" s="376" t="s">
        <v>264</v>
      </c>
      <c r="M46" s="491" t="s">
        <v>264</v>
      </c>
      <c r="N46" s="492">
        <v>96.36</v>
      </c>
      <c r="P46" s="381"/>
      <c r="Q46" s="382"/>
      <c r="R46" s="393"/>
    </row>
    <row r="47" spans="1:18" ht="20.100000000000001" customHeight="1" x14ac:dyDescent="0.3">
      <c r="B47" s="486"/>
      <c r="C47" s="440" t="s">
        <v>162</v>
      </c>
      <c r="D47" s="440" t="s">
        <v>361</v>
      </c>
      <c r="E47" s="440" t="s">
        <v>262</v>
      </c>
      <c r="F47" s="440" t="s">
        <v>362</v>
      </c>
      <c r="G47" s="376">
        <v>85</v>
      </c>
      <c r="H47" s="376">
        <v>99</v>
      </c>
      <c r="I47" s="376">
        <v>90</v>
      </c>
      <c r="J47" s="376">
        <v>95</v>
      </c>
      <c r="K47" s="376">
        <v>98</v>
      </c>
      <c r="L47" s="377" t="s">
        <v>264</v>
      </c>
      <c r="M47" s="499" t="s">
        <v>264</v>
      </c>
      <c r="N47" s="492">
        <v>93.08</v>
      </c>
      <c r="P47" s="381"/>
      <c r="Q47" s="382"/>
      <c r="R47" s="393"/>
    </row>
    <row r="48" spans="1:18" s="496" customFormat="1" ht="20.100000000000001" customHeight="1" x14ac:dyDescent="0.25">
      <c r="A48" s="494"/>
      <c r="B48" s="495"/>
      <c r="C48" s="440" t="s">
        <v>162</v>
      </c>
      <c r="D48" s="440" t="s">
        <v>363</v>
      </c>
      <c r="E48" s="440" t="s">
        <v>262</v>
      </c>
      <c r="F48" s="440" t="s">
        <v>76</v>
      </c>
      <c r="G48" s="376">
        <v>80</v>
      </c>
      <c r="H48" s="376">
        <v>85</v>
      </c>
      <c r="I48" s="376">
        <v>88</v>
      </c>
      <c r="J48" s="376">
        <v>85</v>
      </c>
      <c r="K48" s="376">
        <v>88</v>
      </c>
      <c r="L48" s="376" t="s">
        <v>264</v>
      </c>
      <c r="M48" s="491" t="s">
        <v>264</v>
      </c>
      <c r="N48" s="492">
        <v>86.04</v>
      </c>
      <c r="P48" s="381"/>
      <c r="Q48" s="382"/>
      <c r="R48" s="497"/>
    </row>
    <row r="49" spans="1:18" ht="20.100000000000001" customHeight="1" x14ac:dyDescent="0.25">
      <c r="B49" s="439" t="s">
        <v>364</v>
      </c>
      <c r="C49" s="440" t="s">
        <v>178</v>
      </c>
      <c r="D49" s="440" t="s">
        <v>305</v>
      </c>
      <c r="E49" s="440" t="s">
        <v>76</v>
      </c>
      <c r="F49" s="440" t="s">
        <v>76</v>
      </c>
      <c r="G49" s="376">
        <v>52.6</v>
      </c>
      <c r="H49" s="376">
        <v>52.6</v>
      </c>
      <c r="I49" s="376">
        <v>52.6</v>
      </c>
      <c r="J49" s="376">
        <v>52.6</v>
      </c>
      <c r="K49" s="376">
        <v>52.6</v>
      </c>
      <c r="L49" s="376" t="s">
        <v>264</v>
      </c>
      <c r="M49" s="491" t="s">
        <v>264</v>
      </c>
      <c r="N49" s="492">
        <v>52.6</v>
      </c>
      <c r="P49" s="381"/>
      <c r="Q49" s="382"/>
      <c r="R49" s="381"/>
    </row>
    <row r="50" spans="1:18" s="505" customFormat="1" ht="20.100000000000001" customHeight="1" x14ac:dyDescent="0.3">
      <c r="A50" s="493"/>
      <c r="B50" s="498" t="s">
        <v>365</v>
      </c>
      <c r="C50" s="440" t="s">
        <v>339</v>
      </c>
      <c r="D50" s="440" t="s">
        <v>366</v>
      </c>
      <c r="E50" s="440" t="s">
        <v>76</v>
      </c>
      <c r="F50" s="440" t="s">
        <v>367</v>
      </c>
      <c r="G50" s="376">
        <v>28.71</v>
      </c>
      <c r="H50" s="376">
        <v>29.33</v>
      </c>
      <c r="I50" s="376">
        <v>32.75</v>
      </c>
      <c r="J50" s="376">
        <v>34.32</v>
      </c>
      <c r="K50" s="376">
        <v>39.79</v>
      </c>
      <c r="L50" s="376" t="s">
        <v>264</v>
      </c>
      <c r="M50" s="376" t="s">
        <v>264</v>
      </c>
      <c r="N50" s="492">
        <v>32.65</v>
      </c>
      <c r="P50" s="381"/>
      <c r="Q50" s="382"/>
      <c r="R50" s="393"/>
    </row>
    <row r="51" spans="1:18" ht="20.100000000000001" customHeight="1" x14ac:dyDescent="0.3">
      <c r="B51" s="486"/>
      <c r="C51" s="440" t="s">
        <v>181</v>
      </c>
      <c r="D51" s="440" t="s">
        <v>366</v>
      </c>
      <c r="E51" s="440" t="s">
        <v>76</v>
      </c>
      <c r="F51" s="440" t="s">
        <v>367</v>
      </c>
      <c r="G51" s="376">
        <v>53</v>
      </c>
      <c r="H51" s="376">
        <v>55</v>
      </c>
      <c r="I51" s="376">
        <v>51</v>
      </c>
      <c r="J51" s="376">
        <v>58</v>
      </c>
      <c r="K51" s="376">
        <v>61</v>
      </c>
      <c r="L51" s="377">
        <v>60</v>
      </c>
      <c r="M51" s="499" t="s">
        <v>264</v>
      </c>
      <c r="N51" s="492">
        <v>55.34</v>
      </c>
      <c r="P51" s="381"/>
      <c r="Q51" s="382"/>
      <c r="R51" s="393"/>
    </row>
    <row r="52" spans="1:18" ht="20.100000000000001" customHeight="1" x14ac:dyDescent="0.3">
      <c r="B52" s="486"/>
      <c r="C52" s="440" t="s">
        <v>162</v>
      </c>
      <c r="D52" s="440" t="s">
        <v>368</v>
      </c>
      <c r="E52" s="440" t="s">
        <v>76</v>
      </c>
      <c r="F52" s="440" t="s">
        <v>76</v>
      </c>
      <c r="G52" s="376">
        <v>65</v>
      </c>
      <c r="H52" s="376">
        <v>60</v>
      </c>
      <c r="I52" s="376">
        <v>58</v>
      </c>
      <c r="J52" s="376">
        <v>65</v>
      </c>
      <c r="K52" s="376">
        <v>65</v>
      </c>
      <c r="L52" s="377" t="s">
        <v>264</v>
      </c>
      <c r="M52" s="499" t="s">
        <v>264</v>
      </c>
      <c r="N52" s="492">
        <v>62.53</v>
      </c>
      <c r="P52" s="381"/>
      <c r="Q52" s="382"/>
      <c r="R52" s="393"/>
    </row>
    <row r="53" spans="1:18" s="496" customFormat="1" ht="20.100000000000001" customHeight="1" x14ac:dyDescent="0.25">
      <c r="A53" s="494"/>
      <c r="B53" s="495"/>
      <c r="C53" s="440" t="s">
        <v>339</v>
      </c>
      <c r="D53" s="440" t="s">
        <v>369</v>
      </c>
      <c r="E53" s="440" t="s">
        <v>76</v>
      </c>
      <c r="F53" s="440" t="s">
        <v>76</v>
      </c>
      <c r="G53" s="376">
        <v>30</v>
      </c>
      <c r="H53" s="376" t="s">
        <v>264</v>
      </c>
      <c r="I53" s="376">
        <v>20</v>
      </c>
      <c r="J53" s="376" t="s">
        <v>264</v>
      </c>
      <c r="K53" s="376">
        <v>31</v>
      </c>
      <c r="L53" s="376" t="s">
        <v>264</v>
      </c>
      <c r="M53" s="376" t="s">
        <v>264</v>
      </c>
      <c r="N53" s="492">
        <v>26.15</v>
      </c>
      <c r="P53" s="381"/>
      <c r="Q53" s="382"/>
      <c r="R53" s="497"/>
    </row>
    <row r="54" spans="1:18" s="496" customFormat="1" ht="20.100000000000001" customHeight="1" x14ac:dyDescent="0.3">
      <c r="A54" s="494"/>
      <c r="B54" s="498" t="s">
        <v>370</v>
      </c>
      <c r="C54" s="440" t="s">
        <v>339</v>
      </c>
      <c r="D54" s="440" t="s">
        <v>371</v>
      </c>
      <c r="E54" s="440" t="s">
        <v>262</v>
      </c>
      <c r="F54" s="440" t="s">
        <v>372</v>
      </c>
      <c r="G54" s="376">
        <v>90</v>
      </c>
      <c r="H54" s="376" t="s">
        <v>264</v>
      </c>
      <c r="I54" s="376">
        <v>72</v>
      </c>
      <c r="J54" s="376" t="s">
        <v>264</v>
      </c>
      <c r="K54" s="376">
        <v>70</v>
      </c>
      <c r="L54" s="376" t="s">
        <v>264</v>
      </c>
      <c r="M54" s="491" t="s">
        <v>264</v>
      </c>
      <c r="N54" s="492">
        <v>76.84</v>
      </c>
      <c r="P54" s="381"/>
      <c r="Q54" s="382"/>
      <c r="R54" s="393"/>
    </row>
    <row r="55" spans="1:18" ht="20.100000000000001" customHeight="1" x14ac:dyDescent="0.3">
      <c r="B55" s="486"/>
      <c r="C55" s="440" t="s">
        <v>339</v>
      </c>
      <c r="D55" s="440" t="s">
        <v>373</v>
      </c>
      <c r="E55" s="440" t="s">
        <v>262</v>
      </c>
      <c r="F55" s="440" t="s">
        <v>372</v>
      </c>
      <c r="G55" s="376">
        <v>70.59</v>
      </c>
      <c r="H55" s="376">
        <v>72.86</v>
      </c>
      <c r="I55" s="376">
        <v>70</v>
      </c>
      <c r="J55" s="376">
        <v>60</v>
      </c>
      <c r="K55" s="376">
        <v>71.430000000000007</v>
      </c>
      <c r="L55" s="376" t="s">
        <v>264</v>
      </c>
      <c r="M55" s="491" t="s">
        <v>264</v>
      </c>
      <c r="N55" s="492">
        <v>68.97</v>
      </c>
      <c r="P55" s="381"/>
      <c r="Q55" s="382"/>
      <c r="R55" s="393"/>
    </row>
    <row r="56" spans="1:18" ht="20.100000000000001" customHeight="1" x14ac:dyDescent="0.3">
      <c r="B56" s="486"/>
      <c r="C56" s="440" t="s">
        <v>339</v>
      </c>
      <c r="D56" s="440" t="s">
        <v>374</v>
      </c>
      <c r="E56" s="440" t="s">
        <v>262</v>
      </c>
      <c r="F56" s="440" t="s">
        <v>375</v>
      </c>
      <c r="G56" s="376">
        <v>101</v>
      </c>
      <c r="H56" s="376" t="s">
        <v>264</v>
      </c>
      <c r="I56" s="376">
        <v>93</v>
      </c>
      <c r="J56" s="376" t="s">
        <v>264</v>
      </c>
      <c r="K56" s="376">
        <v>105</v>
      </c>
      <c r="L56" s="376" t="s">
        <v>264</v>
      </c>
      <c r="M56" s="491" t="s">
        <v>264</v>
      </c>
      <c r="N56" s="492">
        <v>101.64</v>
      </c>
      <c r="P56" s="381"/>
      <c r="Q56" s="382"/>
      <c r="R56" s="393"/>
    </row>
    <row r="57" spans="1:18" ht="20.100000000000001" customHeight="1" x14ac:dyDescent="0.3">
      <c r="B57" s="486"/>
      <c r="C57" s="440" t="s">
        <v>178</v>
      </c>
      <c r="D57" s="440" t="s">
        <v>374</v>
      </c>
      <c r="E57" s="440" t="s">
        <v>262</v>
      </c>
      <c r="F57" s="440" t="s">
        <v>375</v>
      </c>
      <c r="G57" s="376">
        <v>84.2</v>
      </c>
      <c r="H57" s="376">
        <v>84.2</v>
      </c>
      <c r="I57" s="376">
        <v>84.2</v>
      </c>
      <c r="J57" s="376">
        <v>84.2</v>
      </c>
      <c r="K57" s="376">
        <v>84.2</v>
      </c>
      <c r="L57" s="376" t="s">
        <v>264</v>
      </c>
      <c r="M57" s="491" t="s">
        <v>264</v>
      </c>
      <c r="N57" s="492">
        <v>84.2</v>
      </c>
      <c r="P57" s="381"/>
      <c r="Q57" s="382"/>
      <c r="R57" s="393"/>
    </row>
    <row r="58" spans="1:18" ht="20.100000000000001" customHeight="1" x14ac:dyDescent="0.3">
      <c r="B58" s="486"/>
      <c r="C58" s="440" t="s">
        <v>181</v>
      </c>
      <c r="D58" s="440" t="s">
        <v>376</v>
      </c>
      <c r="E58" s="440" t="s">
        <v>76</v>
      </c>
      <c r="F58" s="440" t="s">
        <v>76</v>
      </c>
      <c r="G58" s="376">
        <v>190.92</v>
      </c>
      <c r="H58" s="376">
        <v>206.76</v>
      </c>
      <c r="I58" s="376">
        <v>205.46</v>
      </c>
      <c r="J58" s="376">
        <v>195.53</v>
      </c>
      <c r="K58" s="376">
        <v>192.65</v>
      </c>
      <c r="L58" s="376">
        <v>209.63</v>
      </c>
      <c r="M58" s="491" t="s">
        <v>264</v>
      </c>
      <c r="N58" s="492">
        <v>198.35</v>
      </c>
      <c r="P58" s="381"/>
      <c r="Q58" s="382"/>
      <c r="R58" s="393"/>
    </row>
    <row r="59" spans="1:18" ht="20.100000000000001" customHeight="1" x14ac:dyDescent="0.3">
      <c r="B59" s="486"/>
      <c r="C59" s="440" t="s">
        <v>230</v>
      </c>
      <c r="D59" s="440" t="s">
        <v>305</v>
      </c>
      <c r="E59" s="440" t="s">
        <v>76</v>
      </c>
      <c r="F59" s="440" t="s">
        <v>76</v>
      </c>
      <c r="G59" s="376">
        <v>90</v>
      </c>
      <c r="H59" s="376">
        <v>90</v>
      </c>
      <c r="I59" s="376">
        <v>90</v>
      </c>
      <c r="J59" s="376">
        <v>90</v>
      </c>
      <c r="K59" s="376">
        <v>90</v>
      </c>
      <c r="L59" s="376" t="s">
        <v>264</v>
      </c>
      <c r="M59" s="491" t="s">
        <v>264</v>
      </c>
      <c r="N59" s="492">
        <v>90</v>
      </c>
      <c r="P59" s="381"/>
      <c r="Q59" s="382"/>
      <c r="R59" s="393"/>
    </row>
    <row r="60" spans="1:18" s="505" customFormat="1" ht="20.100000000000001" customHeight="1" x14ac:dyDescent="0.3">
      <c r="A60" s="493"/>
      <c r="B60" s="498" t="s">
        <v>377</v>
      </c>
      <c r="C60" s="440" t="s">
        <v>167</v>
      </c>
      <c r="D60" s="440" t="s">
        <v>305</v>
      </c>
      <c r="E60" s="440" t="s">
        <v>76</v>
      </c>
      <c r="F60" s="440" t="s">
        <v>76</v>
      </c>
      <c r="G60" s="376">
        <v>67</v>
      </c>
      <c r="H60" s="376">
        <v>67</v>
      </c>
      <c r="I60" s="376">
        <v>67</v>
      </c>
      <c r="J60" s="376">
        <v>67</v>
      </c>
      <c r="K60" s="376">
        <v>67</v>
      </c>
      <c r="L60" s="376" t="s">
        <v>264</v>
      </c>
      <c r="M60" s="491" t="s">
        <v>264</v>
      </c>
      <c r="N60" s="492">
        <v>67</v>
      </c>
      <c r="P60" s="381"/>
      <c r="Q60" s="382"/>
      <c r="R60" s="393"/>
    </row>
    <row r="61" spans="1:18" s="496" customFormat="1" ht="20.100000000000001" customHeight="1" x14ac:dyDescent="0.25">
      <c r="A61" s="494"/>
      <c r="B61" s="495"/>
      <c r="C61" s="440" t="s">
        <v>171</v>
      </c>
      <c r="D61" s="440" t="s">
        <v>305</v>
      </c>
      <c r="E61" s="440" t="s">
        <v>76</v>
      </c>
      <c r="F61" s="440" t="s">
        <v>76</v>
      </c>
      <c r="G61" s="376">
        <v>66</v>
      </c>
      <c r="H61" s="376">
        <v>66</v>
      </c>
      <c r="I61" s="376">
        <v>66</v>
      </c>
      <c r="J61" s="376">
        <v>66</v>
      </c>
      <c r="K61" s="376">
        <v>66</v>
      </c>
      <c r="L61" s="376" t="s">
        <v>264</v>
      </c>
      <c r="M61" s="491" t="s">
        <v>264</v>
      </c>
      <c r="N61" s="492">
        <v>66</v>
      </c>
      <c r="P61" s="381"/>
      <c r="Q61" s="382"/>
      <c r="R61" s="497"/>
    </row>
    <row r="62" spans="1:18" ht="20.100000000000001" customHeight="1" x14ac:dyDescent="0.3">
      <c r="B62" s="498" t="s">
        <v>378</v>
      </c>
      <c r="C62" s="440" t="s">
        <v>183</v>
      </c>
      <c r="D62" s="440" t="s">
        <v>379</v>
      </c>
      <c r="E62" s="440" t="s">
        <v>76</v>
      </c>
      <c r="F62" s="440" t="s">
        <v>76</v>
      </c>
      <c r="G62" s="376">
        <v>34</v>
      </c>
      <c r="H62" s="376">
        <v>34</v>
      </c>
      <c r="I62" s="376">
        <v>34</v>
      </c>
      <c r="J62" s="376">
        <v>34</v>
      </c>
      <c r="K62" s="376">
        <v>34</v>
      </c>
      <c r="L62" s="376" t="s">
        <v>264</v>
      </c>
      <c r="M62" s="491" t="s">
        <v>264</v>
      </c>
      <c r="N62" s="492">
        <v>34</v>
      </c>
      <c r="P62" s="381"/>
      <c r="Q62" s="382"/>
      <c r="R62" s="393"/>
    </row>
    <row r="63" spans="1:18" ht="20.100000000000001" customHeight="1" x14ac:dyDescent="0.3">
      <c r="B63" s="486"/>
      <c r="C63" s="440" t="s">
        <v>178</v>
      </c>
      <c r="D63" s="440" t="s">
        <v>305</v>
      </c>
      <c r="E63" s="440" t="s">
        <v>76</v>
      </c>
      <c r="F63" s="440" t="s">
        <v>76</v>
      </c>
      <c r="G63" s="376">
        <v>35.6</v>
      </c>
      <c r="H63" s="376">
        <v>35.6</v>
      </c>
      <c r="I63" s="376">
        <v>35.6</v>
      </c>
      <c r="J63" s="376">
        <v>35.6</v>
      </c>
      <c r="K63" s="376">
        <v>35.6</v>
      </c>
      <c r="L63" s="376" t="s">
        <v>264</v>
      </c>
      <c r="M63" s="491" t="s">
        <v>264</v>
      </c>
      <c r="N63" s="492">
        <v>35.6</v>
      </c>
      <c r="P63" s="381"/>
      <c r="Q63" s="382"/>
      <c r="R63" s="393"/>
    </row>
    <row r="64" spans="1:18" ht="20.100000000000001" customHeight="1" x14ac:dyDescent="0.25">
      <c r="B64" s="439" t="s">
        <v>380</v>
      </c>
      <c r="C64" s="440" t="s">
        <v>351</v>
      </c>
      <c r="D64" s="440" t="s">
        <v>381</v>
      </c>
      <c r="E64" s="440" t="s">
        <v>76</v>
      </c>
      <c r="F64" s="440" t="s">
        <v>76</v>
      </c>
      <c r="G64" s="376">
        <v>245.53</v>
      </c>
      <c r="H64" s="376">
        <v>245.6</v>
      </c>
      <c r="I64" s="376">
        <v>246.67</v>
      </c>
      <c r="J64" s="376">
        <v>246.67</v>
      </c>
      <c r="K64" s="376">
        <v>246.67</v>
      </c>
      <c r="L64" s="376" t="s">
        <v>264</v>
      </c>
      <c r="M64" s="491" t="s">
        <v>264</v>
      </c>
      <c r="N64" s="492">
        <v>246.25</v>
      </c>
      <c r="P64" s="381"/>
      <c r="Q64" s="382"/>
      <c r="R64" s="381"/>
    </row>
    <row r="65" spans="1:18" ht="20.100000000000001" customHeight="1" x14ac:dyDescent="0.3">
      <c r="B65" s="498" t="s">
        <v>382</v>
      </c>
      <c r="C65" s="440" t="s">
        <v>339</v>
      </c>
      <c r="D65" s="440" t="s">
        <v>383</v>
      </c>
      <c r="E65" s="440" t="s">
        <v>262</v>
      </c>
      <c r="F65" s="440" t="s">
        <v>76</v>
      </c>
      <c r="G65" s="376" t="s">
        <v>264</v>
      </c>
      <c r="H65" s="376">
        <v>298</v>
      </c>
      <c r="I65" s="376">
        <v>286</v>
      </c>
      <c r="J65" s="376">
        <v>270</v>
      </c>
      <c r="K65" s="376">
        <v>239</v>
      </c>
      <c r="L65" s="376">
        <v>265</v>
      </c>
      <c r="M65" s="491" t="s">
        <v>264</v>
      </c>
      <c r="N65" s="492">
        <v>268.81</v>
      </c>
      <c r="P65" s="381"/>
      <c r="Q65" s="382"/>
      <c r="R65" s="393"/>
    </row>
    <row r="66" spans="1:18" ht="20.100000000000001" customHeight="1" x14ac:dyDescent="0.3">
      <c r="B66" s="486"/>
      <c r="C66" s="440" t="s">
        <v>181</v>
      </c>
      <c r="D66" s="440" t="s">
        <v>383</v>
      </c>
      <c r="E66" s="440" t="s">
        <v>262</v>
      </c>
      <c r="F66" s="440" t="s">
        <v>76</v>
      </c>
      <c r="G66" s="376">
        <v>172</v>
      </c>
      <c r="H66" s="376">
        <v>172</v>
      </c>
      <c r="I66" s="376">
        <v>170</v>
      </c>
      <c r="J66" s="376" t="s">
        <v>264</v>
      </c>
      <c r="K66" s="376">
        <v>173</v>
      </c>
      <c r="L66" s="376">
        <v>164</v>
      </c>
      <c r="M66" s="491" t="s">
        <v>264</v>
      </c>
      <c r="N66" s="492">
        <v>170.13</v>
      </c>
      <c r="P66" s="381"/>
      <c r="Q66" s="382"/>
      <c r="R66" s="393"/>
    </row>
    <row r="67" spans="1:18" ht="20.100000000000001" customHeight="1" x14ac:dyDescent="0.3">
      <c r="B67" s="486"/>
      <c r="C67" s="440" t="s">
        <v>162</v>
      </c>
      <c r="D67" s="440" t="s">
        <v>383</v>
      </c>
      <c r="E67" s="440" t="s">
        <v>262</v>
      </c>
      <c r="F67" s="440" t="s">
        <v>76</v>
      </c>
      <c r="G67" s="376">
        <v>170</v>
      </c>
      <c r="H67" s="376">
        <v>165</v>
      </c>
      <c r="I67" s="376">
        <v>160</v>
      </c>
      <c r="J67" s="376">
        <v>180</v>
      </c>
      <c r="K67" s="376">
        <v>150</v>
      </c>
      <c r="L67" s="376" t="s">
        <v>264</v>
      </c>
      <c r="M67" s="491" t="s">
        <v>264</v>
      </c>
      <c r="N67" s="492">
        <v>168.22</v>
      </c>
      <c r="P67" s="381"/>
      <c r="Q67" s="382"/>
      <c r="R67" s="393"/>
    </row>
    <row r="68" spans="1:18" ht="20.100000000000001" customHeight="1" x14ac:dyDescent="0.3">
      <c r="B68" s="486"/>
      <c r="C68" s="440" t="s">
        <v>339</v>
      </c>
      <c r="D68" s="440" t="s">
        <v>384</v>
      </c>
      <c r="E68" s="440" t="s">
        <v>262</v>
      </c>
      <c r="F68" s="440" t="s">
        <v>76</v>
      </c>
      <c r="G68" s="376" t="s">
        <v>264</v>
      </c>
      <c r="H68" s="376">
        <v>98</v>
      </c>
      <c r="I68" s="376">
        <v>96</v>
      </c>
      <c r="J68" s="376" t="s">
        <v>264</v>
      </c>
      <c r="K68" s="376">
        <v>100</v>
      </c>
      <c r="L68" s="376">
        <v>101</v>
      </c>
      <c r="M68" s="491" t="s">
        <v>264</v>
      </c>
      <c r="N68" s="492">
        <v>99.61</v>
      </c>
      <c r="P68" s="381"/>
      <c r="Q68" s="382"/>
      <c r="R68" s="393"/>
    </row>
    <row r="69" spans="1:18" ht="20.100000000000001" customHeight="1" x14ac:dyDescent="0.3">
      <c r="B69" s="486"/>
      <c r="C69" s="440" t="s">
        <v>339</v>
      </c>
      <c r="D69" s="440" t="s">
        <v>385</v>
      </c>
      <c r="E69" s="440" t="s">
        <v>262</v>
      </c>
      <c r="F69" s="440" t="s">
        <v>386</v>
      </c>
      <c r="G69" s="376">
        <v>55</v>
      </c>
      <c r="H69" s="376">
        <v>62.4</v>
      </c>
      <c r="I69" s="376">
        <v>66</v>
      </c>
      <c r="J69" s="376">
        <v>65</v>
      </c>
      <c r="K69" s="376">
        <v>65.5</v>
      </c>
      <c r="L69" s="376">
        <v>68</v>
      </c>
      <c r="M69" s="491" t="s">
        <v>264</v>
      </c>
      <c r="N69" s="492">
        <v>64.36</v>
      </c>
      <c r="P69" s="381"/>
      <c r="Q69" s="382"/>
      <c r="R69" s="393"/>
    </row>
    <row r="70" spans="1:18" ht="20.100000000000001" customHeight="1" x14ac:dyDescent="0.3">
      <c r="B70" s="486"/>
      <c r="C70" s="440" t="s">
        <v>230</v>
      </c>
      <c r="D70" s="440" t="s">
        <v>385</v>
      </c>
      <c r="E70" s="440" t="s">
        <v>262</v>
      </c>
      <c r="F70" s="440" t="s">
        <v>386</v>
      </c>
      <c r="G70" s="376">
        <v>60</v>
      </c>
      <c r="H70" s="376">
        <v>60</v>
      </c>
      <c r="I70" s="376">
        <v>60</v>
      </c>
      <c r="J70" s="376">
        <v>60</v>
      </c>
      <c r="K70" s="376">
        <v>60</v>
      </c>
      <c r="L70" s="376" t="s">
        <v>264</v>
      </c>
      <c r="M70" s="491" t="s">
        <v>264</v>
      </c>
      <c r="N70" s="492">
        <v>60</v>
      </c>
      <c r="P70" s="381"/>
      <c r="Q70" s="382"/>
      <c r="R70" s="393"/>
    </row>
    <row r="71" spans="1:18" s="496" customFormat="1" ht="20.100000000000001" customHeight="1" x14ac:dyDescent="0.25">
      <c r="A71" s="494"/>
      <c r="B71" s="495"/>
      <c r="C71" s="440" t="s">
        <v>162</v>
      </c>
      <c r="D71" s="440" t="s">
        <v>385</v>
      </c>
      <c r="E71" s="440" t="s">
        <v>262</v>
      </c>
      <c r="F71" s="440" t="s">
        <v>386</v>
      </c>
      <c r="G71" s="376">
        <v>75</v>
      </c>
      <c r="H71" s="376">
        <v>71</v>
      </c>
      <c r="I71" s="376">
        <v>70</v>
      </c>
      <c r="J71" s="376">
        <v>70</v>
      </c>
      <c r="K71" s="376">
        <v>72</v>
      </c>
      <c r="L71" s="376" t="s">
        <v>264</v>
      </c>
      <c r="M71" s="491" t="s">
        <v>264</v>
      </c>
      <c r="N71" s="492">
        <v>71.819999999999993</v>
      </c>
      <c r="P71" s="381"/>
      <c r="Q71" s="382"/>
      <c r="R71" s="497"/>
    </row>
    <row r="72" spans="1:18" ht="20.100000000000001" customHeight="1" x14ac:dyDescent="0.3">
      <c r="B72" s="498" t="s">
        <v>387</v>
      </c>
      <c r="C72" s="440" t="s">
        <v>167</v>
      </c>
      <c r="D72" s="440" t="s">
        <v>305</v>
      </c>
      <c r="E72" s="440" t="s">
        <v>76</v>
      </c>
      <c r="F72" s="440" t="s">
        <v>76</v>
      </c>
      <c r="G72" s="376">
        <v>27</v>
      </c>
      <c r="H72" s="376">
        <v>27</v>
      </c>
      <c r="I72" s="376">
        <v>27</v>
      </c>
      <c r="J72" s="376">
        <v>27</v>
      </c>
      <c r="K72" s="376">
        <v>27</v>
      </c>
      <c r="L72" s="377" t="s">
        <v>264</v>
      </c>
      <c r="M72" s="499" t="s">
        <v>264</v>
      </c>
      <c r="N72" s="492">
        <v>27</v>
      </c>
      <c r="P72" s="381"/>
      <c r="Q72" s="382"/>
      <c r="R72" s="393"/>
    </row>
    <row r="73" spans="1:18" ht="20.100000000000001" customHeight="1" x14ac:dyDescent="0.3">
      <c r="B73" s="486"/>
      <c r="C73" s="440" t="s">
        <v>183</v>
      </c>
      <c r="D73" s="440" t="s">
        <v>305</v>
      </c>
      <c r="E73" s="440" t="s">
        <v>76</v>
      </c>
      <c r="F73" s="440" t="s">
        <v>76</v>
      </c>
      <c r="G73" s="376">
        <v>37</v>
      </c>
      <c r="H73" s="376">
        <v>37</v>
      </c>
      <c r="I73" s="376">
        <v>37</v>
      </c>
      <c r="J73" s="376">
        <v>37</v>
      </c>
      <c r="K73" s="376">
        <v>37</v>
      </c>
      <c r="L73" s="376" t="s">
        <v>264</v>
      </c>
      <c r="M73" s="491" t="s">
        <v>264</v>
      </c>
      <c r="N73" s="492">
        <v>37</v>
      </c>
      <c r="P73" s="381"/>
      <c r="Q73" s="382"/>
      <c r="R73" s="393"/>
    </row>
    <row r="74" spans="1:18" ht="20.100000000000001" customHeight="1" thickBot="1" x14ac:dyDescent="0.35">
      <c r="B74" s="385"/>
      <c r="C74" s="402" t="s">
        <v>171</v>
      </c>
      <c r="D74" s="402" t="s">
        <v>305</v>
      </c>
      <c r="E74" s="402" t="s">
        <v>76</v>
      </c>
      <c r="F74" s="402" t="s">
        <v>76</v>
      </c>
      <c r="G74" s="506">
        <v>28</v>
      </c>
      <c r="H74" s="506">
        <v>28</v>
      </c>
      <c r="I74" s="506">
        <v>28</v>
      </c>
      <c r="J74" s="506">
        <v>28</v>
      </c>
      <c r="K74" s="506">
        <v>28</v>
      </c>
      <c r="L74" s="506" t="s">
        <v>264</v>
      </c>
      <c r="M74" s="506" t="s">
        <v>264</v>
      </c>
      <c r="N74" s="507">
        <v>28</v>
      </c>
      <c r="P74" s="381"/>
      <c r="Q74" s="382"/>
      <c r="R74" s="393"/>
    </row>
    <row r="75" spans="1:18" ht="16.350000000000001" customHeight="1" x14ac:dyDescent="0.25">
      <c r="N75" s="103" t="s">
        <v>56</v>
      </c>
      <c r="P75" s="381"/>
      <c r="Q75" s="382"/>
    </row>
    <row r="76" spans="1:18" ht="16.350000000000001" customHeight="1" x14ac:dyDescent="0.25">
      <c r="M76" s="508"/>
      <c r="N76" s="253"/>
      <c r="P76" s="381"/>
      <c r="Q76" s="382"/>
    </row>
    <row r="77" spans="1:18" ht="16.350000000000001" customHeight="1" x14ac:dyDescent="0.25">
      <c r="P77" s="381"/>
      <c r="Q77" s="382"/>
    </row>
    <row r="78" spans="1:18" ht="16.350000000000001" customHeight="1" x14ac:dyDescent="0.25">
      <c r="P78" s="381"/>
      <c r="Q78" s="382"/>
    </row>
    <row r="79" spans="1:18" ht="16.350000000000001" customHeight="1" x14ac:dyDescent="0.3">
      <c r="Q79" s="393"/>
    </row>
    <row r="80" spans="1:18" ht="16.350000000000001" customHeight="1" x14ac:dyDescent="0.3">
      <c r="Q80" s="393"/>
    </row>
    <row r="81" spans="17:17" ht="16.350000000000001" customHeight="1" x14ac:dyDescent="0.3">
      <c r="Q81" s="39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showGridLines="0" zoomScale="70" zoomScaleNormal="70" zoomScaleSheetLayoutView="80" workbookViewId="0"/>
  </sheetViews>
  <sheetFormatPr baseColWidth="10" defaultColWidth="12.5703125" defaultRowHeight="15" x14ac:dyDescent="0.25"/>
  <cols>
    <col min="1" max="1" width="2.7109375" style="509" customWidth="1"/>
    <col min="2" max="2" width="38.7109375" style="484" customWidth="1"/>
    <col min="3" max="3" width="12.7109375" style="484" customWidth="1"/>
    <col min="4" max="4" width="55.7109375" style="484" customWidth="1"/>
    <col min="5" max="5" width="7.7109375" style="484" customWidth="1"/>
    <col min="6" max="6" width="21.7109375" style="484" customWidth="1"/>
    <col min="7" max="7" width="60.7109375" style="484" customWidth="1"/>
    <col min="8" max="8" width="3.7109375" style="336" customWidth="1"/>
    <col min="9" max="9" width="8.28515625" style="336" bestFit="1" customWidth="1"/>
    <col min="10" max="10" width="10.85546875" style="510" bestFit="1" customWidth="1"/>
    <col min="11" max="11" width="9.28515625" style="336" customWidth="1"/>
    <col min="12" max="12" width="12.5703125" style="336"/>
    <col min="13" max="14" width="14.7109375" style="336" bestFit="1" customWidth="1"/>
    <col min="15" max="15" width="12.85546875" style="336" bestFit="1" customWidth="1"/>
    <col min="16" max="16384" width="12.5703125" style="336"/>
  </cols>
  <sheetData>
    <row r="2" spans="1:11" x14ac:dyDescent="0.25">
      <c r="G2" s="339"/>
      <c r="H2" s="340"/>
    </row>
    <row r="3" spans="1:11" ht="8.25" customHeight="1" x14ac:dyDescent="0.25">
      <c r="H3" s="340"/>
    </row>
    <row r="4" spans="1:11" ht="0.75" customHeight="1" thickBot="1" x14ac:dyDescent="0.3">
      <c r="H4" s="340"/>
    </row>
    <row r="5" spans="1:11" ht="26.25" customHeight="1" thickBot="1" x14ac:dyDescent="0.3">
      <c r="B5" s="422" t="s">
        <v>388</v>
      </c>
      <c r="C5" s="423"/>
      <c r="D5" s="423"/>
      <c r="E5" s="423"/>
      <c r="F5" s="423"/>
      <c r="G5" s="424"/>
      <c r="H5" s="342"/>
    </row>
    <row r="6" spans="1:11" ht="15" customHeight="1" x14ac:dyDescent="0.25">
      <c r="B6" s="426"/>
      <c r="C6" s="426"/>
      <c r="D6" s="426"/>
      <c r="E6" s="426"/>
      <c r="F6" s="426"/>
      <c r="G6" s="426"/>
      <c r="H6" s="344"/>
    </row>
    <row r="7" spans="1:11" ht="15" customHeight="1" x14ac:dyDescent="0.25">
      <c r="B7" s="426" t="s">
        <v>314</v>
      </c>
      <c r="C7" s="426"/>
      <c r="D7" s="426"/>
      <c r="E7" s="426"/>
      <c r="F7" s="426"/>
      <c r="G7" s="426"/>
      <c r="H7" s="344"/>
    </row>
    <row r="8" spans="1:11" ht="15" customHeight="1" x14ac:dyDescent="0.25">
      <c r="B8" s="511"/>
      <c r="C8" s="511"/>
      <c r="D8" s="511"/>
      <c r="E8" s="511"/>
      <c r="F8" s="511"/>
      <c r="G8" s="511"/>
      <c r="H8" s="344"/>
    </row>
    <row r="9" spans="1:11" ht="16.5" customHeight="1" x14ac:dyDescent="0.25">
      <c r="B9" s="351" t="s">
        <v>315</v>
      </c>
      <c r="C9" s="351"/>
      <c r="D9" s="351"/>
      <c r="E9" s="351"/>
      <c r="F9" s="351"/>
      <c r="G9" s="351"/>
      <c r="H9" s="344"/>
    </row>
    <row r="10" spans="1:11" s="354" customFormat="1" ht="12" customHeight="1" x14ac:dyDescent="0.25">
      <c r="A10" s="512"/>
      <c r="B10" s="513"/>
      <c r="C10" s="513"/>
      <c r="D10" s="513"/>
      <c r="E10" s="513"/>
      <c r="F10" s="513"/>
      <c r="G10" s="513"/>
      <c r="H10" s="344"/>
      <c r="J10" s="514"/>
    </row>
    <row r="11" spans="1:11" ht="17.25" customHeight="1" x14ac:dyDescent="0.25">
      <c r="A11" s="515"/>
      <c r="B11" s="516" t="s">
        <v>72</v>
      </c>
      <c r="C11" s="516"/>
      <c r="D11" s="516"/>
      <c r="E11" s="516"/>
      <c r="F11" s="516"/>
      <c r="G11" s="516"/>
      <c r="H11" s="517"/>
    </row>
    <row r="12" spans="1:11" ht="6.75" customHeight="1" thickBot="1" x14ac:dyDescent="0.3">
      <c r="A12" s="515"/>
      <c r="B12" s="518"/>
      <c r="C12" s="518"/>
      <c r="D12" s="518"/>
      <c r="E12" s="518"/>
      <c r="F12" s="518"/>
      <c r="G12" s="518"/>
      <c r="H12" s="517"/>
    </row>
    <row r="13" spans="1:11" ht="16.350000000000001" customHeight="1" x14ac:dyDescent="0.25">
      <c r="A13" s="515"/>
      <c r="B13" s="358" t="s">
        <v>146</v>
      </c>
      <c r="C13" s="359" t="s">
        <v>251</v>
      </c>
      <c r="D13" s="360" t="s">
        <v>252</v>
      </c>
      <c r="E13" s="359" t="s">
        <v>253</v>
      </c>
      <c r="F13" s="360" t="s">
        <v>254</v>
      </c>
      <c r="G13" s="435" t="s">
        <v>316</v>
      </c>
      <c r="H13" s="519"/>
    </row>
    <row r="14" spans="1:11" ht="16.350000000000001" customHeight="1" x14ac:dyDescent="0.25">
      <c r="A14" s="515"/>
      <c r="B14" s="367"/>
      <c r="C14" s="368"/>
      <c r="D14" s="436" t="s">
        <v>257</v>
      </c>
      <c r="E14" s="368"/>
      <c r="F14" s="369"/>
      <c r="G14" s="437" t="str">
        <f>'[9]Pág. 15'!$G$13</f>
        <v>Semana 40 - 2019: 30/09 - 06/10</v>
      </c>
      <c r="H14" s="520"/>
    </row>
    <row r="15" spans="1:11" s="505" customFormat="1" ht="30" customHeight="1" x14ac:dyDescent="0.3">
      <c r="A15" s="515"/>
      <c r="B15" s="468" t="s">
        <v>331</v>
      </c>
      <c r="C15" s="375" t="s">
        <v>318</v>
      </c>
      <c r="D15" s="375" t="s">
        <v>332</v>
      </c>
      <c r="E15" s="375" t="s">
        <v>76</v>
      </c>
      <c r="F15" s="375" t="s">
        <v>333</v>
      </c>
      <c r="G15" s="442">
        <v>197.09</v>
      </c>
      <c r="H15" s="408"/>
      <c r="I15" s="443"/>
      <c r="J15" s="521"/>
      <c r="K15" s="522"/>
    </row>
    <row r="16" spans="1:11" s="383" customFormat="1" ht="30" customHeight="1" x14ac:dyDescent="0.25">
      <c r="A16" s="509"/>
      <c r="B16" s="374"/>
      <c r="C16" s="375" t="s">
        <v>318</v>
      </c>
      <c r="D16" s="375" t="s">
        <v>334</v>
      </c>
      <c r="E16" s="375" t="s">
        <v>76</v>
      </c>
      <c r="F16" s="375" t="s">
        <v>389</v>
      </c>
      <c r="G16" s="442">
        <v>208.62</v>
      </c>
      <c r="I16" s="443"/>
      <c r="J16" s="521"/>
      <c r="K16" s="443"/>
    </row>
    <row r="17" spans="1:11" s="496" customFormat="1" ht="30" customHeight="1" x14ac:dyDescent="0.25">
      <c r="A17" s="523"/>
      <c r="B17" s="384"/>
      <c r="C17" s="375" t="s">
        <v>318</v>
      </c>
      <c r="D17" s="375" t="s">
        <v>336</v>
      </c>
      <c r="E17" s="375" t="s">
        <v>76</v>
      </c>
      <c r="F17" s="375" t="s">
        <v>333</v>
      </c>
      <c r="G17" s="442">
        <v>167.9</v>
      </c>
      <c r="H17" s="524"/>
      <c r="I17" s="443"/>
      <c r="J17" s="521"/>
      <c r="K17" s="525"/>
    </row>
    <row r="18" spans="1:11" s="383" customFormat="1" ht="30" customHeight="1" x14ac:dyDescent="0.25">
      <c r="A18" s="509"/>
      <c r="B18" s="474" t="s">
        <v>338</v>
      </c>
      <c r="C18" s="375" t="s">
        <v>318</v>
      </c>
      <c r="D18" s="375" t="s">
        <v>305</v>
      </c>
      <c r="E18" s="375" t="s">
        <v>76</v>
      </c>
      <c r="F18" s="375" t="s">
        <v>390</v>
      </c>
      <c r="G18" s="442">
        <v>28.83</v>
      </c>
      <c r="H18" s="380"/>
      <c r="I18" s="443"/>
      <c r="J18" s="521"/>
      <c r="K18" s="443"/>
    </row>
    <row r="19" spans="1:11" s="383" customFormat="1" ht="30" customHeight="1" x14ac:dyDescent="0.25">
      <c r="A19" s="509"/>
      <c r="B19" s="474" t="s">
        <v>341</v>
      </c>
      <c r="C19" s="375" t="s">
        <v>318</v>
      </c>
      <c r="D19" s="375" t="s">
        <v>320</v>
      </c>
      <c r="E19" s="375" t="s">
        <v>76</v>
      </c>
      <c r="F19" s="375" t="s">
        <v>391</v>
      </c>
      <c r="G19" s="442">
        <v>30.97</v>
      </c>
      <c r="H19" s="380"/>
      <c r="I19" s="443"/>
      <c r="J19" s="521"/>
      <c r="K19" s="443"/>
    </row>
    <row r="20" spans="1:11" s="383" customFormat="1" ht="30" customHeight="1" x14ac:dyDescent="0.25">
      <c r="A20" s="509"/>
      <c r="B20" s="474" t="s">
        <v>345</v>
      </c>
      <c r="C20" s="375" t="s">
        <v>318</v>
      </c>
      <c r="D20" s="375" t="s">
        <v>305</v>
      </c>
      <c r="E20" s="375" t="s">
        <v>76</v>
      </c>
      <c r="F20" s="375" t="s">
        <v>392</v>
      </c>
      <c r="G20" s="442">
        <v>22.25</v>
      </c>
      <c r="H20" s="380"/>
      <c r="I20" s="443"/>
      <c r="J20" s="521"/>
      <c r="K20" s="443"/>
    </row>
    <row r="21" spans="1:11" s="383" customFormat="1" ht="30" customHeight="1" x14ac:dyDescent="0.25">
      <c r="A21" s="509"/>
      <c r="B21" s="526" t="s">
        <v>393</v>
      </c>
      <c r="C21" s="375" t="s">
        <v>318</v>
      </c>
      <c r="D21" s="375" t="s">
        <v>349</v>
      </c>
      <c r="E21" s="375" t="s">
        <v>76</v>
      </c>
      <c r="F21" s="375" t="s">
        <v>394</v>
      </c>
      <c r="G21" s="527">
        <v>206.1</v>
      </c>
      <c r="H21" s="380"/>
      <c r="I21" s="443"/>
      <c r="J21" s="521"/>
      <c r="K21" s="443"/>
    </row>
    <row r="22" spans="1:11" s="383" customFormat="1" ht="30" customHeight="1" x14ac:dyDescent="0.25">
      <c r="A22" s="509"/>
      <c r="B22" s="526" t="s">
        <v>352</v>
      </c>
      <c r="C22" s="375" t="s">
        <v>318</v>
      </c>
      <c r="D22" s="375" t="s">
        <v>305</v>
      </c>
      <c r="E22" s="375" t="s">
        <v>76</v>
      </c>
      <c r="F22" s="375" t="s">
        <v>395</v>
      </c>
      <c r="G22" s="527">
        <v>79.239999999999995</v>
      </c>
      <c r="H22" s="380"/>
      <c r="I22" s="443"/>
      <c r="J22" s="521"/>
      <c r="K22" s="443"/>
    </row>
    <row r="23" spans="1:11" s="383" customFormat="1" ht="30" customHeight="1" x14ac:dyDescent="0.25">
      <c r="A23" s="509"/>
      <c r="B23" s="526" t="s">
        <v>354</v>
      </c>
      <c r="C23" s="375" t="s">
        <v>318</v>
      </c>
      <c r="D23" s="375" t="s">
        <v>305</v>
      </c>
      <c r="E23" s="375" t="s">
        <v>76</v>
      </c>
      <c r="F23" s="375" t="s">
        <v>356</v>
      </c>
      <c r="G23" s="527">
        <v>480.54</v>
      </c>
      <c r="H23" s="380"/>
      <c r="I23" s="443"/>
      <c r="J23" s="521"/>
      <c r="K23" s="443"/>
    </row>
    <row r="24" spans="1:11" s="383" customFormat="1" ht="30" customHeight="1" x14ac:dyDescent="0.25">
      <c r="A24" s="509"/>
      <c r="B24" s="474" t="s">
        <v>396</v>
      </c>
      <c r="C24" s="375" t="s">
        <v>318</v>
      </c>
      <c r="D24" s="375" t="s">
        <v>305</v>
      </c>
      <c r="E24" s="375" t="s">
        <v>76</v>
      </c>
      <c r="F24" s="375" t="s">
        <v>76</v>
      </c>
      <c r="G24" s="442">
        <v>232.88</v>
      </c>
      <c r="H24" s="380"/>
      <c r="I24" s="443"/>
      <c r="J24" s="521"/>
      <c r="K24" s="443"/>
    </row>
    <row r="25" spans="1:11" s="383" customFormat="1" ht="30" customHeight="1" x14ac:dyDescent="0.25">
      <c r="A25" s="509"/>
      <c r="B25" s="474" t="s">
        <v>359</v>
      </c>
      <c r="C25" s="375" t="s">
        <v>318</v>
      </c>
      <c r="D25" s="375" t="s">
        <v>305</v>
      </c>
      <c r="E25" s="375" t="s">
        <v>262</v>
      </c>
      <c r="F25" s="375" t="s">
        <v>397</v>
      </c>
      <c r="G25" s="442">
        <v>90.5</v>
      </c>
      <c r="H25" s="380"/>
      <c r="I25" s="443"/>
      <c r="J25" s="521"/>
      <c r="K25" s="443"/>
    </row>
    <row r="26" spans="1:11" s="383" customFormat="1" ht="30" customHeight="1" x14ac:dyDescent="0.25">
      <c r="A26" s="509"/>
      <c r="B26" s="474" t="s">
        <v>364</v>
      </c>
      <c r="C26" s="375" t="s">
        <v>318</v>
      </c>
      <c r="D26" s="375" t="s">
        <v>305</v>
      </c>
      <c r="E26" s="375" t="s">
        <v>76</v>
      </c>
      <c r="F26" s="375" t="s">
        <v>76</v>
      </c>
      <c r="G26" s="442">
        <v>52.6</v>
      </c>
      <c r="H26" s="380"/>
      <c r="I26" s="443"/>
      <c r="J26" s="521"/>
      <c r="K26" s="443"/>
    </row>
    <row r="27" spans="1:11" s="383" customFormat="1" ht="30" customHeight="1" x14ac:dyDescent="0.25">
      <c r="A27" s="509"/>
      <c r="B27" s="474" t="s">
        <v>365</v>
      </c>
      <c r="C27" s="375" t="s">
        <v>318</v>
      </c>
      <c r="D27" s="375" t="s">
        <v>398</v>
      </c>
      <c r="E27" s="375" t="s">
        <v>76</v>
      </c>
      <c r="F27" s="375" t="s">
        <v>367</v>
      </c>
      <c r="G27" s="442">
        <v>33.299999999999997</v>
      </c>
      <c r="H27" s="380"/>
      <c r="I27" s="443"/>
      <c r="J27" s="521"/>
      <c r="K27" s="443"/>
    </row>
    <row r="28" spans="1:11" s="383" customFormat="1" ht="30" customHeight="1" x14ac:dyDescent="0.25">
      <c r="A28" s="509"/>
      <c r="B28" s="474" t="s">
        <v>399</v>
      </c>
      <c r="C28" s="375" t="s">
        <v>318</v>
      </c>
      <c r="D28" s="375" t="s">
        <v>305</v>
      </c>
      <c r="E28" s="375" t="s">
        <v>262</v>
      </c>
      <c r="F28" s="375" t="s">
        <v>400</v>
      </c>
      <c r="G28" s="442">
        <v>77.790000000000006</v>
      </c>
      <c r="H28" s="380"/>
      <c r="I28" s="443"/>
      <c r="J28" s="521"/>
      <c r="K28" s="443"/>
    </row>
    <row r="29" spans="1:11" s="383" customFormat="1" ht="30" customHeight="1" x14ac:dyDescent="0.25">
      <c r="A29" s="509"/>
      <c r="B29" s="474" t="s">
        <v>377</v>
      </c>
      <c r="C29" s="375" t="s">
        <v>318</v>
      </c>
      <c r="D29" s="375" t="s">
        <v>305</v>
      </c>
      <c r="E29" s="375" t="s">
        <v>76</v>
      </c>
      <c r="F29" s="375" t="s">
        <v>76</v>
      </c>
      <c r="G29" s="442">
        <v>68.790000000000006</v>
      </c>
      <c r="H29" s="380"/>
      <c r="I29" s="443"/>
      <c r="J29" s="521"/>
      <c r="K29" s="443"/>
    </row>
    <row r="30" spans="1:11" s="383" customFormat="1" ht="30" customHeight="1" x14ac:dyDescent="0.25">
      <c r="A30" s="509"/>
      <c r="B30" s="474" t="s">
        <v>378</v>
      </c>
      <c r="C30" s="375" t="s">
        <v>318</v>
      </c>
      <c r="D30" s="375" t="s">
        <v>305</v>
      </c>
      <c r="E30" s="375" t="s">
        <v>76</v>
      </c>
      <c r="F30" s="375" t="s">
        <v>76</v>
      </c>
      <c r="G30" s="442">
        <v>35.200000000000003</v>
      </c>
      <c r="H30" s="380"/>
      <c r="I30" s="443"/>
      <c r="J30" s="521"/>
      <c r="K30" s="443"/>
    </row>
    <row r="31" spans="1:11" s="505" customFormat="1" ht="30" customHeight="1" x14ac:dyDescent="0.3">
      <c r="A31" s="515"/>
      <c r="B31" s="468" t="s">
        <v>382</v>
      </c>
      <c r="C31" s="375" t="s">
        <v>318</v>
      </c>
      <c r="D31" s="375" t="s">
        <v>383</v>
      </c>
      <c r="E31" s="375" t="s">
        <v>262</v>
      </c>
      <c r="F31" s="375" t="s">
        <v>76</v>
      </c>
      <c r="G31" s="442">
        <v>178.85</v>
      </c>
      <c r="I31" s="443"/>
      <c r="J31" s="521"/>
      <c r="K31" s="522"/>
    </row>
    <row r="32" spans="1:11" s="383" customFormat="1" ht="30" customHeight="1" x14ac:dyDescent="0.25">
      <c r="A32" s="509"/>
      <c r="B32" s="374"/>
      <c r="C32" s="375" t="s">
        <v>318</v>
      </c>
      <c r="D32" s="375" t="s">
        <v>384</v>
      </c>
      <c r="E32" s="375" t="s">
        <v>262</v>
      </c>
      <c r="F32" s="375" t="s">
        <v>76</v>
      </c>
      <c r="G32" s="442">
        <v>99.61</v>
      </c>
      <c r="I32" s="443"/>
      <c r="J32" s="521"/>
      <c r="K32" s="443"/>
    </row>
    <row r="33" spans="1:11" ht="30" customHeight="1" x14ac:dyDescent="0.25">
      <c r="B33" s="384"/>
      <c r="C33" s="375" t="s">
        <v>318</v>
      </c>
      <c r="D33" s="375" t="s">
        <v>385</v>
      </c>
      <c r="E33" s="375" t="s">
        <v>262</v>
      </c>
      <c r="F33" s="375" t="s">
        <v>386</v>
      </c>
      <c r="G33" s="442">
        <v>69.010000000000005</v>
      </c>
      <c r="H33" s="408"/>
      <c r="I33" s="443"/>
      <c r="J33" s="521"/>
      <c r="K33" s="525"/>
    </row>
    <row r="34" spans="1:11" s="383" customFormat="1" ht="30" customHeight="1" thickBot="1" x14ac:dyDescent="0.3">
      <c r="A34" s="509"/>
      <c r="B34" s="415" t="s">
        <v>401</v>
      </c>
      <c r="C34" s="528" t="s">
        <v>318</v>
      </c>
      <c r="D34" s="528" t="s">
        <v>305</v>
      </c>
      <c r="E34" s="528" t="s">
        <v>76</v>
      </c>
      <c r="F34" s="528" t="s">
        <v>76</v>
      </c>
      <c r="G34" s="529">
        <v>28.44</v>
      </c>
      <c r="H34" s="380"/>
      <c r="I34" s="443"/>
      <c r="J34" s="521"/>
      <c r="K34" s="443"/>
    </row>
    <row r="35" spans="1:11" x14ac:dyDescent="0.25">
      <c r="B35" s="530"/>
      <c r="C35" s="530"/>
      <c r="D35" s="530"/>
      <c r="E35" s="530"/>
      <c r="F35" s="530"/>
      <c r="G35" s="103" t="s">
        <v>56</v>
      </c>
      <c r="I35" s="354"/>
      <c r="J35" s="514"/>
    </row>
    <row r="36" spans="1:11" ht="14.25" customHeight="1" x14ac:dyDescent="0.25">
      <c r="G36" s="25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 x14ac:dyDescent="0.2"/>
  <cols>
    <col min="1" max="1" width="2.7109375" style="531" customWidth="1"/>
    <col min="2" max="2" width="25" style="531" customWidth="1"/>
    <col min="3" max="3" width="11.5703125" style="531" customWidth="1"/>
    <col min="4" max="4" width="11.42578125" style="531"/>
    <col min="5" max="5" width="19" style="531" customWidth="1"/>
    <col min="6" max="6" width="15" style="531" customWidth="1"/>
    <col min="7" max="7" width="14.5703125" style="531" customWidth="1"/>
    <col min="8" max="8" width="15.85546875" style="531" customWidth="1"/>
    <col min="9" max="9" width="2.7109375" style="531" customWidth="1"/>
    <col min="10" max="16384" width="11.42578125" style="531"/>
  </cols>
  <sheetData>
    <row r="3" spans="2:8" ht="18" x14ac:dyDescent="0.2">
      <c r="B3" s="341" t="s">
        <v>402</v>
      </c>
      <c r="C3" s="341"/>
      <c r="D3" s="341"/>
      <c r="E3" s="341"/>
      <c r="F3" s="341"/>
      <c r="G3" s="341"/>
      <c r="H3" s="341"/>
    </row>
    <row r="4" spans="2:8" ht="15" x14ac:dyDescent="0.2">
      <c r="B4" s="532" t="s">
        <v>403</v>
      </c>
      <c r="C4" s="532"/>
      <c r="D4" s="532"/>
      <c r="E4" s="532"/>
      <c r="F4" s="532"/>
      <c r="G4" s="532"/>
      <c r="H4" s="532"/>
    </row>
    <row r="5" spans="2:8" ht="15.75" thickBot="1" x14ac:dyDescent="0.25">
      <c r="B5" s="533"/>
      <c r="C5" s="533"/>
      <c r="D5" s="533"/>
      <c r="E5" s="533"/>
      <c r="F5" s="533"/>
      <c r="G5" s="533"/>
      <c r="H5" s="533"/>
    </row>
    <row r="6" spans="2:8" ht="15" thickBot="1" x14ac:dyDescent="0.25">
      <c r="B6" s="422" t="s">
        <v>404</v>
      </c>
      <c r="C6" s="423"/>
      <c r="D6" s="423"/>
      <c r="E6" s="423"/>
      <c r="F6" s="423"/>
      <c r="G6" s="423"/>
      <c r="H6" s="424"/>
    </row>
    <row r="7" spans="2:8" ht="9" customHeight="1" x14ac:dyDescent="0.2">
      <c r="B7" s="534"/>
      <c r="C7" s="534"/>
      <c r="D7" s="534"/>
      <c r="E7" s="534"/>
      <c r="F7" s="534"/>
      <c r="G7" s="534"/>
      <c r="H7" s="534"/>
    </row>
    <row r="8" spans="2:8" x14ac:dyDescent="0.2">
      <c r="B8" s="535" t="s">
        <v>405</v>
      </c>
      <c r="C8" s="535"/>
      <c r="D8" s="535"/>
      <c r="E8" s="535"/>
      <c r="F8" s="535"/>
      <c r="G8" s="535"/>
      <c r="H8" s="535"/>
    </row>
    <row r="9" spans="2:8" x14ac:dyDescent="0.2">
      <c r="B9" s="235" t="s">
        <v>406</v>
      </c>
      <c r="C9" s="235" t="s">
        <v>407</v>
      </c>
      <c r="D9" s="235"/>
      <c r="E9" s="235"/>
      <c r="F9" s="235"/>
      <c r="G9" s="235"/>
      <c r="H9" s="235"/>
    </row>
    <row r="10" spans="2:8" ht="13.5" thickBot="1" x14ac:dyDescent="0.25">
      <c r="B10" s="536"/>
      <c r="C10" s="536"/>
      <c r="D10" s="536"/>
      <c r="E10" s="536"/>
      <c r="F10" s="536"/>
      <c r="G10" s="536"/>
      <c r="H10" s="536"/>
    </row>
    <row r="11" spans="2:8" ht="12.75" customHeight="1" x14ac:dyDescent="0.2">
      <c r="B11" s="537"/>
      <c r="C11" s="538" t="s">
        <v>408</v>
      </c>
      <c r="D11" s="539"/>
      <c r="E11" s="540"/>
      <c r="F11" s="541" t="s">
        <v>409</v>
      </c>
      <c r="G11" s="541" t="s">
        <v>410</v>
      </c>
      <c r="H11" s="542"/>
    </row>
    <row r="12" spans="2:8" x14ac:dyDescent="0.2">
      <c r="B12" s="543" t="s">
        <v>411</v>
      </c>
      <c r="C12" s="544" t="s">
        <v>412</v>
      </c>
      <c r="D12" s="545"/>
      <c r="E12" s="546"/>
      <c r="F12" s="547"/>
      <c r="G12" s="547"/>
      <c r="H12" s="548" t="s">
        <v>215</v>
      </c>
    </row>
    <row r="13" spans="2:8" ht="13.5" thickBot="1" x14ac:dyDescent="0.25">
      <c r="B13" s="543"/>
      <c r="C13" s="544" t="s">
        <v>413</v>
      </c>
      <c r="D13" s="545"/>
      <c r="E13" s="546"/>
      <c r="F13" s="547"/>
      <c r="G13" s="547"/>
      <c r="H13" s="548"/>
    </row>
    <row r="14" spans="2:8" ht="15.95" customHeight="1" x14ac:dyDescent="0.2">
      <c r="B14" s="549" t="s">
        <v>414</v>
      </c>
      <c r="C14" s="550" t="s">
        <v>415</v>
      </c>
      <c r="D14" s="551"/>
      <c r="E14" s="552"/>
      <c r="F14" s="553">
        <v>368.08</v>
      </c>
      <c r="G14" s="553">
        <v>361.73</v>
      </c>
      <c r="H14" s="554">
        <v>-6.3499999999999659</v>
      </c>
    </row>
    <row r="15" spans="2:8" ht="15.95" customHeight="1" x14ac:dyDescent="0.2">
      <c r="B15" s="555"/>
      <c r="C15" s="556" t="s">
        <v>416</v>
      </c>
      <c r="D15" s="557"/>
      <c r="E15" s="558"/>
      <c r="F15" s="559">
        <v>350.77</v>
      </c>
      <c r="G15" s="559">
        <v>363.07</v>
      </c>
      <c r="H15" s="560">
        <v>12.300000000000011</v>
      </c>
    </row>
    <row r="16" spans="2:8" ht="15.95" customHeight="1" x14ac:dyDescent="0.2">
      <c r="B16" s="555"/>
      <c r="C16" s="561" t="s">
        <v>417</v>
      </c>
      <c r="D16" s="557"/>
      <c r="E16" s="558"/>
      <c r="F16" s="562">
        <v>366.84</v>
      </c>
      <c r="G16" s="562">
        <v>362.45</v>
      </c>
      <c r="H16" s="560">
        <v>-4.3899999999999864</v>
      </c>
    </row>
    <row r="17" spans="2:8" ht="15.95" customHeight="1" x14ac:dyDescent="0.2">
      <c r="B17" s="555"/>
      <c r="C17" s="563" t="s">
        <v>418</v>
      </c>
      <c r="D17" s="230"/>
      <c r="E17" s="564"/>
      <c r="F17" s="559">
        <v>344.35</v>
      </c>
      <c r="G17" s="559">
        <v>343.35</v>
      </c>
      <c r="H17" s="565">
        <v>-1</v>
      </c>
    </row>
    <row r="18" spans="2:8" ht="15.95" customHeight="1" x14ac:dyDescent="0.2">
      <c r="B18" s="555"/>
      <c r="C18" s="556" t="s">
        <v>419</v>
      </c>
      <c r="D18" s="557"/>
      <c r="E18" s="558"/>
      <c r="F18" s="559">
        <v>342.86</v>
      </c>
      <c r="G18" s="559">
        <v>346.54</v>
      </c>
      <c r="H18" s="560">
        <v>3.6800000000000068</v>
      </c>
    </row>
    <row r="19" spans="2:8" ht="15.95" customHeight="1" x14ac:dyDescent="0.2">
      <c r="B19" s="555"/>
      <c r="C19" s="561" t="s">
        <v>420</v>
      </c>
      <c r="D19" s="557"/>
      <c r="E19" s="558"/>
      <c r="F19" s="562">
        <v>343.65</v>
      </c>
      <c r="G19" s="562">
        <v>344.84</v>
      </c>
      <c r="H19" s="560">
        <v>1.1899999999999977</v>
      </c>
    </row>
    <row r="20" spans="2:8" ht="15.95" customHeight="1" x14ac:dyDescent="0.2">
      <c r="B20" s="566"/>
      <c r="C20" s="563" t="s">
        <v>421</v>
      </c>
      <c r="D20" s="230"/>
      <c r="E20" s="564"/>
      <c r="F20" s="559">
        <v>316.31</v>
      </c>
      <c r="G20" s="559">
        <v>301.39999999999998</v>
      </c>
      <c r="H20" s="565">
        <v>-14.910000000000025</v>
      </c>
    </row>
    <row r="21" spans="2:8" ht="15.95" customHeight="1" x14ac:dyDescent="0.2">
      <c r="B21" s="566"/>
      <c r="C21" s="556" t="s">
        <v>422</v>
      </c>
      <c r="D21" s="557"/>
      <c r="E21" s="558"/>
      <c r="F21" s="559">
        <v>311.95</v>
      </c>
      <c r="G21" s="559">
        <v>314.41000000000003</v>
      </c>
      <c r="H21" s="560">
        <v>2.4600000000000364</v>
      </c>
    </row>
    <row r="22" spans="2:8" ht="15.95" customHeight="1" thickBot="1" x14ac:dyDescent="0.25">
      <c r="B22" s="567"/>
      <c r="C22" s="568" t="s">
        <v>423</v>
      </c>
      <c r="D22" s="569"/>
      <c r="E22" s="570"/>
      <c r="F22" s="571">
        <v>314.82</v>
      </c>
      <c r="G22" s="571">
        <v>305.83</v>
      </c>
      <c r="H22" s="572">
        <v>-8.9900000000000091</v>
      </c>
    </row>
    <row r="23" spans="2:8" ht="15.95" customHeight="1" x14ac:dyDescent="0.2">
      <c r="B23" s="549" t="s">
        <v>424</v>
      </c>
      <c r="C23" s="550" t="s">
        <v>425</v>
      </c>
      <c r="D23" s="551"/>
      <c r="E23" s="552"/>
      <c r="F23" s="553">
        <v>194.65</v>
      </c>
      <c r="G23" s="553">
        <v>204.38</v>
      </c>
      <c r="H23" s="554">
        <v>9.7299999999999898</v>
      </c>
    </row>
    <row r="24" spans="2:8" ht="15.95" customHeight="1" x14ac:dyDescent="0.2">
      <c r="B24" s="555"/>
      <c r="C24" s="556" t="s">
        <v>426</v>
      </c>
      <c r="D24" s="557"/>
      <c r="E24" s="558"/>
      <c r="F24" s="559">
        <v>238.65</v>
      </c>
      <c r="G24" s="559">
        <v>232.69</v>
      </c>
      <c r="H24" s="560">
        <v>-5.960000000000008</v>
      </c>
    </row>
    <row r="25" spans="2:8" ht="15.95" customHeight="1" x14ac:dyDescent="0.2">
      <c r="B25" s="555"/>
      <c r="C25" s="561" t="s">
        <v>427</v>
      </c>
      <c r="D25" s="557"/>
      <c r="E25" s="558"/>
      <c r="F25" s="562">
        <v>197.62</v>
      </c>
      <c r="G25" s="562">
        <v>206.24</v>
      </c>
      <c r="H25" s="560">
        <v>8.6200000000000045</v>
      </c>
    </row>
    <row r="26" spans="2:8" ht="15.95" customHeight="1" x14ac:dyDescent="0.2">
      <c r="B26" s="555"/>
      <c r="C26" s="563" t="s">
        <v>419</v>
      </c>
      <c r="D26" s="230"/>
      <c r="E26" s="564"/>
      <c r="F26" s="559">
        <v>276.12</v>
      </c>
      <c r="G26" s="559">
        <v>267.51</v>
      </c>
      <c r="H26" s="565">
        <v>-8.6100000000000136</v>
      </c>
    </row>
    <row r="27" spans="2:8" ht="15.95" customHeight="1" x14ac:dyDescent="0.2">
      <c r="B27" s="555"/>
      <c r="C27" s="556" t="s">
        <v>428</v>
      </c>
      <c r="D27" s="557"/>
      <c r="E27" s="558"/>
      <c r="F27" s="559">
        <v>317.77999999999997</v>
      </c>
      <c r="G27" s="559">
        <v>302.23</v>
      </c>
      <c r="H27" s="560">
        <v>-15.549999999999955</v>
      </c>
    </row>
    <row r="28" spans="2:8" ht="15.95" customHeight="1" x14ac:dyDescent="0.2">
      <c r="B28" s="555"/>
      <c r="C28" s="561" t="s">
        <v>420</v>
      </c>
      <c r="D28" s="557"/>
      <c r="E28" s="558"/>
      <c r="F28" s="562">
        <v>290.12</v>
      </c>
      <c r="G28" s="562">
        <v>279.17</v>
      </c>
      <c r="H28" s="560">
        <v>-10.949999999999989</v>
      </c>
    </row>
    <row r="29" spans="2:8" ht="15.95" customHeight="1" x14ac:dyDescent="0.2">
      <c r="B29" s="566"/>
      <c r="C29" s="573" t="s">
        <v>421</v>
      </c>
      <c r="D29" s="574"/>
      <c r="E29" s="564"/>
      <c r="F29" s="559">
        <v>226.35</v>
      </c>
      <c r="G29" s="559">
        <v>225.3</v>
      </c>
      <c r="H29" s="565">
        <v>-1.0499999999999829</v>
      </c>
    </row>
    <row r="30" spans="2:8" ht="15.95" customHeight="1" x14ac:dyDescent="0.2">
      <c r="B30" s="566"/>
      <c r="C30" s="573" t="s">
        <v>429</v>
      </c>
      <c r="D30" s="574"/>
      <c r="E30" s="564"/>
      <c r="F30" s="559">
        <v>260.08</v>
      </c>
      <c r="G30" s="559">
        <v>253.21</v>
      </c>
      <c r="H30" s="565">
        <v>-6.8699999999999761</v>
      </c>
    </row>
    <row r="31" spans="2:8" ht="15.95" customHeight="1" x14ac:dyDescent="0.2">
      <c r="B31" s="566"/>
      <c r="C31" s="575" t="s">
        <v>430</v>
      </c>
      <c r="D31" s="576"/>
      <c r="E31" s="558"/>
      <c r="F31" s="559">
        <v>299.3</v>
      </c>
      <c r="G31" s="559">
        <v>304.20999999999998</v>
      </c>
      <c r="H31" s="560">
        <v>4.9099999999999682</v>
      </c>
    </row>
    <row r="32" spans="2:8" ht="15.95" customHeight="1" thickBot="1" x14ac:dyDescent="0.25">
      <c r="B32" s="567"/>
      <c r="C32" s="568" t="s">
        <v>423</v>
      </c>
      <c r="D32" s="569"/>
      <c r="E32" s="570"/>
      <c r="F32" s="571">
        <v>250.1</v>
      </c>
      <c r="G32" s="571">
        <v>246.79</v>
      </c>
      <c r="H32" s="572">
        <v>-3.3100000000000023</v>
      </c>
    </row>
    <row r="33" spans="2:8" ht="15.95" customHeight="1" x14ac:dyDescent="0.2">
      <c r="B33" s="549" t="s">
        <v>431</v>
      </c>
      <c r="C33" s="550" t="s">
        <v>415</v>
      </c>
      <c r="D33" s="551"/>
      <c r="E33" s="552"/>
      <c r="F33" s="553">
        <v>383.98</v>
      </c>
      <c r="G33" s="553">
        <v>384.7</v>
      </c>
      <c r="H33" s="554">
        <v>0.71999999999997044</v>
      </c>
    </row>
    <row r="34" spans="2:8" ht="15.95" customHeight="1" x14ac:dyDescent="0.2">
      <c r="B34" s="555"/>
      <c r="C34" s="556" t="s">
        <v>416</v>
      </c>
      <c r="D34" s="557"/>
      <c r="E34" s="558"/>
      <c r="F34" s="559">
        <v>386.11</v>
      </c>
      <c r="G34" s="559">
        <v>380.68</v>
      </c>
      <c r="H34" s="560">
        <v>-5.4300000000000068</v>
      </c>
    </row>
    <row r="35" spans="2:8" ht="15.95" customHeight="1" x14ac:dyDescent="0.2">
      <c r="B35" s="555"/>
      <c r="C35" s="561" t="s">
        <v>417</v>
      </c>
      <c r="D35" s="557"/>
      <c r="E35" s="558"/>
      <c r="F35" s="562">
        <v>385.74</v>
      </c>
      <c r="G35" s="562">
        <v>381.39</v>
      </c>
      <c r="H35" s="560">
        <v>-4.3500000000000227</v>
      </c>
    </row>
    <row r="36" spans="2:8" ht="15.95" customHeight="1" x14ac:dyDescent="0.2">
      <c r="B36" s="555"/>
      <c r="C36" s="563" t="s">
        <v>418</v>
      </c>
      <c r="D36" s="230"/>
      <c r="E36" s="564"/>
      <c r="F36" s="559">
        <v>369.14</v>
      </c>
      <c r="G36" s="559">
        <v>372.47</v>
      </c>
      <c r="H36" s="565">
        <v>3.3300000000000409</v>
      </c>
    </row>
    <row r="37" spans="2:8" ht="15.95" customHeight="1" x14ac:dyDescent="0.2">
      <c r="B37" s="555"/>
      <c r="C37" s="573" t="s">
        <v>419</v>
      </c>
      <c r="D37" s="574"/>
      <c r="E37" s="564"/>
      <c r="F37" s="559">
        <v>365.26</v>
      </c>
      <c r="G37" s="559">
        <v>362.09</v>
      </c>
      <c r="H37" s="565">
        <v>-3.1700000000000159</v>
      </c>
    </row>
    <row r="38" spans="2:8" ht="15.95" customHeight="1" x14ac:dyDescent="0.2">
      <c r="B38" s="555"/>
      <c r="C38" s="575" t="s">
        <v>428</v>
      </c>
      <c r="D38" s="576"/>
      <c r="E38" s="558"/>
      <c r="F38" s="559">
        <v>369.99</v>
      </c>
      <c r="G38" s="559">
        <v>379.06</v>
      </c>
      <c r="H38" s="560">
        <v>9.0699999999999932</v>
      </c>
    </row>
    <row r="39" spans="2:8" ht="15.95" customHeight="1" x14ac:dyDescent="0.2">
      <c r="B39" s="566"/>
      <c r="C39" s="561" t="s">
        <v>420</v>
      </c>
      <c r="D39" s="557"/>
      <c r="E39" s="558"/>
      <c r="F39" s="562">
        <v>365.93</v>
      </c>
      <c r="G39" s="562">
        <v>364.21</v>
      </c>
      <c r="H39" s="560">
        <v>-1.7200000000000273</v>
      </c>
    </row>
    <row r="40" spans="2:8" ht="15.95" customHeight="1" x14ac:dyDescent="0.2">
      <c r="B40" s="566"/>
      <c r="C40" s="573" t="s">
        <v>421</v>
      </c>
      <c r="D40" s="246"/>
      <c r="E40" s="577"/>
      <c r="F40" s="559">
        <v>296.89</v>
      </c>
      <c r="G40" s="559">
        <v>287.94</v>
      </c>
      <c r="H40" s="565">
        <v>-8.9499999999999886</v>
      </c>
    </row>
    <row r="41" spans="2:8" ht="15.95" customHeight="1" x14ac:dyDescent="0.2">
      <c r="B41" s="566"/>
      <c r="C41" s="573" t="s">
        <v>429</v>
      </c>
      <c r="D41" s="574"/>
      <c r="E41" s="564"/>
      <c r="F41" s="559">
        <v>320.72000000000003</v>
      </c>
      <c r="G41" s="559">
        <v>314.86</v>
      </c>
      <c r="H41" s="565">
        <v>-5.8600000000000136</v>
      </c>
    </row>
    <row r="42" spans="2:8" ht="15.95" customHeight="1" x14ac:dyDescent="0.2">
      <c r="B42" s="566"/>
      <c r="C42" s="575" t="s">
        <v>430</v>
      </c>
      <c r="D42" s="576"/>
      <c r="E42" s="558"/>
      <c r="F42" s="559">
        <v>324.18</v>
      </c>
      <c r="G42" s="559">
        <v>324.18</v>
      </c>
      <c r="H42" s="560">
        <v>0</v>
      </c>
    </row>
    <row r="43" spans="2:8" ht="15.95" customHeight="1" thickBot="1" x14ac:dyDescent="0.25">
      <c r="B43" s="567"/>
      <c r="C43" s="568" t="s">
        <v>423</v>
      </c>
      <c r="D43" s="569"/>
      <c r="E43" s="570"/>
      <c r="F43" s="571">
        <v>312.87</v>
      </c>
      <c r="G43" s="571">
        <v>306.52</v>
      </c>
      <c r="H43" s="572">
        <v>-6.3500000000000227</v>
      </c>
    </row>
    <row r="44" spans="2:8" ht="15.95" customHeight="1" x14ac:dyDescent="0.2">
      <c r="B44" s="555" t="s">
        <v>432</v>
      </c>
      <c r="C44" s="563" t="s">
        <v>415</v>
      </c>
      <c r="D44" s="230"/>
      <c r="E44" s="564"/>
      <c r="F44" s="553">
        <v>390.75</v>
      </c>
      <c r="G44" s="553">
        <v>388.07</v>
      </c>
      <c r="H44" s="565">
        <v>-2.6800000000000068</v>
      </c>
    </row>
    <row r="45" spans="2:8" ht="15.95" customHeight="1" x14ac:dyDescent="0.2">
      <c r="B45" s="555"/>
      <c r="C45" s="556" t="s">
        <v>416</v>
      </c>
      <c r="D45" s="557"/>
      <c r="E45" s="558"/>
      <c r="F45" s="559">
        <v>394.1</v>
      </c>
      <c r="G45" s="559">
        <v>394.36</v>
      </c>
      <c r="H45" s="560">
        <v>0.25999999999999091</v>
      </c>
    </row>
    <row r="46" spans="2:8" ht="15.95" customHeight="1" x14ac:dyDescent="0.2">
      <c r="B46" s="555"/>
      <c r="C46" s="561" t="s">
        <v>417</v>
      </c>
      <c r="D46" s="557"/>
      <c r="E46" s="558"/>
      <c r="F46" s="562">
        <v>392.52</v>
      </c>
      <c r="G46" s="562">
        <v>391.39</v>
      </c>
      <c r="H46" s="560">
        <v>-1.1299999999999955</v>
      </c>
    </row>
    <row r="47" spans="2:8" ht="15.95" customHeight="1" x14ac:dyDescent="0.2">
      <c r="B47" s="555"/>
      <c r="C47" s="563" t="s">
        <v>418</v>
      </c>
      <c r="D47" s="230"/>
      <c r="E47" s="564"/>
      <c r="F47" s="559">
        <v>372.58</v>
      </c>
      <c r="G47" s="559">
        <v>366.15</v>
      </c>
      <c r="H47" s="565">
        <v>-6.4300000000000068</v>
      </c>
    </row>
    <row r="48" spans="2:8" ht="15.95" customHeight="1" x14ac:dyDescent="0.2">
      <c r="B48" s="555"/>
      <c r="C48" s="556" t="s">
        <v>419</v>
      </c>
      <c r="D48" s="557"/>
      <c r="E48" s="558"/>
      <c r="F48" s="559">
        <v>380.87</v>
      </c>
      <c r="G48" s="559">
        <v>383.13</v>
      </c>
      <c r="H48" s="560">
        <v>2.2599999999999909</v>
      </c>
    </row>
    <row r="49" spans="2:8" ht="15.95" customHeight="1" x14ac:dyDescent="0.2">
      <c r="B49" s="555"/>
      <c r="C49" s="561" t="s">
        <v>420</v>
      </c>
      <c r="D49" s="557"/>
      <c r="E49" s="558"/>
      <c r="F49" s="562">
        <v>378.65</v>
      </c>
      <c r="G49" s="562">
        <v>378.58</v>
      </c>
      <c r="H49" s="560">
        <v>-6.9999999999993179E-2</v>
      </c>
    </row>
    <row r="50" spans="2:8" ht="15.95" customHeight="1" x14ac:dyDescent="0.2">
      <c r="B50" s="566"/>
      <c r="C50" s="563" t="s">
        <v>421</v>
      </c>
      <c r="D50" s="230"/>
      <c r="E50" s="564"/>
      <c r="F50" s="559">
        <v>323.58999999999997</v>
      </c>
      <c r="G50" s="559">
        <v>310.23</v>
      </c>
      <c r="H50" s="565">
        <v>-13.359999999999957</v>
      </c>
    </row>
    <row r="51" spans="2:8" ht="15.95" customHeight="1" x14ac:dyDescent="0.2">
      <c r="B51" s="566"/>
      <c r="C51" s="556" t="s">
        <v>422</v>
      </c>
      <c r="D51" s="557"/>
      <c r="E51" s="558"/>
      <c r="F51" s="559">
        <v>321.68</v>
      </c>
      <c r="G51" s="559">
        <v>320.10000000000002</v>
      </c>
      <c r="H51" s="560">
        <v>-1.5799999999999841</v>
      </c>
    </row>
    <row r="52" spans="2:8" ht="15.95" customHeight="1" thickBot="1" x14ac:dyDescent="0.25">
      <c r="B52" s="578"/>
      <c r="C52" s="568" t="s">
        <v>423</v>
      </c>
      <c r="D52" s="569"/>
      <c r="E52" s="570"/>
      <c r="F52" s="571">
        <v>313.47000000000003</v>
      </c>
      <c r="G52" s="571">
        <v>314.35000000000002</v>
      </c>
      <c r="H52" s="572">
        <v>0.87999999999999545</v>
      </c>
    </row>
    <row r="53" spans="2:8" x14ac:dyDescent="0.2">
      <c r="H53" s="103" t="s">
        <v>56</v>
      </c>
    </row>
    <row r="54" spans="2:8" x14ac:dyDescent="0.2">
      <c r="G54" s="10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/>
  </sheetViews>
  <sheetFormatPr baseColWidth="10" defaultColWidth="9.140625" defaultRowHeight="11.25" x14ac:dyDescent="0.15"/>
  <cols>
    <col min="1" max="1" width="1" style="230" customWidth="1"/>
    <col min="2" max="2" width="48" style="230" customWidth="1"/>
    <col min="3" max="3" width="21.85546875" style="230" customWidth="1"/>
    <col min="4" max="4" width="19" style="230" customWidth="1"/>
    <col min="5" max="5" width="35.42578125" style="230" customWidth="1"/>
    <col min="6" max="6" width="4.140625" style="230" customWidth="1"/>
    <col min="7" max="16384" width="9.140625" style="230"/>
  </cols>
  <sheetData>
    <row r="2" spans="2:7" ht="10.15" customHeight="1" thickBot="1" x14ac:dyDescent="0.2">
      <c r="B2" s="579"/>
      <c r="C2" s="579"/>
      <c r="D2" s="579"/>
      <c r="E2" s="579"/>
    </row>
    <row r="3" spans="2:7" ht="18.600000000000001" customHeight="1" thickBot="1" x14ac:dyDescent="0.2">
      <c r="B3" s="422" t="s">
        <v>433</v>
      </c>
      <c r="C3" s="423"/>
      <c r="D3" s="423"/>
      <c r="E3" s="424"/>
    </row>
    <row r="4" spans="2:7" ht="13.15" customHeight="1" thickBot="1" x14ac:dyDescent="0.2">
      <c r="B4" s="580" t="s">
        <v>434</v>
      </c>
      <c r="C4" s="580"/>
      <c r="D4" s="580"/>
      <c r="E4" s="580"/>
      <c r="F4" s="235"/>
      <c r="G4" s="235"/>
    </row>
    <row r="5" spans="2:7" ht="40.15" customHeight="1" x14ac:dyDescent="0.15">
      <c r="B5" s="581" t="s">
        <v>435</v>
      </c>
      <c r="C5" s="582" t="s">
        <v>409</v>
      </c>
      <c r="D5" s="582" t="s">
        <v>410</v>
      </c>
      <c r="E5" s="583" t="s">
        <v>150</v>
      </c>
      <c r="F5" s="235"/>
      <c r="G5" s="235"/>
    </row>
    <row r="6" spans="2:7" ht="12.95" customHeight="1" x14ac:dyDescent="0.15">
      <c r="B6" s="584" t="s">
        <v>436</v>
      </c>
      <c r="C6" s="585">
        <v>221.01</v>
      </c>
      <c r="D6" s="585">
        <v>220.94</v>
      </c>
      <c r="E6" s="586">
        <v>-6.9999999999993179E-2</v>
      </c>
    </row>
    <row r="7" spans="2:7" ht="12.95" customHeight="1" x14ac:dyDescent="0.15">
      <c r="B7" s="587" t="s">
        <v>437</v>
      </c>
      <c r="C7" s="588">
        <v>192.62</v>
      </c>
      <c r="D7" s="588">
        <v>192.43</v>
      </c>
      <c r="E7" s="586">
        <v>-0.18999999999999773</v>
      </c>
    </row>
    <row r="8" spans="2:7" ht="12.95" customHeight="1" x14ac:dyDescent="0.15">
      <c r="B8" s="587" t="s">
        <v>438</v>
      </c>
      <c r="C8" s="588">
        <v>95.83</v>
      </c>
      <c r="D8" s="588">
        <v>95.29</v>
      </c>
      <c r="E8" s="586">
        <v>-0.53999999999999204</v>
      </c>
    </row>
    <row r="9" spans="2:7" ht="12.95" customHeight="1" x14ac:dyDescent="0.15">
      <c r="B9" s="587" t="s">
        <v>439</v>
      </c>
      <c r="C9" s="588">
        <v>223.5</v>
      </c>
      <c r="D9" s="588">
        <v>223.68</v>
      </c>
      <c r="E9" s="586">
        <v>0.18000000000000682</v>
      </c>
    </row>
    <row r="10" spans="2:7" ht="12.95" customHeight="1" thickBot="1" x14ac:dyDescent="0.2">
      <c r="B10" s="589" t="s">
        <v>440</v>
      </c>
      <c r="C10" s="590">
        <v>209.84</v>
      </c>
      <c r="D10" s="590">
        <v>209.61</v>
      </c>
      <c r="E10" s="591">
        <v>-0.22999999999998977</v>
      </c>
    </row>
    <row r="11" spans="2:7" ht="12.95" customHeight="1" thickBot="1" x14ac:dyDescent="0.2">
      <c r="B11" s="592"/>
      <c r="C11" s="593"/>
      <c r="D11" s="594"/>
      <c r="E11" s="595"/>
    </row>
    <row r="12" spans="2:7" ht="15.75" customHeight="1" thickBot="1" x14ac:dyDescent="0.2">
      <c r="B12" s="422" t="s">
        <v>441</v>
      </c>
      <c r="C12" s="423"/>
      <c r="D12" s="423"/>
      <c r="E12" s="424"/>
    </row>
    <row r="13" spans="2:7" ht="12" customHeight="1" thickBot="1" x14ac:dyDescent="0.2">
      <c r="B13" s="596"/>
      <c r="C13" s="596"/>
      <c r="D13" s="596"/>
      <c r="E13" s="596"/>
    </row>
    <row r="14" spans="2:7" ht="40.15" customHeight="1" x14ac:dyDescent="0.15">
      <c r="B14" s="597" t="s">
        <v>442</v>
      </c>
      <c r="C14" s="582" t="s">
        <v>409</v>
      </c>
      <c r="D14" s="582" t="s">
        <v>410</v>
      </c>
      <c r="E14" s="598" t="s">
        <v>150</v>
      </c>
    </row>
    <row r="15" spans="2:7" ht="12.95" customHeight="1" x14ac:dyDescent="0.15">
      <c r="B15" s="599" t="s">
        <v>443</v>
      </c>
      <c r="C15" s="600"/>
      <c r="D15" s="600"/>
      <c r="E15" s="601"/>
    </row>
    <row r="16" spans="2:7" ht="12.95" customHeight="1" x14ac:dyDescent="0.15">
      <c r="B16" s="599" t="s">
        <v>444</v>
      </c>
      <c r="C16" s="602">
        <v>76.430000000000007</v>
      </c>
      <c r="D16" s="602">
        <v>74.2</v>
      </c>
      <c r="E16" s="603">
        <v>-2.230000000000004</v>
      </c>
    </row>
    <row r="17" spans="2:5" ht="12.95" customHeight="1" x14ac:dyDescent="0.15">
      <c r="B17" s="599" t="s">
        <v>445</v>
      </c>
      <c r="C17" s="602">
        <v>182.19</v>
      </c>
      <c r="D17" s="602">
        <v>176.53</v>
      </c>
      <c r="E17" s="603">
        <v>-5.6599999999999966</v>
      </c>
    </row>
    <row r="18" spans="2:5" ht="12.95" customHeight="1" x14ac:dyDescent="0.15">
      <c r="B18" s="599" t="s">
        <v>446</v>
      </c>
      <c r="C18" s="602">
        <v>83.96</v>
      </c>
      <c r="D18" s="602">
        <v>76.790000000000006</v>
      </c>
      <c r="E18" s="603">
        <v>-7.1699999999999875</v>
      </c>
    </row>
    <row r="19" spans="2:5" ht="12.95" customHeight="1" x14ac:dyDescent="0.15">
      <c r="B19" s="599" t="s">
        <v>447</v>
      </c>
      <c r="C19" s="602">
        <v>126.52</v>
      </c>
      <c r="D19" s="602">
        <v>121.61</v>
      </c>
      <c r="E19" s="603">
        <v>-4.9099999999999966</v>
      </c>
    </row>
    <row r="20" spans="2:5" ht="12.95" customHeight="1" x14ac:dyDescent="0.15">
      <c r="B20" s="604" t="s">
        <v>448</v>
      </c>
      <c r="C20" s="605">
        <v>124.19</v>
      </c>
      <c r="D20" s="605">
        <v>119.84</v>
      </c>
      <c r="E20" s="606">
        <v>-4.3499999999999943</v>
      </c>
    </row>
    <row r="21" spans="2:5" ht="12.95" customHeight="1" x14ac:dyDescent="0.15">
      <c r="B21" s="599" t="s">
        <v>449</v>
      </c>
      <c r="C21" s="607"/>
      <c r="D21" s="607"/>
      <c r="E21" s="608"/>
    </row>
    <row r="22" spans="2:5" ht="12.95" customHeight="1" x14ac:dyDescent="0.15">
      <c r="B22" s="599" t="s">
        <v>450</v>
      </c>
      <c r="C22" s="607">
        <v>157.05000000000001</v>
      </c>
      <c r="D22" s="607">
        <v>154.13999999999999</v>
      </c>
      <c r="E22" s="608">
        <v>-2.910000000000025</v>
      </c>
    </row>
    <row r="23" spans="2:5" ht="12.95" customHeight="1" x14ac:dyDescent="0.15">
      <c r="B23" s="599" t="s">
        <v>451</v>
      </c>
      <c r="C23" s="607">
        <v>270.05</v>
      </c>
      <c r="D23" s="607">
        <v>267.13</v>
      </c>
      <c r="E23" s="608">
        <v>-2.9200000000000159</v>
      </c>
    </row>
    <row r="24" spans="2:5" ht="12.95" customHeight="1" x14ac:dyDescent="0.15">
      <c r="B24" s="599" t="s">
        <v>452</v>
      </c>
      <c r="C24" s="607">
        <v>350</v>
      </c>
      <c r="D24" s="607">
        <v>350</v>
      </c>
      <c r="E24" s="608">
        <v>0</v>
      </c>
    </row>
    <row r="25" spans="2:5" ht="12.95" customHeight="1" x14ac:dyDescent="0.15">
      <c r="B25" s="599" t="s">
        <v>453</v>
      </c>
      <c r="C25" s="607">
        <v>210.23</v>
      </c>
      <c r="D25" s="607">
        <v>209.3</v>
      </c>
      <c r="E25" s="608">
        <v>-0.9299999999999784</v>
      </c>
    </row>
    <row r="26" spans="2:5" ht="12.95" customHeight="1" thickBot="1" x14ac:dyDescent="0.2">
      <c r="B26" s="609" t="s">
        <v>454</v>
      </c>
      <c r="C26" s="610">
        <v>242.68</v>
      </c>
      <c r="D26" s="610">
        <v>240.55</v>
      </c>
      <c r="E26" s="611">
        <v>-2.1299999999999955</v>
      </c>
    </row>
    <row r="27" spans="2:5" ht="12.95" customHeight="1" x14ac:dyDescent="0.15">
      <c r="B27" s="612"/>
      <c r="C27" s="613"/>
      <c r="D27" s="613"/>
      <c r="E27" s="614"/>
    </row>
    <row r="28" spans="2:5" ht="18.600000000000001" customHeight="1" x14ac:dyDescent="0.15">
      <c r="B28" s="532" t="s">
        <v>455</v>
      </c>
      <c r="C28" s="532"/>
      <c r="D28" s="532"/>
      <c r="E28" s="532"/>
    </row>
    <row r="29" spans="2:5" ht="10.5" customHeight="1" thickBot="1" x14ac:dyDescent="0.2">
      <c r="B29" s="533"/>
      <c r="C29" s="533"/>
      <c r="D29" s="533"/>
      <c r="E29" s="533"/>
    </row>
    <row r="30" spans="2:5" ht="18.600000000000001" customHeight="1" thickBot="1" x14ac:dyDescent="0.2">
      <c r="B30" s="422" t="s">
        <v>456</v>
      </c>
      <c r="C30" s="423"/>
      <c r="D30" s="423"/>
      <c r="E30" s="424"/>
    </row>
    <row r="31" spans="2:5" ht="14.45" customHeight="1" thickBot="1" x14ac:dyDescent="0.2">
      <c r="B31" s="615" t="s">
        <v>457</v>
      </c>
      <c r="C31" s="615"/>
      <c r="D31" s="615"/>
      <c r="E31" s="615"/>
    </row>
    <row r="32" spans="2:5" ht="40.15" customHeight="1" x14ac:dyDescent="0.15">
      <c r="B32" s="616" t="s">
        <v>458</v>
      </c>
      <c r="C32" s="582" t="s">
        <v>409</v>
      </c>
      <c r="D32" s="582" t="s">
        <v>410</v>
      </c>
      <c r="E32" s="617" t="s">
        <v>150</v>
      </c>
    </row>
    <row r="33" spans="2:5" ht="20.100000000000001" customHeight="1" x14ac:dyDescent="0.15">
      <c r="B33" s="618" t="s">
        <v>459</v>
      </c>
      <c r="C33" s="619">
        <v>560.04999999999995</v>
      </c>
      <c r="D33" s="619">
        <v>570.46</v>
      </c>
      <c r="E33" s="620">
        <v>10.410000000000082</v>
      </c>
    </row>
    <row r="34" spans="2:5" ht="20.100000000000001" customHeight="1" x14ac:dyDescent="0.15">
      <c r="B34" s="621" t="s">
        <v>460</v>
      </c>
      <c r="C34" s="622">
        <v>525.36</v>
      </c>
      <c r="D34" s="622">
        <v>531.86</v>
      </c>
      <c r="E34" s="620">
        <v>6.5</v>
      </c>
    </row>
    <row r="35" spans="2:5" ht="12" thickBot="1" x14ac:dyDescent="0.2">
      <c r="B35" s="623" t="s">
        <v>461</v>
      </c>
      <c r="C35" s="624">
        <v>542.70000000000005</v>
      </c>
      <c r="D35" s="624">
        <v>551.16</v>
      </c>
      <c r="E35" s="625">
        <v>8.4599999999999227</v>
      </c>
    </row>
    <row r="36" spans="2:5" x14ac:dyDescent="0.15">
      <c r="B36" s="626"/>
      <c r="E36" s="627"/>
    </row>
    <row r="37" spans="2:5" ht="12" thickBot="1" x14ac:dyDescent="0.2">
      <c r="B37" s="628" t="s">
        <v>462</v>
      </c>
      <c r="C37" s="629"/>
      <c r="D37" s="629"/>
      <c r="E37" s="630"/>
    </row>
    <row r="38" spans="2:5" ht="40.15" customHeight="1" x14ac:dyDescent="0.15">
      <c r="B38" s="616" t="s">
        <v>463</v>
      </c>
      <c r="C38" s="631" t="s">
        <v>409</v>
      </c>
      <c r="D38" s="631" t="s">
        <v>410</v>
      </c>
      <c r="E38" s="617" t="s">
        <v>150</v>
      </c>
    </row>
    <row r="39" spans="2:5" x14ac:dyDescent="0.15">
      <c r="B39" s="632" t="s">
        <v>154</v>
      </c>
      <c r="C39" s="619">
        <v>619.74</v>
      </c>
      <c r="D39" s="619">
        <v>622.35</v>
      </c>
      <c r="E39" s="633">
        <v>2.6100000000000136</v>
      </c>
    </row>
    <row r="40" spans="2:5" x14ac:dyDescent="0.15">
      <c r="B40" s="634" t="s">
        <v>161</v>
      </c>
      <c r="C40" s="622">
        <v>662.34</v>
      </c>
      <c r="D40" s="622">
        <v>662.34</v>
      </c>
      <c r="E40" s="620">
        <v>0</v>
      </c>
    </row>
    <row r="41" spans="2:5" x14ac:dyDescent="0.15">
      <c r="B41" s="634" t="s">
        <v>199</v>
      </c>
      <c r="C41" s="622">
        <v>643.4</v>
      </c>
      <c r="D41" s="622">
        <v>647.16</v>
      </c>
      <c r="E41" s="620">
        <v>3.7599999999999909</v>
      </c>
    </row>
    <row r="42" spans="2:5" x14ac:dyDescent="0.15">
      <c r="B42" s="634" t="s">
        <v>152</v>
      </c>
      <c r="C42" s="622">
        <v>572.78</v>
      </c>
      <c r="D42" s="622">
        <v>589.96</v>
      </c>
      <c r="E42" s="620">
        <v>17.180000000000064</v>
      </c>
    </row>
    <row r="43" spans="2:5" x14ac:dyDescent="0.15">
      <c r="B43" s="634" t="s">
        <v>464</v>
      </c>
      <c r="C43" s="622">
        <v>544.91999999999996</v>
      </c>
      <c r="D43" s="622">
        <v>566.12</v>
      </c>
      <c r="E43" s="620">
        <v>21.200000000000045</v>
      </c>
    </row>
    <row r="44" spans="2:5" x14ac:dyDescent="0.15">
      <c r="B44" s="634" t="s">
        <v>167</v>
      </c>
      <c r="C44" s="622">
        <v>547.5</v>
      </c>
      <c r="D44" s="622">
        <v>547.5</v>
      </c>
      <c r="E44" s="620">
        <v>0</v>
      </c>
    </row>
    <row r="45" spans="2:5" x14ac:dyDescent="0.15">
      <c r="B45" s="634" t="s">
        <v>183</v>
      </c>
      <c r="C45" s="622">
        <v>547.04999999999995</v>
      </c>
      <c r="D45" s="622">
        <v>567.04999999999995</v>
      </c>
      <c r="E45" s="620">
        <v>20</v>
      </c>
    </row>
    <row r="46" spans="2:5" x14ac:dyDescent="0.15">
      <c r="B46" s="635" t="s">
        <v>173</v>
      </c>
      <c r="C46" s="636">
        <v>620.36</v>
      </c>
      <c r="D46" s="636">
        <v>624.86</v>
      </c>
      <c r="E46" s="637">
        <v>4.5</v>
      </c>
    </row>
    <row r="47" spans="2:5" ht="12" thickBot="1" x14ac:dyDescent="0.2">
      <c r="B47" s="623" t="s">
        <v>461</v>
      </c>
      <c r="C47" s="624">
        <v>566.89</v>
      </c>
      <c r="D47" s="624">
        <v>578.03</v>
      </c>
      <c r="E47" s="625">
        <v>11.139999999999986</v>
      </c>
    </row>
    <row r="48" spans="2:5" x14ac:dyDescent="0.15">
      <c r="E48" s="103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 x14ac:dyDescent="0.2"/>
  <cols>
    <col min="1" max="1" width="2.140625" style="531" customWidth="1"/>
    <col min="2" max="2" width="32.85546875" style="531" customWidth="1"/>
    <col min="3" max="3" width="14.7109375" style="531" customWidth="1"/>
    <col min="4" max="4" width="15" style="531" customWidth="1"/>
    <col min="5" max="5" width="11.7109375" style="531" customWidth="1"/>
    <col min="6" max="6" width="14.85546875" style="531" customWidth="1"/>
    <col min="7" max="7" width="15.140625" style="531" customWidth="1"/>
    <col min="8" max="8" width="11.7109375" style="531" customWidth="1"/>
    <col min="9" max="9" width="15.5703125" style="531" customWidth="1"/>
    <col min="10" max="10" width="14.85546875" style="531" customWidth="1"/>
    <col min="11" max="11" width="13.28515625" style="531" customWidth="1"/>
    <col min="12" max="12" width="3.28515625" style="531" customWidth="1"/>
    <col min="13" max="13" width="11.42578125" style="531"/>
    <col min="14" max="14" width="16.140625" style="531" customWidth="1"/>
    <col min="15" max="16384" width="11.42578125" style="531"/>
  </cols>
  <sheetData>
    <row r="1" spans="2:20" hidden="1" x14ac:dyDescent="0.2">
      <c r="B1" s="638"/>
      <c r="C1" s="638"/>
      <c r="D1" s="638"/>
      <c r="E1" s="638"/>
      <c r="F1" s="638"/>
      <c r="G1" s="638"/>
      <c r="H1" s="638"/>
      <c r="I1" s="638"/>
      <c r="J1" s="638"/>
      <c r="K1" s="639"/>
      <c r="L1" s="640" t="s">
        <v>465</v>
      </c>
      <c r="M1" s="641"/>
      <c r="N1" s="641"/>
      <c r="O1" s="641"/>
      <c r="P1" s="641"/>
      <c r="Q1" s="641"/>
      <c r="R1" s="641"/>
      <c r="S1" s="641"/>
      <c r="T1" s="641"/>
    </row>
    <row r="2" spans="2:20" ht="21.6" customHeight="1" x14ac:dyDescent="0.2">
      <c r="B2" s="638"/>
      <c r="C2" s="638"/>
      <c r="D2" s="638"/>
      <c r="E2" s="638"/>
      <c r="F2" s="638"/>
      <c r="G2" s="638"/>
      <c r="H2" s="638"/>
      <c r="I2" s="638"/>
      <c r="J2" s="638"/>
      <c r="K2" s="642"/>
      <c r="L2" s="643"/>
      <c r="M2" s="644"/>
      <c r="N2" s="644"/>
      <c r="O2" s="644"/>
      <c r="P2" s="644"/>
      <c r="Q2" s="644"/>
      <c r="R2" s="644"/>
      <c r="S2" s="644"/>
      <c r="T2" s="644"/>
    </row>
    <row r="3" spans="2:20" ht="9.6" customHeight="1" x14ac:dyDescent="0.2"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</row>
    <row r="4" spans="2:20" ht="23.45" customHeight="1" thickBot="1" x14ac:dyDescent="0.25">
      <c r="B4" s="343" t="s">
        <v>466</v>
      </c>
      <c r="C4" s="343"/>
      <c r="D4" s="343"/>
      <c r="E4" s="343"/>
      <c r="F4" s="343"/>
      <c r="G4" s="343"/>
      <c r="H4" s="343"/>
      <c r="I4" s="343"/>
      <c r="J4" s="343"/>
      <c r="K4" s="343"/>
      <c r="L4" s="644"/>
      <c r="M4" s="644"/>
      <c r="N4" s="644"/>
      <c r="O4" s="644"/>
      <c r="P4" s="644"/>
      <c r="Q4" s="644"/>
      <c r="R4" s="644"/>
      <c r="S4" s="638"/>
      <c r="T4" s="638"/>
    </row>
    <row r="5" spans="2:20" ht="21" customHeight="1" thickBot="1" x14ac:dyDescent="0.25">
      <c r="B5" s="422" t="s">
        <v>467</v>
      </c>
      <c r="C5" s="423"/>
      <c r="D5" s="423"/>
      <c r="E5" s="423"/>
      <c r="F5" s="423"/>
      <c r="G5" s="423"/>
      <c r="H5" s="423"/>
      <c r="I5" s="423"/>
      <c r="J5" s="423"/>
      <c r="K5" s="424"/>
      <c r="L5" s="645"/>
      <c r="M5" s="645"/>
      <c r="N5" s="645"/>
      <c r="O5" s="645"/>
      <c r="P5" s="645"/>
      <c r="Q5" s="645"/>
      <c r="R5" s="645"/>
      <c r="S5" s="638"/>
      <c r="T5" s="638"/>
    </row>
    <row r="6" spans="2:20" ht="13.15" customHeight="1" x14ac:dyDescent="0.2">
      <c r="L6" s="644"/>
      <c r="M6" s="644"/>
      <c r="N6" s="644"/>
      <c r="O6" s="644"/>
      <c r="P6" s="644"/>
      <c r="Q6" s="644"/>
      <c r="R6" s="645"/>
      <c r="S6" s="638"/>
      <c r="T6" s="638"/>
    </row>
    <row r="7" spans="2:20" ht="13.15" customHeight="1" x14ac:dyDescent="0.2">
      <c r="B7" s="646" t="s">
        <v>468</v>
      </c>
      <c r="C7" s="646"/>
      <c r="D7" s="646"/>
      <c r="E7" s="646"/>
      <c r="F7" s="646"/>
      <c r="G7" s="646"/>
      <c r="H7" s="646"/>
      <c r="I7" s="646"/>
      <c r="J7" s="646"/>
      <c r="K7" s="646"/>
      <c r="L7" s="644"/>
      <c r="M7" s="644"/>
      <c r="N7" s="644"/>
      <c r="O7" s="644"/>
      <c r="P7" s="644"/>
      <c r="Q7" s="644"/>
      <c r="R7" s="645"/>
      <c r="S7" s="638"/>
      <c r="T7" s="638"/>
    </row>
    <row r="8" spans="2:20" ht="13.5" thickBot="1" x14ac:dyDescent="0.25">
      <c r="B8" s="230"/>
      <c r="C8" s="230"/>
      <c r="D8" s="230"/>
      <c r="E8" s="230"/>
      <c r="F8" s="230"/>
      <c r="G8" s="230"/>
      <c r="H8" s="230"/>
      <c r="I8" s="230"/>
      <c r="J8" s="230"/>
      <c r="K8" s="230"/>
    </row>
    <row r="9" spans="2:20" ht="19.899999999999999" customHeight="1" x14ac:dyDescent="0.2">
      <c r="B9" s="647" t="s">
        <v>469</v>
      </c>
      <c r="C9" s="648" t="s">
        <v>470</v>
      </c>
      <c r="D9" s="649"/>
      <c r="E9" s="650"/>
      <c r="F9" s="651" t="s">
        <v>471</v>
      </c>
      <c r="G9" s="652"/>
      <c r="H9" s="650"/>
      <c r="I9" s="651" t="s">
        <v>472</v>
      </c>
      <c r="J9" s="652"/>
      <c r="K9" s="653"/>
    </row>
    <row r="10" spans="2:20" ht="37.15" customHeight="1" x14ac:dyDescent="0.2">
      <c r="B10" s="654"/>
      <c r="C10" s="655" t="s">
        <v>409</v>
      </c>
      <c r="D10" s="655" t="s">
        <v>410</v>
      </c>
      <c r="E10" s="656" t="s">
        <v>150</v>
      </c>
      <c r="F10" s="657" t="s">
        <v>409</v>
      </c>
      <c r="G10" s="657" t="s">
        <v>410</v>
      </c>
      <c r="H10" s="656" t="s">
        <v>150</v>
      </c>
      <c r="I10" s="657" t="s">
        <v>409</v>
      </c>
      <c r="J10" s="657" t="s">
        <v>410</v>
      </c>
      <c r="K10" s="658" t="s">
        <v>150</v>
      </c>
    </row>
    <row r="11" spans="2:20" ht="30" customHeight="1" thickBot="1" x14ac:dyDescent="0.25">
      <c r="B11" s="659" t="s">
        <v>473</v>
      </c>
      <c r="C11" s="660">
        <v>184.04</v>
      </c>
      <c r="D11" s="660">
        <v>183.14</v>
      </c>
      <c r="E11" s="661">
        <v>-0.90000000000000568</v>
      </c>
      <c r="F11" s="660">
        <v>182.12</v>
      </c>
      <c r="G11" s="660">
        <v>181.25</v>
      </c>
      <c r="H11" s="661">
        <v>-0.87000000000000455</v>
      </c>
      <c r="I11" s="660">
        <v>175.22</v>
      </c>
      <c r="J11" s="660">
        <v>175.25</v>
      </c>
      <c r="K11" s="662">
        <v>3.0000000000001137E-2</v>
      </c>
    </row>
    <row r="12" spans="2:20" ht="19.899999999999999" customHeight="1" x14ac:dyDescent="0.2">
      <c r="B12" s="230"/>
      <c r="C12" s="230"/>
      <c r="D12" s="230"/>
      <c r="E12" s="230"/>
      <c r="F12" s="230"/>
      <c r="G12" s="230"/>
      <c r="H12" s="230"/>
      <c r="I12" s="230"/>
      <c r="J12" s="230"/>
      <c r="K12" s="230"/>
    </row>
    <row r="13" spans="2:20" ht="19.899999999999999" customHeight="1" thickBot="1" x14ac:dyDescent="0.25"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spans="2:20" ht="19.899999999999999" customHeight="1" x14ac:dyDescent="0.2">
      <c r="B14" s="647" t="s">
        <v>469</v>
      </c>
      <c r="C14" s="651" t="s">
        <v>474</v>
      </c>
      <c r="D14" s="652"/>
      <c r="E14" s="650"/>
      <c r="F14" s="651" t="s">
        <v>475</v>
      </c>
      <c r="G14" s="652"/>
      <c r="H14" s="650"/>
      <c r="I14" s="651" t="s">
        <v>476</v>
      </c>
      <c r="J14" s="652"/>
      <c r="K14" s="653"/>
    </row>
    <row r="15" spans="2:20" ht="37.15" customHeight="1" x14ac:dyDescent="0.2">
      <c r="B15" s="654"/>
      <c r="C15" s="657" t="s">
        <v>409</v>
      </c>
      <c r="D15" s="657" t="s">
        <v>410</v>
      </c>
      <c r="E15" s="656" t="s">
        <v>150</v>
      </c>
      <c r="F15" s="657" t="s">
        <v>409</v>
      </c>
      <c r="G15" s="657" t="s">
        <v>410</v>
      </c>
      <c r="H15" s="656" t="s">
        <v>150</v>
      </c>
      <c r="I15" s="657" t="s">
        <v>409</v>
      </c>
      <c r="J15" s="657" t="s">
        <v>410</v>
      </c>
      <c r="K15" s="658" t="s">
        <v>150</v>
      </c>
    </row>
    <row r="16" spans="2:20" ht="30" customHeight="1" thickBot="1" x14ac:dyDescent="0.25">
      <c r="B16" s="659" t="s">
        <v>473</v>
      </c>
      <c r="C16" s="660">
        <v>167.03</v>
      </c>
      <c r="D16" s="660">
        <v>167.63</v>
      </c>
      <c r="E16" s="661">
        <v>0.59999999999999432</v>
      </c>
      <c r="F16" s="660">
        <v>162.21</v>
      </c>
      <c r="G16" s="660">
        <v>165.06</v>
      </c>
      <c r="H16" s="661">
        <v>2.8499999999999943</v>
      </c>
      <c r="I16" s="660">
        <v>155.12</v>
      </c>
      <c r="J16" s="660">
        <v>164.32</v>
      </c>
      <c r="K16" s="662">
        <v>9.1999999999999886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422" t="s">
        <v>477</v>
      </c>
      <c r="C19" s="423"/>
      <c r="D19" s="423"/>
      <c r="E19" s="423"/>
      <c r="F19" s="423"/>
      <c r="G19" s="423"/>
      <c r="H19" s="423"/>
      <c r="I19" s="423"/>
      <c r="J19" s="423"/>
      <c r="K19" s="424"/>
    </row>
    <row r="20" spans="2:11" ht="19.899999999999999" customHeight="1" x14ac:dyDescent="0.2">
      <c r="B20" s="254"/>
    </row>
    <row r="21" spans="2:11" ht="19.899999999999999" customHeight="1" thickBot="1" x14ac:dyDescent="0.25"/>
    <row r="22" spans="2:11" ht="19.899999999999999" customHeight="1" x14ac:dyDescent="0.2">
      <c r="B22" s="647" t="s">
        <v>478</v>
      </c>
      <c r="C22" s="651" t="s">
        <v>479</v>
      </c>
      <c r="D22" s="652"/>
      <c r="E22" s="650"/>
      <c r="F22" s="651" t="s">
        <v>480</v>
      </c>
      <c r="G22" s="652"/>
      <c r="H22" s="650"/>
      <c r="I22" s="651" t="s">
        <v>481</v>
      </c>
      <c r="J22" s="652"/>
      <c r="K22" s="653"/>
    </row>
    <row r="23" spans="2:11" ht="37.15" customHeight="1" x14ac:dyDescent="0.2">
      <c r="B23" s="654"/>
      <c r="C23" s="657" t="s">
        <v>409</v>
      </c>
      <c r="D23" s="657" t="s">
        <v>410</v>
      </c>
      <c r="E23" s="656" t="s">
        <v>150</v>
      </c>
      <c r="F23" s="657" t="s">
        <v>409</v>
      </c>
      <c r="G23" s="657" t="s">
        <v>410</v>
      </c>
      <c r="H23" s="656" t="s">
        <v>150</v>
      </c>
      <c r="I23" s="657" t="s">
        <v>409</v>
      </c>
      <c r="J23" s="657" t="s">
        <v>410</v>
      </c>
      <c r="K23" s="658" t="s">
        <v>150</v>
      </c>
    </row>
    <row r="24" spans="2:11" ht="30" customHeight="1" x14ac:dyDescent="0.2">
      <c r="B24" s="663" t="s">
        <v>482</v>
      </c>
      <c r="C24" s="664" t="s">
        <v>264</v>
      </c>
      <c r="D24" s="664" t="s">
        <v>264</v>
      </c>
      <c r="E24" s="665" t="s">
        <v>264</v>
      </c>
      <c r="F24" s="664">
        <v>1.52</v>
      </c>
      <c r="G24" s="664">
        <v>1.52</v>
      </c>
      <c r="H24" s="665">
        <v>0</v>
      </c>
      <c r="I24" s="664">
        <v>1.49</v>
      </c>
      <c r="J24" s="664">
        <v>1.48</v>
      </c>
      <c r="K24" s="666">
        <v>-1.0000000000000009E-2</v>
      </c>
    </row>
    <row r="25" spans="2:11" ht="30" customHeight="1" x14ac:dyDescent="0.2">
      <c r="B25" s="663" t="s">
        <v>483</v>
      </c>
      <c r="C25" s="664">
        <v>1.5</v>
      </c>
      <c r="D25" s="664">
        <v>1.5</v>
      </c>
      <c r="E25" s="665">
        <v>0</v>
      </c>
      <c r="F25" s="664">
        <v>1.48</v>
      </c>
      <c r="G25" s="664">
        <v>1.48</v>
      </c>
      <c r="H25" s="665">
        <v>0</v>
      </c>
      <c r="I25" s="664">
        <v>1.46</v>
      </c>
      <c r="J25" s="664">
        <v>1.46</v>
      </c>
      <c r="K25" s="666">
        <v>0</v>
      </c>
    </row>
    <row r="26" spans="2:11" ht="30" customHeight="1" x14ac:dyDescent="0.2">
      <c r="B26" s="663" t="s">
        <v>484</v>
      </c>
      <c r="C26" s="664">
        <v>1.48</v>
      </c>
      <c r="D26" s="664">
        <v>1.47</v>
      </c>
      <c r="E26" s="665">
        <v>-1.0000000000000009E-2</v>
      </c>
      <c r="F26" s="664">
        <v>1.46</v>
      </c>
      <c r="G26" s="664">
        <v>1.46</v>
      </c>
      <c r="H26" s="665">
        <v>0</v>
      </c>
      <c r="I26" s="664">
        <v>1.45</v>
      </c>
      <c r="J26" s="664">
        <v>1.45</v>
      </c>
      <c r="K26" s="666">
        <v>0</v>
      </c>
    </row>
    <row r="27" spans="2:11" ht="30" customHeight="1" x14ac:dyDescent="0.2">
      <c r="B27" s="663" t="s">
        <v>485</v>
      </c>
      <c r="C27" s="664">
        <v>1.52</v>
      </c>
      <c r="D27" s="664">
        <v>1.5</v>
      </c>
      <c r="E27" s="665">
        <v>-2.0000000000000018E-2</v>
      </c>
      <c r="F27" s="664">
        <v>1.51</v>
      </c>
      <c r="G27" s="664">
        <v>1.49</v>
      </c>
      <c r="H27" s="665">
        <v>-2.0000000000000018E-2</v>
      </c>
      <c r="I27" s="664">
        <v>1.5</v>
      </c>
      <c r="J27" s="664">
        <v>1.48</v>
      </c>
      <c r="K27" s="666">
        <v>-2.0000000000000018E-2</v>
      </c>
    </row>
    <row r="28" spans="2:11" ht="30" customHeight="1" x14ac:dyDescent="0.2">
      <c r="B28" s="663" t="s">
        <v>486</v>
      </c>
      <c r="C28" s="664">
        <v>1.5</v>
      </c>
      <c r="D28" s="664">
        <v>1.48</v>
      </c>
      <c r="E28" s="665">
        <v>-2.0000000000000018E-2</v>
      </c>
      <c r="F28" s="664">
        <v>1.47</v>
      </c>
      <c r="G28" s="664">
        <v>1.46</v>
      </c>
      <c r="H28" s="665">
        <v>-1.0000000000000009E-2</v>
      </c>
      <c r="I28" s="664">
        <v>1.91</v>
      </c>
      <c r="J28" s="664">
        <v>1.9</v>
      </c>
      <c r="K28" s="666">
        <v>-1.0000000000000009E-2</v>
      </c>
    </row>
    <row r="29" spans="2:11" ht="30" customHeight="1" x14ac:dyDescent="0.2">
      <c r="B29" s="663" t="s">
        <v>487</v>
      </c>
      <c r="C29" s="664">
        <v>1.5</v>
      </c>
      <c r="D29" s="664">
        <v>1.48</v>
      </c>
      <c r="E29" s="665">
        <v>-2.0000000000000018E-2</v>
      </c>
      <c r="F29" s="664">
        <v>1.48</v>
      </c>
      <c r="G29" s="664">
        <v>1.48</v>
      </c>
      <c r="H29" s="665">
        <v>0</v>
      </c>
      <c r="I29" s="664">
        <v>1.44</v>
      </c>
      <c r="J29" s="664">
        <v>1.42</v>
      </c>
      <c r="K29" s="666">
        <v>-2.0000000000000018E-2</v>
      </c>
    </row>
    <row r="30" spans="2:11" ht="30" customHeight="1" x14ac:dyDescent="0.2">
      <c r="B30" s="663" t="s">
        <v>488</v>
      </c>
      <c r="C30" s="664">
        <v>1.48</v>
      </c>
      <c r="D30" s="664">
        <v>1.48</v>
      </c>
      <c r="E30" s="665">
        <v>0</v>
      </c>
      <c r="F30" s="664">
        <v>1.48</v>
      </c>
      <c r="G30" s="664">
        <v>1.46</v>
      </c>
      <c r="H30" s="665">
        <v>-2.0000000000000018E-2</v>
      </c>
      <c r="I30" s="664">
        <v>1.48</v>
      </c>
      <c r="J30" s="664">
        <v>1.48</v>
      </c>
      <c r="K30" s="666">
        <v>0</v>
      </c>
    </row>
    <row r="31" spans="2:11" ht="30" customHeight="1" thickBot="1" x14ac:dyDescent="0.25">
      <c r="B31" s="667" t="s">
        <v>489</v>
      </c>
      <c r="C31" s="668">
        <v>1.51</v>
      </c>
      <c r="D31" s="668">
        <v>1.5</v>
      </c>
      <c r="E31" s="669">
        <v>-1.0000000000000009E-2</v>
      </c>
      <c r="F31" s="668">
        <v>1.46</v>
      </c>
      <c r="G31" s="668">
        <v>1.46</v>
      </c>
      <c r="H31" s="669">
        <v>0</v>
      </c>
      <c r="I31" s="668">
        <v>1.45</v>
      </c>
      <c r="J31" s="668">
        <v>1.45</v>
      </c>
      <c r="K31" s="670">
        <v>0</v>
      </c>
    </row>
    <row r="32" spans="2:11" x14ac:dyDescent="0.2">
      <c r="K32" s="103" t="s">
        <v>56</v>
      </c>
    </row>
    <row r="34" spans="11:11" x14ac:dyDescent="0.2">
      <c r="K34" s="25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 x14ac:dyDescent="0.15"/>
  <cols>
    <col min="1" max="1" width="4.28515625" style="230" customWidth="1"/>
    <col min="2" max="2" width="40.85546875" style="230" customWidth="1"/>
    <col min="3" max="4" width="15.7109375" style="230" customWidth="1"/>
    <col min="5" max="5" width="35.140625" style="230" customWidth="1"/>
    <col min="6" max="6" width="4.140625" style="230" customWidth="1"/>
    <col min="7" max="8" width="10.7109375" style="230" customWidth="1"/>
    <col min="9" max="9" width="9.140625" style="230"/>
    <col min="10" max="10" width="9.140625" style="230" customWidth="1"/>
    <col min="11" max="16384" width="9.140625" style="230"/>
  </cols>
  <sheetData>
    <row r="2" spans="2:8" ht="14.25" x14ac:dyDescent="0.2">
      <c r="E2" s="231"/>
    </row>
    <row r="3" spans="2:8" ht="13.9" customHeight="1" thickBot="1" x14ac:dyDescent="0.2">
      <c r="B3" s="579"/>
      <c r="C3" s="579"/>
      <c r="D3" s="579"/>
      <c r="E3" s="579"/>
      <c r="F3" s="579"/>
      <c r="G3" s="579"/>
      <c r="H3" s="579"/>
    </row>
    <row r="4" spans="2:8" ht="19.899999999999999" customHeight="1" thickBot="1" x14ac:dyDescent="0.2">
      <c r="B4" s="422" t="s">
        <v>490</v>
      </c>
      <c r="C4" s="423"/>
      <c r="D4" s="423"/>
      <c r="E4" s="424"/>
      <c r="F4" s="671"/>
      <c r="G4" s="671"/>
      <c r="H4" s="579"/>
    </row>
    <row r="5" spans="2:8" ht="22.9" customHeight="1" x14ac:dyDescent="0.15">
      <c r="B5" s="672" t="s">
        <v>491</v>
      </c>
      <c r="C5" s="672"/>
      <c r="D5" s="672"/>
      <c r="E5" s="672"/>
      <c r="G5" s="579"/>
      <c r="H5" s="579"/>
    </row>
    <row r="6" spans="2:8" ht="15" customHeight="1" x14ac:dyDescent="0.15">
      <c r="B6" s="236"/>
      <c r="C6" s="236"/>
      <c r="D6" s="236"/>
      <c r="E6" s="236"/>
      <c r="F6" s="235"/>
      <c r="G6" s="673"/>
      <c r="H6" s="579"/>
    </row>
    <row r="7" spans="2:8" ht="0.95" customHeight="1" thickBot="1" x14ac:dyDescent="0.2">
      <c r="B7" s="673"/>
      <c r="C7" s="673"/>
      <c r="D7" s="673"/>
      <c r="E7" s="673"/>
      <c r="F7" s="673"/>
      <c r="G7" s="673"/>
      <c r="H7" s="579"/>
    </row>
    <row r="8" spans="2:8" ht="40.15" customHeight="1" x14ac:dyDescent="0.15">
      <c r="B8" s="674" t="s">
        <v>492</v>
      </c>
      <c r="C8" s="675" t="s">
        <v>409</v>
      </c>
      <c r="D8" s="675" t="s">
        <v>410</v>
      </c>
      <c r="E8" s="676" t="s">
        <v>215</v>
      </c>
      <c r="F8" s="579"/>
      <c r="G8" s="579"/>
      <c r="H8" s="579"/>
    </row>
    <row r="9" spans="2:8" ht="12.95" customHeight="1" x14ac:dyDescent="0.15">
      <c r="B9" s="677" t="s">
        <v>493</v>
      </c>
      <c r="C9" s="678">
        <v>73.27</v>
      </c>
      <c r="D9" s="678">
        <v>73.27</v>
      </c>
      <c r="E9" s="679">
        <v>0</v>
      </c>
      <c r="F9" s="579"/>
      <c r="G9" s="579"/>
      <c r="H9" s="579"/>
    </row>
    <row r="10" spans="2:8" ht="32.1" customHeight="1" x14ac:dyDescent="0.15">
      <c r="B10" s="680" t="s">
        <v>494</v>
      </c>
      <c r="C10" s="681"/>
      <c r="D10" s="681"/>
      <c r="E10" s="682"/>
      <c r="F10" s="579"/>
      <c r="G10" s="579"/>
      <c r="H10" s="579"/>
    </row>
    <row r="11" spans="2:8" ht="12.95" customHeight="1" x14ac:dyDescent="0.15">
      <c r="B11" s="677" t="s">
        <v>495</v>
      </c>
      <c r="C11" s="678">
        <v>134.91999999999999</v>
      </c>
      <c r="D11" s="678">
        <v>134.94</v>
      </c>
      <c r="E11" s="679">
        <v>2.0000000000010232E-2</v>
      </c>
      <c r="F11" s="579"/>
      <c r="G11" s="579"/>
      <c r="H11" s="579"/>
    </row>
    <row r="12" spans="2:8" ht="11.25" hidden="1" customHeight="1" x14ac:dyDescent="0.15">
      <c r="B12" s="683"/>
      <c r="C12" s="684"/>
      <c r="D12" s="684"/>
      <c r="E12" s="685"/>
      <c r="F12" s="579"/>
      <c r="G12" s="579"/>
      <c r="H12" s="579"/>
    </row>
    <row r="13" spans="2:8" ht="32.1" customHeight="1" x14ac:dyDescent="0.15">
      <c r="B13" s="680" t="s">
        <v>496</v>
      </c>
      <c r="C13" s="681"/>
      <c r="D13" s="681"/>
      <c r="E13" s="682"/>
      <c r="F13" s="579"/>
      <c r="G13" s="579"/>
      <c r="H13" s="579"/>
    </row>
    <row r="14" spans="2:8" ht="12.95" customHeight="1" x14ac:dyDescent="0.15">
      <c r="B14" s="677" t="s">
        <v>497</v>
      </c>
      <c r="C14" s="678">
        <v>192.5</v>
      </c>
      <c r="D14" s="678">
        <v>192.5</v>
      </c>
      <c r="E14" s="679">
        <v>0</v>
      </c>
      <c r="F14" s="579"/>
      <c r="G14" s="579"/>
      <c r="H14" s="579"/>
    </row>
    <row r="15" spans="2:8" ht="12.95" customHeight="1" x14ac:dyDescent="0.15">
      <c r="B15" s="677" t="s">
        <v>498</v>
      </c>
      <c r="C15" s="678">
        <v>240</v>
      </c>
      <c r="D15" s="678">
        <v>240</v>
      </c>
      <c r="E15" s="679">
        <v>0</v>
      </c>
      <c r="F15" s="579"/>
      <c r="G15" s="579"/>
      <c r="H15" s="579"/>
    </row>
    <row r="16" spans="2:8" ht="12.95" customHeight="1" thickBot="1" x14ac:dyDescent="0.2">
      <c r="B16" s="686" t="s">
        <v>499</v>
      </c>
      <c r="C16" s="687">
        <v>226.38</v>
      </c>
      <c r="D16" s="687">
        <v>226.38</v>
      </c>
      <c r="E16" s="688">
        <v>0</v>
      </c>
      <c r="F16" s="579"/>
      <c r="G16" s="579"/>
      <c r="H16" s="579"/>
    </row>
    <row r="17" spans="2:8" ht="0.95" customHeight="1" x14ac:dyDescent="0.15">
      <c r="B17" s="689"/>
      <c r="C17" s="689"/>
      <c r="D17" s="689"/>
      <c r="E17" s="689"/>
      <c r="F17" s="579"/>
      <c r="G17" s="579"/>
      <c r="H17" s="579"/>
    </row>
    <row r="18" spans="2:8" ht="21.95" customHeight="1" thickBot="1" x14ac:dyDescent="0.2">
      <c r="B18" s="690"/>
      <c r="C18" s="690"/>
      <c r="D18" s="690"/>
      <c r="E18" s="690"/>
      <c r="F18" s="579"/>
      <c r="G18" s="579"/>
      <c r="H18" s="579"/>
    </row>
    <row r="19" spans="2:8" ht="14.45" customHeight="1" thickBot="1" x14ac:dyDescent="0.2">
      <c r="B19" s="422" t="s">
        <v>500</v>
      </c>
      <c r="C19" s="423"/>
      <c r="D19" s="423"/>
      <c r="E19" s="424"/>
      <c r="F19" s="579"/>
      <c r="G19" s="579"/>
      <c r="H19" s="579"/>
    </row>
    <row r="20" spans="2:8" ht="12" customHeight="1" thickBot="1" x14ac:dyDescent="0.2">
      <c r="B20" s="691"/>
      <c r="C20" s="691"/>
      <c r="D20" s="691"/>
      <c r="E20" s="691"/>
      <c r="F20" s="579"/>
      <c r="G20" s="579"/>
      <c r="H20" s="579"/>
    </row>
    <row r="21" spans="2:8" ht="40.15" customHeight="1" x14ac:dyDescent="0.15">
      <c r="B21" s="674" t="s">
        <v>501</v>
      </c>
      <c r="C21" s="692" t="s">
        <v>409</v>
      </c>
      <c r="D21" s="675" t="s">
        <v>410</v>
      </c>
      <c r="E21" s="676" t="s">
        <v>215</v>
      </c>
      <c r="F21" s="579"/>
      <c r="G21" s="579"/>
      <c r="H21" s="579"/>
    </row>
    <row r="22" spans="2:8" ht="12.75" customHeight="1" x14ac:dyDescent="0.15">
      <c r="B22" s="677" t="s">
        <v>502</v>
      </c>
      <c r="C22" s="678">
        <v>337.14</v>
      </c>
      <c r="D22" s="678">
        <v>337.14</v>
      </c>
      <c r="E22" s="679">
        <v>0</v>
      </c>
      <c r="F22" s="579"/>
      <c r="G22" s="579"/>
      <c r="H22" s="579"/>
    </row>
    <row r="23" spans="2:8" x14ac:dyDescent="0.15">
      <c r="B23" s="677" t="s">
        <v>503</v>
      </c>
      <c r="C23" s="678">
        <v>418.57</v>
      </c>
      <c r="D23" s="678">
        <v>418.57</v>
      </c>
      <c r="E23" s="679">
        <v>0</v>
      </c>
    </row>
    <row r="24" spans="2:8" ht="32.1" customHeight="1" x14ac:dyDescent="0.15">
      <c r="B24" s="680" t="s">
        <v>496</v>
      </c>
      <c r="C24" s="693"/>
      <c r="D24" s="693"/>
      <c r="E24" s="694"/>
    </row>
    <row r="25" spans="2:8" ht="14.25" customHeight="1" x14ac:dyDescent="0.15">
      <c r="B25" s="677" t="s">
        <v>504</v>
      </c>
      <c r="C25" s="678">
        <v>231.86</v>
      </c>
      <c r="D25" s="678">
        <v>247.24</v>
      </c>
      <c r="E25" s="679">
        <v>15.379999999999995</v>
      </c>
    </row>
    <row r="26" spans="2:8" ht="32.1" customHeight="1" x14ac:dyDescent="0.15">
      <c r="B26" s="680" t="s">
        <v>505</v>
      </c>
      <c r="C26" s="693"/>
      <c r="D26" s="693"/>
      <c r="E26" s="695"/>
    </row>
    <row r="27" spans="2:8" ht="14.25" customHeight="1" x14ac:dyDescent="0.15">
      <c r="B27" s="677" t="s">
        <v>506</v>
      </c>
      <c r="C27" s="678" t="s">
        <v>76</v>
      </c>
      <c r="D27" s="678" t="s">
        <v>76</v>
      </c>
      <c r="E27" s="679" t="s">
        <v>76</v>
      </c>
    </row>
    <row r="28" spans="2:8" ht="32.1" customHeight="1" x14ac:dyDescent="0.15">
      <c r="B28" s="680" t="s">
        <v>507</v>
      </c>
      <c r="C28" s="696"/>
      <c r="D28" s="696"/>
      <c r="E28" s="694"/>
    </row>
    <row r="29" spans="2:8" x14ac:dyDescent="0.15">
      <c r="B29" s="677" t="s">
        <v>508</v>
      </c>
      <c r="C29" s="697">
        <v>255.65</v>
      </c>
      <c r="D29" s="697">
        <v>255.65</v>
      </c>
      <c r="E29" s="698">
        <v>0</v>
      </c>
    </row>
    <row r="30" spans="2:8" ht="27.75" customHeight="1" x14ac:dyDescent="0.15">
      <c r="B30" s="680" t="s">
        <v>509</v>
      </c>
      <c r="C30" s="696"/>
      <c r="D30" s="696"/>
      <c r="E30" s="694"/>
    </row>
    <row r="31" spans="2:8" x14ac:dyDescent="0.15">
      <c r="B31" s="677" t="s">
        <v>510</v>
      </c>
      <c r="C31" s="678">
        <v>177.04</v>
      </c>
      <c r="D31" s="678">
        <v>178.68</v>
      </c>
      <c r="E31" s="679">
        <v>1.6400000000000148</v>
      </c>
    </row>
    <row r="32" spans="2:8" x14ac:dyDescent="0.15">
      <c r="B32" s="677" t="s">
        <v>511</v>
      </c>
      <c r="C32" s="678">
        <v>201.39</v>
      </c>
      <c r="D32" s="678">
        <v>203.06</v>
      </c>
      <c r="E32" s="679">
        <v>1.6700000000000159</v>
      </c>
    </row>
    <row r="33" spans="2:5" x14ac:dyDescent="0.15">
      <c r="B33" s="677" t="s">
        <v>512</v>
      </c>
      <c r="C33" s="678" t="s">
        <v>76</v>
      </c>
      <c r="D33" s="678" t="s">
        <v>76</v>
      </c>
      <c r="E33" s="679" t="s">
        <v>76</v>
      </c>
    </row>
    <row r="34" spans="2:5" ht="32.1" customHeight="1" x14ac:dyDescent="0.15">
      <c r="B34" s="680" t="s">
        <v>513</v>
      </c>
      <c r="C34" s="693"/>
      <c r="D34" s="693"/>
      <c r="E34" s="695"/>
    </row>
    <row r="35" spans="2:5" ht="16.5" customHeight="1" x14ac:dyDescent="0.15">
      <c r="B35" s="677" t="s">
        <v>514</v>
      </c>
      <c r="C35" s="678">
        <v>82.61</v>
      </c>
      <c r="D35" s="678">
        <v>86.96</v>
      </c>
      <c r="E35" s="679">
        <v>4.3499999999999943</v>
      </c>
    </row>
    <row r="36" spans="2:5" ht="23.25" customHeight="1" x14ac:dyDescent="0.15">
      <c r="B36" s="680" t="s">
        <v>515</v>
      </c>
      <c r="C36" s="693"/>
      <c r="D36" s="693"/>
      <c r="E36" s="695"/>
    </row>
    <row r="37" spans="2:5" ht="13.5" customHeight="1" x14ac:dyDescent="0.15">
      <c r="B37" s="677" t="s">
        <v>516</v>
      </c>
      <c r="C37" s="678">
        <v>245</v>
      </c>
      <c r="D37" s="678">
        <v>245</v>
      </c>
      <c r="E37" s="679">
        <v>0</v>
      </c>
    </row>
    <row r="38" spans="2:5" ht="32.1" customHeight="1" x14ac:dyDescent="0.15">
      <c r="B38" s="680" t="s">
        <v>517</v>
      </c>
      <c r="C38" s="693"/>
      <c r="D38" s="693"/>
      <c r="E38" s="694"/>
    </row>
    <row r="39" spans="2:5" ht="16.5" customHeight="1" thickBot="1" x14ac:dyDescent="0.2">
      <c r="B39" s="686" t="s">
        <v>518</v>
      </c>
      <c r="C39" s="687">
        <v>80.44</v>
      </c>
      <c r="D39" s="687">
        <v>80.44</v>
      </c>
      <c r="E39" s="688">
        <v>0</v>
      </c>
    </row>
    <row r="40" spans="2:5" x14ac:dyDescent="0.15">
      <c r="B40" s="230" t="s">
        <v>519</v>
      </c>
    </row>
    <row r="41" spans="2:5" x14ac:dyDescent="0.15">
      <c r="C41" s="253"/>
      <c r="D41" s="253"/>
      <c r="E41" s="253"/>
    </row>
    <row r="42" spans="2:5" ht="13.15" customHeight="1" thickBot="1" x14ac:dyDescent="0.2">
      <c r="B42" s="253"/>
      <c r="C42" s="253"/>
      <c r="D42" s="253"/>
      <c r="E42" s="253"/>
    </row>
    <row r="43" spans="2:5" x14ac:dyDescent="0.15">
      <c r="B43" s="699"/>
      <c r="C43" s="551"/>
      <c r="D43" s="551"/>
      <c r="E43" s="700"/>
    </row>
    <row r="44" spans="2:5" x14ac:dyDescent="0.15">
      <c r="B44" s="574"/>
      <c r="E44" s="701"/>
    </row>
    <row r="45" spans="2:5" ht="12.75" customHeight="1" x14ac:dyDescent="0.15">
      <c r="B45" s="702" t="s">
        <v>520</v>
      </c>
      <c r="C45" s="703"/>
      <c r="D45" s="703"/>
      <c r="E45" s="704"/>
    </row>
    <row r="46" spans="2:5" ht="18" customHeight="1" x14ac:dyDescent="0.15">
      <c r="B46" s="702"/>
      <c r="C46" s="703"/>
      <c r="D46" s="703"/>
      <c r="E46" s="704"/>
    </row>
    <row r="47" spans="2:5" x14ac:dyDescent="0.15">
      <c r="B47" s="574"/>
      <c r="E47" s="701"/>
    </row>
    <row r="48" spans="2:5" ht="14.25" x14ac:dyDescent="0.2">
      <c r="B48" s="705" t="s">
        <v>521</v>
      </c>
      <c r="C48" s="706"/>
      <c r="D48" s="706"/>
      <c r="E48" s="707"/>
    </row>
    <row r="49" spans="2:5" x14ac:dyDescent="0.15">
      <c r="B49" s="574"/>
      <c r="E49" s="701"/>
    </row>
    <row r="50" spans="2:5" x14ac:dyDescent="0.15">
      <c r="B50" s="574"/>
      <c r="E50" s="701"/>
    </row>
    <row r="51" spans="2:5" ht="12" thickBot="1" x14ac:dyDescent="0.2">
      <c r="B51" s="708"/>
      <c r="C51" s="569"/>
      <c r="D51" s="569"/>
      <c r="E51" s="709"/>
    </row>
    <row r="54" spans="2:5" x14ac:dyDescent="0.15">
      <c r="E54" s="103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2" t="s">
        <v>0</v>
      </c>
      <c r="C2" s="2"/>
      <c r="D2" s="2"/>
      <c r="E2" s="2"/>
      <c r="F2" s="2"/>
      <c r="G2" s="3"/>
    </row>
    <row r="3" spans="2:7" ht="4.5" customHeight="1" x14ac:dyDescent="0.25">
      <c r="B3" s="4"/>
      <c r="C3" s="4"/>
      <c r="D3" s="4"/>
      <c r="E3" s="4"/>
      <c r="F3" s="4"/>
      <c r="G3" s="3"/>
    </row>
    <row r="4" spans="2:7" ht="17.25" customHeight="1" x14ac:dyDescent="0.2">
      <c r="B4" s="5" t="s">
        <v>1</v>
      </c>
      <c r="C4" s="5"/>
      <c r="D4" s="5"/>
      <c r="E4" s="5"/>
      <c r="F4" s="5"/>
      <c r="G4" s="5"/>
    </row>
    <row r="5" spans="2:7" ht="10.5" customHeight="1" thickBot="1" x14ac:dyDescent="0.25">
      <c r="B5" s="6"/>
      <c r="C5" s="6"/>
      <c r="D5" s="6"/>
      <c r="E5" s="6"/>
      <c r="F5" s="6"/>
      <c r="G5" s="6"/>
    </row>
    <row r="6" spans="2:7" ht="18.600000000000001" customHeight="1" thickBot="1" x14ac:dyDescent="0.25">
      <c r="B6" s="7" t="s">
        <v>2</v>
      </c>
      <c r="C6" s="8"/>
      <c r="D6" s="8"/>
      <c r="E6" s="8"/>
      <c r="F6" s="8"/>
      <c r="G6" s="9"/>
    </row>
    <row r="7" spans="2:7" ht="15" customHeight="1" x14ac:dyDescent="0.2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25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 x14ac:dyDescent="0.25">
      <c r="B10" s="25"/>
      <c r="C10" s="26" t="s">
        <v>13</v>
      </c>
      <c r="D10" s="27"/>
      <c r="E10" s="27"/>
      <c r="F10" s="28"/>
      <c r="G10" s="29"/>
    </row>
    <row r="11" spans="2:7" ht="19.899999999999999" customHeight="1" x14ac:dyDescent="0.2">
      <c r="B11" s="30" t="s">
        <v>14</v>
      </c>
      <c r="C11" s="31" t="s">
        <v>15</v>
      </c>
      <c r="D11" s="32">
        <v>185.78</v>
      </c>
      <c r="E11" s="32">
        <v>187.61</v>
      </c>
      <c r="F11" s="33">
        <f>E11-D11</f>
        <v>1.8300000000000125</v>
      </c>
      <c r="G11" s="34">
        <f t="shared" ref="G11:G18" si="0">(E11*100/D11)-100</f>
        <v>0.98503606416191758</v>
      </c>
    </row>
    <row r="12" spans="2:7" ht="19.899999999999999" customHeight="1" x14ac:dyDescent="0.2">
      <c r="B12" s="35" t="s">
        <v>14</v>
      </c>
      <c r="C12" s="36" t="s">
        <v>16</v>
      </c>
      <c r="D12" s="37">
        <v>224.9</v>
      </c>
      <c r="E12" s="37">
        <v>226.86</v>
      </c>
      <c r="F12" s="33">
        <f t="shared" ref="F12:F18" si="1">E12-D12</f>
        <v>1.960000000000008</v>
      </c>
      <c r="G12" s="38">
        <f t="shared" si="0"/>
        <v>0.87149844375277041</v>
      </c>
    </row>
    <row r="13" spans="2:7" ht="19.899999999999999" customHeight="1" x14ac:dyDescent="0.2">
      <c r="B13" s="35" t="s">
        <v>14</v>
      </c>
      <c r="C13" s="36" t="s">
        <v>17</v>
      </c>
      <c r="D13" s="37">
        <v>173.29</v>
      </c>
      <c r="E13" s="37">
        <v>174.47</v>
      </c>
      <c r="F13" s="33">
        <f t="shared" si="1"/>
        <v>1.1800000000000068</v>
      </c>
      <c r="G13" s="38">
        <f t="shared" si="0"/>
        <v>0.680939465635646</v>
      </c>
    </row>
    <row r="14" spans="2:7" ht="19.899999999999999" customHeight="1" x14ac:dyDescent="0.2">
      <c r="B14" s="35" t="s">
        <v>14</v>
      </c>
      <c r="C14" s="36" t="s">
        <v>18</v>
      </c>
      <c r="D14" s="37">
        <v>184.99</v>
      </c>
      <c r="E14" s="37">
        <v>185.77</v>
      </c>
      <c r="F14" s="33">
        <f t="shared" si="1"/>
        <v>0.78000000000000114</v>
      </c>
      <c r="G14" s="38">
        <f t="shared" si="0"/>
        <v>0.42164441321152424</v>
      </c>
    </row>
    <row r="15" spans="2:7" ht="19.899999999999999" customHeight="1" x14ac:dyDescent="0.2">
      <c r="B15" s="35" t="s">
        <v>14</v>
      </c>
      <c r="C15" s="36" t="s">
        <v>19</v>
      </c>
      <c r="D15" s="37">
        <v>176.18</v>
      </c>
      <c r="E15" s="37">
        <v>176.54</v>
      </c>
      <c r="F15" s="33">
        <f t="shared" si="1"/>
        <v>0.35999999999998522</v>
      </c>
      <c r="G15" s="38">
        <f t="shared" si="0"/>
        <v>0.20433647406061084</v>
      </c>
    </row>
    <row r="16" spans="2:7" ht="19.899999999999999" customHeight="1" x14ac:dyDescent="0.2">
      <c r="B16" s="39" t="s">
        <v>20</v>
      </c>
      <c r="C16" s="36" t="s">
        <v>21</v>
      </c>
      <c r="D16" s="37">
        <v>324.13</v>
      </c>
      <c r="E16" s="37">
        <v>324.13</v>
      </c>
      <c r="F16" s="33">
        <f t="shared" si="1"/>
        <v>0</v>
      </c>
      <c r="G16" s="38">
        <f t="shared" si="0"/>
        <v>0</v>
      </c>
    </row>
    <row r="17" spans="2:13" ht="19.899999999999999" customHeight="1" x14ac:dyDescent="0.2">
      <c r="B17" s="39" t="s">
        <v>20</v>
      </c>
      <c r="C17" s="36" t="s">
        <v>22</v>
      </c>
      <c r="D17" s="37">
        <v>524.99</v>
      </c>
      <c r="E17" s="37">
        <v>524.99</v>
      </c>
      <c r="F17" s="33">
        <f t="shared" si="1"/>
        <v>0</v>
      </c>
      <c r="G17" s="38">
        <f t="shared" si="0"/>
        <v>0</v>
      </c>
    </row>
    <row r="18" spans="2:13" ht="19.899999999999999" customHeight="1" thickBot="1" x14ac:dyDescent="0.25">
      <c r="B18" s="39" t="s">
        <v>20</v>
      </c>
      <c r="C18" s="36" t="s">
        <v>23</v>
      </c>
      <c r="D18" s="37">
        <v>625.33000000000004</v>
      </c>
      <c r="E18" s="37">
        <v>625.33000000000004</v>
      </c>
      <c r="F18" s="33">
        <f t="shared" si="1"/>
        <v>0</v>
      </c>
      <c r="G18" s="38">
        <f t="shared" si="0"/>
        <v>0</v>
      </c>
    </row>
    <row r="19" spans="2:13" ht="19.899999999999999" customHeight="1" thickBot="1" x14ac:dyDescent="0.25">
      <c r="B19" s="40"/>
      <c r="C19" s="41" t="s">
        <v>24</v>
      </c>
      <c r="D19" s="42"/>
      <c r="E19" s="42"/>
      <c r="F19" s="28"/>
      <c r="G19" s="43"/>
    </row>
    <row r="20" spans="2:13" ht="19.899999999999999" customHeight="1" x14ac:dyDescent="0.2">
      <c r="B20" s="35" t="s">
        <v>14</v>
      </c>
      <c r="C20" s="44" t="s">
        <v>25</v>
      </c>
      <c r="D20" s="45">
        <v>184.14628906201366</v>
      </c>
      <c r="E20" s="45">
        <v>184</v>
      </c>
      <c r="F20" s="33">
        <f>E20-D20</f>
        <v>-0.14628906201366476</v>
      </c>
      <c r="G20" s="46">
        <f>(E20*100/D20)-100</f>
        <v>-7.9441764891825528E-2</v>
      </c>
    </row>
    <row r="21" spans="2:13" ht="19.899999999999999" customHeight="1" x14ac:dyDescent="0.2">
      <c r="B21" s="35" t="s">
        <v>14</v>
      </c>
      <c r="C21" s="47" t="s">
        <v>26</v>
      </c>
      <c r="D21" s="45">
        <v>314.59882096295206</v>
      </c>
      <c r="E21" s="45">
        <v>314.52</v>
      </c>
      <c r="F21" s="33">
        <f t="shared" ref="F21:F24" si="2">E21-D21</f>
        <v>-7.8820962952079299E-2</v>
      </c>
      <c r="G21" s="46">
        <f>(E21*100/D21)-100</f>
        <v>-2.5054436857331552E-2</v>
      </c>
    </row>
    <row r="22" spans="2:13" ht="19.899999999999999" customHeight="1" x14ac:dyDescent="0.2">
      <c r="B22" s="35" t="s">
        <v>14</v>
      </c>
      <c r="C22" s="47" t="s">
        <v>27</v>
      </c>
      <c r="D22" s="45">
        <v>396.59474151443749</v>
      </c>
      <c r="E22" s="45">
        <v>397.14</v>
      </c>
      <c r="F22" s="33">
        <f t="shared" si="2"/>
        <v>0.54525848556249912</v>
      </c>
      <c r="G22" s="46">
        <f>(E22*100/D22)-100</f>
        <v>0.13748505173830949</v>
      </c>
    </row>
    <row r="23" spans="2:13" ht="19.899999999999999" customHeight="1" x14ac:dyDescent="0.2">
      <c r="B23" s="39" t="s">
        <v>20</v>
      </c>
      <c r="C23" s="47" t="s">
        <v>28</v>
      </c>
      <c r="D23" s="45">
        <v>312.87058307152097</v>
      </c>
      <c r="E23" s="45">
        <v>312.76</v>
      </c>
      <c r="F23" s="33">
        <f t="shared" si="2"/>
        <v>-0.11058307152097768</v>
      </c>
      <c r="G23" s="46">
        <f>(E23*100/D23)-100</f>
        <v>-3.5344668851692518E-2</v>
      </c>
    </row>
    <row r="24" spans="2:13" ht="19.899999999999999" customHeight="1" thickBot="1" x14ac:dyDescent="0.25">
      <c r="B24" s="39" t="s">
        <v>20</v>
      </c>
      <c r="C24" s="48" t="s">
        <v>29</v>
      </c>
      <c r="D24" s="37">
        <v>211.96885781608481</v>
      </c>
      <c r="E24" s="37">
        <v>213.21</v>
      </c>
      <c r="F24" s="33">
        <f t="shared" si="2"/>
        <v>1.2411421839152013</v>
      </c>
      <c r="G24" s="46">
        <f>(E24*100/D24)-100</f>
        <v>0.58553043909500957</v>
      </c>
    </row>
    <row r="25" spans="2:13" ht="19.899999999999999" customHeight="1" thickBot="1" x14ac:dyDescent="0.25">
      <c r="B25" s="49"/>
      <c r="C25" s="50" t="s">
        <v>30</v>
      </c>
      <c r="D25" s="51"/>
      <c r="E25" s="51"/>
      <c r="F25" s="52"/>
      <c r="G25" s="53"/>
    </row>
    <row r="26" spans="2:13" ht="19.899999999999999" customHeight="1" x14ac:dyDescent="0.2">
      <c r="B26" s="30" t="s">
        <v>31</v>
      </c>
      <c r="C26" s="54" t="s">
        <v>32</v>
      </c>
      <c r="D26" s="55">
        <v>30.24930983073995</v>
      </c>
      <c r="E26" s="56">
        <v>30.03</v>
      </c>
      <c r="F26" s="57">
        <f>E26-D26</f>
        <v>-0.21930983073994881</v>
      </c>
      <c r="G26" s="58">
        <f>(E26*100/D26)-100</f>
        <v>-0.72500771742264192</v>
      </c>
    </row>
    <row r="27" spans="2:13" ht="19.899999999999999" customHeight="1" x14ac:dyDescent="0.2">
      <c r="B27" s="35" t="s">
        <v>31</v>
      </c>
      <c r="C27" s="59" t="s">
        <v>33</v>
      </c>
      <c r="D27" s="56">
        <v>41.256030080670719</v>
      </c>
      <c r="E27" s="56">
        <v>42.8</v>
      </c>
      <c r="F27" s="60">
        <f>E27-D27</f>
        <v>1.5439699193292782</v>
      </c>
      <c r="G27" s="46">
        <f>(E27*100/D27)-100</f>
        <v>3.742410300531219</v>
      </c>
    </row>
    <row r="28" spans="2:13" ht="19.899999999999999" customHeight="1" x14ac:dyDescent="0.2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899999999999999" customHeight="1" thickBot="1" x14ac:dyDescent="0.25">
      <c r="B29" s="65" t="s">
        <v>31</v>
      </c>
      <c r="C29" s="66" t="s">
        <v>37</v>
      </c>
      <c r="D29" s="67" t="s">
        <v>38</v>
      </c>
      <c r="E29" s="67" t="s">
        <v>39</v>
      </c>
      <c r="F29" s="33">
        <v>0</v>
      </c>
      <c r="G29" s="38">
        <v>0</v>
      </c>
    </row>
    <row r="30" spans="2:13" ht="19.899999999999999" customHeight="1" thickBot="1" x14ac:dyDescent="0.25">
      <c r="B30" s="68"/>
      <c r="C30" s="69" t="s">
        <v>40</v>
      </c>
      <c r="D30" s="70"/>
      <c r="E30" s="70"/>
      <c r="F30" s="52"/>
      <c r="G30" s="71"/>
    </row>
    <row r="31" spans="2:13" s="73" customFormat="1" ht="19.899999999999999" customHeight="1" x14ac:dyDescent="0.2">
      <c r="B31" s="72" t="s">
        <v>41</v>
      </c>
      <c r="C31" s="54" t="s">
        <v>42</v>
      </c>
      <c r="D31" s="32">
        <v>223.63086406291481</v>
      </c>
      <c r="E31" s="32">
        <v>221.33</v>
      </c>
      <c r="F31" s="33">
        <f>E31-D31</f>
        <v>-2.3008640629147976</v>
      </c>
      <c r="G31" s="58">
        <f t="shared" ref="G31:G37" si="3">(E31*100/D31)-100</f>
        <v>-1.028866955621794</v>
      </c>
      <c r="I31" s="1"/>
      <c r="J31" s="1"/>
      <c r="K31" s="1"/>
      <c r="L31" s="1"/>
      <c r="M31" s="1"/>
    </row>
    <row r="32" spans="2:13" ht="19.899999999999999" customHeight="1" x14ac:dyDescent="0.2">
      <c r="B32" s="39" t="s">
        <v>41</v>
      </c>
      <c r="C32" s="59" t="s">
        <v>43</v>
      </c>
      <c r="D32" s="37">
        <v>204.86638835674799</v>
      </c>
      <c r="E32" s="37">
        <v>204.01</v>
      </c>
      <c r="F32" s="33">
        <f t="shared" ref="F32:F36" si="4">E32-D32</f>
        <v>-0.85638835674799907</v>
      </c>
      <c r="G32" s="46">
        <f t="shared" si="3"/>
        <v>-0.41802287023125473</v>
      </c>
    </row>
    <row r="33" spans="2:12" ht="19.899999999999999" customHeight="1" x14ac:dyDescent="0.2">
      <c r="B33" s="39" t="s">
        <v>41</v>
      </c>
      <c r="C33" s="59" t="s">
        <v>44</v>
      </c>
      <c r="D33" s="37">
        <v>198.76107593467731</v>
      </c>
      <c r="E33" s="37">
        <v>198.02</v>
      </c>
      <c r="F33" s="33">
        <f t="shared" si="4"/>
        <v>-0.74107593467729771</v>
      </c>
      <c r="G33" s="38">
        <f t="shared" si="3"/>
        <v>-0.37284761676419009</v>
      </c>
    </row>
    <row r="34" spans="2:12" ht="19.899999999999999" customHeight="1" x14ac:dyDescent="0.2">
      <c r="B34" s="39" t="s">
        <v>41</v>
      </c>
      <c r="C34" s="59" t="s">
        <v>45</v>
      </c>
      <c r="D34" s="37">
        <v>200.30875</v>
      </c>
      <c r="E34" s="37">
        <v>200.09</v>
      </c>
      <c r="F34" s="33">
        <f t="shared" si="4"/>
        <v>-0.21875</v>
      </c>
      <c r="G34" s="38">
        <f t="shared" si="3"/>
        <v>-0.10920641260054254</v>
      </c>
    </row>
    <row r="35" spans="2:12" ht="19.899999999999999" customHeight="1" x14ac:dyDescent="0.2">
      <c r="B35" s="39" t="s">
        <v>41</v>
      </c>
      <c r="C35" s="59" t="s">
        <v>46</v>
      </c>
      <c r="D35" s="37">
        <v>78.5</v>
      </c>
      <c r="E35" s="37">
        <v>78.5</v>
      </c>
      <c r="F35" s="33">
        <f t="shared" si="4"/>
        <v>0</v>
      </c>
      <c r="G35" s="38">
        <f t="shared" si="3"/>
        <v>0</v>
      </c>
    </row>
    <row r="36" spans="2:12" ht="19.899999999999999" customHeight="1" x14ac:dyDescent="0.2">
      <c r="B36" s="39" t="s">
        <v>41</v>
      </c>
      <c r="C36" s="59" t="s">
        <v>47</v>
      </c>
      <c r="D36" s="37">
        <v>109.66666666666667</v>
      </c>
      <c r="E36" s="37">
        <v>109.67</v>
      </c>
      <c r="F36" s="33">
        <f t="shared" si="4"/>
        <v>3.3333333333303017E-3</v>
      </c>
      <c r="G36" s="38">
        <f t="shared" si="3"/>
        <v>3.0395136778054166E-3</v>
      </c>
    </row>
    <row r="37" spans="2:12" ht="19.899999999999999" customHeight="1" thickBot="1" x14ac:dyDescent="0.25">
      <c r="B37" s="74" t="s">
        <v>41</v>
      </c>
      <c r="C37" s="75" t="s">
        <v>48</v>
      </c>
      <c r="D37" s="76">
        <v>78.206666666666663</v>
      </c>
      <c r="E37" s="76">
        <v>78.209999999999994</v>
      </c>
      <c r="F37" s="77">
        <f>E37-D37</f>
        <v>3.3333333333303017E-3</v>
      </c>
      <c r="G37" s="78">
        <f t="shared" si="3"/>
        <v>4.2622112351864416E-3</v>
      </c>
    </row>
    <row r="38" spans="2:12" ht="19.899999999999999" customHeight="1" x14ac:dyDescent="0.2">
      <c r="B38" s="79" t="s">
        <v>49</v>
      </c>
      <c r="C38" s="80"/>
      <c r="F38" s="80"/>
      <c r="G38" s="80"/>
      <c r="L38" s="81"/>
    </row>
    <row r="39" spans="2:12" ht="15" customHeight="1" x14ac:dyDescent="0.2">
      <c r="B39" s="82" t="s">
        <v>50</v>
      </c>
      <c r="C39" s="80"/>
      <c r="D39" s="80"/>
      <c r="E39" s="80"/>
      <c r="F39" s="80"/>
      <c r="G39" s="80"/>
      <c r="L39" s="81"/>
    </row>
    <row r="40" spans="2:12" ht="15" customHeight="1" x14ac:dyDescent="0.2">
      <c r="B40" s="1" t="s">
        <v>51</v>
      </c>
      <c r="C40" s="83"/>
      <c r="D40" s="84"/>
      <c r="E40" s="84"/>
      <c r="F40" s="80"/>
      <c r="L40" s="81"/>
    </row>
    <row r="41" spans="2:12" ht="15" customHeight="1" x14ac:dyDescent="0.2">
      <c r="B41" s="1" t="s">
        <v>52</v>
      </c>
      <c r="C41" s="80"/>
      <c r="D41" s="84"/>
      <c r="E41" s="80"/>
      <c r="F41" s="80"/>
      <c r="L41" s="81"/>
    </row>
    <row r="42" spans="2:12" ht="15" customHeight="1" x14ac:dyDescent="0.2">
      <c r="B42" s="1" t="s">
        <v>53</v>
      </c>
      <c r="C42" s="80"/>
      <c r="D42" s="84"/>
      <c r="E42" s="80"/>
      <c r="F42" s="80"/>
      <c r="L42" s="81"/>
    </row>
    <row r="43" spans="2:12" ht="15" customHeight="1" x14ac:dyDescent="0.2">
      <c r="B43" s="1" t="s">
        <v>54</v>
      </c>
      <c r="C43" s="80"/>
      <c r="D43" s="84"/>
      <c r="E43" s="80"/>
      <c r="F43" s="80"/>
      <c r="L43" s="81"/>
    </row>
    <row r="44" spans="2:12" ht="7.5" customHeight="1" x14ac:dyDescent="0.2">
      <c r="B44" s="82"/>
      <c r="G44" s="85"/>
      <c r="L44" s="81"/>
    </row>
    <row r="45" spans="2:12" ht="23.25" customHeight="1" x14ac:dyDescent="0.25">
      <c r="B45" s="86" t="s">
        <v>55</v>
      </c>
      <c r="C45" s="86"/>
      <c r="D45" s="86"/>
      <c r="E45" s="86"/>
      <c r="F45" s="86"/>
      <c r="G45" s="86"/>
      <c r="L45" s="81"/>
    </row>
    <row r="46" spans="2:12" ht="36" customHeight="1" x14ac:dyDescent="0.2">
      <c r="I46" s="87"/>
    </row>
    <row r="47" spans="2:12" ht="18.75" customHeight="1" x14ac:dyDescent="0.2">
      <c r="I47" s="87"/>
    </row>
    <row r="48" spans="2:12" ht="18.75" customHeight="1" x14ac:dyDescent="0.2">
      <c r="I48" s="87"/>
    </row>
    <row r="49" spans="2:12" ht="13.5" customHeight="1" x14ac:dyDescent="0.2">
      <c r="I49" s="87"/>
    </row>
    <row r="50" spans="2:12" ht="15" customHeight="1" x14ac:dyDescent="0.2">
      <c r="B50" s="88"/>
      <c r="C50" s="88"/>
      <c r="D50" s="89"/>
      <c r="E50" s="89"/>
      <c r="F50" s="88"/>
      <c r="G50" s="88"/>
    </row>
    <row r="51" spans="2:12" ht="11.25" customHeight="1" x14ac:dyDescent="0.2">
      <c r="B51" s="88"/>
      <c r="C51" s="88"/>
      <c r="D51" s="88"/>
      <c r="E51" s="88"/>
      <c r="F51" s="88"/>
      <c r="G51" s="88"/>
    </row>
    <row r="52" spans="2:12" ht="13.5" customHeight="1" x14ac:dyDescent="0.2">
      <c r="B52" s="88"/>
      <c r="C52" s="88"/>
      <c r="D52" s="90"/>
      <c r="E52" s="90"/>
      <c r="F52" s="91"/>
      <c r="G52" s="91"/>
      <c r="L52" s="73"/>
    </row>
    <row r="53" spans="2:12" ht="15" customHeight="1" x14ac:dyDescent="0.2">
      <c r="B53" s="92"/>
      <c r="C53" s="93"/>
      <c r="D53" s="94"/>
      <c r="E53" s="94"/>
      <c r="F53" s="95"/>
      <c r="G53" s="94"/>
      <c r="L53" s="73"/>
    </row>
    <row r="54" spans="2:12" ht="15" customHeight="1" x14ac:dyDescent="0.2">
      <c r="B54" s="92"/>
      <c r="C54" s="93"/>
      <c r="D54" s="94"/>
      <c r="E54" s="94"/>
      <c r="F54" s="95"/>
      <c r="G54" s="94"/>
      <c r="L54" s="73"/>
    </row>
    <row r="55" spans="2:12" ht="15" customHeight="1" x14ac:dyDescent="0.2">
      <c r="B55" s="92"/>
      <c r="C55" s="93"/>
      <c r="D55" s="94"/>
      <c r="E55" s="94"/>
      <c r="F55" s="95"/>
      <c r="G55" s="94"/>
      <c r="L55" s="73"/>
    </row>
    <row r="56" spans="2:12" ht="15" customHeight="1" x14ac:dyDescent="0.2">
      <c r="B56" s="92"/>
      <c r="C56" s="93"/>
      <c r="D56" s="94"/>
      <c r="E56" s="94"/>
      <c r="F56" s="95"/>
      <c r="G56" s="96"/>
    </row>
    <row r="57" spans="2:12" ht="15" customHeight="1" x14ac:dyDescent="0.2">
      <c r="B57" s="92"/>
      <c r="C57" s="97"/>
      <c r="D57" s="94"/>
      <c r="E57" s="94"/>
      <c r="F57" s="95"/>
      <c r="G57" s="96"/>
      <c r="I57" s="98"/>
    </row>
    <row r="58" spans="2:12" ht="15" customHeight="1" x14ac:dyDescent="0.2">
      <c r="B58" s="92"/>
      <c r="C58" s="97"/>
      <c r="D58" s="94"/>
      <c r="E58" s="94"/>
      <c r="F58" s="95"/>
      <c r="G58" s="96"/>
      <c r="H58" s="98"/>
      <c r="I58" s="99"/>
    </row>
    <row r="59" spans="2:12" ht="15" customHeight="1" x14ac:dyDescent="0.2">
      <c r="B59" s="100"/>
      <c r="C59" s="97"/>
      <c r="D59" s="94"/>
      <c r="E59" s="94"/>
      <c r="F59" s="95"/>
      <c r="H59" s="98"/>
      <c r="I59" s="99"/>
      <c r="J59" s="101"/>
    </row>
    <row r="60" spans="2:12" ht="15" customHeight="1" x14ac:dyDescent="0.2">
      <c r="B60" s="92"/>
      <c r="C60" s="97"/>
      <c r="D60" s="94"/>
      <c r="E60" s="94"/>
      <c r="F60" s="95"/>
      <c r="G60" s="94"/>
      <c r="H60" s="99"/>
    </row>
    <row r="61" spans="2:12" ht="15" customHeight="1" x14ac:dyDescent="0.2">
      <c r="B61" s="92"/>
      <c r="C61" s="97"/>
      <c r="D61" s="94"/>
      <c r="E61" s="94"/>
      <c r="F61" s="95"/>
      <c r="G61" s="94"/>
      <c r="H61" s="98"/>
    </row>
    <row r="62" spans="2:12" ht="15" customHeight="1" x14ac:dyDescent="0.2">
      <c r="B62" s="92"/>
      <c r="C62" s="97"/>
      <c r="D62" s="94"/>
      <c r="E62" s="94"/>
      <c r="F62" s="95"/>
      <c r="H62" s="99"/>
      <c r="I62" s="99"/>
    </row>
    <row r="63" spans="2:12" ht="15" customHeight="1" x14ac:dyDescent="0.2">
      <c r="B63" s="92"/>
      <c r="C63" s="102"/>
      <c r="D63" s="94"/>
      <c r="E63" s="94"/>
      <c r="F63" s="95"/>
      <c r="G63" s="103" t="s">
        <v>56</v>
      </c>
      <c r="I63" s="99"/>
      <c r="K63" s="101"/>
    </row>
    <row r="64" spans="2:12" ht="15" customHeight="1" x14ac:dyDescent="0.2">
      <c r="B64" s="92"/>
      <c r="C64" s="104"/>
      <c r="D64" s="94"/>
      <c r="E64" s="94"/>
      <c r="F64" s="95"/>
      <c r="G64" s="94"/>
    </row>
    <row r="65" spans="2:8" ht="15" customHeight="1" x14ac:dyDescent="0.2">
      <c r="B65" s="92"/>
      <c r="C65" s="104"/>
      <c r="D65" s="94"/>
      <c r="E65" s="94"/>
      <c r="F65" s="95"/>
      <c r="G65" s="94"/>
    </row>
    <row r="66" spans="2:8" ht="15" customHeight="1" x14ac:dyDescent="0.2">
      <c r="B66" s="92"/>
      <c r="C66" s="104"/>
      <c r="D66" s="94"/>
      <c r="E66" s="94"/>
      <c r="F66" s="95"/>
      <c r="G66" s="94"/>
    </row>
    <row r="67" spans="2:8" ht="15" customHeight="1" x14ac:dyDescent="0.2">
      <c r="B67" s="92"/>
      <c r="C67" s="104"/>
      <c r="D67" s="94"/>
      <c r="E67" s="94"/>
      <c r="F67" s="95"/>
      <c r="G67" s="94"/>
    </row>
    <row r="68" spans="2:8" ht="15" customHeight="1" x14ac:dyDescent="0.2">
      <c r="B68" s="92"/>
      <c r="C68" s="97"/>
      <c r="D68" s="105"/>
      <c r="E68" s="105"/>
      <c r="F68" s="95"/>
      <c r="H68" s="99"/>
    </row>
    <row r="69" spans="2:8" ht="15" customHeight="1" x14ac:dyDescent="0.2">
      <c r="B69" s="92"/>
      <c r="C69" s="106"/>
      <c r="D69" s="94"/>
      <c r="E69" s="94"/>
      <c r="F69" s="95"/>
      <c r="G69" s="94"/>
    </row>
    <row r="70" spans="2:8" ht="15" customHeight="1" x14ac:dyDescent="0.2">
      <c r="B70" s="107"/>
      <c r="C70" s="106"/>
      <c r="D70" s="108"/>
      <c r="E70" s="108"/>
      <c r="F70" s="95"/>
      <c r="G70" s="109"/>
    </row>
    <row r="71" spans="2:8" ht="15" customHeight="1" x14ac:dyDescent="0.2">
      <c r="B71" s="107"/>
      <c r="C71" s="106"/>
      <c r="D71" s="94"/>
      <c r="E71" s="94"/>
      <c r="F71" s="95"/>
      <c r="G71" s="94"/>
    </row>
    <row r="72" spans="2:8" ht="15" customHeight="1" x14ac:dyDescent="0.2">
      <c r="B72" s="107"/>
      <c r="C72" s="106"/>
      <c r="D72" s="110"/>
      <c r="E72" s="110"/>
      <c r="F72" s="110"/>
      <c r="G72" s="110"/>
    </row>
    <row r="73" spans="2:8" ht="12" customHeight="1" x14ac:dyDescent="0.2">
      <c r="B73" s="106"/>
      <c r="C73" s="111"/>
      <c r="D73" s="111"/>
      <c r="E73" s="111"/>
      <c r="F73" s="111"/>
      <c r="G73" s="111"/>
    </row>
    <row r="74" spans="2:8" ht="15" customHeight="1" x14ac:dyDescent="0.2">
      <c r="B74" s="112"/>
      <c r="C74" s="111"/>
      <c r="D74" s="111"/>
      <c r="E74" s="111"/>
      <c r="F74" s="111"/>
      <c r="G74" s="111"/>
    </row>
    <row r="75" spans="2:8" ht="13.5" customHeight="1" x14ac:dyDescent="0.2">
      <c r="B75" s="112"/>
      <c r="C75" s="89"/>
      <c r="D75" s="89"/>
      <c r="E75" s="89"/>
      <c r="F75" s="89"/>
      <c r="G75" s="89"/>
      <c r="H75" s="99"/>
    </row>
    <row r="76" spans="2:8" x14ac:dyDescent="0.2">
      <c r="B76" s="82"/>
    </row>
    <row r="77" spans="2:8" ht="11.25" customHeight="1" x14ac:dyDescent="0.2">
      <c r="B77" s="73"/>
      <c r="C77" s="73"/>
      <c r="D77" s="73"/>
    </row>
    <row r="79" spans="2:8" x14ac:dyDescent="0.2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6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7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30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8:G2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0</xdr:colOff>
                <xdr:row>45</xdr:row>
                <xdr:rowOff>190500</xdr:rowOff>
              </from>
              <to>
                <xdr:col>6</xdr:col>
                <xdr:colOff>752475</xdr:colOff>
                <xdr:row>60</xdr:row>
                <xdr:rowOff>133350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5"/>
  <sheetViews>
    <sheetView showGridLines="0" zoomScaleNormal="100" zoomScaleSheetLayoutView="90" workbookViewId="0"/>
  </sheetViews>
  <sheetFormatPr baseColWidth="10" defaultColWidth="11.5703125" defaultRowHeight="12.75" x14ac:dyDescent="0.2"/>
  <cols>
    <col min="1" max="1" width="3.140625" style="114" customWidth="1"/>
    <col min="2" max="2" width="9.28515625" style="114" customWidth="1"/>
    <col min="3" max="3" width="57.140625" style="114" customWidth="1"/>
    <col min="4" max="4" width="17.28515625" style="114" customWidth="1"/>
    <col min="5" max="5" width="18.140625" style="114" customWidth="1"/>
    <col min="6" max="6" width="18" style="114" customWidth="1"/>
    <col min="7" max="7" width="16.7109375" style="114" customWidth="1"/>
    <col min="8" max="8" width="3.140625" style="114" customWidth="1"/>
    <col min="9" max="9" width="10.5703125" style="114" customWidth="1"/>
    <col min="10" max="16384" width="11.5703125" style="114"/>
  </cols>
  <sheetData>
    <row r="1" spans="2:10" ht="14.25" customHeight="1" x14ac:dyDescent="0.2"/>
    <row r="2" spans="2:10" ht="21" customHeight="1" thickBot="1" x14ac:dyDescent="0.25">
      <c r="B2" s="115"/>
      <c r="C2" s="115"/>
      <c r="D2" s="115"/>
      <c r="E2" s="115"/>
      <c r="F2" s="115"/>
      <c r="G2" s="115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25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49"/>
      <c r="C7" s="116" t="s">
        <v>60</v>
      </c>
      <c r="D7" s="117"/>
      <c r="E7" s="117"/>
      <c r="F7" s="118"/>
      <c r="G7" s="119"/>
    </row>
    <row r="8" spans="2:10" ht="20.100000000000001" customHeight="1" x14ac:dyDescent="0.2">
      <c r="B8" s="120" t="s">
        <v>20</v>
      </c>
      <c r="C8" s="121" t="s">
        <v>61</v>
      </c>
      <c r="D8" s="122">
        <v>34.916719700367508</v>
      </c>
      <c r="E8" s="122">
        <v>34.783233391214388</v>
      </c>
      <c r="F8" s="123">
        <f t="shared" ref="F8:F18" si="0">E8-D8</f>
        <v>-0.13348630915312043</v>
      </c>
      <c r="G8" s="124">
        <f t="shared" ref="G8:G18" si="1">(E8*100/D8)-100</f>
        <v>-0.38229911142458661</v>
      </c>
      <c r="J8" s="125"/>
    </row>
    <row r="9" spans="2:10" ht="20.100000000000001" customHeight="1" x14ac:dyDescent="0.2">
      <c r="B9" s="120" t="s">
        <v>20</v>
      </c>
      <c r="C9" s="121" t="s">
        <v>62</v>
      </c>
      <c r="D9" s="122">
        <v>40.978295715333466</v>
      </c>
      <c r="E9" s="122">
        <v>38.116743782993069</v>
      </c>
      <c r="F9" s="123">
        <f t="shared" si="0"/>
        <v>-2.8615519323403973</v>
      </c>
      <c r="G9" s="124">
        <f t="shared" si="1"/>
        <v>-6.9830916156662965</v>
      </c>
      <c r="J9" s="125"/>
    </row>
    <row r="10" spans="2:10" ht="20.100000000000001" customHeight="1" x14ac:dyDescent="0.2">
      <c r="B10" s="120" t="s">
        <v>20</v>
      </c>
      <c r="C10" s="121" t="s">
        <v>63</v>
      </c>
      <c r="D10" s="122">
        <v>20.809450335109432</v>
      </c>
      <c r="E10" s="122">
        <v>20.483983029129529</v>
      </c>
      <c r="F10" s="123">
        <f t="shared" si="0"/>
        <v>-0.32546730597990248</v>
      </c>
      <c r="G10" s="124">
        <f t="shared" si="1"/>
        <v>-1.5640360544784642</v>
      </c>
      <c r="J10" s="125"/>
    </row>
    <row r="11" spans="2:10" ht="20.100000000000001" customHeight="1" x14ac:dyDescent="0.2">
      <c r="B11" s="120" t="s">
        <v>20</v>
      </c>
      <c r="C11" s="121" t="s">
        <v>64</v>
      </c>
      <c r="D11" s="122">
        <v>58.923175706300036</v>
      </c>
      <c r="E11" s="122">
        <v>58.333333333333336</v>
      </c>
      <c r="F11" s="123">
        <f t="shared" si="0"/>
        <v>-0.58984237296670017</v>
      </c>
      <c r="G11" s="124">
        <f t="shared" si="1"/>
        <v>-1.0010362915718218</v>
      </c>
      <c r="J11" s="125"/>
    </row>
    <row r="12" spans="2:10" ht="20.100000000000001" customHeight="1" x14ac:dyDescent="0.2">
      <c r="B12" s="120" t="s">
        <v>20</v>
      </c>
      <c r="C12" s="121" t="s">
        <v>65</v>
      </c>
      <c r="D12" s="122">
        <v>47.035212914843171</v>
      </c>
      <c r="E12" s="122">
        <v>50.813083614162622</v>
      </c>
      <c r="F12" s="123">
        <f t="shared" si="0"/>
        <v>3.7778706993194504</v>
      </c>
      <c r="G12" s="124">
        <f t="shared" si="1"/>
        <v>8.0320050983063567</v>
      </c>
      <c r="J12" s="125"/>
    </row>
    <row r="13" spans="2:10" ht="20.100000000000001" customHeight="1" x14ac:dyDescent="0.2">
      <c r="B13" s="120" t="s">
        <v>20</v>
      </c>
      <c r="C13" s="121" t="s">
        <v>66</v>
      </c>
      <c r="D13" s="122">
        <v>192</v>
      </c>
      <c r="E13" s="122">
        <v>200</v>
      </c>
      <c r="F13" s="123">
        <f t="shared" si="0"/>
        <v>8</v>
      </c>
      <c r="G13" s="124">
        <f t="shared" si="1"/>
        <v>4.1666666666666714</v>
      </c>
      <c r="J13" s="125"/>
    </row>
    <row r="14" spans="2:10" ht="20.100000000000001" customHeight="1" x14ac:dyDescent="0.2">
      <c r="B14" s="120" t="s">
        <v>20</v>
      </c>
      <c r="C14" s="121" t="s">
        <v>67</v>
      </c>
      <c r="D14" s="122">
        <v>46.798434631745508</v>
      </c>
      <c r="E14" s="122">
        <v>48.959215064061539</v>
      </c>
      <c r="F14" s="123">
        <f t="shared" si="0"/>
        <v>2.1607804323160309</v>
      </c>
      <c r="G14" s="124">
        <f t="shared" si="1"/>
        <v>4.6172066423142155</v>
      </c>
      <c r="J14" s="125"/>
    </row>
    <row r="15" spans="2:10" ht="20.100000000000001" customHeight="1" x14ac:dyDescent="0.2">
      <c r="B15" s="120" t="s">
        <v>20</v>
      </c>
      <c r="C15" s="121" t="s">
        <v>68</v>
      </c>
      <c r="D15" s="122">
        <v>48.142585674916297</v>
      </c>
      <c r="E15" s="122">
        <v>49.522512626054514</v>
      </c>
      <c r="F15" s="123">
        <f t="shared" si="0"/>
        <v>1.3799269511382164</v>
      </c>
      <c r="G15" s="124">
        <f t="shared" si="1"/>
        <v>2.8663332718691095</v>
      </c>
      <c r="J15" s="125"/>
    </row>
    <row r="16" spans="2:10" ht="20.100000000000001" customHeight="1" x14ac:dyDescent="0.2">
      <c r="B16" s="120" t="s">
        <v>20</v>
      </c>
      <c r="C16" s="121" t="s">
        <v>69</v>
      </c>
      <c r="D16" s="122">
        <v>64.678524566263306</v>
      </c>
      <c r="E16" s="122">
        <v>64.784958253895226</v>
      </c>
      <c r="F16" s="123">
        <f t="shared" si="0"/>
        <v>0.10643368763192029</v>
      </c>
      <c r="G16" s="124">
        <f t="shared" si="1"/>
        <v>0.16455800181849156</v>
      </c>
      <c r="J16" s="125"/>
    </row>
    <row r="17" spans="2:10" ht="20.100000000000001" customHeight="1" x14ac:dyDescent="0.2">
      <c r="B17" s="120" t="s">
        <v>20</v>
      </c>
      <c r="C17" s="121" t="s">
        <v>70</v>
      </c>
      <c r="D17" s="122">
        <v>188</v>
      </c>
      <c r="E17" s="122">
        <v>192</v>
      </c>
      <c r="F17" s="123">
        <f t="shared" si="0"/>
        <v>4</v>
      </c>
      <c r="G17" s="124">
        <f t="shared" si="1"/>
        <v>2.1276595744680833</v>
      </c>
      <c r="J17" s="125"/>
    </row>
    <row r="18" spans="2:10" ht="20.100000000000001" customHeight="1" thickBot="1" x14ac:dyDescent="0.25">
      <c r="B18" s="120" t="s">
        <v>20</v>
      </c>
      <c r="C18" s="121" t="s">
        <v>71</v>
      </c>
      <c r="D18" s="122">
        <v>62.9</v>
      </c>
      <c r="E18" s="122">
        <v>72.459999999999994</v>
      </c>
      <c r="F18" s="123">
        <f t="shared" si="0"/>
        <v>9.5599999999999952</v>
      </c>
      <c r="G18" s="124">
        <f t="shared" si="1"/>
        <v>15.198728139904603</v>
      </c>
      <c r="J18" s="125"/>
    </row>
    <row r="19" spans="2:10" ht="20.100000000000001" customHeight="1" thickBot="1" x14ac:dyDescent="0.25">
      <c r="B19" s="49"/>
      <c r="C19" s="116" t="s">
        <v>72</v>
      </c>
      <c r="D19" s="126"/>
      <c r="E19" s="126"/>
      <c r="F19" s="127"/>
      <c r="G19" s="128"/>
    </row>
    <row r="20" spans="2:10" ht="20.100000000000001" customHeight="1" x14ac:dyDescent="0.2">
      <c r="B20" s="129" t="s">
        <v>20</v>
      </c>
      <c r="C20" s="130" t="s">
        <v>73</v>
      </c>
      <c r="D20" s="131">
        <v>45.041301059001512</v>
      </c>
      <c r="E20" s="131">
        <v>45.036991506481897</v>
      </c>
      <c r="F20" s="57">
        <f>E20-D20</f>
        <v>-4.3095525196150675E-3</v>
      </c>
      <c r="G20" s="132">
        <f>(E20*100/D20)-100</f>
        <v>-9.5680018522728005E-3</v>
      </c>
    </row>
    <row r="21" spans="2:10" ht="20.100000000000001" customHeight="1" x14ac:dyDescent="0.2">
      <c r="B21" s="133" t="s">
        <v>20</v>
      </c>
      <c r="C21" s="134" t="s">
        <v>74</v>
      </c>
      <c r="D21" s="135">
        <v>146.38394233734195</v>
      </c>
      <c r="E21" s="135">
        <v>148.46557102543179</v>
      </c>
      <c r="F21" s="136">
        <f>E21-D21</f>
        <v>2.081628688089836</v>
      </c>
      <c r="G21" s="137">
        <f>(E21*100/D21)-100</f>
        <v>1.4220334927807272</v>
      </c>
    </row>
    <row r="22" spans="2:10" ht="20.100000000000001" customHeight="1" x14ac:dyDescent="0.2">
      <c r="B22" s="133" t="s">
        <v>20</v>
      </c>
      <c r="C22" s="134" t="s">
        <v>75</v>
      </c>
      <c r="D22" s="135" t="s">
        <v>76</v>
      </c>
      <c r="E22" s="135">
        <v>200</v>
      </c>
      <c r="F22" s="136" t="s">
        <v>76</v>
      </c>
      <c r="G22" s="137" t="s">
        <v>76</v>
      </c>
    </row>
    <row r="23" spans="2:10" ht="20.100000000000001" customHeight="1" x14ac:dyDescent="0.2">
      <c r="B23" s="133" t="s">
        <v>20</v>
      </c>
      <c r="C23" s="134" t="s">
        <v>77</v>
      </c>
      <c r="D23" s="135">
        <v>45.256169804802219</v>
      </c>
      <c r="E23" s="135">
        <v>24.714337297694946</v>
      </c>
      <c r="F23" s="136">
        <f t="shared" ref="F23:F38" si="2">E23-D23</f>
        <v>-20.541832507107273</v>
      </c>
      <c r="G23" s="137">
        <f t="shared" ref="G23:G38" si="3">(E23*100/D23)-100</f>
        <v>-45.390126021949698</v>
      </c>
    </row>
    <row r="24" spans="2:10" ht="20.100000000000001" customHeight="1" x14ac:dyDescent="0.2">
      <c r="B24" s="133" t="s">
        <v>20</v>
      </c>
      <c r="C24" s="134" t="s">
        <v>78</v>
      </c>
      <c r="D24" s="135">
        <v>22.2549448665943</v>
      </c>
      <c r="E24" s="135">
        <v>18.031984286497345</v>
      </c>
      <c r="F24" s="136">
        <f t="shared" si="2"/>
        <v>-4.2229605800969559</v>
      </c>
      <c r="G24" s="137">
        <f t="shared" si="3"/>
        <v>-18.975381001441235</v>
      </c>
    </row>
    <row r="25" spans="2:10" ht="20.100000000000001" customHeight="1" x14ac:dyDescent="0.2">
      <c r="B25" s="133" t="s">
        <v>20</v>
      </c>
      <c r="C25" s="134" t="s">
        <v>79</v>
      </c>
      <c r="D25" s="135">
        <v>16.035083933683307</v>
      </c>
      <c r="E25" s="135">
        <v>14.807968715853329</v>
      </c>
      <c r="F25" s="136">
        <f t="shared" si="2"/>
        <v>-1.2271152178299776</v>
      </c>
      <c r="G25" s="137">
        <f t="shared" si="3"/>
        <v>-7.6526897077994107</v>
      </c>
    </row>
    <row r="26" spans="2:10" ht="20.100000000000001" customHeight="1" x14ac:dyDescent="0.2">
      <c r="B26" s="133" t="s">
        <v>20</v>
      </c>
      <c r="C26" s="134" t="s">
        <v>80</v>
      </c>
      <c r="D26" s="135">
        <v>168.40146693969075</v>
      </c>
      <c r="E26" s="135">
        <v>172.20229085301668</v>
      </c>
      <c r="F26" s="136">
        <f t="shared" si="2"/>
        <v>3.8008239133259281</v>
      </c>
      <c r="G26" s="137">
        <f t="shared" si="3"/>
        <v>2.2570016653638163</v>
      </c>
    </row>
    <row r="27" spans="2:10" ht="20.100000000000001" customHeight="1" x14ac:dyDescent="0.2">
      <c r="B27" s="133" t="s">
        <v>20</v>
      </c>
      <c r="C27" s="134" t="s">
        <v>81</v>
      </c>
      <c r="D27" s="135">
        <v>48</v>
      </c>
      <c r="E27" s="135">
        <v>51.320782327351822</v>
      </c>
      <c r="F27" s="136">
        <f t="shared" si="2"/>
        <v>3.3207823273518216</v>
      </c>
      <c r="G27" s="137">
        <f t="shared" si="3"/>
        <v>6.9182965153162996</v>
      </c>
    </row>
    <row r="28" spans="2:10" ht="20.100000000000001" customHeight="1" x14ac:dyDescent="0.2">
      <c r="B28" s="133" t="s">
        <v>20</v>
      </c>
      <c r="C28" s="134" t="s">
        <v>82</v>
      </c>
      <c r="D28" s="135">
        <v>31.999279835390954</v>
      </c>
      <c r="E28" s="135">
        <v>38.958237779118896</v>
      </c>
      <c r="F28" s="136">
        <f t="shared" si="2"/>
        <v>6.9589579437279419</v>
      </c>
      <c r="G28" s="137">
        <f t="shared" si="3"/>
        <v>21.747232998760765</v>
      </c>
    </row>
    <row r="29" spans="2:10" ht="20.100000000000001" customHeight="1" x14ac:dyDescent="0.2">
      <c r="B29" s="133" t="s">
        <v>20</v>
      </c>
      <c r="C29" s="134" t="s">
        <v>83</v>
      </c>
      <c r="D29" s="135">
        <v>242.14463037936724</v>
      </c>
      <c r="E29" s="135">
        <v>182.93434892999639</v>
      </c>
      <c r="F29" s="136">
        <f t="shared" si="2"/>
        <v>-59.210281449370854</v>
      </c>
      <c r="G29" s="137">
        <f t="shared" si="3"/>
        <v>-24.452444539697737</v>
      </c>
    </row>
    <row r="30" spans="2:10" ht="20.100000000000001" customHeight="1" x14ac:dyDescent="0.2">
      <c r="B30" s="133" t="s">
        <v>20</v>
      </c>
      <c r="C30" s="134" t="s">
        <v>84</v>
      </c>
      <c r="D30" s="135">
        <v>30.741263254956202</v>
      </c>
      <c r="E30" s="135">
        <v>33.322591016674096</v>
      </c>
      <c r="F30" s="136">
        <f t="shared" si="2"/>
        <v>2.581327761717894</v>
      </c>
      <c r="G30" s="137">
        <f t="shared" si="3"/>
        <v>8.3969475825028894</v>
      </c>
    </row>
    <row r="31" spans="2:10" ht="20.100000000000001" customHeight="1" x14ac:dyDescent="0.2">
      <c r="B31" s="133" t="s">
        <v>20</v>
      </c>
      <c r="C31" s="134" t="s">
        <v>85</v>
      </c>
      <c r="D31" s="135">
        <v>39.305935440152773</v>
      </c>
      <c r="E31" s="135">
        <v>41</v>
      </c>
      <c r="F31" s="136">
        <f>E31-D31</f>
        <v>1.6940645598472273</v>
      </c>
      <c r="G31" s="137">
        <f>(E31*100/D31)-100</f>
        <v>4.3099459175233505</v>
      </c>
    </row>
    <row r="32" spans="2:10" ht="20.100000000000001" customHeight="1" x14ac:dyDescent="0.2">
      <c r="B32" s="133" t="s">
        <v>20</v>
      </c>
      <c r="C32" s="134" t="s">
        <v>86</v>
      </c>
      <c r="D32" s="135">
        <v>17.477178667662674</v>
      </c>
      <c r="E32" s="135">
        <v>17.4175</v>
      </c>
      <c r="F32" s="136">
        <f t="shared" si="2"/>
        <v>-5.967866766267349E-2</v>
      </c>
      <c r="G32" s="137">
        <f t="shared" si="3"/>
        <v>-0.34146625606737757</v>
      </c>
    </row>
    <row r="33" spans="2:10" ht="20.100000000000001" customHeight="1" x14ac:dyDescent="0.2">
      <c r="B33" s="133" t="s">
        <v>20</v>
      </c>
      <c r="C33" s="134" t="s">
        <v>87</v>
      </c>
      <c r="D33" s="135">
        <v>63.674978231041223</v>
      </c>
      <c r="E33" s="135">
        <v>70.08135753303965</v>
      </c>
      <c r="F33" s="136">
        <f t="shared" si="2"/>
        <v>6.4063793019984274</v>
      </c>
      <c r="G33" s="137">
        <f t="shared" si="3"/>
        <v>10.061062414113792</v>
      </c>
    </row>
    <row r="34" spans="2:10" ht="20.100000000000001" customHeight="1" x14ac:dyDescent="0.2">
      <c r="B34" s="133" t="s">
        <v>20</v>
      </c>
      <c r="C34" s="134" t="s">
        <v>88</v>
      </c>
      <c r="D34" s="135">
        <v>46.42768379281538</v>
      </c>
      <c r="E34" s="135">
        <v>46.017998585572848</v>
      </c>
      <c r="F34" s="136">
        <f t="shared" si="2"/>
        <v>-0.4096852072425321</v>
      </c>
      <c r="G34" s="137">
        <f t="shared" si="3"/>
        <v>-0.88241577820413397</v>
      </c>
    </row>
    <row r="35" spans="2:10" ht="20.100000000000001" customHeight="1" x14ac:dyDescent="0.2">
      <c r="B35" s="133" t="s">
        <v>20</v>
      </c>
      <c r="C35" s="134" t="s">
        <v>89</v>
      </c>
      <c r="D35" s="135">
        <v>24.469221956046244</v>
      </c>
      <c r="E35" s="135">
        <v>25.203832934069371</v>
      </c>
      <c r="F35" s="136">
        <f t="shared" si="2"/>
        <v>0.73461097802312736</v>
      </c>
      <c r="G35" s="137">
        <f t="shared" si="3"/>
        <v>3.0021836384610054</v>
      </c>
    </row>
    <row r="36" spans="2:10" ht="20.100000000000001" customHeight="1" x14ac:dyDescent="0.2">
      <c r="B36" s="133" t="s">
        <v>20</v>
      </c>
      <c r="C36" s="134" t="s">
        <v>90</v>
      </c>
      <c r="D36" s="135">
        <v>62.966682020709143</v>
      </c>
      <c r="E36" s="135">
        <v>60.739328037122419</v>
      </c>
      <c r="F36" s="136">
        <f t="shared" si="2"/>
        <v>-2.227353983586724</v>
      </c>
      <c r="G36" s="137">
        <f t="shared" si="3"/>
        <v>-3.5373532670089958</v>
      </c>
    </row>
    <row r="37" spans="2:10" ht="20.100000000000001" customHeight="1" x14ac:dyDescent="0.2">
      <c r="B37" s="133" t="s">
        <v>20</v>
      </c>
      <c r="C37" s="134" t="s">
        <v>91</v>
      </c>
      <c r="D37" s="135">
        <v>17.823127991354021</v>
      </c>
      <c r="E37" s="135">
        <v>18</v>
      </c>
      <c r="F37" s="136">
        <f t="shared" si="2"/>
        <v>0.17687200864597941</v>
      </c>
      <c r="G37" s="137">
        <f t="shared" si="3"/>
        <v>0.99237355379919734</v>
      </c>
    </row>
    <row r="38" spans="2:10" ht="20.100000000000001" customHeight="1" thickBot="1" x14ac:dyDescent="0.25">
      <c r="B38" s="138" t="s">
        <v>20</v>
      </c>
      <c r="C38" s="139" t="s">
        <v>92</v>
      </c>
      <c r="D38" s="140">
        <v>18.806274491831562</v>
      </c>
      <c r="E38" s="140">
        <v>19.00643618656926</v>
      </c>
      <c r="F38" s="141">
        <f t="shared" si="2"/>
        <v>0.20016169473769807</v>
      </c>
      <c r="G38" s="142">
        <f t="shared" si="3"/>
        <v>1.0643346444009296</v>
      </c>
    </row>
    <row r="39" spans="2:10" ht="15" customHeight="1" x14ac:dyDescent="0.2">
      <c r="B39" s="79" t="s">
        <v>49</v>
      </c>
      <c r="C39" s="143"/>
      <c r="F39" s="143"/>
      <c r="G39" s="143"/>
      <c r="J39" s="144"/>
    </row>
    <row r="40" spans="2:10" ht="15" customHeight="1" x14ac:dyDescent="0.2">
      <c r="B40" s="82" t="s">
        <v>93</v>
      </c>
      <c r="C40" s="80"/>
      <c r="D40" s="143"/>
      <c r="E40" s="143"/>
      <c r="F40" s="143"/>
      <c r="G40" s="143"/>
    </row>
    <row r="41" spans="2:10" ht="9.75" customHeight="1" x14ac:dyDescent="0.2">
      <c r="B41" s="145"/>
      <c r="D41" s="143"/>
      <c r="E41" s="146"/>
      <c r="F41" s="143"/>
      <c r="G41" s="143"/>
    </row>
    <row r="42" spans="2:10" s="143" customFormat="1" ht="11.25" customHeight="1" x14ac:dyDescent="0.25">
      <c r="B42" s="147"/>
      <c r="C42" s="147"/>
      <c r="D42" s="147"/>
      <c r="E42" s="147"/>
      <c r="F42" s="147"/>
      <c r="G42" s="147"/>
    </row>
    <row r="43" spans="2:10" ht="29.25" customHeight="1" x14ac:dyDescent="0.2">
      <c r="B43" s="147" t="s">
        <v>55</v>
      </c>
      <c r="C43" s="147"/>
      <c r="D43" s="147"/>
      <c r="E43" s="147"/>
      <c r="F43" s="147"/>
      <c r="G43" s="147"/>
    </row>
    <row r="44" spans="2:10" ht="28.5" customHeight="1" x14ac:dyDescent="0.2">
      <c r="I44" s="148"/>
    </row>
    <row r="45" spans="2:10" ht="18.75" customHeight="1" x14ac:dyDescent="0.2">
      <c r="I45" s="148"/>
    </row>
    <row r="46" spans="2:10" ht="18.75" customHeight="1" x14ac:dyDescent="0.2">
      <c r="I46" s="148"/>
    </row>
    <row r="47" spans="2:10" ht="13.5" customHeight="1" x14ac:dyDescent="0.2">
      <c r="I47" s="148"/>
    </row>
    <row r="48" spans="2:10" ht="15" customHeight="1" x14ac:dyDescent="0.2">
      <c r="B48" s="149"/>
      <c r="C48" s="150"/>
      <c r="D48" s="151"/>
      <c r="E48" s="151"/>
      <c r="F48" s="149"/>
      <c r="G48" s="149"/>
    </row>
    <row r="49" spans="2:10" ht="11.25" customHeight="1" x14ac:dyDescent="0.2">
      <c r="B49" s="149"/>
      <c r="C49" s="150"/>
      <c r="D49" s="149"/>
      <c r="E49" s="149"/>
      <c r="F49" s="149"/>
      <c r="G49" s="149"/>
    </row>
    <row r="50" spans="2:10" ht="13.5" customHeight="1" x14ac:dyDescent="0.2">
      <c r="B50" s="149"/>
      <c r="C50" s="149"/>
      <c r="D50" s="152"/>
      <c r="E50" s="152"/>
      <c r="F50" s="153"/>
      <c r="G50" s="153"/>
    </row>
    <row r="51" spans="2:10" ht="6" customHeight="1" x14ac:dyDescent="0.2">
      <c r="B51" s="154"/>
      <c r="C51" s="155"/>
      <c r="D51" s="156"/>
      <c r="E51" s="156"/>
      <c r="F51" s="157"/>
      <c r="G51" s="156"/>
    </row>
    <row r="52" spans="2:10" ht="15" customHeight="1" x14ac:dyDescent="0.2">
      <c r="B52" s="154"/>
      <c r="C52" s="155"/>
      <c r="D52" s="156"/>
      <c r="E52" s="156"/>
      <c r="F52" s="157"/>
      <c r="G52" s="156"/>
    </row>
    <row r="53" spans="2:10" ht="15" customHeight="1" x14ac:dyDescent="0.2">
      <c r="B53" s="154"/>
      <c r="C53" s="155"/>
      <c r="D53" s="156"/>
      <c r="E53" s="156"/>
      <c r="F53" s="157"/>
      <c r="G53" s="156"/>
    </row>
    <row r="54" spans="2:10" ht="15" customHeight="1" x14ac:dyDescent="0.2">
      <c r="B54" s="154"/>
      <c r="C54" s="155"/>
      <c r="D54" s="156"/>
      <c r="E54" s="156"/>
      <c r="F54" s="157"/>
      <c r="G54" s="158"/>
    </row>
    <row r="55" spans="2:10" ht="15" customHeight="1" x14ac:dyDescent="0.2">
      <c r="B55" s="154"/>
      <c r="C55" s="159"/>
      <c r="D55" s="156"/>
      <c r="E55" s="156"/>
      <c r="F55" s="157"/>
      <c r="G55" s="158"/>
      <c r="I55" s="160"/>
    </row>
    <row r="56" spans="2:10" ht="15" customHeight="1" x14ac:dyDescent="0.2">
      <c r="B56" s="154"/>
      <c r="C56" s="159"/>
      <c r="D56" s="156"/>
      <c r="E56" s="156"/>
      <c r="F56" s="157"/>
      <c r="G56" s="158"/>
      <c r="H56" s="160"/>
      <c r="I56" s="161"/>
    </row>
    <row r="57" spans="2:10" ht="15" customHeight="1" x14ac:dyDescent="0.2">
      <c r="B57" s="162"/>
      <c r="C57" s="159"/>
      <c r="D57" s="156"/>
      <c r="E57" s="156"/>
      <c r="F57" s="157"/>
      <c r="G57" s="158"/>
      <c r="H57" s="160"/>
      <c r="I57" s="161"/>
      <c r="J57" s="125"/>
    </row>
    <row r="58" spans="2:10" ht="15" customHeight="1" x14ac:dyDescent="0.2">
      <c r="B58" s="154"/>
      <c r="C58" s="159"/>
      <c r="D58" s="156"/>
      <c r="E58" s="156"/>
      <c r="F58" s="157"/>
      <c r="G58" s="156"/>
      <c r="H58" s="161"/>
    </row>
    <row r="59" spans="2:10" ht="15" customHeight="1" x14ac:dyDescent="0.2">
      <c r="B59" s="154"/>
      <c r="C59" s="159"/>
      <c r="D59" s="156"/>
      <c r="E59" s="156"/>
      <c r="F59" s="157"/>
      <c r="G59" s="156"/>
      <c r="H59" s="160"/>
    </row>
    <row r="60" spans="2:10" ht="15" customHeight="1" x14ac:dyDescent="0.2">
      <c r="B60" s="154"/>
      <c r="C60" s="159"/>
      <c r="D60" s="156"/>
      <c r="E60" s="156"/>
      <c r="F60" s="157"/>
      <c r="G60" s="156"/>
      <c r="H60" s="99"/>
      <c r="I60" s="161"/>
    </row>
    <row r="61" spans="2:10" ht="15" customHeight="1" x14ac:dyDescent="0.2">
      <c r="B61" s="154"/>
      <c r="C61" s="163"/>
      <c r="D61" s="156"/>
      <c r="E61" s="156"/>
      <c r="F61" s="157"/>
      <c r="I61" s="161"/>
    </row>
    <row r="62" spans="2:10" ht="15" customHeight="1" x14ac:dyDescent="0.2">
      <c r="B62" s="154"/>
      <c r="C62" s="164"/>
      <c r="D62" s="156"/>
      <c r="E62" s="156"/>
      <c r="F62" s="157"/>
    </row>
    <row r="63" spans="2:10" ht="15" customHeight="1" x14ac:dyDescent="0.2">
      <c r="B63" s="154"/>
      <c r="C63" s="164"/>
      <c r="D63" s="156"/>
      <c r="E63" s="156"/>
      <c r="F63" s="157"/>
    </row>
    <row r="64" spans="2:10" ht="15" customHeight="1" x14ac:dyDescent="0.2">
      <c r="B64" s="154"/>
      <c r="C64" s="164"/>
      <c r="D64" s="156"/>
      <c r="E64" s="156"/>
      <c r="F64" s="157"/>
    </row>
    <row r="65" spans="2:8" ht="15" customHeight="1" x14ac:dyDescent="0.2">
      <c r="B65" s="154"/>
      <c r="C65" s="164"/>
      <c r="D65" s="156"/>
      <c r="E65" s="156"/>
      <c r="F65" s="157"/>
      <c r="G65" s="103" t="s">
        <v>56</v>
      </c>
    </row>
    <row r="66" spans="2:8" ht="15" customHeight="1" x14ac:dyDescent="0.2">
      <c r="B66" s="154"/>
      <c r="C66" s="159"/>
      <c r="D66" s="165"/>
      <c r="E66" s="165"/>
      <c r="F66" s="157"/>
      <c r="H66" s="161"/>
    </row>
    <row r="67" spans="2:8" ht="15" customHeight="1" x14ac:dyDescent="0.2">
      <c r="B67" s="154"/>
      <c r="C67" s="166"/>
      <c r="D67" s="156"/>
      <c r="E67" s="156"/>
      <c r="F67" s="157"/>
    </row>
    <row r="68" spans="2:8" ht="15" customHeight="1" x14ac:dyDescent="0.2">
      <c r="B68" s="167"/>
      <c r="C68" s="166"/>
      <c r="D68" s="168"/>
      <c r="E68" s="168"/>
      <c r="F68" s="157"/>
    </row>
    <row r="69" spans="2:8" ht="15" customHeight="1" x14ac:dyDescent="0.2">
      <c r="B69" s="167"/>
      <c r="C69" s="166"/>
      <c r="D69" s="156"/>
      <c r="E69" s="156"/>
      <c r="F69" s="157"/>
      <c r="G69" s="156"/>
    </row>
    <row r="70" spans="2:8" ht="15" customHeight="1" x14ac:dyDescent="0.2">
      <c r="B70" s="167"/>
      <c r="C70" s="166"/>
      <c r="D70" s="169"/>
      <c r="E70" s="169"/>
      <c r="F70" s="169"/>
      <c r="G70" s="169"/>
    </row>
    <row r="71" spans="2:8" ht="12" customHeight="1" x14ac:dyDescent="0.2">
      <c r="B71" s="166"/>
      <c r="C71" s="170"/>
      <c r="D71" s="170"/>
      <c r="E71" s="170"/>
      <c r="F71" s="170"/>
      <c r="G71" s="170"/>
    </row>
    <row r="72" spans="2:8" ht="15" customHeight="1" x14ac:dyDescent="0.2">
      <c r="B72" s="171"/>
      <c r="C72" s="170"/>
      <c r="D72" s="170"/>
      <c r="E72" s="170"/>
      <c r="F72" s="170"/>
      <c r="G72" s="170"/>
    </row>
    <row r="73" spans="2:8" ht="13.5" customHeight="1" x14ac:dyDescent="0.2">
      <c r="B73" s="171"/>
      <c r="C73" s="172"/>
      <c r="D73" s="172"/>
      <c r="E73" s="172"/>
      <c r="F73" s="172"/>
      <c r="G73" s="172"/>
      <c r="H73" s="99"/>
    </row>
    <row r="74" spans="2:8" x14ac:dyDescent="0.2">
      <c r="B74" s="173"/>
    </row>
    <row r="75" spans="2:8" ht="11.25" customHeight="1" x14ac:dyDescent="0.2">
      <c r="B75" s="174"/>
      <c r="C75" s="174"/>
      <c r="D75" s="174"/>
    </row>
  </sheetData>
  <mergeCells count="4">
    <mergeCell ref="B3:G3"/>
    <mergeCell ref="B42:G42"/>
    <mergeCell ref="B43:G43"/>
    <mergeCell ref="D70:G70"/>
  </mergeCells>
  <conditionalFormatting sqref="G18:G20 G69 G31:G33 G36:G38 G51:G60 G7 G9 G23:G29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2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22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30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1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3:G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35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8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0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34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1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19050</xdr:colOff>
                <xdr:row>43</xdr:row>
                <xdr:rowOff>228600</xdr:rowOff>
              </from>
              <to>
                <xdr:col>6</xdr:col>
                <xdr:colOff>876300</xdr:colOff>
                <xdr:row>63</xdr:row>
                <xdr:rowOff>123825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zoomScale="85" zoomScaleNormal="85" zoomScaleSheetLayoutView="90" zoomScalePageLayoutView="75" workbookViewId="0"/>
  </sheetViews>
  <sheetFormatPr baseColWidth="10" defaultColWidth="11.5703125" defaultRowHeight="10.5" x14ac:dyDescent="0.15"/>
  <cols>
    <col min="1" max="1" width="1.85546875" style="113" customWidth="1"/>
    <col min="2" max="2" width="5.28515625" style="113" customWidth="1"/>
    <col min="3" max="3" width="69.7109375" style="113" customWidth="1"/>
    <col min="4" max="4" width="17.42578125" style="113" customWidth="1"/>
    <col min="5" max="5" width="17" style="113" customWidth="1"/>
    <col min="6" max="6" width="16.140625" style="113" customWidth="1"/>
    <col min="7" max="7" width="15.5703125" style="113" customWidth="1"/>
    <col min="8" max="8" width="10.5703125" style="113" customWidth="1"/>
    <col min="9" max="16384" width="11.5703125" style="113"/>
  </cols>
  <sheetData>
    <row r="1" spans="1:8" ht="10.5" customHeight="1" x14ac:dyDescent="0.2">
      <c r="G1" s="3"/>
    </row>
    <row r="2" spans="1:8" ht="15.6" customHeight="1" x14ac:dyDescent="0.15">
      <c r="B2" s="5" t="s">
        <v>94</v>
      </c>
      <c r="C2" s="5"/>
      <c r="D2" s="5"/>
      <c r="E2" s="5"/>
      <c r="F2" s="5"/>
      <c r="G2" s="5"/>
    </row>
    <row r="3" spans="1:8" ht="15.6" customHeight="1" thickBot="1" x14ac:dyDescent="0.2">
      <c r="B3" s="6"/>
      <c r="C3" s="6"/>
      <c r="D3" s="6"/>
      <c r="E3" s="6"/>
      <c r="F3" s="6"/>
      <c r="G3" s="6"/>
    </row>
    <row r="4" spans="1:8" ht="16.5" customHeight="1" thickBot="1" x14ac:dyDescent="0.2">
      <c r="A4" s="175"/>
      <c r="B4" s="7" t="s">
        <v>95</v>
      </c>
      <c r="C4" s="8"/>
      <c r="D4" s="8"/>
      <c r="E4" s="8"/>
      <c r="F4" s="8"/>
      <c r="G4" s="9"/>
    </row>
    <row r="5" spans="1:8" ht="15.75" customHeight="1" x14ac:dyDescent="0.2">
      <c r="B5" s="176"/>
      <c r="C5" s="11" t="s">
        <v>96</v>
      </c>
      <c r="D5" s="12"/>
      <c r="E5" s="12"/>
      <c r="F5" s="13" t="s">
        <v>4</v>
      </c>
      <c r="G5" s="14" t="s">
        <v>4</v>
      </c>
    </row>
    <row r="6" spans="1:8" ht="14.25" x14ac:dyDescent="0.15">
      <c r="B6" s="177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 x14ac:dyDescent="0.25">
      <c r="B7" s="178"/>
      <c r="C7" s="21"/>
      <c r="D7" s="22" t="s">
        <v>58</v>
      </c>
      <c r="E7" s="22" t="s">
        <v>97</v>
      </c>
      <c r="F7" s="23" t="s">
        <v>11</v>
      </c>
      <c r="G7" s="24" t="s">
        <v>12</v>
      </c>
    </row>
    <row r="8" spans="1:8" ht="20.100000000000001" customHeight="1" thickBot="1" x14ac:dyDescent="0.25">
      <c r="B8" s="179"/>
      <c r="C8" s="180" t="s">
        <v>98</v>
      </c>
      <c r="D8" s="181"/>
      <c r="E8" s="181"/>
      <c r="F8" s="182"/>
      <c r="G8" s="183"/>
    </row>
    <row r="9" spans="1:8" ht="20.100000000000001" customHeight="1" x14ac:dyDescent="0.15">
      <c r="B9" s="184" t="s">
        <v>99</v>
      </c>
      <c r="C9" s="185" t="s">
        <v>100</v>
      </c>
      <c r="D9" s="186">
        <v>376.71</v>
      </c>
      <c r="E9" s="186">
        <v>376.8</v>
      </c>
      <c r="F9" s="187">
        <v>9.0000000000031832E-2</v>
      </c>
      <c r="G9" s="188">
        <v>2.3891056781081943E-2</v>
      </c>
    </row>
    <row r="10" spans="1:8" ht="20.100000000000001" customHeight="1" x14ac:dyDescent="0.15">
      <c r="B10" s="189" t="s">
        <v>99</v>
      </c>
      <c r="C10" s="36" t="s">
        <v>101</v>
      </c>
      <c r="D10" s="37">
        <v>343.65</v>
      </c>
      <c r="E10" s="37">
        <v>344.84</v>
      </c>
      <c r="F10" s="33">
        <v>1.1899999999999977</v>
      </c>
      <c r="G10" s="38">
        <v>0.34628255492508231</v>
      </c>
      <c r="H10" s="190"/>
    </row>
    <row r="11" spans="1:8" ht="20.100000000000001" customHeight="1" x14ac:dyDescent="0.15">
      <c r="B11" s="189" t="s">
        <v>99</v>
      </c>
      <c r="C11" s="36" t="s">
        <v>102</v>
      </c>
      <c r="D11" s="37">
        <v>378.65</v>
      </c>
      <c r="E11" s="37">
        <v>378.58</v>
      </c>
      <c r="F11" s="33">
        <v>-6.9999999999993179E-2</v>
      </c>
      <c r="G11" s="38">
        <v>-1.848672916941041E-2</v>
      </c>
      <c r="H11" s="190"/>
    </row>
    <row r="12" spans="1:8" ht="20.100000000000001" customHeight="1" thickBot="1" x14ac:dyDescent="0.2">
      <c r="B12" s="189" t="s">
        <v>99</v>
      </c>
      <c r="C12" s="36" t="s">
        <v>103</v>
      </c>
      <c r="D12" s="37">
        <v>191.36</v>
      </c>
      <c r="E12" s="37">
        <v>191.34</v>
      </c>
      <c r="F12" s="33">
        <v>-2.0000000000010232E-2</v>
      </c>
      <c r="G12" s="46">
        <v>-1.0451505016732199E-2</v>
      </c>
    </row>
    <row r="13" spans="1:8" ht="20.100000000000001" customHeight="1" thickBot="1" x14ac:dyDescent="0.2">
      <c r="B13" s="191"/>
      <c r="C13" s="192" t="s">
        <v>104</v>
      </c>
      <c r="D13" s="193"/>
      <c r="E13" s="193"/>
      <c r="F13" s="194"/>
      <c r="G13" s="195"/>
    </row>
    <row r="14" spans="1:8" ht="20.100000000000001" customHeight="1" x14ac:dyDescent="0.15">
      <c r="B14" s="189" t="s">
        <v>99</v>
      </c>
      <c r="C14" s="59" t="s">
        <v>105</v>
      </c>
      <c r="D14" s="37">
        <v>566.89</v>
      </c>
      <c r="E14" s="37">
        <v>578.03</v>
      </c>
      <c r="F14" s="33">
        <v>11.139999999999986</v>
      </c>
      <c r="G14" s="46">
        <v>1.9651078692515398</v>
      </c>
    </row>
    <row r="15" spans="1:8" ht="20.100000000000001" customHeight="1" x14ac:dyDescent="0.15">
      <c r="B15" s="189" t="s">
        <v>99</v>
      </c>
      <c r="C15" s="59" t="s">
        <v>106</v>
      </c>
      <c r="D15" s="37">
        <v>542.71</v>
      </c>
      <c r="E15" s="37">
        <v>551.16</v>
      </c>
      <c r="F15" s="33">
        <v>8.4499999999999318</v>
      </c>
      <c r="G15" s="46">
        <v>1.5570009765804826</v>
      </c>
    </row>
    <row r="16" spans="1:8" ht="20.100000000000001" customHeight="1" x14ac:dyDescent="0.15">
      <c r="B16" s="189" t="s">
        <v>99</v>
      </c>
      <c r="C16" s="59" t="s">
        <v>107</v>
      </c>
      <c r="D16" s="37">
        <v>560.04999999999995</v>
      </c>
      <c r="E16" s="37">
        <v>570.46</v>
      </c>
      <c r="F16" s="33">
        <v>10.410000000000082</v>
      </c>
      <c r="G16" s="46">
        <v>1.8587626104812216</v>
      </c>
    </row>
    <row r="17" spans="2:8" ht="20.100000000000001" customHeight="1" thickBot="1" x14ac:dyDescent="0.2">
      <c r="B17" s="189" t="s">
        <v>99</v>
      </c>
      <c r="C17" s="59" t="s">
        <v>108</v>
      </c>
      <c r="D17" s="37">
        <v>525.36</v>
      </c>
      <c r="E17" s="37">
        <v>531.86</v>
      </c>
      <c r="F17" s="33">
        <v>6.5</v>
      </c>
      <c r="G17" s="46">
        <v>1.2372468402619177</v>
      </c>
      <c r="H17" s="196"/>
    </row>
    <row r="18" spans="2:8" ht="20.100000000000001" customHeight="1" thickBot="1" x14ac:dyDescent="0.2">
      <c r="B18" s="191"/>
      <c r="C18" s="197" t="s">
        <v>109</v>
      </c>
      <c r="D18" s="193"/>
      <c r="E18" s="193"/>
      <c r="F18" s="194"/>
      <c r="G18" s="195"/>
    </row>
    <row r="19" spans="2:8" ht="20.100000000000001" customHeight="1" x14ac:dyDescent="0.15">
      <c r="B19" s="198" t="s">
        <v>99</v>
      </c>
      <c r="C19" s="59" t="s">
        <v>110</v>
      </c>
      <c r="D19" s="37">
        <v>184.04</v>
      </c>
      <c r="E19" s="37">
        <v>183.14</v>
      </c>
      <c r="F19" s="33">
        <v>-0.90000000000000568</v>
      </c>
      <c r="G19" s="46">
        <v>-0.48902412519016991</v>
      </c>
    </row>
    <row r="20" spans="2:8" ht="20.100000000000001" customHeight="1" x14ac:dyDescent="0.15">
      <c r="B20" s="189" t="s">
        <v>99</v>
      </c>
      <c r="C20" s="59" t="s">
        <v>111</v>
      </c>
      <c r="D20" s="37">
        <v>182.12</v>
      </c>
      <c r="E20" s="37">
        <v>181.25</v>
      </c>
      <c r="F20" s="199">
        <v>-0.87000000000000455</v>
      </c>
      <c r="G20" s="38">
        <v>-0.4777070063694282</v>
      </c>
    </row>
    <row r="21" spans="2:8" ht="20.100000000000001" customHeight="1" x14ac:dyDescent="0.15">
      <c r="B21" s="189" t="s">
        <v>99</v>
      </c>
      <c r="C21" s="59" t="s">
        <v>112</v>
      </c>
      <c r="D21" s="37">
        <v>175.23</v>
      </c>
      <c r="E21" s="37">
        <v>175.25</v>
      </c>
      <c r="F21" s="33">
        <v>2.0000000000010232E-2</v>
      </c>
      <c r="G21" s="38">
        <v>1.1413570735612666E-2</v>
      </c>
    </row>
    <row r="22" spans="2:8" ht="20.100000000000001" customHeight="1" x14ac:dyDescent="0.15">
      <c r="B22" s="189" t="s">
        <v>99</v>
      </c>
      <c r="C22" s="59" t="s">
        <v>113</v>
      </c>
      <c r="D22" s="37">
        <v>167.03</v>
      </c>
      <c r="E22" s="37">
        <v>167.63</v>
      </c>
      <c r="F22" s="33">
        <v>0.59999999999999432</v>
      </c>
      <c r="G22" s="38">
        <v>0.35921690714242516</v>
      </c>
      <c r="H22" s="196"/>
    </row>
    <row r="23" spans="2:8" ht="20.100000000000001" customHeight="1" thickBot="1" x14ac:dyDescent="0.2">
      <c r="B23" s="189" t="s">
        <v>99</v>
      </c>
      <c r="C23" s="200" t="s">
        <v>114</v>
      </c>
      <c r="D23" s="37">
        <v>45.28</v>
      </c>
      <c r="E23" s="37">
        <v>45.28</v>
      </c>
      <c r="F23" s="199">
        <v>0</v>
      </c>
      <c r="G23" s="38">
        <v>0</v>
      </c>
    </row>
    <row r="24" spans="2:8" ht="20.100000000000001" customHeight="1" thickBot="1" x14ac:dyDescent="0.2">
      <c r="B24" s="191"/>
      <c r="C24" s="197" t="s">
        <v>115</v>
      </c>
      <c r="D24" s="193"/>
      <c r="E24" s="193"/>
      <c r="F24" s="194"/>
      <c r="G24" s="201"/>
    </row>
    <row r="25" spans="2:8" ht="20.100000000000001" customHeight="1" x14ac:dyDescent="0.15">
      <c r="B25" s="202" t="s">
        <v>116</v>
      </c>
      <c r="C25" s="121" t="s">
        <v>117</v>
      </c>
      <c r="D25" s="122">
        <v>159.22999999999999</v>
      </c>
      <c r="E25" s="122">
        <v>159.29</v>
      </c>
      <c r="F25" s="123">
        <v>6.0000000000002274E-2</v>
      </c>
      <c r="G25" s="124">
        <v>3.768134145576596E-2</v>
      </c>
    </row>
    <row r="26" spans="2:8" ht="20.100000000000001" customHeight="1" x14ac:dyDescent="0.15">
      <c r="B26" s="202" t="s">
        <v>116</v>
      </c>
      <c r="C26" s="121" t="s">
        <v>118</v>
      </c>
      <c r="D26" s="122">
        <v>157.04</v>
      </c>
      <c r="E26" s="122">
        <v>157.07</v>
      </c>
      <c r="F26" s="123">
        <v>3.0000000000001137E-2</v>
      </c>
      <c r="G26" s="124">
        <v>1.9103413143156445E-2</v>
      </c>
    </row>
    <row r="27" spans="2:8" ht="20.100000000000001" customHeight="1" thickBot="1" x14ac:dyDescent="0.2">
      <c r="B27" s="202" t="s">
        <v>116</v>
      </c>
      <c r="C27" s="121" t="s">
        <v>119</v>
      </c>
      <c r="D27" s="122">
        <v>159.54</v>
      </c>
      <c r="E27" s="122">
        <v>159.6</v>
      </c>
      <c r="F27" s="123">
        <v>6.0000000000002274E-2</v>
      </c>
      <c r="G27" s="124">
        <v>3.7608123354644363E-2</v>
      </c>
    </row>
    <row r="28" spans="2:8" ht="20.100000000000001" customHeight="1" thickBot="1" x14ac:dyDescent="0.2">
      <c r="B28" s="191"/>
      <c r="C28" s="203" t="s">
        <v>120</v>
      </c>
      <c r="D28" s="193"/>
      <c r="E28" s="193"/>
      <c r="F28" s="194"/>
      <c r="G28" s="201"/>
    </row>
    <row r="29" spans="2:8" ht="20.100000000000001" customHeight="1" x14ac:dyDescent="0.15">
      <c r="B29" s="202" t="s">
        <v>121</v>
      </c>
      <c r="C29" s="121" t="s">
        <v>122</v>
      </c>
      <c r="D29" s="122">
        <v>97.13</v>
      </c>
      <c r="E29" s="122">
        <v>97.94</v>
      </c>
      <c r="F29" s="123">
        <v>0.81000000000000227</v>
      </c>
      <c r="G29" s="124">
        <v>0.83393390301658599</v>
      </c>
    </row>
    <row r="30" spans="2:8" ht="20.100000000000001" customHeight="1" x14ac:dyDescent="0.15">
      <c r="B30" s="202" t="s">
        <v>121</v>
      </c>
      <c r="C30" s="204" t="s">
        <v>123</v>
      </c>
      <c r="D30" s="205">
        <v>0.83</v>
      </c>
      <c r="E30" s="205">
        <v>0.83</v>
      </c>
      <c r="F30" s="123">
        <v>0</v>
      </c>
      <c r="G30" s="124">
        <v>0</v>
      </c>
    </row>
    <row r="31" spans="2:8" ht="20.100000000000001" customHeight="1" thickBot="1" x14ac:dyDescent="0.2">
      <c r="B31" s="202" t="s">
        <v>121</v>
      </c>
      <c r="C31" s="206" t="s">
        <v>124</v>
      </c>
      <c r="D31" s="207">
        <v>0.64</v>
      </c>
      <c r="E31" s="207">
        <v>0.65</v>
      </c>
      <c r="F31" s="123">
        <v>1.0000000000000009E-2</v>
      </c>
      <c r="G31" s="124">
        <v>1.5625</v>
      </c>
    </row>
    <row r="32" spans="2:8" ht="20.100000000000001" customHeight="1" thickBot="1" x14ac:dyDescent="0.2">
      <c r="B32" s="191"/>
      <c r="C32" s="197" t="s">
        <v>125</v>
      </c>
      <c r="D32" s="193"/>
      <c r="E32" s="193"/>
      <c r="F32" s="194"/>
      <c r="G32" s="201"/>
    </row>
    <row r="33" spans="2:8" ht="20.100000000000001" customHeight="1" thickBot="1" x14ac:dyDescent="0.2">
      <c r="B33" s="208" t="s">
        <v>126</v>
      </c>
      <c r="C33" s="206" t="s">
        <v>127</v>
      </c>
      <c r="D33" s="122">
        <v>213.58</v>
      </c>
      <c r="E33" s="122">
        <v>229.79</v>
      </c>
      <c r="F33" s="123">
        <v>16.20999999999998</v>
      </c>
      <c r="G33" s="124">
        <v>7.5896619533664165</v>
      </c>
    </row>
    <row r="34" spans="2:8" ht="20.100000000000001" customHeight="1" thickBot="1" x14ac:dyDescent="0.2">
      <c r="B34" s="209"/>
      <c r="C34" s="197" t="s">
        <v>128</v>
      </c>
      <c r="D34" s="193"/>
      <c r="E34" s="193"/>
      <c r="F34" s="194"/>
      <c r="G34" s="201"/>
    </row>
    <row r="35" spans="2:8" ht="20.100000000000001" customHeight="1" thickBot="1" x14ac:dyDescent="0.2">
      <c r="B35" s="210" t="s">
        <v>129</v>
      </c>
      <c r="C35" s="211" t="s">
        <v>130</v>
      </c>
      <c r="D35" s="212">
        <v>65.760000000000005</v>
      </c>
      <c r="E35" s="212">
        <v>66.42</v>
      </c>
      <c r="F35" s="213">
        <v>0.65999999999999659</v>
      </c>
      <c r="G35" s="214">
        <v>1.0036496350364814</v>
      </c>
    </row>
    <row r="36" spans="2:8" ht="20.100000000000001" customHeight="1" thickBot="1" x14ac:dyDescent="0.2">
      <c r="B36" s="215" t="s">
        <v>131</v>
      </c>
      <c r="C36" s="216" t="s">
        <v>132</v>
      </c>
      <c r="D36" s="217" t="s">
        <v>133</v>
      </c>
      <c r="E36" s="218"/>
      <c r="F36" s="218"/>
      <c r="G36" s="219"/>
    </row>
    <row r="37" spans="2:8" ht="20.100000000000001" customHeight="1" thickBot="1" x14ac:dyDescent="0.2">
      <c r="B37" s="209"/>
      <c r="C37" s="197" t="s">
        <v>134</v>
      </c>
      <c r="D37" s="193"/>
      <c r="E37" s="193"/>
      <c r="F37" s="194"/>
      <c r="G37" s="201"/>
    </row>
    <row r="38" spans="2:8" ht="20.100000000000001" customHeight="1" thickBot="1" x14ac:dyDescent="0.2">
      <c r="B38" s="215" t="s">
        <v>135</v>
      </c>
      <c r="C38" s="216" t="s">
        <v>136</v>
      </c>
      <c r="D38" s="217" t="s">
        <v>137</v>
      </c>
      <c r="E38" s="218"/>
      <c r="F38" s="218"/>
      <c r="G38" s="219"/>
    </row>
    <row r="39" spans="2:8" ht="14.25" x14ac:dyDescent="0.15">
      <c r="B39" s="79" t="s">
        <v>49</v>
      </c>
      <c r="C39" s="80"/>
      <c r="D39" s="80"/>
      <c r="E39" s="80"/>
      <c r="F39" s="80"/>
      <c r="G39" s="175"/>
    </row>
    <row r="40" spans="2:8" ht="14.25" x14ac:dyDescent="0.15">
      <c r="B40" s="82" t="s">
        <v>138</v>
      </c>
      <c r="C40" s="80"/>
      <c r="D40" s="80"/>
      <c r="E40" s="80"/>
      <c r="F40" s="80"/>
      <c r="G40" s="175"/>
    </row>
    <row r="41" spans="2:8" ht="12" customHeight="1" x14ac:dyDescent="0.15">
      <c r="B41" s="82" t="s">
        <v>139</v>
      </c>
      <c r="C41" s="80"/>
      <c r="D41" s="80"/>
      <c r="E41" s="80"/>
      <c r="F41" s="80"/>
      <c r="G41" s="175"/>
    </row>
    <row r="42" spans="2:8" ht="32.25" customHeight="1" x14ac:dyDescent="0.15">
      <c r="B42" s="82"/>
      <c r="C42" s="80"/>
      <c r="D42" s="80"/>
      <c r="E42" s="80"/>
      <c r="F42" s="80"/>
      <c r="G42" s="175"/>
    </row>
    <row r="43" spans="2:8" ht="16.5" customHeight="1" x14ac:dyDescent="0.25">
      <c r="B43" s="86" t="s">
        <v>55</v>
      </c>
      <c r="C43" s="86"/>
      <c r="D43" s="86"/>
      <c r="E43" s="86"/>
      <c r="F43" s="86"/>
      <c r="G43" s="86"/>
    </row>
    <row r="44" spans="2:8" ht="15" customHeight="1" x14ac:dyDescent="0.15"/>
    <row r="45" spans="2:8" ht="15" customHeight="1" x14ac:dyDescent="0.15"/>
    <row r="46" spans="2:8" ht="15" customHeight="1" x14ac:dyDescent="0.15"/>
    <row r="47" spans="2:8" ht="15" customHeight="1" x14ac:dyDescent="0.15"/>
    <row r="48" spans="2:8" ht="71.25" customHeight="1" x14ac:dyDescent="0.15">
      <c r="H48" s="220"/>
    </row>
    <row r="49" spans="2:9" ht="39" customHeight="1" x14ac:dyDescent="0.15">
      <c r="H49" s="220"/>
    </row>
    <row r="50" spans="2:9" ht="18.75" customHeight="1" x14ac:dyDescent="0.15">
      <c r="H50" s="220"/>
    </row>
    <row r="51" spans="2:9" ht="18.75" customHeight="1" x14ac:dyDescent="0.15">
      <c r="H51" s="220"/>
    </row>
    <row r="52" spans="2:9" ht="13.5" customHeight="1" x14ac:dyDescent="0.15">
      <c r="H52" s="220"/>
    </row>
    <row r="53" spans="2:9" ht="15" customHeight="1" x14ac:dyDescent="0.15">
      <c r="B53" s="221"/>
      <c r="C53" s="221"/>
      <c r="D53" s="222"/>
      <c r="E53" s="222"/>
      <c r="F53" s="221"/>
      <c r="G53" s="221"/>
    </row>
    <row r="54" spans="2:9" ht="11.25" customHeight="1" x14ac:dyDescent="0.15">
      <c r="B54" s="221"/>
      <c r="C54" s="221"/>
      <c r="D54" s="221"/>
      <c r="E54" s="221"/>
      <c r="F54" s="221"/>
    </row>
    <row r="55" spans="2:9" ht="13.5" customHeight="1" x14ac:dyDescent="0.15">
      <c r="B55" s="221"/>
      <c r="C55" s="221"/>
      <c r="D55" s="223"/>
      <c r="E55" s="223"/>
      <c r="F55" s="224"/>
      <c r="G55" s="224"/>
      <c r="I55" s="225"/>
    </row>
    <row r="56" spans="2:9" ht="15" customHeight="1" x14ac:dyDescent="0.15">
      <c r="B56" s="226"/>
      <c r="C56" s="227"/>
      <c r="D56" s="228"/>
      <c r="E56" s="228"/>
      <c r="F56" s="229"/>
      <c r="G56" s="228"/>
      <c r="I56" s="225"/>
    </row>
    <row r="57" spans="2:9" ht="15" customHeight="1" x14ac:dyDescent="0.15">
      <c r="B57" s="226"/>
      <c r="C57" s="227"/>
      <c r="D57" s="228"/>
      <c r="E57" s="228"/>
      <c r="F57" s="229"/>
      <c r="G57" s="228"/>
      <c r="I57" s="225"/>
    </row>
    <row r="58" spans="2:9" ht="15" customHeight="1" x14ac:dyDescent="0.15">
      <c r="B58" s="226"/>
      <c r="C58" s="227"/>
      <c r="D58" s="228"/>
      <c r="E58" s="228"/>
      <c r="F58" s="229"/>
      <c r="G58" s="228"/>
      <c r="I58" s="225"/>
    </row>
    <row r="59" spans="2:9" ht="15" customHeight="1" x14ac:dyDescent="0.15">
      <c r="B59" s="226"/>
      <c r="C59" s="227"/>
      <c r="D59" s="228"/>
      <c r="E59" s="228"/>
      <c r="F59" s="229"/>
    </row>
    <row r="67" spans="7:7" x14ac:dyDescent="0.15">
      <c r="G67" s="103" t="s">
        <v>56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85725</xdr:colOff>
                <xdr:row>43</xdr:row>
                <xdr:rowOff>161925</xdr:rowOff>
              </from>
              <to>
                <xdr:col>6</xdr:col>
                <xdr:colOff>1000125</xdr:colOff>
                <xdr:row>64</xdr:row>
                <xdr:rowOff>19050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30" customWidth="1"/>
    <col min="2" max="2" width="26.140625" style="230" customWidth="1"/>
    <col min="3" max="3" width="27.140625" style="230" customWidth="1"/>
    <col min="4" max="4" width="16.5703125" style="230" customWidth="1"/>
    <col min="5" max="5" width="15" style="230" customWidth="1"/>
    <col min="6" max="6" width="13.5703125" style="230" customWidth="1"/>
    <col min="7" max="7" width="6.140625" style="230" customWidth="1"/>
    <col min="8" max="16384" width="8.85546875" style="230"/>
  </cols>
  <sheetData>
    <row r="1" spans="2:7" ht="19.899999999999999" customHeight="1" x14ac:dyDescent="0.2">
      <c r="G1" s="231"/>
    </row>
    <row r="2" spans="2:7" ht="36.75" customHeight="1" x14ac:dyDescent="0.25">
      <c r="B2" s="232" t="s">
        <v>140</v>
      </c>
      <c r="C2" s="232"/>
      <c r="D2" s="232"/>
      <c r="E2" s="232"/>
      <c r="F2" s="232"/>
    </row>
    <row r="3" spans="2:7" ht="14.25" customHeight="1" x14ac:dyDescent="0.25">
      <c r="B3" s="233"/>
      <c r="C3" s="233"/>
      <c r="D3" s="233"/>
      <c r="E3" s="233"/>
      <c r="F3" s="233"/>
    </row>
    <row r="4" spans="2:7" ht="19.899999999999999" customHeight="1" x14ac:dyDescent="0.15">
      <c r="B4" s="5" t="s">
        <v>141</v>
      </c>
      <c r="C4" s="5"/>
      <c r="D4" s="5"/>
      <c r="E4" s="5"/>
      <c r="F4" s="5"/>
    </row>
    <row r="5" spans="2:7" ht="15.75" customHeight="1" thickBot="1" x14ac:dyDescent="0.2">
      <c r="B5" s="6"/>
      <c r="C5" s="6"/>
      <c r="D5" s="6"/>
      <c r="E5" s="6"/>
      <c r="F5" s="6"/>
    </row>
    <row r="6" spans="2:7" ht="19.899999999999999" customHeight="1" thickBot="1" x14ac:dyDescent="0.2">
      <c r="B6" s="7" t="s">
        <v>142</v>
      </c>
      <c r="C6" s="8"/>
      <c r="D6" s="8"/>
      <c r="E6" s="8"/>
      <c r="F6" s="9"/>
    </row>
    <row r="7" spans="2:7" ht="12" customHeight="1" x14ac:dyDescent="0.15">
      <c r="B7" s="234" t="s">
        <v>143</v>
      </c>
      <c r="C7" s="234"/>
      <c r="D7" s="234"/>
      <c r="E7" s="234"/>
      <c r="F7" s="234"/>
      <c r="G7" s="235"/>
    </row>
    <row r="8" spans="2:7" ht="19.899999999999999" customHeight="1" x14ac:dyDescent="0.15">
      <c r="B8" s="236" t="s">
        <v>144</v>
      </c>
      <c r="C8" s="236"/>
      <c r="D8" s="236"/>
      <c r="E8" s="236"/>
      <c r="F8" s="236"/>
      <c r="G8" s="235"/>
    </row>
    <row r="9" spans="2:7" ht="19.899999999999999" customHeight="1" x14ac:dyDescent="0.15">
      <c r="B9" s="237" t="s">
        <v>145</v>
      </c>
      <c r="C9" s="237"/>
      <c r="D9" s="237"/>
      <c r="E9" s="237"/>
      <c r="F9" s="237"/>
    </row>
    <row r="10" spans="2:7" ht="19.899999999999999" customHeight="1" thickBot="1" x14ac:dyDescent="0.2"/>
    <row r="11" spans="2:7" ht="39" customHeight="1" thickBot="1" x14ac:dyDescent="0.2">
      <c r="B11" s="712" t="s">
        <v>146</v>
      </c>
      <c r="C11" s="713" t="s">
        <v>147</v>
      </c>
      <c r="D11" s="713" t="s">
        <v>148</v>
      </c>
      <c r="E11" s="713" t="s">
        <v>149</v>
      </c>
      <c r="F11" s="713" t="s">
        <v>150</v>
      </c>
    </row>
    <row r="12" spans="2:7" ht="15" customHeight="1" x14ac:dyDescent="0.15">
      <c r="B12" s="238" t="s">
        <v>151</v>
      </c>
      <c r="C12" s="239" t="s">
        <v>152</v>
      </c>
      <c r="D12" s="240">
        <v>182</v>
      </c>
      <c r="E12" s="240">
        <v>184</v>
      </c>
      <c r="F12" s="241">
        <v>2</v>
      </c>
    </row>
    <row r="13" spans="2:7" ht="15" customHeight="1" x14ac:dyDescent="0.15">
      <c r="B13" s="242"/>
      <c r="C13" s="243" t="s">
        <v>153</v>
      </c>
      <c r="D13" s="244">
        <v>189</v>
      </c>
      <c r="E13" s="244">
        <v>189</v>
      </c>
      <c r="F13" s="245">
        <v>0</v>
      </c>
    </row>
    <row r="14" spans="2:7" ht="15" customHeight="1" x14ac:dyDescent="0.15">
      <c r="B14" s="246"/>
      <c r="C14" s="243" t="s">
        <v>154</v>
      </c>
      <c r="D14" s="244">
        <v>201</v>
      </c>
      <c r="E14" s="244">
        <v>204</v>
      </c>
      <c r="F14" s="245">
        <v>3</v>
      </c>
    </row>
    <row r="15" spans="2:7" ht="15" customHeight="1" x14ac:dyDescent="0.15">
      <c r="B15" s="246"/>
      <c r="C15" s="243" t="s">
        <v>155</v>
      </c>
      <c r="D15" s="244">
        <v>182.6</v>
      </c>
      <c r="E15" s="244">
        <v>184.6</v>
      </c>
      <c r="F15" s="245">
        <v>2</v>
      </c>
    </row>
    <row r="16" spans="2:7" ht="15" customHeight="1" x14ac:dyDescent="0.15">
      <c r="B16" s="246"/>
      <c r="C16" s="243" t="s">
        <v>156</v>
      </c>
      <c r="D16" s="244">
        <v>192</v>
      </c>
      <c r="E16" s="244">
        <v>192</v>
      </c>
      <c r="F16" s="245">
        <v>0</v>
      </c>
    </row>
    <row r="17" spans="2:6" ht="15" customHeight="1" x14ac:dyDescent="0.15">
      <c r="B17" s="246"/>
      <c r="C17" s="243" t="s">
        <v>157</v>
      </c>
      <c r="D17" s="244">
        <v>190.6</v>
      </c>
      <c r="E17" s="244">
        <v>191</v>
      </c>
      <c r="F17" s="245">
        <v>0.40000000000000568</v>
      </c>
    </row>
    <row r="18" spans="2:6" ht="15" customHeight="1" x14ac:dyDescent="0.15">
      <c r="B18" s="246"/>
      <c r="C18" s="243" t="s">
        <v>158</v>
      </c>
      <c r="D18" s="244">
        <v>185</v>
      </c>
      <c r="E18" s="244">
        <v>187</v>
      </c>
      <c r="F18" s="245">
        <v>2</v>
      </c>
    </row>
    <row r="19" spans="2:6" ht="15" customHeight="1" x14ac:dyDescent="0.15">
      <c r="B19" s="246"/>
      <c r="C19" s="243" t="s">
        <v>159</v>
      </c>
      <c r="D19" s="244">
        <v>185</v>
      </c>
      <c r="E19" s="244">
        <v>187</v>
      </c>
      <c r="F19" s="245">
        <v>2</v>
      </c>
    </row>
    <row r="20" spans="2:6" ht="15" customHeight="1" x14ac:dyDescent="0.15">
      <c r="B20" s="246"/>
      <c r="C20" s="243" t="s">
        <v>160</v>
      </c>
      <c r="D20" s="244">
        <v>184</v>
      </c>
      <c r="E20" s="244">
        <v>185</v>
      </c>
      <c r="F20" s="245">
        <v>1</v>
      </c>
    </row>
    <row r="21" spans="2:6" ht="15" customHeight="1" x14ac:dyDescent="0.15">
      <c r="B21" s="246"/>
      <c r="C21" s="243" t="s">
        <v>161</v>
      </c>
      <c r="D21" s="244">
        <v>193</v>
      </c>
      <c r="E21" s="244">
        <v>193</v>
      </c>
      <c r="F21" s="245">
        <v>0</v>
      </c>
    </row>
    <row r="22" spans="2:6" ht="15" customHeight="1" x14ac:dyDescent="0.15">
      <c r="B22" s="246"/>
      <c r="C22" s="243" t="s">
        <v>162</v>
      </c>
      <c r="D22" s="244">
        <v>183</v>
      </c>
      <c r="E22" s="244">
        <v>185</v>
      </c>
      <c r="F22" s="245">
        <v>2</v>
      </c>
    </row>
    <row r="23" spans="2:6" ht="15" customHeight="1" x14ac:dyDescent="0.15">
      <c r="B23" s="246"/>
      <c r="C23" s="243" t="s">
        <v>163</v>
      </c>
      <c r="D23" s="244">
        <v>187</v>
      </c>
      <c r="E23" s="244">
        <v>186</v>
      </c>
      <c r="F23" s="245">
        <v>-1</v>
      </c>
    </row>
    <row r="24" spans="2:6" ht="15" customHeight="1" x14ac:dyDescent="0.15">
      <c r="B24" s="246"/>
      <c r="C24" s="243" t="s">
        <v>164</v>
      </c>
      <c r="D24" s="244">
        <v>187.6</v>
      </c>
      <c r="E24" s="244">
        <v>189.4</v>
      </c>
      <c r="F24" s="245">
        <v>1.8000000000000114</v>
      </c>
    </row>
    <row r="25" spans="2:6" ht="15" customHeight="1" x14ac:dyDescent="0.15">
      <c r="B25" s="246"/>
      <c r="C25" s="243" t="s">
        <v>165</v>
      </c>
      <c r="D25" s="244">
        <v>189</v>
      </c>
      <c r="E25" s="244">
        <v>193</v>
      </c>
      <c r="F25" s="245">
        <v>4</v>
      </c>
    </row>
    <row r="26" spans="2:6" ht="15" customHeight="1" x14ac:dyDescent="0.15">
      <c r="B26" s="246"/>
      <c r="C26" s="243" t="s">
        <v>166</v>
      </c>
      <c r="D26" s="244">
        <v>189.8</v>
      </c>
      <c r="E26" s="244">
        <v>190.8</v>
      </c>
      <c r="F26" s="245">
        <v>1</v>
      </c>
    </row>
    <row r="27" spans="2:6" ht="15" customHeight="1" x14ac:dyDescent="0.15">
      <c r="B27" s="246"/>
      <c r="C27" s="243" t="s">
        <v>167</v>
      </c>
      <c r="D27" s="244">
        <v>186.6</v>
      </c>
      <c r="E27" s="244">
        <v>188.4</v>
      </c>
      <c r="F27" s="245">
        <v>1.8000000000000114</v>
      </c>
    </row>
    <row r="28" spans="2:6" ht="15" customHeight="1" x14ac:dyDescent="0.15">
      <c r="B28" s="246"/>
      <c r="C28" s="243" t="s">
        <v>168</v>
      </c>
      <c r="D28" s="244">
        <v>192</v>
      </c>
      <c r="E28" s="244">
        <v>192</v>
      </c>
      <c r="F28" s="245">
        <v>0</v>
      </c>
    </row>
    <row r="29" spans="2:6" ht="15" customHeight="1" x14ac:dyDescent="0.15">
      <c r="B29" s="246"/>
      <c r="C29" s="243" t="s">
        <v>169</v>
      </c>
      <c r="D29" s="244">
        <v>184.6</v>
      </c>
      <c r="E29" s="244">
        <v>184.8</v>
      </c>
      <c r="F29" s="245">
        <v>0.20000000000001705</v>
      </c>
    </row>
    <row r="30" spans="2:6" ht="15" customHeight="1" x14ac:dyDescent="0.15">
      <c r="B30" s="246"/>
      <c r="C30" s="243" t="s">
        <v>170</v>
      </c>
      <c r="D30" s="244">
        <v>184</v>
      </c>
      <c r="E30" s="244">
        <v>190</v>
      </c>
      <c r="F30" s="245">
        <v>6</v>
      </c>
    </row>
    <row r="31" spans="2:6" ht="15" customHeight="1" x14ac:dyDescent="0.15">
      <c r="B31" s="246"/>
      <c r="C31" s="243" t="s">
        <v>171</v>
      </c>
      <c r="D31" s="244">
        <v>186.4</v>
      </c>
      <c r="E31" s="244">
        <v>188.8</v>
      </c>
      <c r="F31" s="245">
        <v>2.4000000000000057</v>
      </c>
    </row>
    <row r="32" spans="2:6" ht="15" customHeight="1" x14ac:dyDescent="0.15">
      <c r="B32" s="246"/>
      <c r="C32" s="243" t="s">
        <v>172</v>
      </c>
      <c r="D32" s="244">
        <v>185.2</v>
      </c>
      <c r="E32" s="244">
        <v>187</v>
      </c>
      <c r="F32" s="245">
        <v>1.8000000000000114</v>
      </c>
    </row>
    <row r="33" spans="2:6" ht="15" customHeight="1" thickBot="1" x14ac:dyDescent="0.2">
      <c r="B33" s="247"/>
      <c r="C33" s="248" t="s">
        <v>173</v>
      </c>
      <c r="D33" s="249">
        <v>184</v>
      </c>
      <c r="E33" s="249">
        <v>185</v>
      </c>
      <c r="F33" s="250">
        <v>1</v>
      </c>
    </row>
    <row r="34" spans="2:6" ht="15" customHeight="1" x14ac:dyDescent="0.15">
      <c r="B34" s="251" t="s">
        <v>174</v>
      </c>
      <c r="C34" s="239" t="s">
        <v>156</v>
      </c>
      <c r="D34" s="240">
        <v>220</v>
      </c>
      <c r="E34" s="240">
        <v>220</v>
      </c>
      <c r="F34" s="241">
        <v>0</v>
      </c>
    </row>
    <row r="35" spans="2:6" ht="15" customHeight="1" x14ac:dyDescent="0.15">
      <c r="B35" s="252"/>
      <c r="C35" s="230" t="s">
        <v>175</v>
      </c>
      <c r="D35" s="244">
        <v>230</v>
      </c>
      <c r="E35" s="244">
        <v>240</v>
      </c>
      <c r="F35" s="245">
        <v>10</v>
      </c>
    </row>
    <row r="36" spans="2:6" ht="15" customHeight="1" x14ac:dyDescent="0.15">
      <c r="B36" s="252"/>
      <c r="C36" s="230" t="s">
        <v>168</v>
      </c>
      <c r="D36" s="244">
        <v>220</v>
      </c>
      <c r="E36" s="244">
        <v>220</v>
      </c>
      <c r="F36" s="245">
        <v>0</v>
      </c>
    </row>
    <row r="37" spans="2:6" ht="15" customHeight="1" thickBot="1" x14ac:dyDescent="0.2">
      <c r="B37" s="247"/>
      <c r="C37" s="248" t="s">
        <v>173</v>
      </c>
      <c r="D37" s="249">
        <v>230</v>
      </c>
      <c r="E37" s="249">
        <v>230</v>
      </c>
      <c r="F37" s="250">
        <v>0</v>
      </c>
    </row>
    <row r="38" spans="2:6" x14ac:dyDescent="0.15">
      <c r="F38" s="103" t="s">
        <v>56</v>
      </c>
    </row>
    <row r="40" spans="2:6" x14ac:dyDescent="0.15">
      <c r="F40" s="253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5546875" defaultRowHeight="11.25" x14ac:dyDescent="0.15"/>
  <cols>
    <col min="1" max="1" width="2.7109375" style="230" customWidth="1"/>
    <col min="2" max="2" width="26.140625" style="230" customWidth="1"/>
    <col min="3" max="3" width="25.5703125" style="230" customWidth="1"/>
    <col min="4" max="4" width="14.7109375" style="230" bestFit="1" customWidth="1"/>
    <col min="5" max="5" width="15.140625" style="230" customWidth="1"/>
    <col min="6" max="6" width="14.42578125" style="230" customWidth="1"/>
    <col min="7" max="7" width="2.42578125" style="230" customWidth="1"/>
    <col min="8" max="16384" width="8.85546875" style="230"/>
  </cols>
  <sheetData>
    <row r="1" spans="1:7" ht="19.899999999999999" customHeight="1" x14ac:dyDescent="0.2">
      <c r="F1" s="231"/>
    </row>
    <row r="2" spans="1:7" ht="19.899999999999999" customHeight="1" thickBot="1" x14ac:dyDescent="0.2"/>
    <row r="3" spans="1:7" ht="19.899999999999999" customHeight="1" thickBot="1" x14ac:dyDescent="0.25">
      <c r="A3" s="254"/>
      <c r="B3" s="7" t="s">
        <v>176</v>
      </c>
      <c r="C3" s="8"/>
      <c r="D3" s="8"/>
      <c r="E3" s="8"/>
      <c r="F3" s="9"/>
      <c r="G3" s="254"/>
    </row>
    <row r="4" spans="1:7" ht="12" customHeight="1" x14ac:dyDescent="0.15">
      <c r="B4" s="234" t="s">
        <v>143</v>
      </c>
      <c r="C4" s="234"/>
      <c r="D4" s="234"/>
      <c r="E4" s="234"/>
      <c r="F4" s="234"/>
      <c r="G4" s="235"/>
    </row>
    <row r="5" spans="1:7" ht="19.899999999999999" customHeight="1" x14ac:dyDescent="0.15">
      <c r="B5" s="255" t="s">
        <v>144</v>
      </c>
      <c r="C5" s="255"/>
      <c r="D5" s="255"/>
      <c r="E5" s="255"/>
      <c r="F5" s="255"/>
      <c r="G5" s="235"/>
    </row>
    <row r="6" spans="1:7" ht="19.899999999999999" customHeight="1" x14ac:dyDescent="0.15">
      <c r="B6" s="237" t="s">
        <v>145</v>
      </c>
      <c r="C6" s="237"/>
      <c r="D6" s="237"/>
      <c r="E6" s="237"/>
      <c r="F6" s="237"/>
    </row>
    <row r="7" spans="1:7" ht="19.899999999999999" customHeight="1" thickBot="1" x14ac:dyDescent="0.2"/>
    <row r="8" spans="1:7" ht="39" customHeight="1" thickBot="1" x14ac:dyDescent="0.2">
      <c r="B8" s="712" t="s">
        <v>146</v>
      </c>
      <c r="C8" s="713" t="s">
        <v>147</v>
      </c>
      <c r="D8" s="714" t="s">
        <v>148</v>
      </c>
      <c r="E8" s="714" t="s">
        <v>149</v>
      </c>
      <c r="F8" s="713" t="s">
        <v>150</v>
      </c>
    </row>
    <row r="9" spans="1:7" ht="15" customHeight="1" x14ac:dyDescent="0.15">
      <c r="B9" s="238" t="s">
        <v>177</v>
      </c>
      <c r="C9" s="239" t="s">
        <v>152</v>
      </c>
      <c r="D9" s="240">
        <v>167</v>
      </c>
      <c r="E9" s="256">
        <v>168</v>
      </c>
      <c r="F9" s="241">
        <v>1</v>
      </c>
    </row>
    <row r="10" spans="1:7" ht="15" customHeight="1" x14ac:dyDescent="0.15">
      <c r="B10" s="242"/>
      <c r="C10" s="243" t="s">
        <v>153</v>
      </c>
      <c r="D10" s="244">
        <v>178</v>
      </c>
      <c r="E10" s="256">
        <v>179</v>
      </c>
      <c r="F10" s="245">
        <v>1</v>
      </c>
    </row>
    <row r="11" spans="1:7" ht="15" customHeight="1" x14ac:dyDescent="0.15">
      <c r="B11" s="246"/>
      <c r="C11" s="243" t="s">
        <v>155</v>
      </c>
      <c r="D11" s="244">
        <v>172</v>
      </c>
      <c r="E11" s="256">
        <v>175</v>
      </c>
      <c r="F11" s="245">
        <v>3</v>
      </c>
    </row>
    <row r="12" spans="1:7" ht="15" customHeight="1" x14ac:dyDescent="0.15">
      <c r="B12" s="246"/>
      <c r="C12" s="257" t="s">
        <v>156</v>
      </c>
      <c r="D12" s="244">
        <v>180</v>
      </c>
      <c r="E12" s="256">
        <v>180</v>
      </c>
      <c r="F12" s="245">
        <v>0</v>
      </c>
    </row>
    <row r="13" spans="1:7" ht="15" customHeight="1" x14ac:dyDescent="0.15">
      <c r="B13" s="246"/>
      <c r="C13" s="230" t="s">
        <v>178</v>
      </c>
      <c r="D13" s="244">
        <v>176.6</v>
      </c>
      <c r="E13" s="256">
        <v>178.4</v>
      </c>
      <c r="F13" s="245">
        <v>1.8000000000000114</v>
      </c>
    </row>
    <row r="14" spans="1:7" ht="15" customHeight="1" x14ac:dyDescent="0.15">
      <c r="B14" s="246"/>
      <c r="C14" s="230" t="s">
        <v>175</v>
      </c>
      <c r="D14" s="244">
        <v>171</v>
      </c>
      <c r="E14" s="256">
        <v>180</v>
      </c>
      <c r="F14" s="245">
        <v>9</v>
      </c>
    </row>
    <row r="15" spans="1:7" ht="15" customHeight="1" x14ac:dyDescent="0.15">
      <c r="B15" s="246"/>
      <c r="C15" s="243" t="s">
        <v>179</v>
      </c>
      <c r="D15" s="244">
        <v>178</v>
      </c>
      <c r="E15" s="256">
        <v>178</v>
      </c>
      <c r="F15" s="245">
        <v>0</v>
      </c>
    </row>
    <row r="16" spans="1:7" ht="15" customHeight="1" x14ac:dyDescent="0.15">
      <c r="B16" s="246"/>
      <c r="C16" s="243" t="s">
        <v>180</v>
      </c>
      <c r="D16" s="244">
        <v>168</v>
      </c>
      <c r="E16" s="256">
        <v>169</v>
      </c>
      <c r="F16" s="245">
        <v>1</v>
      </c>
    </row>
    <row r="17" spans="2:6" ht="15" customHeight="1" x14ac:dyDescent="0.15">
      <c r="B17" s="246"/>
      <c r="C17" s="243" t="s">
        <v>181</v>
      </c>
      <c r="D17" s="244">
        <v>177</v>
      </c>
      <c r="E17" s="256">
        <v>177</v>
      </c>
      <c r="F17" s="245">
        <v>0</v>
      </c>
    </row>
    <row r="18" spans="2:6" ht="15" customHeight="1" x14ac:dyDescent="0.15">
      <c r="B18" s="246"/>
      <c r="C18" s="243" t="s">
        <v>157</v>
      </c>
      <c r="D18" s="244">
        <v>173.4</v>
      </c>
      <c r="E18" s="256">
        <v>174</v>
      </c>
      <c r="F18" s="245">
        <v>0.59999999999999432</v>
      </c>
    </row>
    <row r="19" spans="2:6" ht="15" customHeight="1" x14ac:dyDescent="0.15">
      <c r="B19" s="246"/>
      <c r="C19" s="243" t="s">
        <v>158</v>
      </c>
      <c r="D19" s="244">
        <v>171</v>
      </c>
      <c r="E19" s="256">
        <v>173</v>
      </c>
      <c r="F19" s="245">
        <v>2</v>
      </c>
    </row>
    <row r="20" spans="2:6" ht="15" customHeight="1" x14ac:dyDescent="0.15">
      <c r="B20" s="246"/>
      <c r="C20" s="243" t="s">
        <v>159</v>
      </c>
      <c r="D20" s="244">
        <v>179</v>
      </c>
      <c r="E20" s="256">
        <v>179</v>
      </c>
      <c r="F20" s="245">
        <v>0</v>
      </c>
    </row>
    <row r="21" spans="2:6" ht="15" customHeight="1" x14ac:dyDescent="0.15">
      <c r="B21" s="246"/>
      <c r="C21" s="243" t="s">
        <v>160</v>
      </c>
      <c r="D21" s="244">
        <v>173</v>
      </c>
      <c r="E21" s="256">
        <v>174</v>
      </c>
      <c r="F21" s="245">
        <v>1</v>
      </c>
    </row>
    <row r="22" spans="2:6" ht="15" customHeight="1" x14ac:dyDescent="0.15">
      <c r="B22" s="246"/>
      <c r="C22" s="243" t="s">
        <v>162</v>
      </c>
      <c r="D22" s="244">
        <v>172</v>
      </c>
      <c r="E22" s="256">
        <v>174</v>
      </c>
      <c r="F22" s="245">
        <v>2</v>
      </c>
    </row>
    <row r="23" spans="2:6" ht="15" customHeight="1" x14ac:dyDescent="0.15">
      <c r="B23" s="246"/>
      <c r="C23" s="243" t="s">
        <v>164</v>
      </c>
      <c r="D23" s="244">
        <v>178</v>
      </c>
      <c r="E23" s="256">
        <v>180</v>
      </c>
      <c r="F23" s="245">
        <v>2</v>
      </c>
    </row>
    <row r="24" spans="2:6" ht="15" customHeight="1" x14ac:dyDescent="0.15">
      <c r="B24" s="246"/>
      <c r="C24" s="243" t="s">
        <v>166</v>
      </c>
      <c r="D24" s="244">
        <v>182</v>
      </c>
      <c r="E24" s="256">
        <v>183</v>
      </c>
      <c r="F24" s="245">
        <v>1</v>
      </c>
    </row>
    <row r="25" spans="2:6" ht="15" customHeight="1" x14ac:dyDescent="0.15">
      <c r="B25" s="246"/>
      <c r="C25" s="243" t="s">
        <v>167</v>
      </c>
      <c r="D25" s="244">
        <v>178</v>
      </c>
      <c r="E25" s="256">
        <v>179</v>
      </c>
      <c r="F25" s="245">
        <v>1</v>
      </c>
    </row>
    <row r="26" spans="2:6" ht="15" customHeight="1" x14ac:dyDescent="0.15">
      <c r="B26" s="246"/>
      <c r="C26" s="243" t="s">
        <v>169</v>
      </c>
      <c r="D26" s="244">
        <v>173</v>
      </c>
      <c r="E26" s="256">
        <v>173</v>
      </c>
      <c r="F26" s="245">
        <v>0</v>
      </c>
    </row>
    <row r="27" spans="2:6" ht="15" customHeight="1" x14ac:dyDescent="0.15">
      <c r="B27" s="246"/>
      <c r="C27" s="243" t="s">
        <v>182</v>
      </c>
      <c r="D27" s="244">
        <v>175</v>
      </c>
      <c r="E27" s="256">
        <v>175</v>
      </c>
      <c r="F27" s="245">
        <v>0</v>
      </c>
    </row>
    <row r="28" spans="2:6" ht="15" customHeight="1" x14ac:dyDescent="0.15">
      <c r="B28" s="246"/>
      <c r="C28" s="243" t="s">
        <v>183</v>
      </c>
      <c r="D28" s="244">
        <v>179.6</v>
      </c>
      <c r="E28" s="256">
        <v>181.4</v>
      </c>
      <c r="F28" s="245">
        <v>1.8000000000000114</v>
      </c>
    </row>
    <row r="29" spans="2:6" ht="15" customHeight="1" x14ac:dyDescent="0.15">
      <c r="B29" s="246"/>
      <c r="C29" s="243" t="s">
        <v>171</v>
      </c>
      <c r="D29" s="244">
        <v>179</v>
      </c>
      <c r="E29" s="256">
        <v>181</v>
      </c>
      <c r="F29" s="245">
        <v>2</v>
      </c>
    </row>
    <row r="30" spans="2:6" ht="15" customHeight="1" x14ac:dyDescent="0.15">
      <c r="B30" s="246"/>
      <c r="C30" s="243" t="s">
        <v>172</v>
      </c>
      <c r="D30" s="244">
        <v>179</v>
      </c>
      <c r="E30" s="256">
        <v>179</v>
      </c>
      <c r="F30" s="245">
        <v>0</v>
      </c>
    </row>
    <row r="31" spans="2:6" ht="15" customHeight="1" thickBot="1" x14ac:dyDescent="0.2">
      <c r="B31" s="247"/>
      <c r="C31" s="247" t="s">
        <v>173</v>
      </c>
      <c r="D31" s="249">
        <v>175</v>
      </c>
      <c r="E31" s="258">
        <v>175</v>
      </c>
      <c r="F31" s="250">
        <v>0</v>
      </c>
    </row>
    <row r="32" spans="2:6" ht="15" customHeight="1" x14ac:dyDescent="0.15">
      <c r="B32" s="251" t="s">
        <v>184</v>
      </c>
      <c r="C32" s="239" t="s">
        <v>152</v>
      </c>
      <c r="D32" s="240">
        <v>190</v>
      </c>
      <c r="E32" s="256">
        <v>190</v>
      </c>
      <c r="F32" s="241">
        <v>0</v>
      </c>
    </row>
    <row r="33" spans="2:6" ht="15" customHeight="1" x14ac:dyDescent="0.15">
      <c r="B33" s="246"/>
      <c r="C33" s="243" t="s">
        <v>155</v>
      </c>
      <c r="D33" s="244">
        <v>177.4</v>
      </c>
      <c r="E33" s="256">
        <v>179.2</v>
      </c>
      <c r="F33" s="245">
        <v>1.7999999999999829</v>
      </c>
    </row>
    <row r="34" spans="2:6" ht="15" customHeight="1" x14ac:dyDescent="0.15">
      <c r="B34" s="246"/>
      <c r="C34" s="243" t="s">
        <v>178</v>
      </c>
      <c r="D34" s="244">
        <v>188.2</v>
      </c>
      <c r="E34" s="256">
        <v>190</v>
      </c>
      <c r="F34" s="245">
        <v>1.8000000000000114</v>
      </c>
    </row>
    <row r="35" spans="2:6" ht="15" customHeight="1" x14ac:dyDescent="0.15">
      <c r="B35" s="246"/>
      <c r="C35" s="243" t="s">
        <v>180</v>
      </c>
      <c r="D35" s="244">
        <v>190</v>
      </c>
      <c r="E35" s="256">
        <v>192</v>
      </c>
      <c r="F35" s="245">
        <v>2</v>
      </c>
    </row>
    <row r="36" spans="2:6" ht="15" customHeight="1" x14ac:dyDescent="0.15">
      <c r="B36" s="246"/>
      <c r="C36" s="243" t="s">
        <v>157</v>
      </c>
      <c r="D36" s="244">
        <v>181.4</v>
      </c>
      <c r="E36" s="256">
        <v>182</v>
      </c>
      <c r="F36" s="245">
        <v>0.59999999999999432</v>
      </c>
    </row>
    <row r="37" spans="2:6" ht="15" customHeight="1" x14ac:dyDescent="0.15">
      <c r="B37" s="246"/>
      <c r="C37" s="243" t="s">
        <v>158</v>
      </c>
      <c r="D37" s="244">
        <v>184</v>
      </c>
      <c r="E37" s="256">
        <v>184</v>
      </c>
      <c r="F37" s="245">
        <v>0</v>
      </c>
    </row>
    <row r="38" spans="2:6" ht="15" customHeight="1" x14ac:dyDescent="0.15">
      <c r="B38" s="246"/>
      <c r="C38" s="243" t="s">
        <v>161</v>
      </c>
      <c r="D38" s="244">
        <v>200</v>
      </c>
      <c r="E38" s="256">
        <v>201</v>
      </c>
      <c r="F38" s="245">
        <v>1</v>
      </c>
    </row>
    <row r="39" spans="2:6" ht="15" customHeight="1" x14ac:dyDescent="0.15">
      <c r="B39" s="246"/>
      <c r="C39" s="243" t="s">
        <v>163</v>
      </c>
      <c r="D39" s="244">
        <v>190</v>
      </c>
      <c r="E39" s="256">
        <v>190</v>
      </c>
      <c r="F39" s="245">
        <v>0</v>
      </c>
    </row>
    <row r="40" spans="2:6" ht="15" customHeight="1" x14ac:dyDescent="0.15">
      <c r="B40" s="246"/>
      <c r="C40" s="243" t="s">
        <v>164</v>
      </c>
      <c r="D40" s="244">
        <v>180.6</v>
      </c>
      <c r="E40" s="256">
        <v>182.4</v>
      </c>
      <c r="F40" s="245">
        <v>1.8000000000000114</v>
      </c>
    </row>
    <row r="41" spans="2:6" ht="15" customHeight="1" x14ac:dyDescent="0.15">
      <c r="B41" s="246"/>
      <c r="C41" s="243" t="s">
        <v>166</v>
      </c>
      <c r="D41" s="244">
        <v>189</v>
      </c>
      <c r="E41" s="256">
        <v>190</v>
      </c>
      <c r="F41" s="245">
        <v>1</v>
      </c>
    </row>
    <row r="42" spans="2:6" ht="15" customHeight="1" x14ac:dyDescent="0.15">
      <c r="B42" s="246"/>
      <c r="C42" s="243" t="s">
        <v>167</v>
      </c>
      <c r="D42" s="244">
        <v>185</v>
      </c>
      <c r="E42" s="256">
        <v>186</v>
      </c>
      <c r="F42" s="245">
        <v>1</v>
      </c>
    </row>
    <row r="43" spans="2:6" ht="15" customHeight="1" x14ac:dyDescent="0.15">
      <c r="B43" s="246"/>
      <c r="C43" s="243" t="s">
        <v>169</v>
      </c>
      <c r="D43" s="244">
        <v>181</v>
      </c>
      <c r="E43" s="256">
        <v>181</v>
      </c>
      <c r="F43" s="245">
        <v>0</v>
      </c>
    </row>
    <row r="44" spans="2:6" ht="15" customHeight="1" x14ac:dyDescent="0.15">
      <c r="B44" s="246"/>
      <c r="C44" s="243" t="s">
        <v>182</v>
      </c>
      <c r="D44" s="244">
        <v>189</v>
      </c>
      <c r="E44" s="256">
        <v>189</v>
      </c>
      <c r="F44" s="245">
        <v>0</v>
      </c>
    </row>
    <row r="45" spans="2:6" ht="15" customHeight="1" x14ac:dyDescent="0.15">
      <c r="B45" s="246"/>
      <c r="C45" s="243" t="s">
        <v>183</v>
      </c>
      <c r="D45" s="244">
        <v>192</v>
      </c>
      <c r="E45" s="259" t="s">
        <v>185</v>
      </c>
      <c r="F45" s="245">
        <v>1</v>
      </c>
    </row>
    <row r="46" spans="2:6" ht="15" customHeight="1" x14ac:dyDescent="0.15">
      <c r="B46" s="246"/>
      <c r="C46" s="243" t="s">
        <v>171</v>
      </c>
      <c r="D46" s="244">
        <v>180.94</v>
      </c>
      <c r="E46" s="259" t="s">
        <v>186</v>
      </c>
      <c r="F46" s="245">
        <v>0.65999999999999659</v>
      </c>
    </row>
    <row r="47" spans="2:6" ht="15" customHeight="1" x14ac:dyDescent="0.15">
      <c r="B47" s="246"/>
      <c r="C47" s="243" t="s">
        <v>172</v>
      </c>
      <c r="D47" s="244">
        <v>187</v>
      </c>
      <c r="E47" s="259" t="s">
        <v>187</v>
      </c>
      <c r="F47" s="245">
        <v>0</v>
      </c>
    </row>
    <row r="48" spans="2:6" ht="15" customHeight="1" thickBot="1" x14ac:dyDescent="0.2">
      <c r="B48" s="247"/>
      <c r="C48" s="247" t="s">
        <v>173</v>
      </c>
      <c r="D48" s="249">
        <v>178</v>
      </c>
      <c r="E48" s="260" t="s">
        <v>188</v>
      </c>
      <c r="F48" s="250">
        <v>0</v>
      </c>
    </row>
    <row r="49" spans="6:6" x14ac:dyDescent="0.15">
      <c r="F49" s="103" t="s">
        <v>56</v>
      </c>
    </row>
    <row r="51" spans="6:6" x14ac:dyDescent="0.15">
      <c r="F51" s="25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 x14ac:dyDescent="0.15"/>
  <cols>
    <col min="1" max="1" width="2.7109375" style="230" customWidth="1"/>
    <col min="2" max="2" width="35" style="230" customWidth="1"/>
    <col min="3" max="3" width="25.5703125" style="230" customWidth="1"/>
    <col min="4" max="4" width="14.7109375" style="230" customWidth="1"/>
    <col min="5" max="5" width="15.7109375" style="230" customWidth="1"/>
    <col min="6" max="6" width="13.140625" style="230" customWidth="1"/>
    <col min="7" max="7" width="4.85546875" style="230" customWidth="1"/>
    <col min="8" max="16384" width="8.85546875" style="230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7" t="s">
        <v>189</v>
      </c>
      <c r="C3" s="8"/>
      <c r="D3" s="8"/>
      <c r="E3" s="8"/>
      <c r="F3" s="9"/>
    </row>
    <row r="4" spans="2:7" ht="12" customHeight="1" x14ac:dyDescent="0.15">
      <c r="B4" s="234" t="s">
        <v>143</v>
      </c>
      <c r="C4" s="234"/>
      <c r="D4" s="234"/>
      <c r="E4" s="234"/>
      <c r="F4" s="234"/>
      <c r="G4" s="235"/>
    </row>
    <row r="5" spans="2:7" ht="30" customHeight="1" x14ac:dyDescent="0.15">
      <c r="B5" s="261" t="s">
        <v>190</v>
      </c>
      <c r="C5" s="261"/>
      <c r="D5" s="261"/>
      <c r="E5" s="261"/>
      <c r="F5" s="261"/>
      <c r="G5" s="235"/>
    </row>
    <row r="6" spans="2:7" ht="19.899999999999999" customHeight="1" x14ac:dyDescent="0.15">
      <c r="B6" s="237" t="s">
        <v>191</v>
      </c>
      <c r="C6" s="237"/>
      <c r="D6" s="237"/>
      <c r="E6" s="237"/>
      <c r="F6" s="237"/>
    </row>
    <row r="7" spans="2:7" ht="19.899999999999999" customHeight="1" x14ac:dyDescent="0.15">
      <c r="B7" s="237" t="s">
        <v>192</v>
      </c>
      <c r="C7" s="237"/>
      <c r="D7" s="237"/>
      <c r="E7" s="237"/>
      <c r="F7" s="237"/>
    </row>
    <row r="8" spans="2:7" ht="19.899999999999999" customHeight="1" thickBot="1" x14ac:dyDescent="0.2"/>
    <row r="9" spans="2:7" ht="39" customHeight="1" thickBot="1" x14ac:dyDescent="0.2">
      <c r="B9" s="712" t="s">
        <v>146</v>
      </c>
      <c r="C9" s="713" t="s">
        <v>147</v>
      </c>
      <c r="D9" s="714" t="s">
        <v>148</v>
      </c>
      <c r="E9" s="714" t="s">
        <v>149</v>
      </c>
      <c r="F9" s="713" t="s">
        <v>150</v>
      </c>
    </row>
    <row r="10" spans="2:7" ht="15" customHeight="1" x14ac:dyDescent="0.15">
      <c r="B10" s="238" t="s">
        <v>193</v>
      </c>
      <c r="C10" s="239" t="s">
        <v>152</v>
      </c>
      <c r="D10" s="240">
        <v>178.6</v>
      </c>
      <c r="E10" s="256">
        <v>177.8</v>
      </c>
      <c r="F10" s="241">
        <v>-0.79999999999998295</v>
      </c>
    </row>
    <row r="11" spans="2:7" ht="15" customHeight="1" x14ac:dyDescent="0.15">
      <c r="B11" s="242"/>
      <c r="C11" s="243" t="s">
        <v>194</v>
      </c>
      <c r="D11" s="244">
        <v>179</v>
      </c>
      <c r="E11" s="256">
        <v>179</v>
      </c>
      <c r="F11" s="245">
        <v>0</v>
      </c>
    </row>
    <row r="12" spans="2:7" ht="15" customHeight="1" x14ac:dyDescent="0.15">
      <c r="B12" s="246"/>
      <c r="C12" s="243" t="s">
        <v>195</v>
      </c>
      <c r="D12" s="244">
        <v>179</v>
      </c>
      <c r="E12" s="256">
        <v>179</v>
      </c>
      <c r="F12" s="245">
        <v>0</v>
      </c>
    </row>
    <row r="13" spans="2:7" ht="15" customHeight="1" x14ac:dyDescent="0.15">
      <c r="B13" s="246"/>
      <c r="C13" s="243" t="s">
        <v>178</v>
      </c>
      <c r="D13" s="244">
        <v>186.8</v>
      </c>
      <c r="E13" s="256">
        <v>186.8</v>
      </c>
      <c r="F13" s="245">
        <v>0</v>
      </c>
    </row>
    <row r="14" spans="2:7" ht="15" customHeight="1" x14ac:dyDescent="0.15">
      <c r="B14" s="246"/>
      <c r="C14" s="230" t="s">
        <v>175</v>
      </c>
      <c r="D14" s="244">
        <v>171</v>
      </c>
      <c r="E14" s="256">
        <v>175</v>
      </c>
      <c r="F14" s="245">
        <v>4</v>
      </c>
    </row>
    <row r="15" spans="2:7" ht="15" customHeight="1" x14ac:dyDescent="0.15">
      <c r="B15" s="246"/>
      <c r="C15" s="243" t="s">
        <v>179</v>
      </c>
      <c r="D15" s="244">
        <v>172</v>
      </c>
      <c r="E15" s="256">
        <v>173</v>
      </c>
      <c r="F15" s="245">
        <v>1</v>
      </c>
    </row>
    <row r="16" spans="2:7" ht="15" customHeight="1" x14ac:dyDescent="0.15">
      <c r="B16" s="246"/>
      <c r="C16" s="243" t="s">
        <v>196</v>
      </c>
      <c r="D16" s="244">
        <v>177</v>
      </c>
      <c r="E16" s="256">
        <v>180</v>
      </c>
      <c r="F16" s="245">
        <v>3</v>
      </c>
    </row>
    <row r="17" spans="2:6" ht="15" customHeight="1" x14ac:dyDescent="0.15">
      <c r="B17" s="246"/>
      <c r="C17" s="243" t="s">
        <v>158</v>
      </c>
      <c r="D17" s="244">
        <v>172</v>
      </c>
      <c r="E17" s="256">
        <v>173</v>
      </c>
      <c r="F17" s="245">
        <v>1</v>
      </c>
    </row>
    <row r="18" spans="2:6" ht="15" customHeight="1" x14ac:dyDescent="0.15">
      <c r="B18" s="246"/>
      <c r="C18" s="243" t="s">
        <v>159</v>
      </c>
      <c r="D18" s="244">
        <v>174.4</v>
      </c>
      <c r="E18" s="256">
        <v>174.4</v>
      </c>
      <c r="F18" s="245">
        <v>0</v>
      </c>
    </row>
    <row r="19" spans="2:6" ht="15" customHeight="1" x14ac:dyDescent="0.15">
      <c r="B19" s="246"/>
      <c r="C19" s="243" t="s">
        <v>197</v>
      </c>
      <c r="D19" s="244">
        <v>170</v>
      </c>
      <c r="E19" s="256">
        <v>171</v>
      </c>
      <c r="F19" s="245">
        <v>1</v>
      </c>
    </row>
    <row r="20" spans="2:6" ht="15" customHeight="1" x14ac:dyDescent="0.15">
      <c r="B20" s="246"/>
      <c r="C20" s="243" t="s">
        <v>161</v>
      </c>
      <c r="D20" s="244">
        <v>181</v>
      </c>
      <c r="E20" s="256">
        <v>181</v>
      </c>
      <c r="F20" s="245">
        <v>0</v>
      </c>
    </row>
    <row r="21" spans="2:6" ht="15" customHeight="1" x14ac:dyDescent="0.15">
      <c r="B21" s="246"/>
      <c r="C21" s="243" t="s">
        <v>163</v>
      </c>
      <c r="D21" s="244">
        <v>184</v>
      </c>
      <c r="E21" s="256">
        <v>184</v>
      </c>
      <c r="F21" s="245">
        <v>0</v>
      </c>
    </row>
    <row r="22" spans="2:6" ht="15" customHeight="1" x14ac:dyDescent="0.15">
      <c r="B22" s="246"/>
      <c r="C22" s="243" t="s">
        <v>165</v>
      </c>
      <c r="D22" s="244">
        <v>172</v>
      </c>
      <c r="E22" s="256">
        <v>173</v>
      </c>
      <c r="F22" s="245">
        <v>1</v>
      </c>
    </row>
    <row r="23" spans="2:6" ht="15" customHeight="1" x14ac:dyDescent="0.15">
      <c r="B23" s="246"/>
      <c r="C23" s="243" t="s">
        <v>166</v>
      </c>
      <c r="D23" s="244">
        <v>184</v>
      </c>
      <c r="E23" s="256">
        <v>184</v>
      </c>
      <c r="F23" s="245">
        <v>0</v>
      </c>
    </row>
    <row r="24" spans="2:6" ht="15" customHeight="1" x14ac:dyDescent="0.15">
      <c r="B24" s="246"/>
      <c r="C24" s="243" t="s">
        <v>168</v>
      </c>
      <c r="D24" s="244">
        <v>172</v>
      </c>
      <c r="E24" s="256">
        <v>172</v>
      </c>
      <c r="F24" s="245">
        <v>0</v>
      </c>
    </row>
    <row r="25" spans="2:6" ht="15" customHeight="1" x14ac:dyDescent="0.15">
      <c r="B25" s="246"/>
      <c r="C25" s="243" t="s">
        <v>183</v>
      </c>
      <c r="D25" s="244">
        <v>183.2</v>
      </c>
      <c r="E25" s="256">
        <v>183.8</v>
      </c>
      <c r="F25" s="245">
        <v>0.60000000000002274</v>
      </c>
    </row>
    <row r="26" spans="2:6" ht="15" customHeight="1" x14ac:dyDescent="0.15">
      <c r="B26" s="246"/>
      <c r="C26" s="243" t="s">
        <v>171</v>
      </c>
      <c r="D26" s="244">
        <v>181</v>
      </c>
      <c r="E26" s="256">
        <v>179</v>
      </c>
      <c r="F26" s="245">
        <v>-2</v>
      </c>
    </row>
    <row r="27" spans="2:6" ht="15" customHeight="1" x14ac:dyDescent="0.15">
      <c r="B27" s="246"/>
      <c r="C27" s="243" t="s">
        <v>172</v>
      </c>
      <c r="D27" s="244">
        <v>177</v>
      </c>
      <c r="E27" s="256">
        <v>177</v>
      </c>
      <c r="F27" s="245">
        <v>0</v>
      </c>
    </row>
    <row r="28" spans="2:6" ht="15" customHeight="1" thickBot="1" x14ac:dyDescent="0.2">
      <c r="B28" s="246"/>
      <c r="C28" s="243" t="s">
        <v>173</v>
      </c>
      <c r="D28" s="244">
        <v>178</v>
      </c>
      <c r="E28" s="258">
        <v>178</v>
      </c>
      <c r="F28" s="245">
        <v>0</v>
      </c>
    </row>
    <row r="29" spans="2:6" ht="15" customHeight="1" x14ac:dyDescent="0.15">
      <c r="B29" s="238" t="s">
        <v>198</v>
      </c>
      <c r="C29" s="239" t="s">
        <v>194</v>
      </c>
      <c r="D29" s="240">
        <v>297</v>
      </c>
      <c r="E29" s="240">
        <v>297</v>
      </c>
      <c r="F29" s="241">
        <v>0</v>
      </c>
    </row>
    <row r="30" spans="2:6" ht="15" customHeight="1" x14ac:dyDescent="0.15">
      <c r="B30" s="246"/>
      <c r="C30" s="243" t="s">
        <v>168</v>
      </c>
      <c r="D30" s="244">
        <v>331</v>
      </c>
      <c r="E30" s="244">
        <v>331</v>
      </c>
      <c r="F30" s="245">
        <v>0</v>
      </c>
    </row>
    <row r="31" spans="2:6" ht="15" customHeight="1" thickBot="1" x14ac:dyDescent="0.2">
      <c r="B31" s="246"/>
      <c r="C31" s="248" t="s">
        <v>199</v>
      </c>
      <c r="D31" s="249">
        <v>260</v>
      </c>
      <c r="E31" s="249">
        <v>260</v>
      </c>
      <c r="F31" s="250">
        <v>0</v>
      </c>
    </row>
    <row r="32" spans="2:6" ht="15" customHeight="1" x14ac:dyDescent="0.15">
      <c r="B32" s="251" t="s">
        <v>200</v>
      </c>
      <c r="C32" s="239" t="s">
        <v>194</v>
      </c>
      <c r="D32" s="240">
        <v>307</v>
      </c>
      <c r="E32" s="240">
        <v>306.75</v>
      </c>
      <c r="F32" s="241">
        <v>-0.25</v>
      </c>
    </row>
    <row r="33" spans="2:6" ht="15" customHeight="1" x14ac:dyDescent="0.15">
      <c r="B33" s="246"/>
      <c r="C33" s="243" t="s">
        <v>168</v>
      </c>
      <c r="D33" s="244">
        <v>341</v>
      </c>
      <c r="E33" s="244">
        <v>341</v>
      </c>
      <c r="F33" s="245">
        <v>0</v>
      </c>
    </row>
    <row r="34" spans="2:6" ht="15" customHeight="1" thickBot="1" x14ac:dyDescent="0.2">
      <c r="B34" s="247"/>
      <c r="C34" s="248" t="s">
        <v>199</v>
      </c>
      <c r="D34" s="249">
        <v>355</v>
      </c>
      <c r="E34" s="249">
        <v>355</v>
      </c>
      <c r="F34" s="250">
        <v>0</v>
      </c>
    </row>
    <row r="35" spans="2:6" ht="15" customHeight="1" x14ac:dyDescent="0.15">
      <c r="B35" s="251" t="s">
        <v>201</v>
      </c>
      <c r="C35" s="243" t="s">
        <v>202</v>
      </c>
      <c r="D35" s="244">
        <v>490</v>
      </c>
      <c r="E35" s="244">
        <v>490</v>
      </c>
      <c r="F35" s="245">
        <v>0</v>
      </c>
    </row>
    <row r="36" spans="2:6" ht="15" customHeight="1" thickBot="1" x14ac:dyDescent="0.2">
      <c r="B36" s="246"/>
      <c r="C36" s="248" t="s">
        <v>199</v>
      </c>
      <c r="D36" s="249">
        <v>557.5</v>
      </c>
      <c r="E36" s="249">
        <v>557.5</v>
      </c>
      <c r="F36" s="250">
        <v>0</v>
      </c>
    </row>
    <row r="37" spans="2:6" ht="15" customHeight="1" x14ac:dyDescent="0.15">
      <c r="B37" s="251" t="s">
        <v>203</v>
      </c>
      <c r="C37" s="239" t="s">
        <v>194</v>
      </c>
      <c r="D37" s="240">
        <v>601</v>
      </c>
      <c r="E37" s="240">
        <v>601</v>
      </c>
      <c r="F37" s="241">
        <v>0</v>
      </c>
    </row>
    <row r="38" spans="2:6" ht="15" customHeight="1" x14ac:dyDescent="0.15">
      <c r="B38" s="246"/>
      <c r="C38" s="243" t="s">
        <v>202</v>
      </c>
      <c r="D38" s="244">
        <v>500</v>
      </c>
      <c r="E38" s="244">
        <v>500</v>
      </c>
      <c r="F38" s="245">
        <v>0</v>
      </c>
    </row>
    <row r="39" spans="2:6" ht="15" customHeight="1" thickBot="1" x14ac:dyDescent="0.2">
      <c r="B39" s="247"/>
      <c r="C39" s="248" t="s">
        <v>199</v>
      </c>
      <c r="D39" s="249">
        <v>572.5</v>
      </c>
      <c r="E39" s="249">
        <v>572.5</v>
      </c>
      <c r="F39" s="250">
        <v>0</v>
      </c>
    </row>
    <row r="40" spans="2:6" ht="15" customHeight="1" x14ac:dyDescent="0.15">
      <c r="B40" s="251" t="s">
        <v>204</v>
      </c>
      <c r="C40" s="239" t="s">
        <v>194</v>
      </c>
      <c r="D40" s="240">
        <v>657</v>
      </c>
      <c r="E40" s="240">
        <v>657</v>
      </c>
      <c r="F40" s="245">
        <v>0</v>
      </c>
    </row>
    <row r="41" spans="2:6" ht="15" customHeight="1" x14ac:dyDescent="0.15">
      <c r="B41" s="252"/>
      <c r="C41" s="243" t="s">
        <v>202</v>
      </c>
      <c r="D41" s="244">
        <v>612</v>
      </c>
      <c r="E41" s="244">
        <v>612</v>
      </c>
      <c r="F41" s="245">
        <v>0</v>
      </c>
    </row>
    <row r="42" spans="2:6" ht="15" customHeight="1" thickBot="1" x14ac:dyDescent="0.2">
      <c r="B42" s="247"/>
      <c r="C42" s="248" t="s">
        <v>199</v>
      </c>
      <c r="D42" s="249">
        <v>595</v>
      </c>
      <c r="E42" s="249">
        <v>595</v>
      </c>
      <c r="F42" s="250">
        <v>0</v>
      </c>
    </row>
    <row r="43" spans="2:6" ht="15" customHeight="1" x14ac:dyDescent="0.15">
      <c r="B43" s="251" t="s">
        <v>205</v>
      </c>
      <c r="C43" s="243" t="s">
        <v>202</v>
      </c>
      <c r="D43" s="240">
        <v>307</v>
      </c>
      <c r="E43" s="240">
        <v>307</v>
      </c>
      <c r="F43" s="241">
        <v>0</v>
      </c>
    </row>
    <row r="44" spans="2:6" ht="15" customHeight="1" thickBot="1" x14ac:dyDescent="0.2">
      <c r="B44" s="247"/>
      <c r="C44" s="248" t="s">
        <v>199</v>
      </c>
      <c r="D44" s="249">
        <v>320</v>
      </c>
      <c r="E44" s="249">
        <v>320</v>
      </c>
      <c r="F44" s="250">
        <v>0</v>
      </c>
    </row>
    <row r="45" spans="2:6" x14ac:dyDescent="0.15">
      <c r="F45" s="103" t="s">
        <v>56</v>
      </c>
    </row>
    <row r="47" spans="2:6" x14ac:dyDescent="0.15">
      <c r="F47" s="25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B8" sqref="B8:F8"/>
    </sheetView>
  </sheetViews>
  <sheetFormatPr baseColWidth="10" defaultColWidth="8.85546875" defaultRowHeight="11.25" x14ac:dyDescent="0.15"/>
  <cols>
    <col min="1" max="1" width="2.7109375" style="230" customWidth="1"/>
    <col min="2" max="2" width="31.28515625" style="230" customWidth="1"/>
    <col min="3" max="3" width="25.5703125" style="230" customWidth="1"/>
    <col min="4" max="4" width="14.7109375" style="230" bestFit="1" customWidth="1"/>
    <col min="5" max="5" width="15.140625" style="230" customWidth="1"/>
    <col min="6" max="6" width="13.5703125" style="230" customWidth="1"/>
    <col min="7" max="7" width="3.28515625" style="230" customWidth="1"/>
    <col min="8" max="16384" width="8.85546875" style="230"/>
  </cols>
  <sheetData>
    <row r="1" spans="1:7" ht="14.25" customHeight="1" x14ac:dyDescent="0.15">
      <c r="A1" s="262"/>
      <c r="B1" s="262"/>
      <c r="C1" s="262"/>
      <c r="D1" s="262"/>
      <c r="E1" s="262"/>
      <c r="F1" s="262"/>
    </row>
    <row r="2" spans="1:7" ht="10.5" customHeight="1" thickBot="1" x14ac:dyDescent="0.2">
      <c r="A2" s="262"/>
      <c r="B2" s="262"/>
      <c r="C2" s="262"/>
      <c r="D2" s="262"/>
      <c r="E2" s="262"/>
      <c r="F2" s="262"/>
    </row>
    <row r="3" spans="1:7" ht="19.899999999999999" customHeight="1" thickBot="1" x14ac:dyDescent="0.2">
      <c r="A3" s="262"/>
      <c r="B3" s="263" t="s">
        <v>206</v>
      </c>
      <c r="C3" s="264"/>
      <c r="D3" s="264"/>
      <c r="E3" s="264"/>
      <c r="F3" s="265"/>
    </row>
    <row r="4" spans="1:7" ht="15.75" customHeight="1" x14ac:dyDescent="0.15">
      <c r="A4" s="262"/>
      <c r="B4" s="6"/>
      <c r="C4" s="6"/>
      <c r="D4" s="6"/>
      <c r="E4" s="6"/>
      <c r="F4" s="6"/>
    </row>
    <row r="5" spans="1:7" ht="20.45" customHeight="1" x14ac:dyDescent="0.15">
      <c r="A5" s="262"/>
      <c r="B5" s="266" t="s">
        <v>207</v>
      </c>
      <c r="C5" s="266"/>
      <c r="D5" s="266"/>
      <c r="E5" s="266"/>
      <c r="F5" s="266"/>
      <c r="G5" s="235"/>
    </row>
    <row r="6" spans="1:7" ht="19.899999999999999" customHeight="1" x14ac:dyDescent="0.15">
      <c r="A6" s="262"/>
      <c r="B6" s="267" t="s">
        <v>208</v>
      </c>
      <c r="C6" s="267"/>
      <c r="D6" s="267"/>
      <c r="E6" s="267"/>
      <c r="F6" s="267"/>
      <c r="G6" s="235"/>
    </row>
    <row r="7" spans="1:7" ht="19.899999999999999" customHeight="1" thickBot="1" x14ac:dyDescent="0.2">
      <c r="A7" s="262"/>
      <c r="B7" s="262"/>
      <c r="C7" s="262"/>
      <c r="D7" s="262"/>
      <c r="E7" s="262"/>
      <c r="F7" s="262"/>
    </row>
    <row r="8" spans="1:7" ht="39" customHeight="1" thickBot="1" x14ac:dyDescent="0.2">
      <c r="A8" s="262"/>
      <c r="B8" s="715" t="s">
        <v>146</v>
      </c>
      <c r="C8" s="716" t="s">
        <v>147</v>
      </c>
      <c r="D8" s="716" t="s">
        <v>148</v>
      </c>
      <c r="E8" s="717" t="s">
        <v>149</v>
      </c>
      <c r="F8" s="716" t="s">
        <v>150</v>
      </c>
    </row>
    <row r="9" spans="1:7" ht="15" customHeight="1" x14ac:dyDescent="0.15">
      <c r="A9" s="262"/>
      <c r="B9" s="268" t="s">
        <v>209</v>
      </c>
      <c r="C9" s="269" t="s">
        <v>152</v>
      </c>
      <c r="D9" s="270">
        <v>35.110829603649975</v>
      </c>
      <c r="E9" s="270">
        <v>30.15481480182499</v>
      </c>
      <c r="F9" s="271">
        <v>-4.9560148018249848</v>
      </c>
    </row>
    <row r="10" spans="1:7" ht="15" customHeight="1" x14ac:dyDescent="0.15">
      <c r="A10" s="262"/>
      <c r="B10" s="272"/>
      <c r="C10" s="273" t="s">
        <v>194</v>
      </c>
      <c r="D10" s="274">
        <v>37.424872952052553</v>
      </c>
      <c r="E10" s="274">
        <v>38.186195104517466</v>
      </c>
      <c r="F10" s="275">
        <v>0.76132215246491342</v>
      </c>
    </row>
    <row r="11" spans="1:7" ht="15" customHeight="1" x14ac:dyDescent="0.15">
      <c r="A11" s="262"/>
      <c r="B11" s="276"/>
      <c r="C11" s="273" t="s">
        <v>178</v>
      </c>
      <c r="D11" s="274">
        <v>25.634550000000065</v>
      </c>
      <c r="E11" s="274">
        <v>25.634550000000065</v>
      </c>
      <c r="F11" s="275">
        <v>0</v>
      </c>
    </row>
    <row r="12" spans="1:7" ht="15" customHeight="1" x14ac:dyDescent="0.15">
      <c r="A12" s="262"/>
      <c r="B12" s="276"/>
      <c r="C12" s="276" t="s">
        <v>210</v>
      </c>
      <c r="D12" s="274">
        <v>29.149996979104813</v>
      </c>
      <c r="E12" s="274">
        <v>29.149996979104813</v>
      </c>
      <c r="F12" s="275">
        <v>0</v>
      </c>
    </row>
    <row r="13" spans="1:7" ht="15" customHeight="1" thickBot="1" x14ac:dyDescent="0.2">
      <c r="A13" s="262"/>
      <c r="B13" s="277"/>
      <c r="C13" s="278" t="s">
        <v>183</v>
      </c>
      <c r="D13" s="279">
        <v>29.118139041570767</v>
      </c>
      <c r="E13" s="279">
        <v>27.597325889077702</v>
      </c>
      <c r="F13" s="280">
        <v>-1.5208131524930657</v>
      </c>
    </row>
    <row r="14" spans="1:7" ht="15" customHeight="1" thickBot="1" x14ac:dyDescent="0.2">
      <c r="A14" s="262"/>
      <c r="B14" s="281" t="s">
        <v>211</v>
      </c>
      <c r="C14" s="282" t="s">
        <v>212</v>
      </c>
      <c r="D14" s="283"/>
      <c r="E14" s="283"/>
      <c r="F14" s="284"/>
    </row>
    <row r="15" spans="1:7" ht="15" customHeight="1" x14ac:dyDescent="0.15">
      <c r="A15" s="262"/>
      <c r="B15" s="276"/>
      <c r="C15" s="269" t="s">
        <v>152</v>
      </c>
      <c r="D15" s="270">
        <v>40.518020207930704</v>
      </c>
      <c r="E15" s="270">
        <v>41.692185270967997</v>
      </c>
      <c r="F15" s="271">
        <v>1.1741650630372931</v>
      </c>
    </row>
    <row r="16" spans="1:7" ht="15" customHeight="1" x14ac:dyDescent="0.15">
      <c r="A16" s="262"/>
      <c r="B16" s="276"/>
      <c r="C16" s="273" t="s">
        <v>178</v>
      </c>
      <c r="D16" s="274">
        <v>29.971884955922402</v>
      </c>
      <c r="E16" s="274">
        <v>31.724082477961197</v>
      </c>
      <c r="F16" s="275">
        <v>1.7521975220387951</v>
      </c>
    </row>
    <row r="17" spans="1:6" ht="15" customHeight="1" x14ac:dyDescent="0.15">
      <c r="A17" s="262"/>
      <c r="B17" s="276"/>
      <c r="C17" s="273" t="s">
        <v>210</v>
      </c>
      <c r="D17" s="274">
        <v>43.354192285824489</v>
      </c>
      <c r="E17" s="274">
        <v>43.354192285824489</v>
      </c>
      <c r="F17" s="275">
        <v>0</v>
      </c>
    </row>
    <row r="18" spans="1:6" ht="15" customHeight="1" x14ac:dyDescent="0.15">
      <c r="A18" s="262"/>
      <c r="B18" s="276"/>
      <c r="C18" s="273" t="s">
        <v>194</v>
      </c>
      <c r="D18" s="274">
        <v>49.657035629413571</v>
      </c>
      <c r="E18" s="274">
        <v>58.316801396796329</v>
      </c>
      <c r="F18" s="275">
        <v>8.6597657673827584</v>
      </c>
    </row>
    <row r="19" spans="1:6" ht="15" customHeight="1" x14ac:dyDescent="0.15">
      <c r="A19" s="262"/>
      <c r="B19" s="276"/>
      <c r="C19" s="273" t="s">
        <v>162</v>
      </c>
      <c r="D19" s="274">
        <v>51.202500000014851</v>
      </c>
      <c r="E19" s="274">
        <v>48.952514899971526</v>
      </c>
      <c r="F19" s="275">
        <v>-2.2499851000433253</v>
      </c>
    </row>
    <row r="20" spans="1:6" ht="15" customHeight="1" x14ac:dyDescent="0.15">
      <c r="A20" s="262"/>
      <c r="B20" s="276"/>
      <c r="C20" s="273" t="s">
        <v>183</v>
      </c>
      <c r="D20" s="274">
        <v>41.713501373490466</v>
      </c>
      <c r="E20" s="274">
        <v>37.10492622904458</v>
      </c>
      <c r="F20" s="275">
        <v>-4.6085751444458865</v>
      </c>
    </row>
    <row r="21" spans="1:6" ht="15" customHeight="1" thickBot="1" x14ac:dyDescent="0.2">
      <c r="A21" s="262"/>
      <c r="B21" s="277"/>
      <c r="C21" s="278" t="s">
        <v>199</v>
      </c>
      <c r="D21" s="279">
        <v>43.198798013820962</v>
      </c>
      <c r="E21" s="279">
        <v>43.973999741599421</v>
      </c>
      <c r="F21" s="280">
        <v>0.77520172777845886</v>
      </c>
    </row>
    <row r="22" spans="1:6" ht="15" customHeight="1" thickBot="1" x14ac:dyDescent="0.2">
      <c r="A22" s="262"/>
      <c r="B22" s="285" t="s">
        <v>213</v>
      </c>
      <c r="C22" s="282" t="s">
        <v>214</v>
      </c>
      <c r="D22" s="283"/>
      <c r="E22" s="286"/>
      <c r="F22" s="287" t="s">
        <v>215</v>
      </c>
    </row>
    <row r="23" spans="1:6" ht="15" customHeight="1" thickBot="1" x14ac:dyDescent="0.2">
      <c r="A23" s="262"/>
      <c r="B23" s="276"/>
      <c r="C23" s="273"/>
      <c r="D23" s="275" t="s">
        <v>216</v>
      </c>
      <c r="E23" s="275" t="s">
        <v>217</v>
      </c>
      <c r="F23" s="274"/>
    </row>
    <row r="24" spans="1:6" ht="15" customHeight="1" thickBot="1" x14ac:dyDescent="0.2">
      <c r="A24" s="262"/>
      <c r="B24" s="288"/>
      <c r="C24" s="289"/>
      <c r="D24" s="286"/>
      <c r="E24" s="290"/>
      <c r="F24" s="290"/>
    </row>
    <row r="25" spans="1:6" ht="15" customHeight="1" thickBot="1" x14ac:dyDescent="0.2">
      <c r="A25" s="262"/>
      <c r="B25" s="285" t="s">
        <v>218</v>
      </c>
      <c r="C25" s="291" t="s">
        <v>219</v>
      </c>
      <c r="D25" s="274">
        <v>150.99296379853334</v>
      </c>
      <c r="E25" s="274">
        <v>150.99296379853334</v>
      </c>
      <c r="F25" s="275">
        <v>0</v>
      </c>
    </row>
    <row r="26" spans="1:6" ht="15" customHeight="1" thickBot="1" x14ac:dyDescent="0.2">
      <c r="A26" s="262"/>
      <c r="B26" s="288"/>
      <c r="C26" s="289"/>
      <c r="D26" s="286"/>
      <c r="E26" s="290"/>
      <c r="F26" s="287"/>
    </row>
    <row r="27" spans="1:6" ht="15" customHeight="1" thickBot="1" x14ac:dyDescent="0.2">
      <c r="A27" s="262"/>
      <c r="B27" s="292" t="s">
        <v>220</v>
      </c>
      <c r="C27" s="292" t="s">
        <v>221</v>
      </c>
      <c r="D27" s="290">
        <v>133.26356847636876</v>
      </c>
      <c r="E27" s="290">
        <v>133.26356847636876</v>
      </c>
      <c r="F27" s="287">
        <v>0</v>
      </c>
    </row>
    <row r="28" spans="1:6" x14ac:dyDescent="0.15">
      <c r="A28" s="262"/>
      <c r="B28" s="262"/>
      <c r="C28" s="262"/>
      <c r="D28" s="262"/>
      <c r="E28" s="262"/>
      <c r="F28" s="103" t="s">
        <v>56</v>
      </c>
    </row>
    <row r="30" spans="1:6" x14ac:dyDescent="0.15">
      <c r="F30" s="25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 x14ac:dyDescent="0.25"/>
  <cols>
    <col min="1" max="1" width="4" style="295" customWidth="1"/>
    <col min="2" max="2" width="38.7109375" style="295" customWidth="1"/>
    <col min="3" max="3" width="22.28515625" style="295" customWidth="1"/>
    <col min="4" max="4" width="15.28515625" style="295" customWidth="1"/>
    <col min="5" max="5" width="14.42578125" style="295" customWidth="1"/>
    <col min="6" max="6" width="13.5703125" style="295" customWidth="1"/>
    <col min="7" max="7" width="2.28515625" style="295" customWidth="1"/>
    <col min="8" max="16384" width="11.42578125" style="296"/>
  </cols>
  <sheetData>
    <row r="1" spans="1:12" x14ac:dyDescent="0.25">
      <c r="A1" s="293"/>
      <c r="B1" s="293"/>
      <c r="C1" s="293"/>
      <c r="D1" s="293"/>
      <c r="E1" s="293"/>
      <c r="F1" s="294"/>
    </row>
    <row r="2" spans="1:12" ht="15.75" thickBot="1" x14ac:dyDescent="0.3">
      <c r="A2" s="293"/>
      <c r="B2" s="297"/>
      <c r="C2" s="297"/>
      <c r="D2" s="297"/>
      <c r="E2" s="297"/>
      <c r="F2" s="298"/>
    </row>
    <row r="3" spans="1:12" ht="16.899999999999999" customHeight="1" thickBot="1" x14ac:dyDescent="0.3">
      <c r="A3" s="293"/>
      <c r="B3" s="263" t="s">
        <v>222</v>
      </c>
      <c r="C3" s="264"/>
      <c r="D3" s="264"/>
      <c r="E3" s="264"/>
      <c r="F3" s="265"/>
    </row>
    <row r="4" spans="1:12" x14ac:dyDescent="0.25">
      <c r="A4" s="293"/>
      <c r="B4" s="299"/>
      <c r="C4" s="300"/>
      <c r="D4" s="301"/>
      <c r="E4" s="301"/>
      <c r="F4" s="302"/>
    </row>
    <row r="5" spans="1:12" x14ac:dyDescent="0.25">
      <c r="A5" s="293"/>
      <c r="B5" s="303" t="s">
        <v>223</v>
      </c>
      <c r="C5" s="303"/>
      <c r="D5" s="303"/>
      <c r="E5" s="303"/>
      <c r="F5" s="303"/>
      <c r="G5" s="304"/>
    </row>
    <row r="6" spans="1:12" x14ac:dyDescent="0.25">
      <c r="A6" s="293"/>
      <c r="B6" s="303" t="s">
        <v>224</v>
      </c>
      <c r="C6" s="303"/>
      <c r="D6" s="303"/>
      <c r="E6" s="303"/>
      <c r="F6" s="303"/>
      <c r="G6" s="304"/>
    </row>
    <row r="7" spans="1:12" ht="15.75" thickBot="1" x14ac:dyDescent="0.3">
      <c r="A7" s="293"/>
      <c r="B7" s="305"/>
      <c r="C7" s="305"/>
      <c r="D7" s="305"/>
      <c r="E7" s="305"/>
      <c r="F7" s="293"/>
    </row>
    <row r="8" spans="1:12" ht="44.45" customHeight="1" thickBot="1" x14ac:dyDescent="0.3">
      <c r="A8" s="293"/>
      <c r="B8" s="718" t="s">
        <v>225</v>
      </c>
      <c r="C8" s="719" t="s">
        <v>147</v>
      </c>
      <c r="D8" s="720" t="s">
        <v>148</v>
      </c>
      <c r="E8" s="720" t="s">
        <v>149</v>
      </c>
      <c r="F8" s="721" t="s">
        <v>150</v>
      </c>
    </row>
    <row r="9" spans="1:12" x14ac:dyDescent="0.25">
      <c r="A9" s="293"/>
      <c r="B9" s="306" t="s">
        <v>226</v>
      </c>
      <c r="C9" s="307" t="s">
        <v>194</v>
      </c>
      <c r="D9" s="308">
        <v>221.25</v>
      </c>
      <c r="E9" s="308">
        <v>221.25</v>
      </c>
      <c r="F9" s="309">
        <v>0</v>
      </c>
    </row>
    <row r="10" spans="1:12" x14ac:dyDescent="0.25">
      <c r="A10" s="293"/>
      <c r="B10" s="310" t="s">
        <v>227</v>
      </c>
      <c r="C10" s="311" t="s">
        <v>178</v>
      </c>
      <c r="D10" s="312">
        <v>217</v>
      </c>
      <c r="E10" s="312">
        <v>215</v>
      </c>
      <c r="F10" s="313">
        <v>-2</v>
      </c>
    </row>
    <row r="11" spans="1:12" x14ac:dyDescent="0.25">
      <c r="A11" s="293"/>
      <c r="B11" s="310"/>
      <c r="C11" s="311" t="s">
        <v>228</v>
      </c>
      <c r="D11" s="312">
        <v>221.5</v>
      </c>
      <c r="E11" s="312">
        <v>216.5</v>
      </c>
      <c r="F11" s="313">
        <v>-5</v>
      </c>
    </row>
    <row r="12" spans="1:12" x14ac:dyDescent="0.25">
      <c r="A12" s="293"/>
      <c r="B12" s="310"/>
      <c r="C12" s="311" t="s">
        <v>181</v>
      </c>
      <c r="D12" s="312">
        <v>223.25</v>
      </c>
      <c r="E12" s="312">
        <v>223.25</v>
      </c>
      <c r="F12" s="313">
        <v>0</v>
      </c>
      <c r="L12" s="314"/>
    </row>
    <row r="13" spans="1:12" x14ac:dyDescent="0.25">
      <c r="A13" s="293"/>
      <c r="B13" s="310"/>
      <c r="C13" s="311" t="s">
        <v>229</v>
      </c>
      <c r="D13" s="312">
        <v>222.29500000000002</v>
      </c>
      <c r="E13" s="312">
        <v>219.09</v>
      </c>
      <c r="F13" s="313">
        <v>-3.2050000000000125</v>
      </c>
    </row>
    <row r="14" spans="1:12" x14ac:dyDescent="0.25">
      <c r="A14" s="293"/>
      <c r="B14" s="310"/>
      <c r="C14" s="311" t="s">
        <v>230</v>
      </c>
      <c r="D14" s="312">
        <v>228.22</v>
      </c>
      <c r="E14" s="312">
        <v>228.22</v>
      </c>
      <c r="F14" s="313">
        <v>0</v>
      </c>
    </row>
    <row r="15" spans="1:12" x14ac:dyDescent="0.25">
      <c r="A15" s="293"/>
      <c r="B15" s="310"/>
      <c r="C15" s="311" t="s">
        <v>168</v>
      </c>
      <c r="D15" s="312">
        <v>233.5</v>
      </c>
      <c r="E15" s="312">
        <v>232.73500000000001</v>
      </c>
      <c r="F15" s="313">
        <v>-0.76499999999998636</v>
      </c>
    </row>
    <row r="16" spans="1:12" x14ac:dyDescent="0.25">
      <c r="A16" s="293"/>
      <c r="B16" s="310"/>
      <c r="C16" s="311" t="s">
        <v>170</v>
      </c>
      <c r="D16" s="312">
        <v>235</v>
      </c>
      <c r="E16" s="312">
        <v>235</v>
      </c>
      <c r="F16" s="313">
        <v>0</v>
      </c>
    </row>
    <row r="17" spans="1:6" x14ac:dyDescent="0.25">
      <c r="A17" s="293"/>
      <c r="B17" s="310"/>
      <c r="C17" s="311" t="s">
        <v>183</v>
      </c>
      <c r="D17" s="312">
        <v>220</v>
      </c>
      <c r="E17" s="312">
        <v>216</v>
      </c>
      <c r="F17" s="313">
        <v>-4</v>
      </c>
    </row>
    <row r="18" spans="1:6" x14ac:dyDescent="0.25">
      <c r="A18" s="293"/>
      <c r="B18" s="315" t="s">
        <v>231</v>
      </c>
      <c r="C18" s="316" t="s">
        <v>194</v>
      </c>
      <c r="D18" s="317">
        <v>201.75</v>
      </c>
      <c r="E18" s="317">
        <v>201.75</v>
      </c>
      <c r="F18" s="318">
        <v>0</v>
      </c>
    </row>
    <row r="19" spans="1:6" x14ac:dyDescent="0.25">
      <c r="A19" s="293"/>
      <c r="B19" s="310" t="s">
        <v>232</v>
      </c>
      <c r="C19" s="311" t="s">
        <v>228</v>
      </c>
      <c r="D19" s="312">
        <v>205</v>
      </c>
      <c r="E19" s="312">
        <v>203.5</v>
      </c>
      <c r="F19" s="313">
        <v>-1.5</v>
      </c>
    </row>
    <row r="20" spans="1:6" x14ac:dyDescent="0.25">
      <c r="A20" s="293"/>
      <c r="B20" s="310"/>
      <c r="C20" s="311" t="s">
        <v>181</v>
      </c>
      <c r="D20" s="312">
        <v>205.125</v>
      </c>
      <c r="E20" s="312">
        <v>205.125</v>
      </c>
      <c r="F20" s="313">
        <v>0</v>
      </c>
    </row>
    <row r="21" spans="1:6" x14ac:dyDescent="0.25">
      <c r="A21" s="293"/>
      <c r="B21" s="310"/>
      <c r="C21" s="311" t="s">
        <v>229</v>
      </c>
      <c r="D21" s="319">
        <v>203.26499999999999</v>
      </c>
      <c r="E21" s="319">
        <v>202.66500000000002</v>
      </c>
      <c r="F21" s="313">
        <v>-0.59999999999996589</v>
      </c>
    </row>
    <row r="22" spans="1:6" x14ac:dyDescent="0.25">
      <c r="A22" s="293"/>
      <c r="B22" s="310"/>
      <c r="C22" s="311" t="s">
        <v>168</v>
      </c>
      <c r="D22" s="319">
        <v>214.70499999999998</v>
      </c>
      <c r="E22" s="319">
        <v>214.06</v>
      </c>
      <c r="F22" s="313">
        <v>-0.64499999999998181</v>
      </c>
    </row>
    <row r="23" spans="1:6" x14ac:dyDescent="0.25">
      <c r="A23" s="293"/>
      <c r="B23" s="310"/>
      <c r="C23" s="311" t="s">
        <v>233</v>
      </c>
      <c r="D23" s="319">
        <v>206</v>
      </c>
      <c r="E23" s="319">
        <v>206</v>
      </c>
      <c r="F23" s="313">
        <v>0</v>
      </c>
    </row>
    <row r="24" spans="1:6" x14ac:dyDescent="0.25">
      <c r="A24" s="293"/>
      <c r="B24" s="310"/>
      <c r="C24" s="311" t="s">
        <v>170</v>
      </c>
      <c r="D24" s="319">
        <v>202.5</v>
      </c>
      <c r="E24" s="319">
        <v>202.5</v>
      </c>
      <c r="F24" s="313">
        <v>0</v>
      </c>
    </row>
    <row r="25" spans="1:6" x14ac:dyDescent="0.25">
      <c r="A25" s="293"/>
      <c r="B25" s="320"/>
      <c r="C25" s="321" t="s">
        <v>183</v>
      </c>
      <c r="D25" s="322">
        <v>202</v>
      </c>
      <c r="E25" s="322">
        <v>199</v>
      </c>
      <c r="F25" s="323">
        <v>-3</v>
      </c>
    </row>
    <row r="26" spans="1:6" x14ac:dyDescent="0.25">
      <c r="A26" s="293"/>
      <c r="B26" s="315" t="s">
        <v>234</v>
      </c>
      <c r="C26" s="316" t="s">
        <v>228</v>
      </c>
      <c r="D26" s="317">
        <v>200</v>
      </c>
      <c r="E26" s="317">
        <v>198</v>
      </c>
      <c r="F26" s="324">
        <v>-2</v>
      </c>
    </row>
    <row r="27" spans="1:6" x14ac:dyDescent="0.25">
      <c r="A27" s="293"/>
      <c r="B27" s="310"/>
      <c r="C27" s="311" t="s">
        <v>181</v>
      </c>
      <c r="D27" s="319">
        <v>198.875</v>
      </c>
      <c r="E27" s="319">
        <v>198.875</v>
      </c>
      <c r="F27" s="313">
        <v>0</v>
      </c>
    </row>
    <row r="28" spans="1:6" x14ac:dyDescent="0.25">
      <c r="A28" s="293"/>
      <c r="B28" s="310" t="s">
        <v>235</v>
      </c>
      <c r="C28" s="311" t="s">
        <v>229</v>
      </c>
      <c r="D28" s="319">
        <v>198.69</v>
      </c>
      <c r="E28" s="319">
        <v>198.15</v>
      </c>
      <c r="F28" s="313">
        <v>-0.53999999999999204</v>
      </c>
    </row>
    <row r="29" spans="1:6" x14ac:dyDescent="0.25">
      <c r="A29" s="293"/>
      <c r="B29" s="310"/>
      <c r="C29" s="311" t="s">
        <v>230</v>
      </c>
      <c r="D29" s="319">
        <v>202.39499999999998</v>
      </c>
      <c r="E29" s="319">
        <v>202.39499999999998</v>
      </c>
      <c r="F29" s="313">
        <v>0</v>
      </c>
    </row>
    <row r="30" spans="1:6" x14ac:dyDescent="0.25">
      <c r="A30" s="293"/>
      <c r="B30" s="310"/>
      <c r="C30" s="311" t="s">
        <v>168</v>
      </c>
      <c r="D30" s="319">
        <v>206.5</v>
      </c>
      <c r="E30" s="319">
        <v>206.5</v>
      </c>
      <c r="F30" s="313">
        <v>0</v>
      </c>
    </row>
    <row r="31" spans="1:6" x14ac:dyDescent="0.25">
      <c r="A31" s="293"/>
      <c r="B31" s="310"/>
      <c r="C31" s="311" t="s">
        <v>170</v>
      </c>
      <c r="D31" s="312">
        <v>180</v>
      </c>
      <c r="E31" s="312">
        <v>180</v>
      </c>
      <c r="F31" s="313">
        <v>0</v>
      </c>
    </row>
    <row r="32" spans="1:6" x14ac:dyDescent="0.25">
      <c r="A32" s="293"/>
      <c r="B32" s="320"/>
      <c r="C32" s="321" t="s">
        <v>194</v>
      </c>
      <c r="D32" s="325">
        <v>193.75</v>
      </c>
      <c r="E32" s="325">
        <v>193.75</v>
      </c>
      <c r="F32" s="323">
        <v>0</v>
      </c>
    </row>
    <row r="33" spans="1:6" x14ac:dyDescent="0.25">
      <c r="A33" s="293"/>
      <c r="B33" s="315" t="s">
        <v>236</v>
      </c>
      <c r="C33" s="316" t="s">
        <v>228</v>
      </c>
      <c r="D33" s="326">
        <v>200</v>
      </c>
      <c r="E33" s="326">
        <v>200</v>
      </c>
      <c r="F33" s="318">
        <v>0</v>
      </c>
    </row>
    <row r="34" spans="1:6" x14ac:dyDescent="0.25">
      <c r="A34" s="293"/>
      <c r="B34" s="310"/>
      <c r="C34" s="311" t="s">
        <v>229</v>
      </c>
      <c r="D34" s="312">
        <v>202.5</v>
      </c>
      <c r="E34" s="312">
        <v>202.5</v>
      </c>
      <c r="F34" s="313">
        <v>0</v>
      </c>
    </row>
    <row r="35" spans="1:6" x14ac:dyDescent="0.25">
      <c r="A35" s="293"/>
      <c r="B35" s="310"/>
      <c r="C35" s="311" t="s">
        <v>168</v>
      </c>
      <c r="D35" s="312">
        <v>203.73500000000001</v>
      </c>
      <c r="E35" s="312">
        <v>202.85500000000002</v>
      </c>
      <c r="F35" s="313">
        <v>-0.87999999999999545</v>
      </c>
    </row>
    <row r="36" spans="1:6" x14ac:dyDescent="0.25">
      <c r="A36" s="293"/>
      <c r="B36" s="320"/>
      <c r="C36" s="321" t="s">
        <v>170</v>
      </c>
      <c r="D36" s="325">
        <v>195</v>
      </c>
      <c r="E36" s="325">
        <v>195</v>
      </c>
      <c r="F36" s="323">
        <v>0</v>
      </c>
    </row>
    <row r="37" spans="1:6" x14ac:dyDescent="0.25">
      <c r="A37" s="293"/>
      <c r="B37" s="315" t="s">
        <v>237</v>
      </c>
      <c r="C37" s="316" t="s">
        <v>228</v>
      </c>
      <c r="D37" s="326">
        <v>75</v>
      </c>
      <c r="E37" s="326">
        <v>75</v>
      </c>
      <c r="F37" s="318">
        <v>0</v>
      </c>
    </row>
    <row r="38" spans="1:6" x14ac:dyDescent="0.25">
      <c r="A38" s="293"/>
      <c r="B38" s="310"/>
      <c r="C38" s="311" t="s">
        <v>229</v>
      </c>
      <c r="D38" s="312">
        <v>83</v>
      </c>
      <c r="E38" s="312">
        <v>83</v>
      </c>
      <c r="F38" s="313">
        <v>0</v>
      </c>
    </row>
    <row r="39" spans="1:6" x14ac:dyDescent="0.25">
      <c r="A39" s="293"/>
      <c r="B39" s="320"/>
      <c r="C39" s="321" t="s">
        <v>170</v>
      </c>
      <c r="D39" s="325">
        <v>77.5</v>
      </c>
      <c r="E39" s="325">
        <v>77.5</v>
      </c>
      <c r="F39" s="323">
        <v>0</v>
      </c>
    </row>
    <row r="40" spans="1:6" x14ac:dyDescent="0.25">
      <c r="A40" s="293"/>
      <c r="B40" s="315" t="s">
        <v>238</v>
      </c>
      <c r="C40" s="316" t="s">
        <v>228</v>
      </c>
      <c r="D40" s="326">
        <v>108</v>
      </c>
      <c r="E40" s="326">
        <v>108</v>
      </c>
      <c r="F40" s="318">
        <v>0</v>
      </c>
    </row>
    <row r="41" spans="1:6" x14ac:dyDescent="0.25">
      <c r="A41" s="293"/>
      <c r="B41" s="310"/>
      <c r="C41" s="311" t="s">
        <v>229</v>
      </c>
      <c r="D41" s="312">
        <v>111</v>
      </c>
      <c r="E41" s="312">
        <v>111</v>
      </c>
      <c r="F41" s="313">
        <v>0</v>
      </c>
    </row>
    <row r="42" spans="1:6" x14ac:dyDescent="0.25">
      <c r="A42" s="293"/>
      <c r="B42" s="320"/>
      <c r="C42" s="321" t="s">
        <v>170</v>
      </c>
      <c r="D42" s="322">
        <v>110</v>
      </c>
      <c r="E42" s="322">
        <v>110</v>
      </c>
      <c r="F42" s="323">
        <v>0</v>
      </c>
    </row>
    <row r="43" spans="1:6" x14ac:dyDescent="0.25">
      <c r="A43" s="293"/>
      <c r="B43" s="310"/>
      <c r="C43" s="311" t="s">
        <v>228</v>
      </c>
      <c r="D43" s="312">
        <v>77.72</v>
      </c>
      <c r="E43" s="312">
        <v>77.72</v>
      </c>
      <c r="F43" s="318">
        <v>0</v>
      </c>
    </row>
    <row r="44" spans="1:6" x14ac:dyDescent="0.25">
      <c r="A44" s="293"/>
      <c r="B44" s="310" t="s">
        <v>239</v>
      </c>
      <c r="C44" s="311" t="s">
        <v>168</v>
      </c>
      <c r="D44" s="312">
        <v>78.900000000000006</v>
      </c>
      <c r="E44" s="312">
        <v>78.900000000000006</v>
      </c>
      <c r="F44" s="313">
        <v>0</v>
      </c>
    </row>
    <row r="45" spans="1:6" x14ac:dyDescent="0.25">
      <c r="A45" s="293"/>
      <c r="B45" s="310"/>
      <c r="C45" s="311" t="s">
        <v>170</v>
      </c>
      <c r="D45" s="312">
        <v>78</v>
      </c>
      <c r="E45" s="312">
        <v>78</v>
      </c>
      <c r="F45" s="313">
        <v>0</v>
      </c>
    </row>
    <row r="46" spans="1:6" x14ac:dyDescent="0.25">
      <c r="A46" s="293"/>
      <c r="B46" s="327" t="s">
        <v>240</v>
      </c>
      <c r="C46" s="316" t="s">
        <v>241</v>
      </c>
      <c r="D46" s="326">
        <v>329.5722177969273</v>
      </c>
      <c r="E46" s="326">
        <v>329.57172538072979</v>
      </c>
      <c r="F46" s="318">
        <v>-4.9241619751683174E-4</v>
      </c>
    </row>
    <row r="47" spans="1:6" x14ac:dyDescent="0.25">
      <c r="A47" s="293"/>
      <c r="B47" s="328" t="s">
        <v>242</v>
      </c>
      <c r="C47" s="311" t="s">
        <v>243</v>
      </c>
      <c r="D47" s="312">
        <v>295.4799127308429</v>
      </c>
      <c r="E47" s="312">
        <v>295.4799127308429</v>
      </c>
      <c r="F47" s="313">
        <v>0</v>
      </c>
    </row>
    <row r="48" spans="1:6" ht="15.75" thickBot="1" x14ac:dyDescent="0.3">
      <c r="A48" s="298"/>
      <c r="B48" s="329"/>
      <c r="C48" s="330" t="s">
        <v>244</v>
      </c>
      <c r="D48" s="331">
        <v>310.09407163835726</v>
      </c>
      <c r="E48" s="331">
        <v>309.89049995716448</v>
      </c>
      <c r="F48" s="332">
        <v>-0.20357168119278413</v>
      </c>
    </row>
    <row r="49" spans="1:6" x14ac:dyDescent="0.25">
      <c r="A49" s="298"/>
      <c r="B49" s="298"/>
      <c r="C49" s="298"/>
      <c r="D49" s="298"/>
      <c r="E49" s="298"/>
      <c r="F49" s="103" t="s">
        <v>56</v>
      </c>
    </row>
    <row r="50" spans="1:6" x14ac:dyDescent="0.25">
      <c r="F50" s="333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2019-10-09T13:27:50Z</dcterms:created>
  <dcterms:modified xsi:type="dcterms:W3CDTF">2019-10-09T13:29:40Z</dcterms:modified>
</cp:coreProperties>
</file>