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66925"/>
  <mc:AlternateContent xmlns:mc="http://schemas.openxmlformats.org/markup-compatibility/2006">
    <mc:Choice Requires="x15">
      <x15ac:absPath xmlns:x15ac="http://schemas.microsoft.com/office/spreadsheetml/2010/11/ac" url="\\archivos\SGPADE\ssectorial\Q 2014\CONSUMO ALIMENTARIO\Archivos para web\Aceite mes a mes web\fichas consumo\2025\"/>
    </mc:Choice>
  </mc:AlternateContent>
  <xr:revisionPtr revIDLastSave="0" documentId="8_{F55C7DF7-5094-47B9-99E0-6BDEBDA27D70}" xr6:coauthVersionLast="47" xr6:coauthVersionMax="47" xr10:uidLastSave="{00000000-0000-0000-0000-000000000000}"/>
  <workbookProtection workbookAlgorithmName="SHA-512" workbookHashValue="iPeKmVCd0ruVJWifpiE4yUAEOxTBbi+sTZaYgqvC6MYTehvUCeq8CYJgWoLde7uo9fl8ngV4zoaTx7ExBsGcYQ==" workbookSaltValue="L58OhHs1xum91Z1OmxxLqQ==" workbookSpinCount="100000" lockStructure="1"/>
  <bookViews>
    <workbookView showSheetTabs="0" xWindow="-120" yWindow="-120" windowWidth="29040" windowHeight="15840" tabRatio="743" xr2:uid="{00000000-000D-0000-FFFF-FFFF00000000}"/>
  </bookViews>
  <sheets>
    <sheet name="Portada" sheetId="5" r:id="rId1"/>
    <sheet name="Menú principal" sheetId="7" r:id="rId2"/>
    <sheet name="principales variables" sheetId="1" r:id="rId3"/>
    <sheet name="Graficos TOTAL ACEITE" sheetId="11" r:id="rId4"/>
    <sheet name="Canales" sheetId="4" r:id="rId5"/>
    <sheet name="Perfiles" sheetId="9" r:id="rId6"/>
    <sheet name="Conclusiones" sheetId="10" r:id="rId7"/>
  </sheets>
  <definedNames>
    <definedName name="_xlnm.Print_Area" localSheetId="4">Canales!$A$1:$I$43</definedName>
    <definedName name="_xlnm.Print_Area" localSheetId="6">Conclusiones!$A$1:$J$33</definedName>
    <definedName name="_xlnm.Print_Area" localSheetId="5">Perfiles!$A$1:$I$52</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1" l="1"/>
  <c r="B18" i="1"/>
  <c r="B19" i="1"/>
  <c r="B20" i="1"/>
  <c r="B21" i="1"/>
  <c r="B22" i="1"/>
  <c r="B23" i="1"/>
  <c r="H16" i="1"/>
  <c r="F16" i="1"/>
  <c r="D16" i="1"/>
  <c r="C7" i="1" l="1"/>
  <c r="B3" i="10" l="1"/>
  <c r="B3" i="9"/>
</calcChain>
</file>

<file path=xl/sharedStrings.xml><?xml version="1.0" encoding="utf-8"?>
<sst xmlns="http://schemas.openxmlformats.org/spreadsheetml/2006/main" count="70" uniqueCount="53">
  <si>
    <t>Consumo en el hogar
ACEITE</t>
  </si>
  <si>
    <t>Principales variables</t>
  </si>
  <si>
    <t>Graficos historicos</t>
  </si>
  <si>
    <t>Canales</t>
  </si>
  <si>
    <t>Perfiles</t>
  </si>
  <si>
    <t>Principales Conclusiones</t>
  </si>
  <si>
    <t>Consumo en el Hogar</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</si>
  <si>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</si>
  <si>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</si>
  <si>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</si>
  <si>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</si>
  <si>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</si>
  <si>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</si>
  <si>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</si>
  <si>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</si>
  <si>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</si>
  <si>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</si>
  <si>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</si>
  <si>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</si>
  <si>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</si>
  <si>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</si>
  <si>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</si>
  <si>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conclusiones</t>
  </si>
  <si>
    <t>ENERO 25</t>
  </si>
  <si>
    <t>TOTAL ACEITE</t>
  </si>
  <si>
    <t>Principales Variables - TAM ENERO 25</t>
  </si>
  <si>
    <t>TOTAL ACEITES OLIVA 
Domestico</t>
  </si>
  <si>
    <t>A. OLIVA 
Domestico</t>
  </si>
  <si>
    <t>A.O VIRGEN EXTRA 
Domestico</t>
  </si>
  <si>
    <t>A.O VIRGEN 
Domestico</t>
  </si>
  <si>
    <t>ACEITE DE GIRASOL 
Domestico</t>
  </si>
  <si>
    <t>Importancia de los tipos - TAM ENERO 25</t>
  </si>
  <si>
    <t>Consumo por persona (litros por persona) - TAM ENERO 25</t>
  </si>
  <si>
    <t>Peso y % evolución en volumen de los canales de distribución - TAM ENERO 25</t>
  </si>
  <si>
    <t>Precio medio (Euros/ litros) de los canales de distribución - TAM ENERO 25</t>
  </si>
  <si>
    <t>% Población y Distribución del volumen por perfil sociodemográfico -TAM ENERO 25</t>
  </si>
  <si>
    <t>% Población y Distribución del volumen por Comunidades -TAM ENERO 25</t>
  </si>
  <si>
    <t>A.O VIRGEN</t>
  </si>
  <si>
    <t>A.O VIRGEN EXTRA</t>
  </si>
  <si>
    <t>A. OLIVA</t>
  </si>
  <si>
    <t>ACEITE DE GIRASOL</t>
  </si>
  <si>
    <t>ACEITE DE ORUJO</t>
  </si>
  <si>
    <t>ACEITE DE MAIZ</t>
  </si>
  <si>
    <t>ACEITE DE SOJA</t>
  </si>
  <si>
    <t>OTROS ACEITES VEG</t>
  </si>
  <si>
    <t>TAM ENERO 24</t>
  </si>
  <si>
    <t>TAM ENERO 25</t>
  </si>
  <si>
    <t>TOTAL ACEITES OLIVA</t>
  </si>
  <si>
    <t>A.O VIRGEN+V.EXTRA</t>
  </si>
  <si>
    <t xml:space="preserve">TOTAL ACEITE </t>
  </si>
  <si>
    <t>· El supermercado, el canal que concentra la mayor parte del mercado con más de la mitad de los litros distribuidos (53,2 %) que se adquieren en los hogares para el consumo doméstico, no obstante, retrocede y pierde un 1,0 % de volumen con respecto al anterior año móvil, aunque es importante destacar que el retroceso es menor que el de la media del mercado (1,7 %). El hipermercado es el segundo canal que concentra la participación de volumen con el 24,5 % de los litros manteniéndose estable. En positivo encontramos a la tienda descuento, que mantiene una proporción del 11,8 %, mientras que el e-commerce distribuye un 3,2 %, con crecimientos del 7,0 % y 8,1 % respectivamente, mientras el mercado mantiene la evolución negativa. La tienda tradicional experimenta la caída más severa (26,4 %) siendo su extensión del mercado del 0,8 %.
· El precio medio del aceite cierra en 5,41 €/litro, precio un 15,3 % superior al registrado un año antes. Todos los canales experimentan una subida en el precio medio litro, aunque lo hacen de manera desigual. La tienda descuento registra el menor incremento de precio medio (4,9 %), cerrando en 4,27 €/litro, con el precio medio más asequible del mercado. Por el contrario, la tienda tradicional registra el precio medio litro menos competitivo con 6,58 €/litro, siendo además la variación de las más altas del mercado (23,6 %), Es importante destacar que el supermercado y autoservicio registra una variación de precio del 14,0 %, cerrando en 5,09 €/litro, siendo en ambos casos inferior al del mercado.</t>
  </si>
  <si>
    <t>· El perfil intensivo en la compra de aceite se corresponde con un hogar sin niños, donde la edad del responsable de las compras supera los 50 años correspondiéndose generalmente no activas. Son hogares numerosos formados por más de 2 miembros y se corresponden con un habitat entre 2000 y 100.000 habitantes. Si analizamos por ciclo de vida, los hogares formados por parejas con hijos de edad media o adultos, así como parejas adultas sin hijos o retirados, son quienes realizan la compra en un porcentaje superior a lo esperado con relación a la extensión de población que representan. 
Si consideramos las comunidades autónomas que realizan una compra más intensiva de este producto, destacan las situadas en el norte peninsular como Galicia, Cantabria, País Vasco, o Castilla y León, entre otros. 
· El consumo per cápita de aceite cierra en 9,61 litros por persona y periodo de estudio. Realizan una ingesta superior individuos retirados, parejas adultas sin hijos o adultos independientes. El colectivo formado por retirados es quien realiza la mayor ingesta per cápita a cierre de año móvil enero 2025, con un 90,5 % más cantidad ingerida por persona y año, el equivalente a realizar un consumo en total de 18,31 litros, es decir 8,70 litros más por persona y periodo de estudio.</t>
  </si>
  <si>
    <r>
      <rPr>
        <b/>
        <sz val="11"/>
        <rFont val="Calibri"/>
        <family val="2"/>
      </rPr>
      <t xml:space="preserve">A cierre de año móvil enero 2025, los hogares españoles gastan un 13,3 % más en aceite que durante el anterior año móvil, a pesar de una reducción del 1,7 %  en la demanda. El crecimiento de la facturación se explica por el aumento de precio medio del 15,3 % lo que supone cerrar el precio medio por litro en 5,41 €. </t>
    </r>
    <r>
      <rPr>
        <sz val="11"/>
        <rFont val="Calibri"/>
        <family val="2"/>
      </rPr>
      <t xml:space="preserve">
Los hogares destinan a la compra de aceite el 1,68 % del presupuesto que tienen para la compra de alimentos y bebidas dentro del hogar. Esto supone un gasto de 51,99 € por individuo y periodo analizado, una cantidad un 12,0 % superior al anterior año móvil, equivalente a pagar 5,56 € más. Por su parte, el consumo por persona ha sido de 9,61 litros, una cantidad un 2,9 % inferior.
· El perfil intensivo en la compra de aceite se corresponde con un hogar sin niños, donde la edad del responsable de las compras supera los 50 años correspondiéndose generalmente con personas no activas. Son hogares numerosos formados por más de 2 miembros y se corresponden con un habitat entre 2000 y 100.000 habitantes. Si analizamos por ciclo de vida, los hogares formados por parejas con hijos de edad media o adultos, así como parejas adultas sin hijos o retirados, son quienes realizan la compra en un porcentaje superior a lo esperado con relación a la extensión de población que representan. 
Si consideramos las comunidades autónomas que realizan una compra más intensiva de este producto, destacan especialmente aquellas situadas en el norte peninsular como Galicia, Cantabria, País Vasco, o Castilla y León, entre otros. 
· El consumo per cápita de aceite cierra en 9,61 litros por persona y periodo de estudio. Realizan una ingesta superior individuos retirados, parejas adultas sin hijos o adultos independientes. El colectivo formado por retirados es quien realiza la mayor ingesta per cápita a cierre de año móvil enero 2025, con un 90,5 % más cantidad ingerida por persona y año, el equivalente a realizar un consumo en total de 18,31 litros, es decir 8,70 litros más por persona y periodo de estudio.
El sector oleícola se distribuye en diferentes segmentos, siendo los dos más importantes el que se corresponde con los aceites de oliva y el correspondiente al aceite de girasol ya que representan el 60,3 % y el 35,4 % del volumen total del sector. 
Dentro de los tipos de aceite de oliva, existen diferentes tipos. Por un lado, el aceite de oliva que cuenta con mayor participación es el aceite de oliva (29,1 %), y pierde demanda respecto al año anterior (10,4 %). Por otra parte, el aceite de oliva virgen extra es el siguiente tipo por orden de importancia en volumen (24,0 %), y experimenta un ligero crecimiento del 0,8 % a cierre de periodo. Por su parte, el aceite de oliva virgen es el tipo de aceite de oliva que sufre el mayor crecimiento (4,2 %) y cierra con una participación del 7,2 %.  
El incremento en el precio medio de todos los tipos de los aceites de oliva es un factor determinante pues en todos los casos se superan los 7,00 €/litro, cuando recordemos que el precio medio del mercado se situaba en los 5,41 €/litro.  Es especialmente destacado que el aceite de oliva virgen extra, sea el que tiene el precio medio más alto del mercado (8,51 €/litro), siendo su variación con respecto al año anterior del 21,1 %, mientras que el del mercado es del 15,3 %. A pesar de eso, su tendencia a cierre de periodo es positiva. 
El aceite de girasol, acapara más volumen y crece un 4,1 % con respecto al anterior año móvil. A pesar del aumento de compra, los hogares gastan un 9,4 % menos en el producto que hace un año, debido a que el aceite de girasol, a contraposición del sector, decrece en precio medio (12,9 %), que no se llega a compensar con el crecimiento de la demanda. El perfil de hogar consumidor de aceite de girasol, difiere con respecto a la categoría, donde destacan hogares de nivel socioeconómico bajo, con niños de 6 a 15 años. 
El aceite de orujo cierra en negativo en este periodo con un descenso del 9,5 % del volumen, aunque con un aumento de 3,7 % en valor. El precio medio de este tipo de aceite crece un 14,6 % y se mantiene por debajo del promedio del mercado situándose en 4,36 €/litro.  Si tenemos en cuenta el perfil intensivo en la compra del aceite de orujo, hay que destacar un perfil socioeconómico más bien bajo, siendo hogares sin niños y con 3 o más miembros.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</si>
</sst>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5">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9"/>
      <color rgb="FF006600"/>
      <name val="Verdana"/>
      <family val="2"/>
    </font>
    <font>
      <sz val="9"/>
      <color theme="1"/>
      <name val="Verdana"/>
      <family val="2"/>
    </font>
    <font>
      <sz val="11"/>
      <name val="Calibri"/>
      <family val="1"/>
      <charset val="2"/>
    </font>
    <font>
      <b/>
      <sz val="11"/>
      <name val="Calibri"/>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1" tint="0.499984740745262"/>
      </left>
      <right style="hair">
        <color theme="1" tint="0.499984740745262"/>
      </right>
      <top style="hair">
        <color theme="1" tint="0.499984740745262"/>
      </top>
      <bottom style="thin">
        <color indexed="64"/>
      </bottom>
      <diagonal/>
    </border>
    <border>
      <left style="hair">
        <color theme="1" tint="0.499984740745262"/>
      </left>
      <right style="thin">
        <color theme="1" tint="0.499984740745262"/>
      </right>
      <top style="hair">
        <color theme="1" tint="0.499984740745262"/>
      </top>
      <bottom style="thin">
        <color indexed="64"/>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102">
    <xf numFmtId="0" fontId="0" fillId="0" borderId="0" xfId="0"/>
    <xf numFmtId="165"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164"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6" fontId="0" fillId="0" borderId="0" xfId="2" applyNumberFormat="1" applyFont="1" applyBorder="1" applyAlignment="1">
      <alignment horizontal="center" vertical="center"/>
    </xf>
    <xf numFmtId="0" fontId="8" fillId="0" borderId="4" xfId="0" applyFont="1" applyBorder="1"/>
    <xf numFmtId="167" fontId="0" fillId="0" borderId="0" xfId="0" applyNumberFormat="1" applyAlignment="1">
      <alignment horizontal="center" vertical="center"/>
    </xf>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164" fontId="7" fillId="0" borderId="13" xfId="1" applyFont="1" applyBorder="1" applyAlignment="1">
      <alignment horizontal="center" vertical="center" wrapText="1" readingOrder="1"/>
    </xf>
    <xf numFmtId="0" fontId="6" fillId="0" borderId="14" xfId="0" applyFont="1" applyBorder="1" applyAlignment="1">
      <alignment horizontal="center" vertical="center" wrapText="1"/>
    </xf>
    <xf numFmtId="164" fontId="7" fillId="0" borderId="15" xfId="1" applyFont="1" applyBorder="1" applyAlignment="1">
      <alignment horizontal="center" vertical="center" wrapText="1" readingOrder="1"/>
    </xf>
    <xf numFmtId="164" fontId="7" fillId="0" borderId="17" xfId="1" applyFont="1" applyBorder="1" applyAlignment="1">
      <alignment horizontal="center" vertical="center" wrapText="1" readingOrder="1"/>
    </xf>
    <xf numFmtId="164" fontId="7" fillId="0" borderId="19" xfId="1" applyFont="1" applyBorder="1" applyAlignment="1">
      <alignment horizontal="center" vertical="center" wrapText="1" readingOrder="1"/>
    </xf>
    <xf numFmtId="0" fontId="19" fillId="0" borderId="0" xfId="0" applyFont="1"/>
    <xf numFmtId="164"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164"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164" fontId="19" fillId="0" borderId="0" xfId="1" applyFont="1" applyBorder="1" applyAlignment="1">
      <alignment horizontal="left" vertical="center" indent="7"/>
    </xf>
    <xf numFmtId="0" fontId="19" fillId="0" borderId="21" xfId="0" applyFont="1" applyBorder="1"/>
    <xf numFmtId="0" fontId="21" fillId="0" borderId="21"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3" fillId="0" borderId="5" xfId="0" applyFont="1" applyBorder="1" applyAlignment="1">
      <alignment vertical="center"/>
    </xf>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17" fillId="2" borderId="10" xfId="4" applyFont="1" applyFill="1" applyBorder="1" applyAlignment="1">
      <alignment horizontal="left" vertical="center"/>
    </xf>
    <xf numFmtId="0" fontId="17" fillId="2" borderId="11" xfId="3" applyFont="1" applyFill="1" applyBorder="1" applyAlignment="1">
      <alignment vertical="center"/>
    </xf>
    <xf numFmtId="0" fontId="17" fillId="2" borderId="12" xfId="0" applyFont="1" applyFill="1" applyBorder="1" applyAlignment="1">
      <alignment vertical="center"/>
    </xf>
    <xf numFmtId="0" fontId="17" fillId="2" borderId="11" xfId="3" applyFont="1" applyFill="1" applyBorder="1" applyAlignment="1">
      <alignment horizontal="left" vertical="center"/>
    </xf>
    <xf numFmtId="0" fontId="17" fillId="2" borderId="12" xfId="0" applyFont="1" applyFill="1" applyBorder="1" applyAlignment="1">
      <alignment horizontal="left" vertical="center"/>
    </xf>
    <xf numFmtId="0" fontId="17" fillId="2" borderId="12"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1" xfId="0" applyFont="1" applyBorder="1"/>
    <xf numFmtId="0" fontId="14" fillId="0" borderId="0" xfId="4" quotePrefix="1" applyFont="1" applyAlignment="1">
      <alignment vertical="center"/>
    </xf>
    <xf numFmtId="0" fontId="14" fillId="0" borderId="0" xfId="4" applyFont="1" applyAlignment="1">
      <alignment vertical="center"/>
    </xf>
    <xf numFmtId="168" fontId="31" fillId="0" borderId="5" xfId="2" applyNumberFormat="1" applyFont="1" applyFill="1" applyBorder="1" applyAlignment="1">
      <alignment horizontal="center" vertical="center"/>
    </xf>
    <xf numFmtId="168" fontId="31" fillId="0" borderId="5" xfId="2" applyNumberFormat="1" applyFont="1" applyBorder="1" applyAlignment="1">
      <alignment horizontal="center" vertical="center"/>
    </xf>
    <xf numFmtId="168" fontId="32" fillId="0" borderId="5" xfId="2" applyNumberFormat="1" applyFont="1" applyBorder="1" applyAlignment="1">
      <alignment horizontal="center" vertical="center"/>
    </xf>
    <xf numFmtId="168" fontId="7" fillId="0" borderId="16" xfId="0" applyNumberFormat="1" applyFont="1" applyBorder="1" applyAlignment="1">
      <alignment horizontal="center" vertical="center" wrapText="1" readingOrder="1"/>
    </xf>
    <xf numFmtId="168" fontId="7" fillId="0" borderId="18" xfId="0" applyNumberFormat="1" applyFont="1" applyBorder="1" applyAlignment="1">
      <alignment horizontal="center" vertical="center" wrapText="1" readingOrder="1"/>
    </xf>
    <xf numFmtId="2" fontId="7" fillId="0" borderId="18" xfId="0" applyNumberFormat="1" applyFont="1" applyBorder="1" applyAlignment="1">
      <alignment horizontal="center" vertical="center" wrapText="1" readingOrder="1"/>
    </xf>
    <xf numFmtId="168" fontId="7" fillId="0" borderId="20" xfId="0" applyNumberFormat="1" applyFont="1" applyBorder="1" applyAlignment="1">
      <alignment horizontal="center" vertical="center" wrapText="1" readingOrder="1"/>
    </xf>
    <xf numFmtId="164" fontId="19" fillId="0" borderId="0" xfId="1" applyFont="1" applyBorder="1" applyAlignment="1">
      <alignment horizontal="left" vertical="center" indent="2"/>
    </xf>
    <xf numFmtId="164" fontId="19" fillId="0" borderId="0" xfId="1" applyFont="1" applyBorder="1" applyAlignment="1">
      <alignment horizontal="left" vertical="center" indent="1"/>
    </xf>
    <xf numFmtId="2" fontId="19" fillId="0" borderId="30" xfId="1" applyNumberFormat="1" applyFont="1" applyBorder="1" applyAlignment="1">
      <alignment horizontal="center" vertical="center"/>
    </xf>
    <xf numFmtId="2" fontId="19" fillId="0" borderId="31" xfId="1" applyNumberFormat="1" applyFont="1" applyBorder="1" applyAlignment="1">
      <alignment horizontal="center" vertical="center"/>
    </xf>
    <xf numFmtId="2" fontId="0" fillId="0" borderId="0" xfId="0" applyNumberFormat="1"/>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3" fillId="0" borderId="22" xfId="0" applyFont="1" applyBorder="1" applyAlignment="1">
      <alignment horizontal="left" vertical="center" wrapText="1"/>
    </xf>
    <xf numFmtId="0" fontId="6" fillId="0" borderId="23" xfId="0" applyFont="1" applyBorder="1" applyAlignment="1">
      <alignment horizontal="left" vertical="center"/>
    </xf>
    <xf numFmtId="0" fontId="6" fillId="0" borderId="24" xfId="0" applyFont="1" applyBorder="1" applyAlignment="1">
      <alignment horizontal="left" vertical="center"/>
    </xf>
    <xf numFmtId="0" fontId="6" fillId="0" borderId="25" xfId="0" applyFont="1" applyBorder="1" applyAlignment="1">
      <alignment horizontal="left" vertical="center"/>
    </xf>
    <xf numFmtId="0" fontId="6" fillId="0" borderId="0" xfId="0" applyFont="1" applyAlignment="1">
      <alignment horizontal="left" vertical="center"/>
    </xf>
    <xf numFmtId="0" fontId="6" fillId="0" borderId="26" xfId="0" applyFont="1" applyBorder="1" applyAlignment="1">
      <alignment horizontal="left" vertical="center"/>
    </xf>
    <xf numFmtId="0" fontId="6" fillId="0" borderId="27" xfId="0" applyFont="1" applyBorder="1" applyAlignment="1">
      <alignment horizontal="left" vertical="center"/>
    </xf>
    <xf numFmtId="0" fontId="6" fillId="0" borderId="28" xfId="0" applyFont="1" applyBorder="1" applyAlignment="1">
      <alignment horizontal="left" vertical="center"/>
    </xf>
    <xf numFmtId="0" fontId="6" fillId="0" borderId="29" xfId="0" applyFont="1" applyBorder="1" applyAlignment="1">
      <alignment horizontal="left" vertical="center"/>
    </xf>
    <xf numFmtId="0" fontId="0" fillId="0" borderId="22" xfId="0" applyBorder="1" applyAlignment="1">
      <alignment horizontal="left" vertical="center" wrapText="1"/>
    </xf>
    <xf numFmtId="0" fontId="0" fillId="0" borderId="23" xfId="0" applyBorder="1" applyAlignment="1">
      <alignment horizontal="left" vertical="center"/>
    </xf>
    <xf numFmtId="0" fontId="0" fillId="0" borderId="24" xfId="0" applyBorder="1" applyAlignment="1">
      <alignment horizontal="left" vertical="center"/>
    </xf>
    <xf numFmtId="0" fontId="0" fillId="0" borderId="25" xfId="0" applyBorder="1" applyAlignment="1">
      <alignment horizontal="left" vertical="center"/>
    </xf>
    <xf numFmtId="0" fontId="0" fillId="0" borderId="0" xfId="0"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30" fillId="0" borderId="22" xfId="0" applyFont="1" applyBorder="1" applyAlignment="1">
      <alignment horizontal="left" vertical="top" wrapText="1"/>
    </xf>
    <xf numFmtId="0" fontId="30" fillId="0" borderId="23" xfId="0" applyFont="1" applyBorder="1" applyAlignment="1">
      <alignment horizontal="left" vertical="top" wrapText="1"/>
    </xf>
    <xf numFmtId="0" fontId="30" fillId="0" borderId="24" xfId="0" applyFont="1" applyBorder="1" applyAlignment="1">
      <alignment horizontal="left" vertical="top" wrapText="1"/>
    </xf>
    <xf numFmtId="0" fontId="30" fillId="0" borderId="25" xfId="0" applyFont="1" applyBorder="1" applyAlignment="1">
      <alignment horizontal="left" vertical="top" wrapText="1"/>
    </xf>
    <xf numFmtId="0" fontId="30" fillId="0" borderId="0" xfId="0" applyFont="1" applyAlignment="1">
      <alignment horizontal="left" vertical="top" wrapText="1"/>
    </xf>
    <xf numFmtId="0" fontId="30" fillId="0" borderId="26" xfId="0" applyFont="1" applyBorder="1" applyAlignment="1">
      <alignment horizontal="left" vertical="top" wrapText="1"/>
    </xf>
    <xf numFmtId="0" fontId="30" fillId="0" borderId="27" xfId="0" applyFont="1" applyBorder="1" applyAlignment="1">
      <alignment horizontal="left" vertical="top" wrapText="1"/>
    </xf>
    <xf numFmtId="0" fontId="30" fillId="0" borderId="28" xfId="0" applyFont="1" applyBorder="1" applyAlignment="1">
      <alignment horizontal="left" vertical="top" wrapText="1"/>
    </xf>
    <xf numFmtId="0" fontId="30" fillId="0" borderId="29" xfId="0" applyFont="1" applyBorder="1" applyAlignment="1">
      <alignment horizontal="left" vertical="top" wrapText="1"/>
    </xf>
  </cellXfs>
  <cellStyles count="6">
    <cellStyle name="Hipervínculo" xfId="3" builtinId="8"/>
    <cellStyle name="Hipervínculo 2" xfId="5" xr:uid="{00000000-0005-0000-0000-000001000000}"/>
    <cellStyle name="Millares" xfId="1" builtinId="3"/>
    <cellStyle name="Normal" xfId="0" builtinId="0"/>
    <cellStyle name="Normal 2" xfId="4" xr:uid="{00000000-0005-0000-0000-000004000000}"/>
    <cellStyle name="Porcentaje" xfId="2" builtinId="5"/>
  </cellStyles>
  <dxfs count="10">
    <dxf>
      <font>
        <color theme="4" tint="-0.24994659260841701"/>
      </font>
    </dxf>
    <dxf>
      <font>
        <color rgb="FFFF0000"/>
      </font>
    </dxf>
    <dxf>
      <font>
        <color theme="9" tint="-0.24994659260841701"/>
      </font>
    </dxf>
    <dxf>
      <font>
        <color rgb="FFC00000"/>
      </font>
    </dxf>
    <dxf>
      <font>
        <color theme="4" tint="-0.24994659260841701"/>
      </font>
    </dxf>
    <dxf>
      <font>
        <color rgb="FFFF0000"/>
      </font>
    </dxf>
    <dxf>
      <font>
        <color theme="9" tint="-0.24994659260841701"/>
      </font>
    </dxf>
    <dxf>
      <font>
        <color rgb="FF006600"/>
      </font>
    </dxf>
    <dxf>
      <font>
        <color rgb="FFC00000"/>
      </font>
    </dxf>
    <dxf>
      <font>
        <color rgb="FF0070C0"/>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C9-4FD5-A23F-431454AA79E1}"/>
                </c:ext>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_tradnl"/>
                </a:p>
              </c:txPr>
              <c:dLblPos val="bestFi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EEC9-4FD5-A23F-431454AA79E1}"/>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_tradnl"/>
                </a:p>
              </c:txPr>
              <c:dLblPos val="bestFit"/>
              <c:showLegendKey val="0"/>
              <c:showVal val="1"/>
              <c:showCatName val="0"/>
              <c:showSerName val="0"/>
              <c:showPercent val="0"/>
              <c:showBubbleSize val="0"/>
              <c:extLst>
                <c:ext xmlns:c15="http://schemas.microsoft.com/office/drawing/2012/chart" uri="{CE6537A1-D6FC-4f65-9D91-7224C49458BB}">
                  <c15:layout>
                    <c:manualLayout>
                      <c:w val="7.8775831104107144E-2"/>
                      <c:h val="9.8896083990446804E-2"/>
                    </c:manualLayout>
                  </c15:layout>
                </c:ext>
                <c:ext xmlns:c16="http://schemas.microsoft.com/office/drawing/2014/chart" uri="{C3380CC4-5D6E-409C-BE32-E72D297353CC}">
                  <c16:uniqueId val="{0000000A-1817-4634-BE8A-66552479874F}"/>
                </c:ext>
              </c:extLst>
            </c:dLbl>
            <c:dLbl>
              <c:idx val="6"/>
              <c:layout>
                <c:manualLayout>
                  <c:x val="1.474860309244529E-2"/>
                  <c:y val="0"/>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817-4634-BE8A-66552479874F}"/>
                </c:ext>
              </c:extLst>
            </c:dLbl>
            <c:dLbl>
              <c:idx val="7"/>
              <c:layout>
                <c:manualLayout>
                  <c:x val="3.917728343505418E-2"/>
                  <c:y val="-1.578544472712976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817-4634-BE8A-66552479874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ORUJO</c:v>
              </c:pt>
              <c:pt idx="5">
                <c:v>ACEITE DE MAIZ</c:v>
              </c:pt>
              <c:pt idx="6">
                <c:v>ACEITE DE SOJA</c:v>
              </c:pt>
              <c:pt idx="7">
                <c:v>OTROS ACEITES VEG</c:v>
              </c:pt>
            </c:strLit>
          </c:cat>
          <c:val>
            <c:numLit>
              <c:formatCode>0.0</c:formatCode>
              <c:ptCount val="8"/>
              <c:pt idx="0">
                <c:v>7.1642147200767781</c:v>
              </c:pt>
              <c:pt idx="1">
                <c:v>23.982410357471192</c:v>
              </c:pt>
              <c:pt idx="2">
                <c:v>29.131065241313671</c:v>
              </c:pt>
              <c:pt idx="3">
                <c:v>35.398052674835895</c:v>
              </c:pt>
              <c:pt idx="4">
                <c:v>2.7897869817400873</c:v>
              </c:pt>
              <c:pt idx="5">
                <c:v>8.7117846823522235E-2</c:v>
              </c:pt>
              <c:pt idx="6">
                <c:v>3.1504403180405635E-3</c:v>
              </c:pt>
              <c:pt idx="7">
                <c:v>1.4442033616120282</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94-4505-B6A6-26B4EB5ABF0B}"/>
                </c:ext>
              </c:extLst>
            </c:dLbl>
            <c:dLbl>
              <c:idx val="3"/>
              <c:layout>
                <c:manualLayout>
                  <c:x val="-1.10543531810714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94-4505-B6A6-26B4EB5ABF0B}"/>
                </c:ext>
              </c:extLst>
            </c:dLbl>
            <c:dLbl>
              <c:idx val="4"/>
              <c:layout>
                <c:manualLayout>
                  <c:x val="-4.4217412724285865E-2"/>
                  <c:y val="1.09975943844724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94-4505-B6A6-26B4EB5ABF0B}"/>
                </c:ext>
              </c:extLst>
            </c:dLbl>
            <c:dLbl>
              <c:idx val="5"/>
              <c:layout>
                <c:manualLayout>
                  <c:x val="-1.1054353181071466E-2"/>
                  <c:y val="-1.649639157670865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494-4505-B6A6-26B4EB5ABF0B}"/>
                </c:ext>
              </c:extLst>
            </c:dLbl>
            <c:dLbl>
              <c:idx val="6"/>
              <c:layout>
                <c:manualLayout>
                  <c:x val="2.5793490755833353E-2"/>
                  <c:y val="-3.085950962852377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494-4505-B6A6-26B4EB5ABF0B}"/>
                </c:ext>
              </c:extLst>
            </c:dLbl>
            <c:dLbl>
              <c:idx val="7"/>
              <c:layout>
                <c:manualLayout>
                  <c:x val="4.7936723837885664E-2"/>
                  <c:y val="-2.033602413582288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494-4505-B6A6-26B4EB5ABF0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ORUJO</c:v>
              </c:pt>
              <c:pt idx="5">
                <c:v>ACEITE DE MAIZ</c:v>
              </c:pt>
              <c:pt idx="6">
                <c:v>ACEITE DE SOJA</c:v>
              </c:pt>
              <c:pt idx="7">
                <c:v>OTROS ACEITES VEG</c:v>
              </c:pt>
            </c:strLit>
          </c:cat>
          <c:val>
            <c:numLit>
              <c:formatCode>0.0</c:formatCode>
              <c:ptCount val="8"/>
              <c:pt idx="0">
                <c:v>10.081612045584629</c:v>
              </c:pt>
              <c:pt idx="1">
                <c:v>37.725076895508749</c:v>
              </c:pt>
              <c:pt idx="2">
                <c:v>38.407613147655127</c:v>
              </c:pt>
              <c:pt idx="3">
                <c:v>10.300200164621371</c:v>
              </c:pt>
              <c:pt idx="4">
                <c:v>2.2490774097864383</c:v>
              </c:pt>
              <c:pt idx="5">
                <c:v>4.5634672654211103E-2</c:v>
              </c:pt>
              <c:pt idx="6">
                <c:v>3.1425059123883488E-3</c:v>
              </c:pt>
              <c:pt idx="7">
                <c:v>1.1876353794168149</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ENERO 23</c:v>
              </c:pt>
              <c:pt idx="1">
                <c:v>FEBRERO 23</c:v>
              </c:pt>
              <c:pt idx="2">
                <c:v>MARZO 23</c:v>
              </c:pt>
              <c:pt idx="3">
                <c:v>ABRIL 23</c:v>
              </c:pt>
              <c:pt idx="4">
                <c:v>MAYO 23</c:v>
              </c:pt>
              <c:pt idx="5">
                <c:v>JUNIO 23</c:v>
              </c:pt>
              <c:pt idx="6">
                <c:v>JULIO 23</c:v>
              </c:pt>
              <c:pt idx="7">
                <c:v>AGOSTO 23</c:v>
              </c:pt>
              <c:pt idx="8">
                <c:v>SEPTIEMBRE 23</c:v>
              </c:pt>
              <c:pt idx="9">
                <c:v>OCTUBRE 23</c:v>
              </c:pt>
              <c:pt idx="10">
                <c:v>NOVIEMBRE 23</c:v>
              </c:pt>
              <c:pt idx="11">
                <c:v>DICIEMBRE 23</c:v>
              </c:pt>
              <c:pt idx="12">
                <c:v>ENERO 24</c:v>
              </c:pt>
              <c:pt idx="13">
                <c:v>FEBRERO 24</c:v>
              </c:pt>
              <c:pt idx="14">
                <c:v>MARZO 24</c:v>
              </c:pt>
              <c:pt idx="15">
                <c:v>ABRIL 24</c:v>
              </c:pt>
              <c:pt idx="16">
                <c:v>MAYO 24</c:v>
              </c:pt>
              <c:pt idx="17">
                <c:v>JUNIO 24</c:v>
              </c:pt>
              <c:pt idx="18">
                <c:v>JULIO 24</c:v>
              </c:pt>
              <c:pt idx="19">
                <c:v>AGOSTO 24</c:v>
              </c:pt>
              <c:pt idx="20">
                <c:v>SEPTIEMBRE 24</c:v>
              </c:pt>
              <c:pt idx="21">
                <c:v>OCTUBRE 24</c:v>
              </c:pt>
              <c:pt idx="22">
                <c:v>NOVIEMBRE 24</c:v>
              </c:pt>
              <c:pt idx="23">
                <c:v>DICIEMBRE 24</c:v>
              </c:pt>
              <c:pt idx="24">
                <c:v>ENERO 25</c:v>
              </c:pt>
            </c:strLit>
          </c:cat>
          <c:val>
            <c:numLit>
              <c:formatCode>_(* #,##0.00_);_(* \(#,##0.00\);_(* "-"??_);_(@_)</c:formatCode>
              <c:ptCount val="25"/>
              <c:pt idx="0">
                <c:v>36967.47</c:v>
              </c:pt>
              <c:pt idx="1">
                <c:v>36860.79</c:v>
              </c:pt>
              <c:pt idx="2">
                <c:v>39719.980000000003</c:v>
              </c:pt>
              <c:pt idx="3">
                <c:v>36661.03</c:v>
              </c:pt>
              <c:pt idx="4">
                <c:v>39637.32</c:v>
              </c:pt>
              <c:pt idx="5">
                <c:v>36107.32</c:v>
              </c:pt>
              <c:pt idx="6">
                <c:v>37509.760000000002</c:v>
              </c:pt>
              <c:pt idx="7">
                <c:v>45159.86</c:v>
              </c:pt>
              <c:pt idx="8">
                <c:v>45040.58</c:v>
              </c:pt>
              <c:pt idx="9">
                <c:v>33214.620000000003</c:v>
              </c:pt>
              <c:pt idx="10">
                <c:v>34021.760000000002</c:v>
              </c:pt>
              <c:pt idx="11">
                <c:v>35570.89</c:v>
              </c:pt>
              <c:pt idx="12">
                <c:v>38989.33</c:v>
              </c:pt>
              <c:pt idx="13">
                <c:v>36718.199999999997</c:v>
              </c:pt>
              <c:pt idx="14">
                <c:v>35437.33</c:v>
              </c:pt>
              <c:pt idx="15">
                <c:v>33445.78</c:v>
              </c:pt>
              <c:pt idx="16">
                <c:v>36888.04</c:v>
              </c:pt>
              <c:pt idx="17">
                <c:v>31176.57</c:v>
              </c:pt>
              <c:pt idx="18">
                <c:v>36495.06</c:v>
              </c:pt>
              <c:pt idx="19">
                <c:v>36648.49</c:v>
              </c:pt>
              <c:pt idx="20">
                <c:v>38243.72</c:v>
              </c:pt>
              <c:pt idx="21">
                <c:v>40064.550000000003</c:v>
              </c:pt>
              <c:pt idx="22">
                <c:v>41347.199999999997</c:v>
              </c:pt>
              <c:pt idx="23">
                <c:v>41844.11</c:v>
              </c:pt>
              <c:pt idx="24">
                <c:v>42315.23</c:v>
              </c:pt>
            </c:numLit>
          </c:val>
          <c:smooth val="1"/>
          <c:extLst>
            <c:ext xmlns:c16="http://schemas.microsoft.com/office/drawing/2014/chart" uri="{C3380CC4-5D6E-409C-BE32-E72D297353CC}">
              <c16:uniqueId val="{00000000-11C7-4352-9AF3-710CBFD08CE8}"/>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ENERO 23</c:v>
              </c:pt>
              <c:pt idx="1">
                <c:v>FEBRERO 23</c:v>
              </c:pt>
              <c:pt idx="2">
                <c:v>MARZO 23</c:v>
              </c:pt>
              <c:pt idx="3">
                <c:v>ABRIL 23</c:v>
              </c:pt>
              <c:pt idx="4">
                <c:v>MAYO 23</c:v>
              </c:pt>
              <c:pt idx="5">
                <c:v>JUNIO 23</c:v>
              </c:pt>
              <c:pt idx="6">
                <c:v>JULIO 23</c:v>
              </c:pt>
              <c:pt idx="7">
                <c:v>AGOSTO 23</c:v>
              </c:pt>
              <c:pt idx="8">
                <c:v>SEPTIEMBRE 23</c:v>
              </c:pt>
              <c:pt idx="9">
                <c:v>OCTUBRE 23</c:v>
              </c:pt>
              <c:pt idx="10">
                <c:v>NOVIEMBRE 23</c:v>
              </c:pt>
              <c:pt idx="11">
                <c:v>DICIEMBRE 23</c:v>
              </c:pt>
              <c:pt idx="12">
                <c:v>ENERO 24</c:v>
              </c:pt>
              <c:pt idx="13">
                <c:v>FEBRERO 24</c:v>
              </c:pt>
              <c:pt idx="14">
                <c:v>MARZO 24</c:v>
              </c:pt>
              <c:pt idx="15">
                <c:v>ABRIL 24</c:v>
              </c:pt>
              <c:pt idx="16">
                <c:v>MAYO 24</c:v>
              </c:pt>
              <c:pt idx="17">
                <c:v>JUNIO 24</c:v>
              </c:pt>
              <c:pt idx="18">
                <c:v>JULIO 24</c:v>
              </c:pt>
              <c:pt idx="19">
                <c:v>AGOSTO 24</c:v>
              </c:pt>
              <c:pt idx="20">
                <c:v>SEPTIEMBRE 24</c:v>
              </c:pt>
              <c:pt idx="21">
                <c:v>OCTUBRE 24</c:v>
              </c:pt>
              <c:pt idx="22">
                <c:v>NOVIEMBRE 24</c:v>
              </c:pt>
              <c:pt idx="23">
                <c:v>DICIEMBRE 24</c:v>
              </c:pt>
              <c:pt idx="24">
                <c:v>ENERO 25</c:v>
              </c:pt>
            </c:strLit>
          </c:cat>
          <c:val>
            <c:numLit>
              <c:formatCode>_(* #,##0.00_);_(* \(#,##0.00\);_(* "-"??_);_(@_)</c:formatCode>
              <c:ptCount val="25"/>
              <c:pt idx="0">
                <c:v>162255</c:v>
              </c:pt>
              <c:pt idx="1">
                <c:v>148330.5</c:v>
              </c:pt>
              <c:pt idx="2">
                <c:v>161923.5</c:v>
              </c:pt>
              <c:pt idx="3">
                <c:v>156865.4</c:v>
              </c:pt>
              <c:pt idx="4">
                <c:v>175352.1</c:v>
              </c:pt>
              <c:pt idx="5">
                <c:v>159199.29999999999</c:v>
              </c:pt>
              <c:pt idx="6">
                <c:v>167319.1</c:v>
              </c:pt>
              <c:pt idx="7">
                <c:v>232530</c:v>
              </c:pt>
              <c:pt idx="8">
                <c:v>231392.2</c:v>
              </c:pt>
              <c:pt idx="9">
                <c:v>161442.79999999999</c:v>
              </c:pt>
              <c:pt idx="10">
                <c:v>166957.20000000001</c:v>
              </c:pt>
              <c:pt idx="11">
                <c:v>178805.7</c:v>
              </c:pt>
              <c:pt idx="12">
                <c:v>211290.2</c:v>
              </c:pt>
              <c:pt idx="13">
                <c:v>199429.3</c:v>
              </c:pt>
              <c:pt idx="14">
                <c:v>189242</c:v>
              </c:pt>
              <c:pt idx="15">
                <c:v>191379.9</c:v>
              </c:pt>
              <c:pt idx="16">
                <c:v>217983.2</c:v>
              </c:pt>
              <c:pt idx="17">
                <c:v>172965.4</c:v>
              </c:pt>
              <c:pt idx="18">
                <c:v>205050.2</c:v>
              </c:pt>
              <c:pt idx="19">
                <c:v>202421.7</c:v>
              </c:pt>
              <c:pt idx="20">
                <c:v>211397.8</c:v>
              </c:pt>
              <c:pt idx="21">
                <c:v>215307.6</c:v>
              </c:pt>
              <c:pt idx="22">
                <c:v>218934</c:v>
              </c:pt>
              <c:pt idx="23">
                <c:v>212589.2</c:v>
              </c:pt>
              <c:pt idx="24">
                <c:v>200893.3</c:v>
              </c:pt>
            </c:numLit>
          </c:val>
          <c:smooth val="1"/>
          <c:extLst>
            <c:ext xmlns:c16="http://schemas.microsoft.com/office/drawing/2014/chart" uri="{C3380CC4-5D6E-409C-BE32-E72D297353CC}">
              <c16:uniqueId val="{00000001-11C7-4352-9AF3-710CBFD08CE8}"/>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ENERO 23</c:v>
              </c:pt>
              <c:pt idx="1">
                <c:v>FEBRERO 23</c:v>
              </c:pt>
              <c:pt idx="2">
                <c:v>MARZO 23</c:v>
              </c:pt>
              <c:pt idx="3">
                <c:v>ABRIL 23</c:v>
              </c:pt>
              <c:pt idx="4">
                <c:v>MAYO 23</c:v>
              </c:pt>
              <c:pt idx="5">
                <c:v>JUNIO 23</c:v>
              </c:pt>
              <c:pt idx="6">
                <c:v>JULIO 23</c:v>
              </c:pt>
              <c:pt idx="7">
                <c:v>AGOSTO 23</c:v>
              </c:pt>
              <c:pt idx="8">
                <c:v>SEPTIEMBRE 23</c:v>
              </c:pt>
              <c:pt idx="9">
                <c:v>OCTUBRE 23</c:v>
              </c:pt>
              <c:pt idx="10">
                <c:v>NOVIEMBRE 23</c:v>
              </c:pt>
              <c:pt idx="11">
                <c:v>DICIEMBRE 23</c:v>
              </c:pt>
              <c:pt idx="12">
                <c:v>ENERO 24</c:v>
              </c:pt>
              <c:pt idx="13">
                <c:v>FEBRERO 24</c:v>
              </c:pt>
              <c:pt idx="14">
                <c:v>MARZO 24</c:v>
              </c:pt>
              <c:pt idx="15">
                <c:v>ABRIL 24</c:v>
              </c:pt>
              <c:pt idx="16">
                <c:v>MAYO 24</c:v>
              </c:pt>
              <c:pt idx="17">
                <c:v>JUNIO 24</c:v>
              </c:pt>
              <c:pt idx="18">
                <c:v>JULIO 24</c:v>
              </c:pt>
              <c:pt idx="19">
                <c:v>AGOSTO 24</c:v>
              </c:pt>
              <c:pt idx="20">
                <c:v>SEPTIEMBRE 24</c:v>
              </c:pt>
              <c:pt idx="21">
                <c:v>OCTUBRE 24</c:v>
              </c:pt>
              <c:pt idx="22">
                <c:v>NOVIEMBRE 24</c:v>
              </c:pt>
              <c:pt idx="23">
                <c:v>DICIEMBRE 24</c:v>
              </c:pt>
              <c:pt idx="24">
                <c:v>ENERO 25</c:v>
              </c:pt>
            </c:strLit>
          </c:cat>
          <c:val>
            <c:numLit>
              <c:formatCode>_(* #,##0.00_);_(* \(#,##0.00\);_(* "-"??_);_(@_)</c:formatCode>
              <c:ptCount val="25"/>
              <c:pt idx="0">
                <c:v>36.967469999999999</c:v>
              </c:pt>
              <c:pt idx="1">
                <c:v>36.860790000000001</c:v>
              </c:pt>
              <c:pt idx="2">
                <c:v>39.719980000000007</c:v>
              </c:pt>
              <c:pt idx="3">
                <c:v>36.661029999999997</c:v>
              </c:pt>
              <c:pt idx="4">
                <c:v>39.637320000000003</c:v>
              </c:pt>
              <c:pt idx="5">
                <c:v>36.107320000000001</c:v>
              </c:pt>
              <c:pt idx="6">
                <c:v>37.50976</c:v>
              </c:pt>
              <c:pt idx="7">
                <c:v>45.159860000000002</c:v>
              </c:pt>
              <c:pt idx="8">
                <c:v>45.040579999999999</c:v>
              </c:pt>
              <c:pt idx="9">
                <c:v>33.214620000000004</c:v>
              </c:pt>
              <c:pt idx="10">
                <c:v>34.02176</c:v>
              </c:pt>
              <c:pt idx="11">
                <c:v>35.570889999999999</c:v>
              </c:pt>
              <c:pt idx="12">
                <c:v>38.989330000000002</c:v>
              </c:pt>
              <c:pt idx="13">
                <c:v>36.718199999999996</c:v>
              </c:pt>
              <c:pt idx="14">
                <c:v>35.437330000000003</c:v>
              </c:pt>
              <c:pt idx="15">
                <c:v>33.445779999999999</c:v>
              </c:pt>
              <c:pt idx="16">
                <c:v>36.888040000000004</c:v>
              </c:pt>
              <c:pt idx="17">
                <c:v>31.176569999999998</c:v>
              </c:pt>
              <c:pt idx="18">
                <c:v>36.495059999999995</c:v>
              </c:pt>
              <c:pt idx="19">
                <c:v>36.648489999999995</c:v>
              </c:pt>
              <c:pt idx="20">
                <c:v>38.243720000000003</c:v>
              </c:pt>
              <c:pt idx="21">
                <c:v>40.064550000000004</c:v>
              </c:pt>
              <c:pt idx="22">
                <c:v>41.347199999999994</c:v>
              </c:pt>
              <c:pt idx="23">
                <c:v>41.844110000000001</c:v>
              </c:pt>
              <c:pt idx="24">
                <c:v>42.31523</c:v>
              </c:pt>
            </c:numLit>
          </c:val>
          <c:smooth val="1"/>
          <c:extLst>
            <c:ext xmlns:c16="http://schemas.microsoft.com/office/drawing/2014/chart" uri="{C3380CC4-5D6E-409C-BE32-E72D297353CC}">
              <c16:uniqueId val="{00000000-C74A-4FA3-B659-87EE2C05F35E}"/>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ENERO 23</c:v>
              </c:pt>
              <c:pt idx="1">
                <c:v>FEBRERO 23</c:v>
              </c:pt>
              <c:pt idx="2">
                <c:v>MARZO 23</c:v>
              </c:pt>
              <c:pt idx="3">
                <c:v>ABRIL 23</c:v>
              </c:pt>
              <c:pt idx="4">
                <c:v>MAYO 23</c:v>
              </c:pt>
              <c:pt idx="5">
                <c:v>JUNIO 23</c:v>
              </c:pt>
              <c:pt idx="6">
                <c:v>JULIO 23</c:v>
              </c:pt>
              <c:pt idx="7">
                <c:v>AGOSTO 23</c:v>
              </c:pt>
              <c:pt idx="8">
                <c:v>SEPTIEMBRE 23</c:v>
              </c:pt>
              <c:pt idx="9">
                <c:v>OCTUBRE 23</c:v>
              </c:pt>
              <c:pt idx="10">
                <c:v>NOVIEMBRE 23</c:v>
              </c:pt>
              <c:pt idx="11">
                <c:v>DICIEMBRE 23</c:v>
              </c:pt>
              <c:pt idx="12">
                <c:v>ENERO 24</c:v>
              </c:pt>
              <c:pt idx="13">
                <c:v>FEBRERO 24</c:v>
              </c:pt>
              <c:pt idx="14">
                <c:v>MARZO 24</c:v>
              </c:pt>
              <c:pt idx="15">
                <c:v>ABRIL 24</c:v>
              </c:pt>
              <c:pt idx="16">
                <c:v>MAYO 24</c:v>
              </c:pt>
              <c:pt idx="17">
                <c:v>JUNIO 24</c:v>
              </c:pt>
              <c:pt idx="18">
                <c:v>JULIO 24</c:v>
              </c:pt>
              <c:pt idx="19">
                <c:v>AGOSTO 24</c:v>
              </c:pt>
              <c:pt idx="20">
                <c:v>SEPTIEMBRE 24</c:v>
              </c:pt>
              <c:pt idx="21">
                <c:v>OCTUBRE 24</c:v>
              </c:pt>
              <c:pt idx="22">
                <c:v>NOVIEMBRE 24</c:v>
              </c:pt>
              <c:pt idx="23">
                <c:v>DICIEMBRE 24</c:v>
              </c:pt>
              <c:pt idx="24">
                <c:v>ENERO 25</c:v>
              </c:pt>
            </c:strLit>
          </c:cat>
          <c:val>
            <c:numLit>
              <c:formatCode>0.00</c:formatCode>
              <c:ptCount val="25"/>
              <c:pt idx="0">
                <c:v>4.3891291451646497</c:v>
              </c:pt>
              <c:pt idx="1">
                <c:v>4.0240727341980502</c:v>
              </c:pt>
              <c:pt idx="2">
                <c:v>4.07662591975122</c:v>
              </c:pt>
              <c:pt idx="3">
                <c:v>4.2788050417568702</c:v>
              </c:pt>
              <c:pt idx="4">
                <c:v>4.4239141294113704</c:v>
              </c:pt>
              <c:pt idx="5">
                <c:v>4.4090588833510802</c:v>
              </c:pt>
              <c:pt idx="6">
                <c:v>4.4606816999095704</c:v>
              </c:pt>
              <c:pt idx="7">
                <c:v>5.1490416489333697</c:v>
              </c:pt>
              <c:pt idx="8">
                <c:v>5.1374160812316401</c:v>
              </c:pt>
              <c:pt idx="9">
                <c:v>4.8605945213282604</c:v>
              </c:pt>
              <c:pt idx="10">
                <c:v>4.9073651686450104</c:v>
              </c:pt>
              <c:pt idx="11">
                <c:v>5.0267423727660496</c:v>
              </c:pt>
              <c:pt idx="12">
                <c:v>5.4191800679827002</c:v>
              </c:pt>
              <c:pt idx="13">
                <c:v>5.4313473972035702</c:v>
              </c:pt>
              <c:pt idx="14">
                <c:v>5.3401878753280796</c:v>
              </c:pt>
              <c:pt idx="15">
                <c:v>5.7220940878041997</c:v>
              </c:pt>
              <c:pt idx="16">
                <c:v>5.9093191180664499</c:v>
              </c:pt>
              <c:pt idx="17">
                <c:v>5.5479291018864503</c:v>
              </c:pt>
              <c:pt idx="18">
                <c:v>5.6185741303069499</c:v>
              </c:pt>
              <c:pt idx="19">
                <c:v>5.5233298834413098</c:v>
              </c:pt>
              <c:pt idx="20">
                <c:v>5.5276474150527202</c:v>
              </c:pt>
              <c:pt idx="21">
                <c:v>5.37401767897056</c:v>
              </c:pt>
              <c:pt idx="22">
                <c:v>5.2950139308103097</c:v>
              </c:pt>
              <c:pt idx="23">
                <c:v>5.0805047592122303</c:v>
              </c:pt>
              <c:pt idx="24">
                <c:v>4.7475412516958997</c:v>
              </c:pt>
            </c:numLit>
          </c:val>
          <c:smooth val="1"/>
          <c:extLst>
            <c:ext xmlns:c16="http://schemas.microsoft.com/office/drawing/2014/chart" uri="{C3380CC4-5D6E-409C-BE32-E72D297353CC}">
              <c16:uniqueId val="{00000001-C74A-4FA3-B659-87EE2C05F35E}"/>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_tradnl"/>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ENERO 25</c:v>
              </c:pt>
            </c:strLit>
          </c:cat>
          <c:val>
            <c:numLit>
              <c:formatCode>General</c:formatCode>
              <c:ptCount val="18"/>
              <c:pt idx="0">
                <c:v>608</c:v>
              </c:pt>
              <c:pt idx="1">
                <c:v>622</c:v>
              </c:pt>
              <c:pt idx="2">
                <c:v>621</c:v>
              </c:pt>
              <c:pt idx="3">
                <c:v>610</c:v>
              </c:pt>
              <c:pt idx="4">
                <c:v>596</c:v>
              </c:pt>
              <c:pt idx="5">
                <c:v>607</c:v>
              </c:pt>
              <c:pt idx="6">
                <c:v>594</c:v>
              </c:pt>
              <c:pt idx="7">
                <c:v>559</c:v>
              </c:pt>
              <c:pt idx="8">
                <c:v>556</c:v>
              </c:pt>
              <c:pt idx="9">
                <c:v>535</c:v>
              </c:pt>
              <c:pt idx="10">
                <c:v>547</c:v>
              </c:pt>
              <c:pt idx="11">
                <c:v>537</c:v>
              </c:pt>
              <c:pt idx="12">
                <c:v>613</c:v>
              </c:pt>
              <c:pt idx="13">
                <c:v>533</c:v>
              </c:pt>
              <c:pt idx="14" formatCode="0">
                <c:v>471.69220000000001</c:v>
              </c:pt>
              <c:pt idx="15" formatCode="0">
                <c:v>456.47138000000007</c:v>
              </c:pt>
              <c:pt idx="16" formatCode="0">
                <c:v>447.29838000000001</c:v>
              </c:pt>
              <c:pt idx="17" formatCode="0">
                <c:v>450.62427999999994</c:v>
              </c:pt>
            </c:numLit>
          </c:val>
          <c:smooth val="1"/>
          <c:extLst>
            <c:ext xmlns:c16="http://schemas.microsoft.com/office/drawing/2014/chart" uri="{C3380CC4-5D6E-409C-BE32-E72D297353CC}">
              <c16:uniqueId val="{00000000-8B4D-42E2-BA47-C7906DDBD147}"/>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ENERO 25</c:v>
              </c:pt>
            </c:strLit>
          </c:cat>
          <c:val>
            <c:numLit>
              <c:formatCode>General</c:formatCode>
              <c:ptCount val="18"/>
              <c:pt idx="0">
                <c:v>425</c:v>
              </c:pt>
              <c:pt idx="1">
                <c:v>440</c:v>
              </c:pt>
              <c:pt idx="2">
                <c:v>446</c:v>
              </c:pt>
              <c:pt idx="3">
                <c:v>443</c:v>
              </c:pt>
              <c:pt idx="4">
                <c:v>426</c:v>
              </c:pt>
              <c:pt idx="5">
                <c:v>422</c:v>
              </c:pt>
              <c:pt idx="6">
                <c:v>413</c:v>
              </c:pt>
              <c:pt idx="7">
                <c:v>373</c:v>
              </c:pt>
              <c:pt idx="8">
                <c:v>374</c:v>
              </c:pt>
              <c:pt idx="9">
                <c:v>342</c:v>
              </c:pt>
              <c:pt idx="10">
                <c:v>355</c:v>
              </c:pt>
              <c:pt idx="11">
                <c:v>356</c:v>
              </c:pt>
              <c:pt idx="12">
                <c:v>413</c:v>
              </c:pt>
              <c:pt idx="13">
                <c:v>358</c:v>
              </c:pt>
              <c:pt idx="14" formatCode="0">
                <c:v>336.16625999999997</c:v>
              </c:pt>
              <c:pt idx="15" formatCode="0">
                <c:v>286.46210000000002</c:v>
              </c:pt>
              <c:pt idx="16" formatCode="0">
                <c:v>264.74352000000005</c:v>
              </c:pt>
              <c:pt idx="17" formatCode="0">
                <c:v>271.62589000000003</c:v>
              </c:pt>
            </c:numLit>
          </c:val>
          <c:smooth val="1"/>
          <c:extLst>
            <c:ext xmlns:c16="http://schemas.microsoft.com/office/drawing/2014/chart" uri="{C3380CC4-5D6E-409C-BE32-E72D297353CC}">
              <c16:uniqueId val="{00000001-8B4D-42E2-BA47-C7906DDBD147}"/>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ENERO 25</c:v>
              </c:pt>
            </c:strLit>
          </c:cat>
          <c:val>
            <c:numLit>
              <c:formatCode>General</c:formatCode>
              <c:ptCount val="18"/>
              <c:pt idx="0">
                <c:v>280</c:v>
              </c:pt>
              <c:pt idx="1">
                <c:v>292</c:v>
              </c:pt>
              <c:pt idx="2">
                <c:v>315</c:v>
              </c:pt>
              <c:pt idx="3">
                <c:v>292</c:v>
              </c:pt>
              <c:pt idx="4">
                <c:v>280</c:v>
              </c:pt>
              <c:pt idx="5">
                <c:v>184</c:v>
              </c:pt>
              <c:pt idx="6">
                <c:v>189</c:v>
              </c:pt>
              <c:pt idx="7">
                <c:v>161</c:v>
              </c:pt>
              <c:pt idx="8">
                <c:v>153</c:v>
              </c:pt>
              <c:pt idx="9">
                <c:v>167</c:v>
              </c:pt>
              <c:pt idx="10">
                <c:v>180</c:v>
              </c:pt>
              <c:pt idx="11">
                <c:v>171</c:v>
              </c:pt>
              <c:pt idx="12">
                <c:v>199</c:v>
              </c:pt>
              <c:pt idx="13">
                <c:v>172</c:v>
              </c:pt>
              <c:pt idx="14" formatCode="0">
                <c:v>171.81474000000003</c:v>
              </c:pt>
              <c:pt idx="15" formatCode="0">
                <c:v>139.29228199999997</c:v>
              </c:pt>
              <c:pt idx="16" formatCode="0">
                <c:v>134.35897699999998</c:v>
              </c:pt>
              <c:pt idx="17" formatCode="0">
                <c:v>140.35425700000002</c:v>
              </c:pt>
            </c:numLit>
          </c:val>
          <c:smooth val="1"/>
          <c:extLst>
            <c:ext xmlns:c16="http://schemas.microsoft.com/office/drawing/2014/chart" uri="{C3380CC4-5D6E-409C-BE32-E72D297353CC}">
              <c16:uniqueId val="{00000002-8B4D-42E2-BA47-C7906DDBD147}"/>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ENERO 25</c:v>
              </c:pt>
            </c:strLit>
          </c:cat>
          <c:val>
            <c:numLit>
              <c:formatCode>General</c:formatCode>
              <c:ptCount val="18"/>
              <c:pt idx="0">
                <c:v>149</c:v>
              </c:pt>
              <c:pt idx="1">
                <c:v>154</c:v>
              </c:pt>
              <c:pt idx="2">
                <c:v>166</c:v>
              </c:pt>
              <c:pt idx="3">
                <c:v>164</c:v>
              </c:pt>
              <c:pt idx="4">
                <c:v>168</c:v>
              </c:pt>
              <c:pt idx="5">
                <c:v>72</c:v>
              </c:pt>
              <c:pt idx="6">
                <c:v>80</c:v>
              </c:pt>
              <c:pt idx="7">
                <c:v>52</c:v>
              </c:pt>
              <c:pt idx="8">
                <c:v>46</c:v>
              </c:pt>
              <c:pt idx="9">
                <c:v>53</c:v>
              </c:pt>
              <c:pt idx="10">
                <c:v>57</c:v>
              </c:pt>
              <c:pt idx="11">
                <c:v>33</c:v>
              </c:pt>
              <c:pt idx="12">
                <c:v>34</c:v>
              </c:pt>
              <c:pt idx="13">
                <c:v>33</c:v>
              </c:pt>
              <c:pt idx="14" formatCode="0">
                <c:v>30.902436000000002</c:v>
              </c:pt>
              <c:pt idx="15" formatCode="0">
                <c:v>30.611481999999995</c:v>
              </c:pt>
              <c:pt idx="16" formatCode="0">
                <c:v>31.163151000000003</c:v>
              </c:pt>
              <c:pt idx="17" formatCode="0">
                <c:v>32.283690999999997</c:v>
              </c:pt>
            </c:numLit>
          </c:val>
          <c:smooth val="1"/>
          <c:extLst>
            <c:ext xmlns:c16="http://schemas.microsoft.com/office/drawing/2014/chart" uri="{C3380CC4-5D6E-409C-BE32-E72D297353CC}">
              <c16:uniqueId val="{00000003-8B4D-42E2-BA47-C7906DDBD147}"/>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ENERO 25</c:v>
              </c:pt>
            </c:strLit>
          </c:cat>
          <c:val>
            <c:numLit>
              <c:formatCode>General</c:formatCode>
              <c:ptCount val="18"/>
              <c:pt idx="0">
                <c:v>131</c:v>
              </c:pt>
              <c:pt idx="1">
                <c:v>138</c:v>
              </c:pt>
              <c:pt idx="2">
                <c:v>149</c:v>
              </c:pt>
              <c:pt idx="3">
                <c:v>129</c:v>
              </c:pt>
              <c:pt idx="4">
                <c:v>112</c:v>
              </c:pt>
              <c:pt idx="5">
                <c:v>112</c:v>
              </c:pt>
              <c:pt idx="6">
                <c:v>110</c:v>
              </c:pt>
              <c:pt idx="7">
                <c:v>102</c:v>
              </c:pt>
              <c:pt idx="8">
                <c:v>107</c:v>
              </c:pt>
              <c:pt idx="9">
                <c:v>114</c:v>
              </c:pt>
              <c:pt idx="10">
                <c:v>122</c:v>
              </c:pt>
              <c:pt idx="11">
                <c:v>138</c:v>
              </c:pt>
              <c:pt idx="12">
                <c:v>164</c:v>
              </c:pt>
              <c:pt idx="13">
                <c:v>139</c:v>
              </c:pt>
              <c:pt idx="14" formatCode="0">
                <c:v>140.912318</c:v>
              </c:pt>
              <c:pt idx="15" formatCode="0">
                <c:v>108.68078800000004</c:v>
              </c:pt>
              <c:pt idx="16" formatCode="0">
                <c:v>103.195829</c:v>
              </c:pt>
              <c:pt idx="17" formatCode="0">
                <c:v>108.070564</c:v>
              </c:pt>
            </c:numLit>
          </c:val>
          <c:smooth val="1"/>
          <c:extLst>
            <c:ext xmlns:c16="http://schemas.microsoft.com/office/drawing/2014/chart" uri="{C3380CC4-5D6E-409C-BE32-E72D297353CC}">
              <c16:uniqueId val="{00000004-8B4D-42E2-BA47-C7906DDBD147}"/>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ENERO 25</c:v>
              </c:pt>
            </c:strLit>
          </c:cat>
          <c:val>
            <c:numLit>
              <c:formatCode>General</c:formatCode>
              <c:ptCount val="18"/>
              <c:pt idx="0">
                <c:v>276</c:v>
              </c:pt>
              <c:pt idx="1">
                <c:v>286</c:v>
              </c:pt>
              <c:pt idx="2">
                <c:v>280</c:v>
              </c:pt>
              <c:pt idx="3">
                <c:v>280</c:v>
              </c:pt>
              <c:pt idx="4">
                <c:v>258</c:v>
              </c:pt>
              <c:pt idx="5">
                <c:v>238</c:v>
              </c:pt>
              <c:pt idx="6">
                <c:v>223</c:v>
              </c:pt>
              <c:pt idx="7">
                <c:v>212</c:v>
              </c:pt>
              <c:pt idx="8">
                <c:v>220</c:v>
              </c:pt>
              <c:pt idx="9">
                <c:v>175</c:v>
              </c:pt>
              <c:pt idx="10">
                <c:v>175</c:v>
              </c:pt>
              <c:pt idx="11">
                <c:v>185</c:v>
              </c:pt>
              <c:pt idx="12">
                <c:v>214</c:v>
              </c:pt>
              <c:pt idx="13">
                <c:v>186</c:v>
              </c:pt>
              <c:pt idx="14" formatCode="0">
                <c:v>164.35153</c:v>
              </c:pt>
              <c:pt idx="15" formatCode="0">
                <c:v>147.16982999999999</c:v>
              </c:pt>
              <c:pt idx="16" formatCode="0">
                <c:v>130.38455300000001</c:v>
              </c:pt>
              <c:pt idx="17" formatCode="0">
                <c:v>131.27165299999999</c:v>
              </c:pt>
            </c:numLit>
          </c:val>
          <c:smooth val="1"/>
          <c:extLst>
            <c:ext xmlns:c16="http://schemas.microsoft.com/office/drawing/2014/chart" uri="{C3380CC4-5D6E-409C-BE32-E72D297353CC}">
              <c16:uniqueId val="{00000005-8B4D-42E2-BA47-C7906DDBD147}"/>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ENERO 25</c:v>
              </c:pt>
            </c:strLit>
          </c:cat>
          <c:val>
            <c:numLit>
              <c:formatCode>General</c:formatCode>
              <c:ptCount val="18"/>
              <c:pt idx="0">
                <c:v>157</c:v>
              </c:pt>
              <c:pt idx="1">
                <c:v>164</c:v>
              </c:pt>
              <c:pt idx="2">
                <c:v>161</c:v>
              </c:pt>
              <c:pt idx="3">
                <c:v>154</c:v>
              </c:pt>
              <c:pt idx="4">
                <c:v>154</c:v>
              </c:pt>
              <c:pt idx="5">
                <c:v>156</c:v>
              </c:pt>
              <c:pt idx="6">
                <c:v>142</c:v>
              </c:pt>
              <c:pt idx="7">
                <c:v>139</c:v>
              </c:pt>
              <c:pt idx="8">
                <c:v>141</c:v>
              </c:pt>
              <c:pt idx="9">
                <c:v>171</c:v>
              </c:pt>
              <c:pt idx="10">
                <c:v>173</c:v>
              </c:pt>
              <c:pt idx="11">
                <c:v>166</c:v>
              </c:pt>
              <c:pt idx="12">
                <c:v>184</c:v>
              </c:pt>
              <c:pt idx="13">
                <c:v>155</c:v>
              </c:pt>
              <c:pt idx="14" formatCode="0">
                <c:v>120.32540900000001</c:v>
              </c:pt>
              <c:pt idx="15" formatCode="0">
                <c:v>150.3219</c:v>
              </c:pt>
              <c:pt idx="16" formatCode="0">
                <c:v>162.19851</c:v>
              </c:pt>
              <c:pt idx="17" formatCode="0">
                <c:v>159.51221999999999</c:v>
              </c:pt>
            </c:numLit>
          </c:val>
          <c:smooth val="0"/>
          <c:extLst>
            <c:ext xmlns:c16="http://schemas.microsoft.com/office/drawing/2014/chart" uri="{C3380CC4-5D6E-409C-BE32-E72D297353CC}">
              <c16:uniqueId val="{00000006-8B4D-42E2-BA47-C7906DDBD147}"/>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ENERO 25</c:v>
              </c:pt>
            </c:strLit>
          </c:cat>
          <c:val>
            <c:numLit>
              <c:formatCode>General</c:formatCode>
              <c:ptCount val="18"/>
              <c:pt idx="0">
                <c:v>3</c:v>
              </c:pt>
              <c:pt idx="1">
                <c:v>3</c:v>
              </c:pt>
              <c:pt idx="2">
                <c:v>2</c:v>
              </c:pt>
              <c:pt idx="3">
                <c:v>2</c:v>
              </c:pt>
              <c:pt idx="4">
                <c:v>1</c:v>
              </c:pt>
              <c:pt idx="5">
                <c:v>1</c:v>
              </c:pt>
              <c:pt idx="6">
                <c:v>1</c:v>
              </c:pt>
              <c:pt idx="7">
                <c:v>1</c:v>
              </c:pt>
              <c:pt idx="8">
                <c:v>1</c:v>
              </c:pt>
              <c:pt idx="9">
                <c:v>1</c:v>
              </c:pt>
              <c:pt idx="10">
                <c:v>1</c:v>
              </c:pt>
              <c:pt idx="11">
                <c:v>1</c:v>
              </c:pt>
              <c:pt idx="12">
                <c:v>1</c:v>
              </c:pt>
              <c:pt idx="13">
                <c:v>1</c:v>
              </c:pt>
              <c:pt idx="14" formatCode="0">
                <c:v>0.46979693000000006</c:v>
              </c:pt>
              <c:pt idx="15" formatCode="0">
                <c:v>0.40652111200000002</c:v>
              </c:pt>
              <c:pt idx="16" formatCode="0">
                <c:v>0.41809613999999995</c:v>
              </c:pt>
              <c:pt idx="17" formatCode="0">
                <c:v>0.39257417</c:v>
              </c:pt>
            </c:numLit>
          </c:val>
          <c:smooth val="0"/>
          <c:extLst>
            <c:ext xmlns:c16="http://schemas.microsoft.com/office/drawing/2014/chart" uri="{C3380CC4-5D6E-409C-BE32-E72D297353CC}">
              <c16:uniqueId val="{00000007-8B4D-42E2-BA47-C7906DDBD147}"/>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ENERO 25</c:v>
              </c:pt>
            </c:strLit>
          </c:cat>
          <c:val>
            <c:numLit>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formatCode="0">
                <c:v>8.3666093999999996E-2</c:v>
              </c:pt>
              <c:pt idx="15" formatCode="0">
                <c:v>2.9227643000000001E-2</c:v>
              </c:pt>
              <c:pt idx="16" formatCode="0">
                <c:v>1.4196649E-2</c:v>
              </c:pt>
              <c:pt idx="17" formatCode="0">
                <c:v>12.571457499999999</c:v>
              </c:pt>
            </c:numLit>
          </c:val>
          <c:smooth val="0"/>
          <c:extLst>
            <c:ext xmlns:c16="http://schemas.microsoft.com/office/drawing/2014/chart" uri="{C3380CC4-5D6E-409C-BE32-E72D297353CC}">
              <c16:uniqueId val="{00000008-8B4D-42E2-BA47-C7906DDBD147}"/>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ENERO 25</c:v>
              </c:pt>
            </c:strLit>
          </c:cat>
          <c:val>
            <c:numLit>
              <c:formatCode>General</c:formatCode>
              <c:ptCount val="18"/>
              <c:pt idx="0">
                <c:v>16</c:v>
              </c:pt>
              <c:pt idx="1">
                <c:v>12</c:v>
              </c:pt>
              <c:pt idx="2">
                <c:v>9</c:v>
              </c:pt>
              <c:pt idx="3">
                <c:v>8</c:v>
              </c:pt>
              <c:pt idx="4">
                <c:v>12</c:v>
              </c:pt>
              <c:pt idx="5">
                <c:v>23</c:v>
              </c:pt>
              <c:pt idx="6">
                <c:v>35</c:v>
              </c:pt>
              <c:pt idx="7">
                <c:v>39</c:v>
              </c:pt>
              <c:pt idx="8">
                <c:v>33</c:v>
              </c:pt>
              <c:pt idx="9">
                <c:v>15</c:v>
              </c:pt>
              <c:pt idx="10">
                <c:v>14</c:v>
              </c:pt>
              <c:pt idx="11">
                <c:v>11</c:v>
              </c:pt>
              <c:pt idx="12">
                <c:v>11</c:v>
              </c:pt>
              <c:pt idx="13">
                <c:v>14</c:v>
              </c:pt>
              <c:pt idx="14" formatCode="0">
                <c:v>8.7391053999999997</c:v>
              </c:pt>
              <c:pt idx="15" formatCode="0">
                <c:v>6.2627098000000005</c:v>
              </c:pt>
              <c:pt idx="16" formatCode="0">
                <c:v>6.4395876999999997</c:v>
              </c:pt>
              <c:pt idx="17" formatCode="0">
                <c:v>0</c:v>
              </c:pt>
            </c:numLit>
          </c:val>
          <c:smooth val="0"/>
          <c:extLst>
            <c:ext xmlns:c16="http://schemas.microsoft.com/office/drawing/2014/chart" uri="{C3380CC4-5D6E-409C-BE32-E72D297353CC}">
              <c16:uniqueId val="{00000009-8B4D-42E2-BA47-C7906DDBD147}"/>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ENERO 25</c:v>
              </c:pt>
            </c:strLit>
          </c:cat>
          <c:val>
            <c:numLit>
              <c:formatCode>General</c:formatCode>
              <c:ptCount val="18"/>
              <c:pt idx="0">
                <c:v>6</c:v>
              </c:pt>
              <c:pt idx="1">
                <c:v>4</c:v>
              </c:pt>
              <c:pt idx="2">
                <c:v>3</c:v>
              </c:pt>
              <c:pt idx="3">
                <c:v>3</c:v>
              </c:pt>
              <c:pt idx="4">
                <c:v>3</c:v>
              </c:pt>
              <c:pt idx="5">
                <c:v>5</c:v>
              </c:pt>
              <c:pt idx="6">
                <c:v>3</c:v>
              </c:pt>
              <c:pt idx="7">
                <c:v>7</c:v>
              </c:pt>
              <c:pt idx="8">
                <c:v>7</c:v>
              </c:pt>
              <c:pt idx="9">
                <c:v>6</c:v>
              </c:pt>
              <c:pt idx="10">
                <c:v>5</c:v>
              </c:pt>
              <c:pt idx="11">
                <c:v>4</c:v>
              </c:pt>
              <c:pt idx="12">
                <c:v>4</c:v>
              </c:pt>
              <c:pt idx="13">
                <c:v>5</c:v>
              </c:pt>
              <c:pt idx="14" formatCode="0">
                <c:v>5.9079727000000002</c:v>
              </c:pt>
              <c:pt idx="15" formatCode="0">
                <c:v>12.988887500000001</c:v>
              </c:pt>
              <c:pt idx="16" formatCode="0">
                <c:v>13.484475600000001</c:v>
              </c:pt>
              <c:pt idx="17" formatCode="0">
                <c:v>0</c:v>
              </c:pt>
            </c:numLit>
          </c:val>
          <c:smooth val="0"/>
          <c:extLst>
            <c:ext xmlns:c16="http://schemas.microsoft.com/office/drawing/2014/chart" uri="{C3380CC4-5D6E-409C-BE32-E72D297353CC}">
              <c16:uniqueId val="{0000000A-8B4D-42E2-BA47-C7906DDBD147}"/>
            </c:ext>
          </c:extLst>
        </c:ser>
        <c:dLbls>
          <c:showLegendKey val="0"/>
          <c:showVal val="0"/>
          <c:showCatName val="0"/>
          <c:showSerName val="0"/>
          <c:showPercent val="0"/>
          <c:showBubbleSize val="0"/>
        </c:dLbls>
        <c:marker val="1"/>
        <c:smooth val="0"/>
        <c:axId val="630547464"/>
        <c:axId val="76911056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69110560"/>
        <c:crosses val="autoZero"/>
        <c:auto val="1"/>
        <c:lblAlgn val="ctr"/>
        <c:lblOffset val="100"/>
        <c:noMultiLvlLbl val="0"/>
      </c:catAx>
      <c:valAx>
        <c:axId val="769110560"/>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630547464"/>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pct25">
                <a:fgClr>
                  <a:srgbClr val="009999"/>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c:formatCode>
              <c:ptCount val="6"/>
              <c:pt idx="0">
                <c:v>24.4626683231538</c:v>
              </c:pt>
              <c:pt idx="1">
                <c:v>53.160069404160801</c:v>
              </c:pt>
              <c:pt idx="2">
                <c:v>11.7802553825994</c:v>
              </c:pt>
              <c:pt idx="3">
                <c:v>0.80320558847827805</c:v>
              </c:pt>
              <c:pt idx="4">
                <c:v>9.793801301607715</c:v>
              </c:pt>
              <c:pt idx="5">
                <c:v>3.1880335209634101</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c:formatCode>
              <c:ptCount val="6"/>
              <c:pt idx="0">
                <c:v>2.50800576946375E-2</c:v>
              </c:pt>
              <c:pt idx="1">
                <c:v>-1.0482879134444201</c:v>
              </c:pt>
              <c:pt idx="2">
                <c:v>7.0021195754689201</c:v>
              </c:pt>
              <c:pt idx="3">
                <c:v>-26.369772494350102</c:v>
              </c:pt>
              <c:pt idx="4">
                <c:v>-14.5856733636851</c:v>
              </c:pt>
              <c:pt idx="5">
                <c:v>8.0973087684524305</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57"/>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634443632"/>
        <c:crossesAt val="0"/>
        <c:auto val="1"/>
        <c:lblAlgn val="ctr"/>
        <c:lblOffset val="100"/>
        <c:noMultiLvlLbl val="0"/>
      </c:catAx>
      <c:valAx>
        <c:axId val="634443632"/>
        <c:scaling>
          <c:orientation val="minMax"/>
          <c:max val="120"/>
          <c:min val="0"/>
        </c:scaling>
        <c:delete val="0"/>
        <c:axPos val="t"/>
        <c:numFmt formatCode="#,#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634438712"/>
        <c:crosses val="autoZero"/>
        <c:crossBetween val="between"/>
      </c:valAx>
      <c:valAx>
        <c:axId val="559549408"/>
        <c:scaling>
          <c:orientation val="minMax"/>
          <c:max val="55"/>
          <c:min val="-150"/>
        </c:scaling>
        <c:delete val="0"/>
        <c:axPos val="t"/>
        <c:numFmt formatCode="#,#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C-B0E7-4B6A-A87D-FB4B4B2BDF17}"/>
              </c:ext>
            </c:extLst>
          </c:dPt>
          <c:dPt>
            <c:idx val="6"/>
            <c:invertIfNegative val="0"/>
            <c:bubble3D val="0"/>
            <c:spPr>
              <a:pattFill prst="pct25">
                <a:fgClr>
                  <a:srgbClr val="009999"/>
                </a:fgClr>
                <a:bgClr>
                  <a:schemeClr val="bg1"/>
                </a:bgClr>
              </a:pattFill>
              <a:ln>
                <a:noFill/>
              </a:ln>
              <a:effectLst/>
            </c:spPr>
            <c:extLst>
              <c:ext xmlns:c16="http://schemas.microsoft.com/office/drawing/2014/chart" uri="{C3380CC4-5D6E-409C-BE32-E72D297353CC}">
                <c16:uniqueId val="{0000000C-6FCC-4CED-A15A-B04DC462D0FC}"/>
              </c:ext>
            </c:extLst>
          </c:dPt>
          <c:dPt>
            <c:idx val="7"/>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B-7065-4510-B21A-942E03E37443}"/>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8"/>
              <c:pt idx="0">
                <c:v>5.4093703073433996</c:v>
              </c:pt>
              <c:pt idx="1">
                <c:v>6.4890948199688401</c:v>
              </c:pt>
              <c:pt idx="2">
                <c:v>5.0866217122298796</c:v>
              </c:pt>
              <c:pt idx="3">
                <c:v>4.2743630173904599</c:v>
              </c:pt>
              <c:pt idx="4">
                <c:v>6.5796808201844703</c:v>
              </c:pt>
              <c:pt idx="5">
                <c:v>5.7335566617245801</c:v>
              </c:pt>
              <c:pt idx="6">
                <c:v>6.2753393971514697</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8"/>
              <c:pt idx="0">
                <c:v>15.280770480247099</c:v>
              </c:pt>
              <c:pt idx="1">
                <c:v>18.2863984442101</c:v>
              </c:pt>
              <c:pt idx="2">
                <c:v>14.0372405214876</c:v>
              </c:pt>
              <c:pt idx="3">
                <c:v>4.8692540758701597</c:v>
              </c:pt>
              <c:pt idx="4">
                <c:v>23.5580512168072</c:v>
              </c:pt>
              <c:pt idx="5">
                <c:v>24.164784438906501</c:v>
              </c:pt>
              <c:pt idx="6">
                <c:v>19.8214161186593</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634443632"/>
        <c:crossesAt val="0"/>
        <c:auto val="1"/>
        <c:lblAlgn val="ctr"/>
        <c:lblOffset val="100"/>
        <c:noMultiLvlLbl val="0"/>
      </c:catAx>
      <c:valAx>
        <c:axId val="634443632"/>
        <c:scaling>
          <c:orientation val="minMax"/>
          <c:max val="15"/>
          <c:min val="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634438712"/>
        <c:crosses val="autoZero"/>
        <c:crossBetween val="between"/>
      </c:valAx>
      <c:valAx>
        <c:axId val="559549408"/>
        <c:scaling>
          <c:orientation val="minMax"/>
          <c:max val="50"/>
          <c:min val="-15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0"/>
        <c:lblAlgn val="ctr"/>
        <c:lblOffset val="100"/>
        <c:noMultiLvlLbl val="0"/>
      </c:cat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7.5155739614597499</c:v>
              </c:pt>
              <c:pt idx="1">
                <c:v>1.8649393681139399</c:v>
              </c:pt>
            </c:numLit>
          </c:val>
          <c:extLs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6.5535757730837298</c:v>
              </c:pt>
              <c:pt idx="1">
                <c:v>3.6019135497980699</c:v>
              </c:pt>
            </c:numLit>
          </c:val>
          <c:extLs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8.4858444414545797</c:v>
              </c:pt>
              <c:pt idx="1">
                <c:v>6.51007619917862</c:v>
              </c:pt>
            </c:numLit>
          </c:val>
          <c:extLs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14.240232949206399</c:v>
              </c:pt>
              <c:pt idx="1">
                <c:v>15.180089275260499</c:v>
              </c:pt>
            </c:numLit>
          </c:val>
          <c:extLs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11.6854717224141</c:v>
              </c:pt>
              <c:pt idx="1">
                <c:v>14.672564691809299</c:v>
              </c:pt>
            </c:numLit>
          </c:val>
          <c:extLs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7.0066623527828202</c:v>
              </c:pt>
              <c:pt idx="1">
                <c:v>7.3674498853013404</c:v>
              </c:pt>
            </c:numLit>
          </c:val>
          <c:extLs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9.3026012682922001</c:v>
              </c:pt>
              <c:pt idx="1">
                <c:v>13.635773465202501</c:v>
              </c:pt>
            </c:numLit>
          </c:val>
          <c:extLs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9.2060100945915906</c:v>
              </c:pt>
              <c:pt idx="1">
                <c:v>5.1029158925923799</c:v>
              </c:pt>
            </c:numLit>
          </c:val>
          <c:extLs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26.004037789518101</c:v>
              </c:pt>
              <c:pt idx="1">
                <c:v>32.064282466093502</c:v>
              </c:pt>
            </c:numLit>
          </c:val>
          <c:extLs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16.260111298201601</c:v>
              </c:pt>
              <c:pt idx="1">
                <c:v>2.9009167855443501</c:v>
              </c:pt>
              <c:pt idx="2">
                <c:v>2.39209783857337</c:v>
              </c:pt>
              <c:pt idx="3">
                <c:v>11.1316992362304</c:v>
              </c:pt>
              <c:pt idx="4">
                <c:v>2.9649794230332298</c:v>
              </c:pt>
              <c:pt idx="5">
                <c:v>17.523421767950499</c:v>
              </c:pt>
              <c:pt idx="6">
                <c:v>13.860344247407401</c:v>
              </c:pt>
              <c:pt idx="7">
                <c:v>4.3314062377620104</c:v>
              </c:pt>
              <c:pt idx="8">
                <c:v>2.29292662088874</c:v>
              </c:pt>
              <c:pt idx="9">
                <c:v>5.4578232173535399</c:v>
              </c:pt>
              <c:pt idx="10">
                <c:v>5.8195159827580998</c:v>
              </c:pt>
              <c:pt idx="11">
                <c:v>2.35368034162645</c:v>
              </c:pt>
              <c:pt idx="12">
                <c:v>1.2720336485005099</c:v>
              </c:pt>
              <c:pt idx="13">
                <c:v>4.8979107029164801</c:v>
              </c:pt>
              <c:pt idx="14">
                <c:v>0.71204141297363899</c:v>
              </c:pt>
              <c:pt idx="15">
                <c:v>1.39047185208955</c:v>
              </c:pt>
              <c:pt idx="16">
                <c:v>4.4386255987001499</c:v>
              </c:pt>
            </c:numLit>
          </c:val>
          <c:extLs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16.022270926013999</c:v>
              </c:pt>
              <c:pt idx="1">
                <c:v>2.7079498468213901</c:v>
              </c:pt>
              <c:pt idx="2">
                <c:v>2.6430649719983998</c:v>
              </c:pt>
              <c:pt idx="3">
                <c:v>9.2545876578155095</c:v>
              </c:pt>
              <c:pt idx="4">
                <c:v>2.14254107657049</c:v>
              </c:pt>
              <c:pt idx="5">
                <c:v>18.1053976940612</c:v>
              </c:pt>
              <c:pt idx="6">
                <c:v>12.4931941084045</c:v>
              </c:pt>
              <c:pt idx="7">
                <c:v>3.32436523393724</c:v>
              </c:pt>
              <c:pt idx="8">
                <c:v>2.2484143553028302</c:v>
              </c:pt>
              <c:pt idx="9">
                <c:v>6.41452231557518</c:v>
              </c:pt>
              <c:pt idx="10">
                <c:v>8.69735092836099</c:v>
              </c:pt>
              <c:pt idx="11">
                <c:v>2.4654325994151902</c:v>
              </c:pt>
              <c:pt idx="12">
                <c:v>1.4199866016984299</c:v>
              </c:pt>
              <c:pt idx="13">
                <c:v>5.5738854107018003</c:v>
              </c:pt>
              <c:pt idx="14">
                <c:v>0.78376544646018698</c:v>
              </c:pt>
              <c:pt idx="15">
                <c:v>1.33121615195701</c:v>
              </c:pt>
              <c:pt idx="16">
                <c:v>4.3720573600694603</c:v>
              </c:pt>
            </c:numLit>
          </c:val>
          <c:extLs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00.0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5294292</xdr:colOff>
      <xdr:row>0</xdr:row>
      <xdr:rowOff>819551</xdr:rowOff>
    </xdr:to>
    <xdr:pic>
      <xdr:nvPicPr>
        <xdr:cNvPr id="4" name="Imagen 3">
          <a:extLst>
            <a:ext uri="{FF2B5EF4-FFF2-40B4-BE49-F238E27FC236}">
              <a16:creationId xmlns:a16="http://schemas.microsoft.com/office/drawing/2014/main"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63499</xdr:rowOff>
    </xdr:to>
    <xdr:pic>
      <xdr:nvPicPr>
        <xdr:cNvPr id="5" name="Imagen 4">
          <a:extLst>
            <a:ext uri="{FF2B5EF4-FFF2-40B4-BE49-F238E27FC236}">
              <a16:creationId xmlns:a16="http://schemas.microsoft.com/office/drawing/2014/main"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8</xdr:col>
      <xdr:colOff>173244</xdr:colOff>
      <xdr:row>1</xdr:row>
      <xdr:rowOff>50400</xdr:rowOff>
    </xdr:to>
    <xdr:pic>
      <xdr:nvPicPr>
        <xdr:cNvPr id="3" name="Imagen 2">
          <a:extLst>
            <a:ext uri="{FF2B5EF4-FFF2-40B4-BE49-F238E27FC236}">
              <a16:creationId xmlns:a16="http://schemas.microsoft.com/office/drawing/2014/main"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220006</xdr:colOff>
      <xdr:row>1</xdr:row>
      <xdr:rowOff>19902</xdr:rowOff>
    </xdr:to>
    <xdr:pic>
      <xdr:nvPicPr>
        <xdr:cNvPr id="10" name="Imagen 9">
          <a:extLst>
            <a:ext uri="{FF2B5EF4-FFF2-40B4-BE49-F238E27FC236}">
              <a16:creationId xmlns:a16="http://schemas.microsoft.com/office/drawing/2014/main"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711200</xdr:colOff>
      <xdr:row>1</xdr:row>
      <xdr:rowOff>30155</xdr:rowOff>
    </xdr:to>
    <xdr:pic>
      <xdr:nvPicPr>
        <xdr:cNvPr id="11" name="Imagen 10">
          <a:hlinkClick xmlns:r="http://schemas.openxmlformats.org/officeDocument/2006/relationships" r:id="rId5"/>
          <a:extLst>
            <a:ext uri="{FF2B5EF4-FFF2-40B4-BE49-F238E27FC236}">
              <a16:creationId xmlns:a16="http://schemas.microsoft.com/office/drawing/2014/main"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DB76D58F-A801-4183-8D66-73DC3868869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3" name="Gráfico 2">
          <a:extLst>
            <a:ext uri="{FF2B5EF4-FFF2-40B4-BE49-F238E27FC236}">
              <a16:creationId xmlns:a16="http://schemas.microsoft.com/office/drawing/2014/main" id="{0FABDAEE-3A7C-4AE6-9E78-DF6029817F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4" name="Gráfico 3">
          <a:extLst>
            <a:ext uri="{FF2B5EF4-FFF2-40B4-BE49-F238E27FC236}">
              <a16:creationId xmlns:a16="http://schemas.microsoft.com/office/drawing/2014/main" id="{1CAD035D-B7FA-4902-A35B-89A2007020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5" name="Gráfico 4">
          <a:extLst>
            <a:ext uri="{FF2B5EF4-FFF2-40B4-BE49-F238E27FC236}">
              <a16:creationId xmlns:a16="http://schemas.microsoft.com/office/drawing/2014/main" id="{1DC881DB-FD71-4B3B-8936-2B95419ACE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6" name="Imagen 5">
          <a:extLst>
            <a:ext uri="{FF2B5EF4-FFF2-40B4-BE49-F238E27FC236}">
              <a16:creationId xmlns:a16="http://schemas.microsoft.com/office/drawing/2014/main" id="{3B48E7BF-2CB9-435E-8E9D-142C9047869D}"/>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7" name="Imagen 6">
          <a:extLst>
            <a:ext uri="{FF2B5EF4-FFF2-40B4-BE49-F238E27FC236}">
              <a16:creationId xmlns:a16="http://schemas.microsoft.com/office/drawing/2014/main" id="{EC7F6D23-DF98-435B-A389-5C68838172D9}"/>
            </a:ext>
          </a:extLst>
        </xdr:cNvPr>
        <xdr:cNvPicPr>
          <a:picLocks noChangeAspect="1"/>
        </xdr:cNvPicPr>
      </xdr:nvPicPr>
      <xdr:blipFill>
        <a:blip xmlns:r="http://schemas.openxmlformats.org/officeDocument/2006/relationships" r:embed="rId7"/>
        <a:stretch>
          <a:fillRect/>
        </a:stretch>
      </xdr:blipFill>
      <xdr:spPr>
        <a:xfrm>
          <a:off x="1028700" y="82550"/>
          <a:ext cx="1659980" cy="3856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27629</xdr:rowOff>
    </xdr:to>
    <xdr:pic>
      <xdr:nvPicPr>
        <xdr:cNvPr id="9" name="Imagen 8">
          <a:extLst>
            <a:ext uri="{FF2B5EF4-FFF2-40B4-BE49-F238E27FC236}">
              <a16:creationId xmlns:a16="http://schemas.microsoft.com/office/drawing/2014/main"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393300</xdr:rowOff>
    </xdr:to>
    <xdr:pic>
      <xdr:nvPicPr>
        <xdr:cNvPr id="10" name="Imagen 9">
          <a:extLst>
            <a:ext uri="{FF2B5EF4-FFF2-40B4-BE49-F238E27FC236}">
              <a16:creationId xmlns:a16="http://schemas.microsoft.com/office/drawing/2014/main"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720180</xdr:colOff>
      <xdr:row>1</xdr:row>
      <xdr:rowOff>31686</xdr:rowOff>
    </xdr:to>
    <xdr:pic>
      <xdr:nvPicPr>
        <xdr:cNvPr id="6" name="Imagen 5">
          <a:extLst>
            <a:ext uri="{FF2B5EF4-FFF2-40B4-BE49-F238E27FC236}">
              <a16:creationId xmlns:a16="http://schemas.microsoft.com/office/drawing/2014/main"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396475</xdr:rowOff>
    </xdr:to>
    <xdr:pic>
      <xdr:nvPicPr>
        <xdr:cNvPr id="7" name="Imagen 6">
          <a:extLst>
            <a:ext uri="{FF2B5EF4-FFF2-40B4-BE49-F238E27FC236}">
              <a16:creationId xmlns:a16="http://schemas.microsoft.com/office/drawing/2014/main"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8</xdr:col>
      <xdr:colOff>821124</xdr:colOff>
      <xdr:row>1</xdr:row>
      <xdr:rowOff>69636</xdr:rowOff>
    </xdr:to>
    <xdr:pic>
      <xdr:nvPicPr>
        <xdr:cNvPr id="3" name="Imagen 2">
          <a:extLst>
            <a:ext uri="{FF2B5EF4-FFF2-40B4-BE49-F238E27FC236}">
              <a16:creationId xmlns:a16="http://schemas.microsoft.com/office/drawing/2014/main"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578426</xdr:colOff>
      <xdr:row>1</xdr:row>
      <xdr:rowOff>47282</xdr:rowOff>
    </xdr:to>
    <xdr:pic>
      <xdr:nvPicPr>
        <xdr:cNvPr id="4" name="Imagen 3">
          <a:extLst>
            <a:ext uri="{FF2B5EF4-FFF2-40B4-BE49-F238E27FC236}">
              <a16:creationId xmlns:a16="http://schemas.microsoft.com/office/drawing/2014/main"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80" zoomScaleNormal="80" zoomScaleSheetLayoutView="120" workbookViewId="0"/>
  </sheetViews>
  <sheetFormatPr baseColWidth="10" defaultColWidth="11.42578125" defaultRowHeight="15"/>
  <sheetData/>
  <sheetProtection sheet="1" objects="1" scenarios="1"/>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L14"/>
  <sheetViews>
    <sheetView showGridLines="0" showRowColHeaders="0" zoomScale="50" zoomScaleNormal="50" workbookViewId="0"/>
  </sheetViews>
  <sheetFormatPr baseColWidth="10" defaultColWidth="11.42578125" defaultRowHeight="14.25"/>
  <cols>
    <col min="1" max="1" width="5.5703125" style="12" customWidth="1"/>
    <col min="2" max="2" width="2.5703125" style="12" customWidth="1"/>
    <col min="3" max="3" width="30.140625" style="12" customWidth="1"/>
    <col min="4" max="4" width="79.42578125" style="12" customWidth="1"/>
    <col min="5" max="5" width="11.42578125" style="12"/>
    <col min="6" max="6" width="2" style="12" customWidth="1"/>
    <col min="7" max="16384" width="11.42578125" style="12"/>
  </cols>
  <sheetData>
    <row r="1" spans="1:12" ht="72" customHeight="1">
      <c r="B1" s="66" t="s">
        <v>0</v>
      </c>
      <c r="C1" s="66"/>
      <c r="D1" s="66"/>
      <c r="E1" s="13"/>
      <c r="F1" s="13"/>
      <c r="G1" s="13"/>
      <c r="H1" s="13"/>
      <c r="I1" s="14"/>
      <c r="J1" s="14"/>
      <c r="K1" s="14"/>
      <c r="L1" s="14"/>
    </row>
    <row r="2" spans="1:12" ht="18.75">
      <c r="B2" s="65" t="s">
        <v>23</v>
      </c>
      <c r="C2" s="65"/>
      <c r="D2" s="65"/>
      <c r="E2" s="52"/>
      <c r="F2" s="51"/>
      <c r="G2" s="52"/>
    </row>
    <row r="4" spans="1:12" ht="10.5" customHeight="1" thickBot="1">
      <c r="A4" s="15"/>
      <c r="B4" s="15"/>
      <c r="C4" s="16"/>
      <c r="D4" s="15"/>
    </row>
    <row r="5" spans="1:12" ht="50.1" customHeight="1" thickTop="1" thickBot="1">
      <c r="A5" s="15"/>
      <c r="B5" s="42"/>
      <c r="C5" s="45" t="s">
        <v>1</v>
      </c>
      <c r="D5" s="47"/>
    </row>
    <row r="6" spans="1:12" ht="38.25" customHeight="1" thickTop="1" thickBot="1">
      <c r="A6" s="15"/>
      <c r="B6" s="15"/>
      <c r="C6" s="17"/>
      <c r="D6" s="15"/>
    </row>
    <row r="7" spans="1:12" ht="50.1" customHeight="1" thickTop="1" thickBot="1">
      <c r="A7" s="15"/>
      <c r="B7" s="42"/>
      <c r="C7" s="45" t="s">
        <v>2</v>
      </c>
      <c r="D7" s="46"/>
    </row>
    <row r="8" spans="1:12" ht="38.25" customHeight="1" thickTop="1" thickBot="1">
      <c r="A8" s="15"/>
      <c r="B8" s="15"/>
      <c r="C8" s="17"/>
      <c r="D8" s="15"/>
    </row>
    <row r="9" spans="1:12" ht="50.1" customHeight="1" thickTop="1" thickBot="1">
      <c r="A9" s="15"/>
      <c r="B9" s="42"/>
      <c r="C9" s="43" t="s">
        <v>3</v>
      </c>
      <c r="D9" s="44"/>
    </row>
    <row r="10" spans="1:12" ht="38.25" customHeight="1" thickTop="1" thickBot="1">
      <c r="A10" s="15"/>
      <c r="B10" s="15"/>
      <c r="C10" s="17"/>
      <c r="D10" s="15"/>
    </row>
    <row r="11" spans="1:12" ht="50.1" customHeight="1" thickTop="1" thickBot="1">
      <c r="A11" s="15"/>
      <c r="B11" s="42"/>
      <c r="C11" s="43" t="s">
        <v>4</v>
      </c>
      <c r="D11" s="44"/>
    </row>
    <row r="12" spans="1:12" ht="38.25" customHeight="1" thickTop="1" thickBot="1">
      <c r="A12" s="15"/>
      <c r="B12" s="15"/>
      <c r="C12" s="17"/>
      <c r="D12" s="15"/>
    </row>
    <row r="13" spans="1:12" ht="50.1" customHeight="1" thickTop="1" thickBot="1">
      <c r="A13" s="15"/>
      <c r="B13" s="42"/>
      <c r="C13" s="43" t="s">
        <v>5</v>
      </c>
      <c r="D13" s="44"/>
    </row>
    <row r="14" spans="1:12" ht="8.25" customHeight="1" thickTop="1">
      <c r="A14" s="15"/>
      <c r="B14" s="15"/>
      <c r="C14" s="17"/>
      <c r="D14" s="15"/>
    </row>
  </sheetData>
  <mergeCells count="2">
    <mergeCell ref="B2:D2"/>
    <mergeCell ref="B1:D1"/>
  </mergeCells>
  <hyperlinks>
    <hyperlink ref="C5:D5" location="metodología!A1" display="Metodología" xr:uid="{00000000-0004-0000-0100-000000000000}"/>
    <hyperlink ref="C5" location="'principales variables'!A1" display="Principales variables" xr:uid="{00000000-0004-0000-0100-000001000000}"/>
    <hyperlink ref="C7" location="'Graficos TOTAL ACEITE'!A1" display="Graficos historicos" xr:uid="{00000000-0004-0000-0100-000002000000}"/>
    <hyperlink ref="C9" location="Canales!A1" display="Canales" xr:uid="{00000000-0004-0000-0100-000003000000}"/>
    <hyperlink ref="C13" location="Conclusiones!A1" display="Principales Conclusiones" xr:uid="{00000000-0004-0000-0100-000004000000}"/>
    <hyperlink ref="C11" location="Perfiles!A1" display="Perfiles" xr:uid="{00000000-0004-0000-0100-000005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B1:K63"/>
  <sheetViews>
    <sheetView showGridLines="0" showRowColHeaders="0" zoomScale="85" zoomScaleNormal="85" zoomScaleSheetLayoutView="85" workbookViewId="0"/>
  </sheetViews>
  <sheetFormatPr baseColWidth="10" defaultColWidth="11.42578125" defaultRowHeight="15"/>
  <cols>
    <col min="1" max="1" width="1.140625" customWidth="1"/>
    <col min="2" max="2" width="34.140625" customWidth="1"/>
    <col min="3" max="3" width="16.85546875" customWidth="1"/>
    <col min="4" max="4" width="20.5703125" customWidth="1"/>
    <col min="5" max="5" width="16.85546875" customWidth="1"/>
    <col min="6" max="6" width="21.42578125" customWidth="1"/>
    <col min="7" max="7" width="16.85546875" customWidth="1"/>
    <col min="8" max="8" width="21.42578125" customWidth="1"/>
    <col min="9" max="9" width="8.140625" customWidth="1"/>
    <col min="10" max="10" width="2.140625" customWidth="1"/>
  </cols>
  <sheetData>
    <row r="1" spans="2:11" ht="36" customHeight="1">
      <c r="B1" s="68" t="s">
        <v>6</v>
      </c>
      <c r="C1" s="68"/>
      <c r="D1" s="68"/>
      <c r="E1" s="68"/>
      <c r="F1" s="68"/>
      <c r="G1" s="68"/>
      <c r="H1" s="68"/>
      <c r="I1" s="68"/>
      <c r="J1" s="2"/>
      <c r="K1" s="2"/>
    </row>
    <row r="2" spans="2:11" ht="8.1" customHeight="1" thickBot="1"/>
    <row r="3" spans="2:11" ht="24.95" customHeight="1" thickTop="1" thickBot="1">
      <c r="B3" s="69" t="s">
        <v>24</v>
      </c>
      <c r="C3" s="70"/>
      <c r="D3" s="70"/>
      <c r="E3" s="70"/>
      <c r="F3" s="70"/>
      <c r="G3" s="70"/>
      <c r="H3" s="70"/>
      <c r="I3" s="71"/>
    </row>
    <row r="4" spans="2:11" ht="7.5" customHeight="1" thickTop="1"/>
    <row r="5" spans="2:11" ht="19.5" thickBot="1">
      <c r="B5" s="10" t="s">
        <v>25</v>
      </c>
      <c r="C5" s="3"/>
      <c r="D5" s="3"/>
      <c r="E5" s="3"/>
      <c r="F5" s="3"/>
      <c r="G5" s="3"/>
      <c r="H5" s="3"/>
      <c r="I5" s="3"/>
    </row>
    <row r="6" spans="2:11" ht="5.0999999999999996" customHeight="1" thickTop="1" thickBot="1"/>
    <row r="7" spans="2:11" ht="45" customHeight="1">
      <c r="B7" s="6"/>
      <c r="C7" s="18" t="str">
        <f>B3&amp;" 
Domestico"</f>
        <v>TOTAL ACEITE 
Domestico</v>
      </c>
      <c r="D7" s="19" t="s">
        <v>7</v>
      </c>
      <c r="E7" s="18" t="s">
        <v>26</v>
      </c>
      <c r="F7" s="19" t="s">
        <v>7</v>
      </c>
      <c r="G7" s="18" t="s">
        <v>27</v>
      </c>
      <c r="H7" s="19" t="s">
        <v>7</v>
      </c>
    </row>
    <row r="8" spans="2:11" ht="20.100000000000001" customHeight="1">
      <c r="B8" s="7" t="s">
        <v>8</v>
      </c>
      <c r="C8" s="20">
        <v>450624.28</v>
      </c>
      <c r="D8" s="56">
        <v>-1.7162652169091852E-2</v>
      </c>
      <c r="E8" s="20">
        <v>271625.89</v>
      </c>
      <c r="F8" s="56">
        <v>-4.5966073277362907E-2</v>
      </c>
      <c r="G8" s="20">
        <v>131271.65299999999</v>
      </c>
      <c r="H8" s="56">
        <v>-0.10424968703381765</v>
      </c>
    </row>
    <row r="9" spans="2:11" ht="20.100000000000001" customHeight="1">
      <c r="B9" s="7" t="s">
        <v>9</v>
      </c>
      <c r="C9" s="21">
        <v>2437593.6</v>
      </c>
      <c r="D9" s="57">
        <v>0.13302246714709631</v>
      </c>
      <c r="E9" s="21">
        <v>2101554.2999999998</v>
      </c>
      <c r="F9" s="57">
        <v>0.1695416483527612</v>
      </c>
      <c r="G9" s="21">
        <v>936221.52</v>
      </c>
      <c r="H9" s="57">
        <v>0.10749239474110528</v>
      </c>
    </row>
    <row r="10" spans="2:11" ht="20.100000000000001" customHeight="1">
      <c r="B10" s="7" t="s">
        <v>10</v>
      </c>
      <c r="C10" s="21">
        <v>9.6105804758479607</v>
      </c>
      <c r="D10" s="57">
        <v>-2.8733819603959487E-2</v>
      </c>
      <c r="E10" s="21">
        <v>5.7930355531859599</v>
      </c>
      <c r="F10" s="57">
        <v>-5.7198131490265758E-2</v>
      </c>
      <c r="G10" s="21">
        <v>2.7996644684882201</v>
      </c>
      <c r="H10" s="57">
        <v>-0.11479555901766425</v>
      </c>
    </row>
    <row r="11" spans="2:11" ht="20.100000000000001" customHeight="1">
      <c r="B11" s="7" t="s">
        <v>11</v>
      </c>
      <c r="C11" s="21">
        <v>51.987188662386203</v>
      </c>
      <c r="D11" s="57">
        <v>0.11968313617462178</v>
      </c>
      <c r="E11" s="21">
        <v>44.820391667564699</v>
      </c>
      <c r="F11" s="57">
        <v>0.15577236876137546</v>
      </c>
      <c r="G11" s="21">
        <v>19.967038307790901</v>
      </c>
      <c r="H11" s="57">
        <v>9.4453635112490941E-2</v>
      </c>
    </row>
    <row r="12" spans="2:11" ht="20.100000000000001" customHeight="1">
      <c r="B12" s="7" t="s">
        <v>12</v>
      </c>
      <c r="C12" s="21">
        <v>1.67558885857429</v>
      </c>
      <c r="D12" s="58">
        <v>-3.5124527348940005E-2</v>
      </c>
      <c r="E12" s="21">
        <v>1.01000619625806</v>
      </c>
      <c r="F12" s="58">
        <v>-5.2304758572510046E-2</v>
      </c>
      <c r="G12" s="21">
        <v>0.48811688356745903</v>
      </c>
      <c r="H12" s="58">
        <v>-5.8682860011638971E-2</v>
      </c>
    </row>
    <row r="13" spans="2:11" ht="20.100000000000001" customHeight="1">
      <c r="B13" s="7" t="s">
        <v>13</v>
      </c>
      <c r="C13" s="21">
        <v>2.8933798754281099</v>
      </c>
      <c r="D13" s="58">
        <v>0.26021033794686987</v>
      </c>
      <c r="E13" s="21">
        <v>2.4945072545068201</v>
      </c>
      <c r="F13" s="58">
        <v>0.29522501645059007</v>
      </c>
      <c r="G13" s="21">
        <v>1.11127814944653</v>
      </c>
      <c r="H13" s="58">
        <v>7.6627082288609927E-2</v>
      </c>
    </row>
    <row r="14" spans="2:11" ht="20.100000000000001" customHeight="1" thickBot="1">
      <c r="B14" s="7" t="s">
        <v>14</v>
      </c>
      <c r="C14" s="22">
        <v>5.4093703073433996</v>
      </c>
      <c r="D14" s="59">
        <v>0.15280770480246919</v>
      </c>
      <c r="E14" s="22">
        <v>7.7369440004411896</v>
      </c>
      <c r="F14" s="59">
        <v>0.22589104600341714</v>
      </c>
      <c r="G14" s="22">
        <v>7.1319397493989003</v>
      </c>
      <c r="H14" s="59">
        <v>0.23638516080866356</v>
      </c>
    </row>
    <row r="15" spans="2:11" ht="8.25" customHeight="1" thickBot="1"/>
    <row r="16" spans="2:11" ht="45" customHeight="1">
      <c r="B16" s="6"/>
      <c r="C16" s="18" t="s">
        <v>28</v>
      </c>
      <c r="D16" s="19" t="str">
        <f>D7</f>
        <v>% Variación vs. Mismo periodo del año anterior</v>
      </c>
      <c r="E16" s="18" t="s">
        <v>29</v>
      </c>
      <c r="F16" s="19" t="str">
        <f>F7</f>
        <v>% Variación vs. Mismo periodo del año anterior</v>
      </c>
      <c r="G16" s="18" t="s">
        <v>30</v>
      </c>
      <c r="H16" s="19" t="str">
        <f>H7</f>
        <v>% Variación vs. Mismo periodo del año anterior</v>
      </c>
    </row>
    <row r="17" spans="2:9" ht="20.100000000000001" customHeight="1">
      <c r="B17" s="7" t="str">
        <f t="shared" ref="B17:B23" si="0">B8</f>
        <v>VOLUMEN (Miles l)</v>
      </c>
      <c r="C17" s="20">
        <v>108070.564</v>
      </c>
      <c r="D17" s="56">
        <v>8.3042429234172488E-3</v>
      </c>
      <c r="E17" s="20">
        <v>32283.690999999999</v>
      </c>
      <c r="F17" s="56">
        <v>4.197595311825042E-2</v>
      </c>
      <c r="G17" s="20">
        <v>159512.22</v>
      </c>
      <c r="H17" s="56">
        <v>4.05715490131342E-2</v>
      </c>
    </row>
    <row r="18" spans="2:9" ht="20.100000000000001" customHeight="1">
      <c r="B18" s="7" t="str">
        <f t="shared" si="0"/>
        <v>VALOR (Miles €)</v>
      </c>
      <c r="C18" s="21">
        <v>919584.06</v>
      </c>
      <c r="D18" s="57">
        <v>0.22152778394906214</v>
      </c>
      <c r="E18" s="21">
        <v>245748.73</v>
      </c>
      <c r="F18" s="57">
        <v>0.23655272778651759</v>
      </c>
      <c r="G18" s="21">
        <v>251077.02</v>
      </c>
      <c r="H18" s="57">
        <v>-9.3531555318012494E-2</v>
      </c>
    </row>
    <row r="19" spans="2:9" ht="20.100000000000001" customHeight="1">
      <c r="B19" s="7" t="str">
        <f t="shared" si="0"/>
        <v>CONSUMO x CAPITA (l)</v>
      </c>
      <c r="C19" s="21">
        <v>2.3048488474528699</v>
      </c>
      <c r="D19" s="57">
        <v>-3.5667520544390152E-3</v>
      </c>
      <c r="E19" s="21">
        <v>0.68852262113552498</v>
      </c>
      <c r="F19" s="57">
        <v>2.9708533444745999E-2</v>
      </c>
      <c r="G19" s="21">
        <v>3.4019583391981598</v>
      </c>
      <c r="H19" s="57">
        <v>2.8320663708296223E-2</v>
      </c>
    </row>
    <row r="20" spans="2:9" ht="20.100000000000001" customHeight="1">
      <c r="B20" s="7" t="str">
        <f t="shared" si="0"/>
        <v>GASTO x CAPITA (€)</v>
      </c>
      <c r="C20" s="21">
        <v>19.6122068986984</v>
      </c>
      <c r="D20" s="57">
        <v>0.20714645977003121</v>
      </c>
      <c r="E20" s="21">
        <v>5.2411466743479398</v>
      </c>
      <c r="F20" s="57">
        <v>0.22199451152943595</v>
      </c>
      <c r="G20" s="21">
        <v>5.3547844921851304</v>
      </c>
      <c r="H20" s="57">
        <v>-0.10420361430212211</v>
      </c>
    </row>
    <row r="21" spans="2:9" ht="20.100000000000001" customHeight="1">
      <c r="B21" s="7" t="str">
        <f t="shared" si="0"/>
        <v>PARTE DE MERCADO VOLUMEN (%)</v>
      </c>
      <c r="C21" s="21">
        <v>0.401846595967354</v>
      </c>
      <c r="D21" s="58">
        <v>1.9385517881380099E-3</v>
      </c>
      <c r="E21" s="21">
        <v>0.12004278365394599</v>
      </c>
      <c r="F21" s="58">
        <v>4.4395979258709944E-3</v>
      </c>
      <c r="G21" s="21">
        <v>0.59312582677180803</v>
      </c>
      <c r="H21" s="58">
        <v>2.1164942703250977E-2</v>
      </c>
    </row>
    <row r="22" spans="2:9" ht="20.100000000000001" customHeight="1">
      <c r="B22" s="7" t="str">
        <f t="shared" si="0"/>
        <v>PARTE DE MERCADO VALOR (%)</v>
      </c>
      <c r="C22" s="21">
        <v>1.0915297828844299</v>
      </c>
      <c r="D22" s="58">
        <v>0.1701384386687449</v>
      </c>
      <c r="E22" s="21">
        <v>0.29169933404568199</v>
      </c>
      <c r="F22" s="58">
        <v>4.8459507363050991E-2</v>
      </c>
      <c r="G22" s="21">
        <v>0.29802391869196798</v>
      </c>
      <c r="H22" s="58">
        <v>-4.0984371016736021E-2</v>
      </c>
    </row>
    <row r="23" spans="2:9" ht="20.100000000000001" customHeight="1" thickBot="1">
      <c r="B23" s="7" t="str">
        <f t="shared" si="0"/>
        <v>PRECIO MEDIO (€/L)</v>
      </c>
      <c r="C23" s="22">
        <v>8.5091076234227891</v>
      </c>
      <c r="D23" s="59">
        <v>0.2114674638355567</v>
      </c>
      <c r="E23" s="22">
        <v>7.6121633675653797</v>
      </c>
      <c r="F23" s="59">
        <v>0.18673825829278656</v>
      </c>
      <c r="G23" s="22">
        <v>1.5740300022155</v>
      </c>
      <c r="H23" s="59">
        <v>-0.12887446755422949</v>
      </c>
    </row>
    <row r="25" spans="2:9" ht="19.5" thickBot="1">
      <c r="B25" s="10" t="s">
        <v>31</v>
      </c>
      <c r="C25" s="3"/>
      <c r="D25" s="3"/>
      <c r="E25" s="3"/>
      <c r="F25" s="3"/>
      <c r="G25" s="3"/>
      <c r="H25" s="3"/>
      <c r="I25" s="3"/>
    </row>
    <row r="26" spans="2:9" ht="15.75" thickTop="1"/>
    <row r="38" spans="3:6" ht="10.5" customHeight="1"/>
    <row r="39" spans="3:6" ht="12" customHeight="1">
      <c r="C39" s="31"/>
      <c r="D39" s="31"/>
      <c r="E39" s="32" t="s">
        <v>15</v>
      </c>
      <c r="F39" s="32" t="s">
        <v>16</v>
      </c>
    </row>
    <row r="40" spans="3:6" ht="14.45" customHeight="1">
      <c r="C40" s="50" t="s">
        <v>24</v>
      </c>
      <c r="D40" s="31"/>
      <c r="E40" s="53">
        <v>0.13302246714709631</v>
      </c>
      <c r="F40" s="53">
        <v>-1.7162652169091852E-2</v>
      </c>
    </row>
    <row r="41" spans="3:6" ht="14.45" customHeight="1">
      <c r="C41" s="33" t="s">
        <v>37</v>
      </c>
      <c r="D41" s="34"/>
      <c r="E41" s="53">
        <v>0.23655272778651759</v>
      </c>
      <c r="F41" s="53">
        <v>4.197595311825042E-2</v>
      </c>
    </row>
    <row r="42" spans="3:6" ht="14.45" customHeight="1">
      <c r="C42" s="35" t="s">
        <v>38</v>
      </c>
      <c r="D42" s="34"/>
      <c r="E42" s="53">
        <v>0.22152778394906214</v>
      </c>
      <c r="F42" s="54">
        <v>8.3042429234172488E-3</v>
      </c>
    </row>
    <row r="43" spans="3:6" ht="14.45" customHeight="1">
      <c r="C43" s="36" t="s">
        <v>39</v>
      </c>
      <c r="D43" s="34"/>
      <c r="E43" s="55">
        <v>0.10749239474110528</v>
      </c>
      <c r="F43" s="55">
        <v>-0.10424968703381765</v>
      </c>
    </row>
    <row r="44" spans="3:6" ht="14.45" customHeight="1">
      <c r="C44" s="37" t="s">
        <v>40</v>
      </c>
      <c r="D44" s="34"/>
      <c r="E44" s="55">
        <v>-9.3531555318012494E-2</v>
      </c>
      <c r="F44" s="55">
        <v>4.05715490131342E-2</v>
      </c>
    </row>
    <row r="45" spans="3:6" ht="14.45" customHeight="1">
      <c r="C45" s="38" t="s">
        <v>41</v>
      </c>
      <c r="D45" s="34"/>
      <c r="E45" s="55">
        <v>3.7375172092090514E-2</v>
      </c>
      <c r="F45" s="55">
        <v>-9.5021547076027502E-2</v>
      </c>
    </row>
    <row r="46" spans="3:6" ht="14.45" customHeight="1">
      <c r="C46" s="39" t="s">
        <v>42</v>
      </c>
      <c r="D46" s="34"/>
      <c r="E46" s="55">
        <v>-7.4163731802747157E-2</v>
      </c>
      <c r="F46" s="55">
        <v>-5.333257395610902E-2</v>
      </c>
    </row>
    <row r="47" spans="3:6" ht="14.45" customHeight="1">
      <c r="C47" s="40" t="s">
        <v>43</v>
      </c>
      <c r="D47" s="34"/>
      <c r="E47" s="55">
        <v>0.34202507382086145</v>
      </c>
      <c r="F47" s="55">
        <v>-0.43661281040883659</v>
      </c>
    </row>
    <row r="48" spans="3:6" ht="14.45" customHeight="1">
      <c r="C48" s="41" t="s">
        <v>44</v>
      </c>
      <c r="D48" s="34"/>
      <c r="E48" s="55">
        <v>0.23646940413779127</v>
      </c>
      <c r="F48" s="55">
        <v>5.7174582927372208E-2</v>
      </c>
    </row>
    <row r="49" spans="2:9" ht="6" customHeight="1">
      <c r="D49" s="8"/>
      <c r="E49" s="9"/>
      <c r="F49" s="9"/>
    </row>
    <row r="50" spans="2:9" ht="19.5" thickBot="1">
      <c r="B50" s="10" t="s">
        <v>32</v>
      </c>
      <c r="C50" s="3"/>
      <c r="D50" s="3"/>
      <c r="E50" s="3"/>
      <c r="F50" s="3"/>
      <c r="G50" s="3"/>
      <c r="H50" s="3"/>
      <c r="I50" s="3"/>
    </row>
    <row r="51" spans="2:9" ht="6.75" customHeight="1" thickTop="1">
      <c r="E51" s="67"/>
      <c r="F51" s="67"/>
    </row>
    <row r="52" spans="2:9" ht="35.1" customHeight="1">
      <c r="C52" s="23"/>
      <c r="D52" s="23"/>
      <c r="E52" s="48" t="s">
        <v>45</v>
      </c>
      <c r="F52" s="49" t="s">
        <v>46</v>
      </c>
    </row>
    <row r="53" spans="2:9" ht="15.95" customHeight="1">
      <c r="C53" s="24" t="s">
        <v>24</v>
      </c>
      <c r="D53" s="23"/>
      <c r="E53" s="25">
        <v>9.8948987103918107</v>
      </c>
      <c r="F53" s="26">
        <v>9.6105804758479607</v>
      </c>
      <c r="G53" s="5"/>
    </row>
    <row r="54" spans="2:9" ht="15.95" customHeight="1">
      <c r="C54" s="61" t="s">
        <v>47</v>
      </c>
      <c r="D54" s="23"/>
      <c r="E54" s="28">
        <v>6.14448883342041</v>
      </c>
      <c r="F54" s="29">
        <v>5.7930355531859599</v>
      </c>
    </row>
    <row r="55" spans="2:9" ht="15.95" customHeight="1">
      <c r="C55" s="27" t="s">
        <v>48</v>
      </c>
      <c r="D55" s="23"/>
      <c r="E55" s="28">
        <v>2.9817570286244801</v>
      </c>
      <c r="F55" s="29">
        <v>2.99337151124291</v>
      </c>
    </row>
    <row r="56" spans="2:9" ht="15.95" customHeight="1">
      <c r="C56" s="30" t="s">
        <v>37</v>
      </c>
      <c r="D56" s="23"/>
      <c r="E56" s="28">
        <v>0.66865777914083002</v>
      </c>
      <c r="F56" s="29">
        <v>0.68852262113552498</v>
      </c>
    </row>
    <row r="57" spans="2:9" ht="15.95" customHeight="1">
      <c r="C57" s="30" t="s">
        <v>38</v>
      </c>
      <c r="D57" s="23"/>
      <c r="E57" s="28">
        <v>2.3130990984142601</v>
      </c>
      <c r="F57" s="29">
        <v>2.3048488474528699</v>
      </c>
      <c r="G57" s="5"/>
    </row>
    <row r="58" spans="2:9" ht="15.95" customHeight="1">
      <c r="C58" s="27" t="s">
        <v>39</v>
      </c>
      <c r="D58" s="23"/>
      <c r="E58" s="28">
        <v>3.1627320637720202</v>
      </c>
      <c r="F58" s="29">
        <v>2.7996644684882201</v>
      </c>
      <c r="H58" s="64"/>
    </row>
    <row r="59" spans="2:9" ht="15.95" customHeight="1">
      <c r="C59" s="60" t="s">
        <v>40</v>
      </c>
      <c r="D59" s="23"/>
      <c r="E59" s="28">
        <v>3.30826604896777</v>
      </c>
      <c r="F59" s="29">
        <v>3.4019583391981598</v>
      </c>
    </row>
    <row r="60" spans="2:9" ht="15.95" customHeight="1">
      <c r="C60" s="60" t="s">
        <v>42</v>
      </c>
      <c r="D60" s="23"/>
      <c r="E60" s="28">
        <v>8.9495810090510497E-3</v>
      </c>
      <c r="F60" s="29">
        <v>8.3725307778005596E-3</v>
      </c>
    </row>
    <row r="61" spans="2:9" ht="15.95" customHeight="1">
      <c r="C61" s="60" t="s">
        <v>43</v>
      </c>
      <c r="D61" s="23"/>
      <c r="E61" s="28">
        <v>5.4382265181094995E-4</v>
      </c>
      <c r="F61" s="29">
        <v>3.0277560210884903E-4</v>
      </c>
    </row>
    <row r="62" spans="2:9" ht="15.95" customHeight="1">
      <c r="C62" s="60" t="s">
        <v>44</v>
      </c>
      <c r="D62" s="23"/>
      <c r="E62" s="28">
        <v>0.13285400241363499</v>
      </c>
      <c r="F62" s="29">
        <v>0.13879632630262601</v>
      </c>
    </row>
    <row r="63" spans="2:9" ht="15.95" customHeight="1">
      <c r="C63" s="60" t="s">
        <v>41</v>
      </c>
      <c r="D63" s="23"/>
      <c r="E63" s="62">
        <v>0.299795982425128</v>
      </c>
      <c r="F63" s="63">
        <v>0.268114722984861</v>
      </c>
    </row>
  </sheetData>
  <mergeCells count="3">
    <mergeCell ref="E51:F51"/>
    <mergeCell ref="B1:I1"/>
    <mergeCell ref="B3:I3"/>
  </mergeCells>
  <conditionalFormatting sqref="D8:D14 F8:F14 H8:H14 D17:D23 F17:F23 H17:H23">
    <cfRule type="cellIs" dxfId="9" priority="4" operator="between">
      <formula>-0.0049999</formula>
      <formula>0.0049999</formula>
    </cfRule>
    <cfRule type="cellIs" dxfId="8" priority="5" operator="lessThanOrEqual">
      <formula>-0.005</formula>
    </cfRule>
    <cfRule type="cellIs" dxfId="7" priority="7" operator="greaterThanOrEqual">
      <formula>0.005</formula>
    </cfRule>
  </conditionalFormatting>
  <conditionalFormatting sqref="E40:F49">
    <cfRule type="cellIs" dxfId="6" priority="1" operator="greaterThan">
      <formula>0.005</formula>
    </cfRule>
    <cfRule type="cellIs" dxfId="5" priority="2" operator="lessThan">
      <formula>-0.005</formula>
    </cfRule>
    <cfRule type="cellIs" dxfId="4" priority="3" operator="between">
      <formula>-0.005</formula>
      <formula>0.005</formula>
    </cfRule>
  </conditionalFormatting>
  <conditionalFormatting sqref="K17">
    <cfRule type="cellIs" dxfId="3" priority="6" operator="lessThanOrEqual">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58D2F-F085-4701-B7F3-B40671493124}">
  <sheetPr>
    <pageSetUpPr fitToPage="1"/>
  </sheetPr>
  <dimension ref="B1:K46"/>
  <sheetViews>
    <sheetView showGridLines="0" showRowColHeaders="0" topLeftCell="B1" zoomScale="85" zoomScaleNormal="85" workbookViewId="0">
      <selection activeCell="B3" sqref="B3:I3"/>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68" t="s">
        <v>6</v>
      </c>
      <c r="C1" s="68"/>
      <c r="D1" s="68"/>
      <c r="E1" s="68"/>
      <c r="F1" s="68"/>
      <c r="G1" s="68"/>
      <c r="H1" s="68"/>
      <c r="I1" s="68"/>
      <c r="J1" s="2"/>
      <c r="K1" s="2"/>
    </row>
    <row r="2" spans="2:11" ht="11.25" customHeight="1" thickBot="1">
      <c r="H2" s="1"/>
    </row>
    <row r="3" spans="2:11" ht="24.95" customHeight="1" thickTop="1" thickBot="1">
      <c r="B3" s="72" t="s">
        <v>24</v>
      </c>
      <c r="C3" s="73"/>
      <c r="D3" s="73"/>
      <c r="E3" s="73"/>
      <c r="F3" s="73"/>
      <c r="G3" s="73"/>
      <c r="H3" s="73"/>
      <c r="I3" s="74"/>
    </row>
    <row r="4" spans="2:11" ht="15.75" thickTop="1"/>
    <row r="5" spans="2:11" ht="19.5" thickBot="1">
      <c r="B5" s="10" t="s">
        <v>17</v>
      </c>
      <c r="C5" s="3"/>
      <c r="D5" s="3"/>
      <c r="E5" s="3"/>
      <c r="F5" s="3"/>
      <c r="G5" s="3"/>
      <c r="H5" s="3"/>
      <c r="I5" s="3"/>
    </row>
    <row r="6" spans="2:11" ht="15.75" thickTop="1"/>
    <row r="7" spans="2:11" ht="45" customHeight="1"/>
    <row r="8" spans="2:11" ht="24.95" customHeight="1"/>
    <row r="9" spans="2:11" ht="24.95" customHeight="1"/>
    <row r="10" spans="2:11" ht="24.95" customHeight="1"/>
    <row r="11" spans="2:11" ht="24.95" customHeight="1"/>
    <row r="12" spans="2:11" ht="24.95" customHeight="1"/>
    <row r="13" spans="2:11" ht="24.95" customHeight="1"/>
    <row r="14" spans="2:11" ht="24.95" customHeight="1"/>
    <row r="16" spans="2:11" ht="19.5" thickBot="1">
      <c r="B16" s="10" t="s">
        <v>18</v>
      </c>
      <c r="C16" s="3"/>
      <c r="D16" s="3"/>
      <c r="E16" s="3"/>
      <c r="F16" s="3"/>
      <c r="G16" s="3"/>
      <c r="H16" s="3"/>
      <c r="I16" s="3"/>
    </row>
    <row r="17" spans="5:6" ht="15.75" thickTop="1"/>
    <row r="31" spans="5:6">
      <c r="E31" s="4"/>
      <c r="F31" s="4"/>
    </row>
    <row r="32" spans="5:6" ht="24.95" customHeight="1"/>
    <row r="33" spans="2:9" ht="24.95" customHeight="1"/>
    <row r="34" spans="2:9" ht="24.95" customHeight="1"/>
    <row r="35" spans="2:9" ht="24.95" customHeight="1"/>
    <row r="36" spans="2:9" ht="20.100000000000001" customHeight="1">
      <c r="D36" s="8"/>
      <c r="E36" s="9"/>
      <c r="F36" s="9"/>
    </row>
    <row r="37" spans="2:9" ht="20.100000000000001" customHeight="1">
      <c r="D37" s="8"/>
      <c r="E37" s="9"/>
      <c r="F37" s="9"/>
    </row>
    <row r="38" spans="2:9" ht="19.5" thickBot="1">
      <c r="B38" s="10" t="s">
        <v>19</v>
      </c>
      <c r="C38" s="3"/>
      <c r="D38" s="3"/>
      <c r="E38" s="3"/>
      <c r="F38" s="3"/>
      <c r="G38" s="3"/>
      <c r="H38" s="3"/>
      <c r="I38" s="3"/>
    </row>
    <row r="39" spans="2:9" ht="15.75" thickTop="1">
      <c r="E39" s="67"/>
      <c r="F39" s="67"/>
    </row>
    <row r="40" spans="2:9" ht="24.95" customHeight="1"/>
    <row r="41" spans="2:9" ht="24.95" customHeight="1"/>
    <row r="42" spans="2:9" ht="24.95" customHeight="1"/>
    <row r="43" spans="2:9" ht="24.95" customHeight="1"/>
    <row r="44" spans="2:9" ht="24.95" customHeight="1"/>
    <row r="45" spans="2:9" ht="24.95" customHeight="1"/>
    <row r="46" spans="2:9" ht="24.95" customHeight="1"/>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B1:K43"/>
  <sheetViews>
    <sheetView showGridLines="0" showRowColHeaders="0" showWhiteSpace="0" topLeftCell="A19" zoomScaleNormal="100" workbookViewId="0">
      <selection activeCell="C34" sqref="C34:H41"/>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68" t="s">
        <v>6</v>
      </c>
      <c r="C1" s="68"/>
      <c r="D1" s="68"/>
      <c r="E1" s="68"/>
      <c r="F1" s="68"/>
      <c r="G1" s="68"/>
      <c r="H1" s="68"/>
      <c r="I1" s="68"/>
      <c r="J1" s="2"/>
      <c r="K1" s="2"/>
    </row>
    <row r="2" spans="2:11" ht="11.25" customHeight="1" thickBot="1">
      <c r="H2" s="1"/>
    </row>
    <row r="3" spans="2:11" ht="24.95" customHeight="1" thickTop="1" thickBot="1">
      <c r="B3" s="72" t="s">
        <v>49</v>
      </c>
      <c r="C3" s="73"/>
      <c r="D3" s="73"/>
      <c r="E3" s="73"/>
      <c r="F3" s="73"/>
      <c r="G3" s="73"/>
      <c r="H3" s="73"/>
      <c r="I3" s="74"/>
    </row>
    <row r="4" spans="2:11" ht="15.75" thickTop="1"/>
    <row r="5" spans="2:11" ht="19.5" thickBot="1">
      <c r="B5" s="10" t="s">
        <v>33</v>
      </c>
      <c r="C5" s="3"/>
      <c r="D5" s="3"/>
      <c r="E5" s="3"/>
      <c r="F5" s="3"/>
      <c r="G5" s="3"/>
      <c r="H5" s="3"/>
      <c r="I5" s="3"/>
    </row>
    <row r="6" spans="2:11" ht="15.75" thickTop="1"/>
    <row r="7" spans="2:11" ht="24.95" customHeight="1"/>
    <row r="8" spans="2:11" ht="24.95" customHeight="1">
      <c r="E8" s="11"/>
    </row>
    <row r="9" spans="2:11" ht="24.95" customHeight="1">
      <c r="E9" s="11"/>
    </row>
    <row r="10" spans="2:11" ht="24.95" customHeight="1">
      <c r="E10" s="11"/>
    </row>
    <row r="11" spans="2:11" ht="24.95" customHeight="1"/>
    <row r="12" spans="2:11" ht="24.95" customHeight="1">
      <c r="E12" s="11"/>
    </row>
    <row r="13" spans="2:11" ht="24.95" customHeight="1">
      <c r="E13" s="11"/>
    </row>
    <row r="14" spans="2:11" ht="24.95" customHeight="1">
      <c r="E14" s="11"/>
    </row>
    <row r="16" spans="2:11" ht="19.5" thickBot="1">
      <c r="B16" s="10" t="s">
        <v>34</v>
      </c>
      <c r="C16" s="3"/>
      <c r="D16" s="3"/>
      <c r="E16" s="3"/>
      <c r="F16" s="3"/>
      <c r="G16" s="3"/>
      <c r="H16" s="3"/>
      <c r="I16" s="3"/>
    </row>
    <row r="17" spans="2:9" ht="15.75" thickTop="1"/>
    <row r="31" spans="2:9">
      <c r="E31" s="4"/>
      <c r="F31" s="4"/>
    </row>
    <row r="32" spans="2:9" ht="19.5" thickBot="1">
      <c r="B32" s="10" t="s">
        <v>20</v>
      </c>
      <c r="C32" s="3"/>
      <c r="D32" s="3"/>
      <c r="E32" s="3"/>
      <c r="F32" s="3"/>
      <c r="G32" s="3"/>
      <c r="H32" s="3"/>
      <c r="I32" s="3"/>
    </row>
    <row r="33" spans="3:8" ht="15.75" thickTop="1">
      <c r="E33" s="67"/>
      <c r="F33" s="67"/>
    </row>
    <row r="34" spans="3:8" ht="24.95" customHeight="1">
      <c r="C34" s="75" t="s">
        <v>50</v>
      </c>
      <c r="D34" s="76"/>
      <c r="E34" s="76"/>
      <c r="F34" s="76"/>
      <c r="G34" s="76"/>
      <c r="H34" s="77"/>
    </row>
    <row r="35" spans="3:8" ht="24.95" customHeight="1">
      <c r="C35" s="78"/>
      <c r="D35" s="79"/>
      <c r="E35" s="79"/>
      <c r="F35" s="79"/>
      <c r="G35" s="79"/>
      <c r="H35" s="80"/>
    </row>
    <row r="36" spans="3:8" ht="24.95" customHeight="1">
      <c r="C36" s="78"/>
      <c r="D36" s="79"/>
      <c r="E36" s="79"/>
      <c r="F36" s="79"/>
      <c r="G36" s="79"/>
      <c r="H36" s="80"/>
    </row>
    <row r="37" spans="3:8" ht="24.95" customHeight="1">
      <c r="C37" s="78"/>
      <c r="D37" s="79"/>
      <c r="E37" s="79"/>
      <c r="F37" s="79"/>
      <c r="G37" s="79"/>
      <c r="H37" s="80"/>
    </row>
    <row r="38" spans="3:8" ht="24.95" customHeight="1">
      <c r="C38" s="78"/>
      <c r="D38" s="79"/>
      <c r="E38" s="79"/>
      <c r="F38" s="79"/>
      <c r="G38" s="79"/>
      <c r="H38" s="80"/>
    </row>
    <row r="39" spans="3:8" ht="24.95" customHeight="1">
      <c r="C39" s="78"/>
      <c r="D39" s="79"/>
      <c r="E39" s="79"/>
      <c r="F39" s="79"/>
      <c r="G39" s="79"/>
      <c r="H39" s="80"/>
    </row>
    <row r="40" spans="3:8" ht="24.95" customHeight="1">
      <c r="C40" s="78"/>
      <c r="D40" s="79"/>
      <c r="E40" s="79"/>
      <c r="F40" s="79"/>
      <c r="G40" s="79"/>
      <c r="H40" s="80"/>
    </row>
    <row r="41" spans="3:8" ht="24.95" customHeight="1">
      <c r="C41" s="81"/>
      <c r="D41" s="82"/>
      <c r="E41" s="82"/>
      <c r="F41" s="82"/>
      <c r="G41" s="82"/>
      <c r="H41" s="83"/>
    </row>
    <row r="42" spans="3:8" ht="24.95" customHeight="1"/>
    <row r="43" spans="3:8" ht="24.95" customHeight="1"/>
  </sheetData>
  <mergeCells count="4">
    <mergeCell ref="B1:I1"/>
    <mergeCell ref="B3:I3"/>
    <mergeCell ref="E33:F33"/>
    <mergeCell ref="C34:H4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B1:K52"/>
  <sheetViews>
    <sheetView showGridLines="0" showRowColHeaders="0" showWhiteSpace="0" zoomScaleNormal="100" workbookViewId="0"/>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68" t="s">
        <v>6</v>
      </c>
      <c r="C1" s="68"/>
      <c r="D1" s="68"/>
      <c r="E1" s="68"/>
      <c r="F1" s="68"/>
      <c r="G1" s="68"/>
      <c r="H1" s="68"/>
      <c r="I1" s="68"/>
      <c r="J1" s="2"/>
      <c r="K1" s="2"/>
    </row>
    <row r="2" spans="2:11" ht="11.25" customHeight="1" thickBot="1">
      <c r="H2" s="1"/>
    </row>
    <row r="3" spans="2:11" ht="24.95" customHeight="1" thickTop="1" thickBot="1">
      <c r="B3" s="72" t="str">
        <f>Canales!B3</f>
        <v xml:space="preserve">TOTAL ACEITE </v>
      </c>
      <c r="C3" s="73"/>
      <c r="D3" s="73"/>
      <c r="E3" s="73"/>
      <c r="F3" s="73"/>
      <c r="G3" s="73"/>
      <c r="H3" s="73"/>
      <c r="I3" s="74"/>
    </row>
    <row r="4" spans="2:11" ht="15.75" thickTop="1"/>
    <row r="5" spans="2:11" ht="19.5" thickBot="1">
      <c r="B5" s="10" t="s">
        <v>35</v>
      </c>
      <c r="C5" s="3"/>
      <c r="D5" s="3"/>
      <c r="E5" s="3"/>
      <c r="F5" s="3"/>
      <c r="G5" s="3"/>
      <c r="H5" s="3"/>
      <c r="I5" s="3"/>
    </row>
    <row r="6" spans="2:11" ht="15.75" thickTop="1"/>
    <row r="7" spans="2:11" ht="24.95" customHeight="1"/>
    <row r="8" spans="2:11" ht="24.95" customHeight="1">
      <c r="E8" s="11"/>
    </row>
    <row r="9" spans="2:11" ht="24.95" customHeight="1">
      <c r="E9" s="11"/>
    </row>
    <row r="10" spans="2:11" ht="24.95" customHeight="1">
      <c r="E10" s="11"/>
    </row>
    <row r="11" spans="2:11" ht="24.95" customHeight="1">
      <c r="E11" s="11"/>
    </row>
    <row r="12" spans="2:11" ht="24.95" customHeight="1">
      <c r="E12" s="11"/>
    </row>
    <row r="13" spans="2:11" ht="24.95" customHeight="1">
      <c r="E13" s="11"/>
    </row>
    <row r="14" spans="2:11" ht="24.95" customHeight="1">
      <c r="E14" s="11"/>
    </row>
    <row r="15" spans="2:11" ht="24.95" customHeight="1"/>
    <row r="16" spans="2:11" ht="24.95" customHeight="1">
      <c r="E16" s="11"/>
    </row>
    <row r="17" spans="2:9" ht="24.95" customHeight="1">
      <c r="E17" s="11"/>
    </row>
    <row r="18" spans="2:9" ht="24.95" customHeight="1">
      <c r="E18" s="11"/>
    </row>
    <row r="20" spans="2:9" ht="19.5" thickBot="1">
      <c r="B20" s="10" t="s">
        <v>36</v>
      </c>
      <c r="C20" s="3"/>
      <c r="D20" s="3"/>
      <c r="E20" s="3"/>
      <c r="F20" s="3"/>
      <c r="G20" s="3"/>
      <c r="H20" s="3"/>
      <c r="I20" s="3"/>
    </row>
    <row r="21" spans="2:9" ht="15.75" thickTop="1"/>
    <row r="40" spans="2:9">
      <c r="E40" s="4"/>
      <c r="F40" s="4"/>
    </row>
    <row r="41" spans="2:9" ht="19.5" thickBot="1">
      <c r="B41" s="10" t="s">
        <v>21</v>
      </c>
      <c r="C41" s="3"/>
      <c r="D41" s="3"/>
      <c r="E41" s="3"/>
      <c r="F41" s="3"/>
      <c r="G41" s="3"/>
      <c r="H41" s="3"/>
      <c r="I41" s="3"/>
    </row>
    <row r="42" spans="2:9" ht="15.75" thickTop="1">
      <c r="E42" s="67"/>
      <c r="F42" s="67"/>
    </row>
    <row r="43" spans="2:9" ht="24.95" customHeight="1">
      <c r="C43" s="84" t="s">
        <v>51</v>
      </c>
      <c r="D43" s="85"/>
      <c r="E43" s="85"/>
      <c r="F43" s="85"/>
      <c r="G43" s="85"/>
      <c r="H43" s="86"/>
    </row>
    <row r="44" spans="2:9" ht="24.95" customHeight="1">
      <c r="C44" s="87"/>
      <c r="D44" s="88"/>
      <c r="E44" s="88"/>
      <c r="F44" s="88"/>
      <c r="G44" s="88"/>
      <c r="H44" s="89"/>
    </row>
    <row r="45" spans="2:9" ht="24.95" customHeight="1">
      <c r="C45" s="87"/>
      <c r="D45" s="88"/>
      <c r="E45" s="88"/>
      <c r="F45" s="88"/>
      <c r="G45" s="88"/>
      <c r="H45" s="89"/>
    </row>
    <row r="46" spans="2:9" ht="24.95" customHeight="1">
      <c r="C46" s="87"/>
      <c r="D46" s="88"/>
      <c r="E46" s="88"/>
      <c r="F46" s="88"/>
      <c r="G46" s="88"/>
      <c r="H46" s="89"/>
    </row>
    <row r="47" spans="2:9" ht="24.95" customHeight="1">
      <c r="C47" s="87"/>
      <c r="D47" s="88"/>
      <c r="E47" s="88"/>
      <c r="F47" s="88"/>
      <c r="G47" s="88"/>
      <c r="H47" s="89"/>
    </row>
    <row r="48" spans="2:9" ht="24.95" customHeight="1">
      <c r="C48" s="87"/>
      <c r="D48" s="88"/>
      <c r="E48" s="88"/>
      <c r="F48" s="88"/>
      <c r="G48" s="88"/>
      <c r="H48" s="89"/>
    </row>
    <row r="49" spans="3:8" ht="24.95" customHeight="1">
      <c r="C49" s="87"/>
      <c r="D49" s="88"/>
      <c r="E49" s="88"/>
      <c r="F49" s="88"/>
      <c r="G49" s="88"/>
      <c r="H49" s="89"/>
    </row>
    <row r="50" spans="3:8" ht="24.95" customHeight="1">
      <c r="C50" s="87"/>
      <c r="D50" s="88"/>
      <c r="E50" s="88"/>
      <c r="F50" s="88"/>
      <c r="G50" s="88"/>
      <c r="H50" s="89"/>
    </row>
    <row r="51" spans="3:8" ht="24.95" customHeight="1">
      <c r="C51" s="90"/>
      <c r="D51" s="91"/>
      <c r="E51" s="91"/>
      <c r="F51" s="91"/>
      <c r="G51" s="91"/>
      <c r="H51" s="92"/>
    </row>
    <row r="52" spans="3:8" ht="24.95" customHeight="1"/>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15A03-2C24-46C6-A4A2-16EA13FDAD6E}">
  <sheetPr codeName="Hoja7">
    <pageSetUpPr fitToPage="1"/>
  </sheetPr>
  <dimension ref="B1:K47"/>
  <sheetViews>
    <sheetView showGridLines="0" showRowColHeaders="0" zoomScale="90" zoomScaleNormal="90" zoomScaleSheetLayoutView="85" workbookViewId="0"/>
  </sheetViews>
  <sheetFormatPr baseColWidth="10" defaultColWidth="11.42578125" defaultRowHeight="15"/>
  <cols>
    <col min="1" max="1" width="1.140625" customWidth="1"/>
    <col min="3" max="3" width="15.42578125" customWidth="1"/>
    <col min="4" max="4" width="34.140625" customWidth="1"/>
    <col min="5" max="6" width="25" customWidth="1"/>
    <col min="9" max="9" width="21.85546875" customWidth="1"/>
  </cols>
  <sheetData>
    <row r="1" spans="2:11" ht="34.5" customHeight="1">
      <c r="B1" s="68" t="s">
        <v>6</v>
      </c>
      <c r="C1" s="68"/>
      <c r="D1" s="68"/>
      <c r="E1" s="68"/>
      <c r="F1" s="68"/>
      <c r="G1" s="68"/>
      <c r="H1" s="68"/>
      <c r="I1" s="68"/>
      <c r="J1" s="2"/>
      <c r="K1" s="2"/>
    </row>
    <row r="2" spans="2:11" ht="11.25" customHeight="1" thickBot="1">
      <c r="H2" s="1"/>
    </row>
    <row r="3" spans="2:11" ht="24.95" customHeight="1" thickTop="1" thickBot="1">
      <c r="B3" s="72" t="str">
        <f>Canales!$B$3</f>
        <v xml:space="preserve">TOTAL ACEITE </v>
      </c>
      <c r="C3" s="73"/>
      <c r="D3" s="73"/>
      <c r="E3" s="73"/>
      <c r="F3" s="73"/>
      <c r="G3" s="73"/>
      <c r="H3" s="73"/>
      <c r="I3" s="74"/>
    </row>
    <row r="4" spans="2:11" ht="15.75" thickTop="1"/>
    <row r="5" spans="2:11" ht="19.5" thickBot="1">
      <c r="B5" s="10" t="s">
        <v>22</v>
      </c>
      <c r="C5" s="3"/>
      <c r="D5" s="3"/>
      <c r="E5" s="3"/>
      <c r="F5" s="3"/>
      <c r="G5" s="3"/>
      <c r="H5" s="3"/>
      <c r="I5" s="3"/>
    </row>
    <row r="6" spans="2:11" ht="15.75" thickTop="1"/>
    <row r="7" spans="2:11" ht="24.95" customHeight="1">
      <c r="B7" s="93" t="s">
        <v>52</v>
      </c>
      <c r="C7" s="94"/>
      <c r="D7" s="94"/>
      <c r="E7" s="94"/>
      <c r="F7" s="94"/>
      <c r="G7" s="94"/>
      <c r="H7" s="94"/>
      <c r="I7" s="95"/>
    </row>
    <row r="8" spans="2:11" ht="24.95" customHeight="1">
      <c r="B8" s="96"/>
      <c r="C8" s="97"/>
      <c r="D8" s="97"/>
      <c r="E8" s="97"/>
      <c r="F8" s="97"/>
      <c r="G8" s="97"/>
      <c r="H8" s="97"/>
      <c r="I8" s="98"/>
    </row>
    <row r="9" spans="2:11" ht="24.95" customHeight="1">
      <c r="B9" s="96"/>
      <c r="C9" s="97"/>
      <c r="D9" s="97"/>
      <c r="E9" s="97"/>
      <c r="F9" s="97"/>
      <c r="G9" s="97"/>
      <c r="H9" s="97"/>
      <c r="I9" s="98"/>
    </row>
    <row r="10" spans="2:11" ht="24.95" customHeight="1">
      <c r="B10" s="96"/>
      <c r="C10" s="97"/>
      <c r="D10" s="97"/>
      <c r="E10" s="97"/>
      <c r="F10" s="97"/>
      <c r="G10" s="97"/>
      <c r="H10" s="97"/>
      <c r="I10" s="98"/>
    </row>
    <row r="11" spans="2:11" ht="24.95" customHeight="1">
      <c r="B11" s="96"/>
      <c r="C11" s="97"/>
      <c r="D11" s="97"/>
      <c r="E11" s="97"/>
      <c r="F11" s="97"/>
      <c r="G11" s="97"/>
      <c r="H11" s="97"/>
      <c r="I11" s="98"/>
    </row>
    <row r="12" spans="2:11" ht="24.95" customHeight="1">
      <c r="B12" s="96"/>
      <c r="C12" s="97"/>
      <c r="D12" s="97"/>
      <c r="E12" s="97"/>
      <c r="F12" s="97"/>
      <c r="G12" s="97"/>
      <c r="H12" s="97"/>
      <c r="I12" s="98"/>
    </row>
    <row r="13" spans="2:11" ht="24.95" customHeight="1">
      <c r="B13" s="96"/>
      <c r="C13" s="97"/>
      <c r="D13" s="97"/>
      <c r="E13" s="97"/>
      <c r="F13" s="97"/>
      <c r="G13" s="97"/>
      <c r="H13" s="97"/>
      <c r="I13" s="98"/>
    </row>
    <row r="14" spans="2:11" ht="24.95" customHeight="1">
      <c r="B14" s="96"/>
      <c r="C14" s="97"/>
      <c r="D14" s="97"/>
      <c r="E14" s="97"/>
      <c r="F14" s="97"/>
      <c r="G14" s="97"/>
      <c r="H14" s="97"/>
      <c r="I14" s="98"/>
    </row>
    <row r="15" spans="2:11" ht="24.95" customHeight="1">
      <c r="B15" s="96"/>
      <c r="C15" s="97"/>
      <c r="D15" s="97"/>
      <c r="E15" s="97"/>
      <c r="F15" s="97"/>
      <c r="G15" s="97"/>
      <c r="H15" s="97"/>
      <c r="I15" s="98"/>
    </row>
    <row r="16" spans="2:11" ht="24.95" customHeight="1">
      <c r="B16" s="96"/>
      <c r="C16" s="97"/>
      <c r="D16" s="97"/>
      <c r="E16" s="97"/>
      <c r="F16" s="97"/>
      <c r="G16" s="97"/>
      <c r="H16" s="97"/>
      <c r="I16" s="98"/>
    </row>
    <row r="17" spans="2:9" ht="24.95" customHeight="1">
      <c r="B17" s="96"/>
      <c r="C17" s="97"/>
      <c r="D17" s="97"/>
      <c r="E17" s="97"/>
      <c r="F17" s="97"/>
      <c r="G17" s="97"/>
      <c r="H17" s="97"/>
      <c r="I17" s="98"/>
    </row>
    <row r="18" spans="2:9" ht="24.95" customHeight="1">
      <c r="B18" s="96"/>
      <c r="C18" s="97"/>
      <c r="D18" s="97"/>
      <c r="E18" s="97"/>
      <c r="F18" s="97"/>
      <c r="G18" s="97"/>
      <c r="H18" s="97"/>
      <c r="I18" s="98"/>
    </row>
    <row r="19" spans="2:9" ht="24.95" customHeight="1">
      <c r="B19" s="96"/>
      <c r="C19" s="97"/>
      <c r="D19" s="97"/>
      <c r="E19" s="97"/>
      <c r="F19" s="97"/>
      <c r="G19" s="97"/>
      <c r="H19" s="97"/>
      <c r="I19" s="98"/>
    </row>
    <row r="20" spans="2:9" ht="24.95" customHeight="1">
      <c r="B20" s="96"/>
      <c r="C20" s="97"/>
      <c r="D20" s="97"/>
      <c r="E20" s="97"/>
      <c r="F20" s="97"/>
      <c r="G20" s="97"/>
      <c r="H20" s="97"/>
      <c r="I20" s="98"/>
    </row>
    <row r="21" spans="2:9" ht="24.95" customHeight="1">
      <c r="B21" s="96"/>
      <c r="C21" s="97"/>
      <c r="D21" s="97"/>
      <c r="E21" s="97"/>
      <c r="F21" s="97"/>
      <c r="G21" s="97"/>
      <c r="H21" s="97"/>
      <c r="I21" s="98"/>
    </row>
    <row r="22" spans="2:9" ht="24.95" customHeight="1">
      <c r="B22" s="96"/>
      <c r="C22" s="97"/>
      <c r="D22" s="97"/>
      <c r="E22" s="97"/>
      <c r="F22" s="97"/>
      <c r="G22" s="97"/>
      <c r="H22" s="97"/>
      <c r="I22" s="98"/>
    </row>
    <row r="23" spans="2:9" ht="24.95" customHeight="1">
      <c r="B23" s="96"/>
      <c r="C23" s="97"/>
      <c r="D23" s="97"/>
      <c r="E23" s="97"/>
      <c r="F23" s="97"/>
      <c r="G23" s="97"/>
      <c r="H23" s="97"/>
      <c r="I23" s="98"/>
    </row>
    <row r="24" spans="2:9" ht="24.95" customHeight="1">
      <c r="B24" s="96"/>
      <c r="C24" s="97"/>
      <c r="D24" s="97"/>
      <c r="E24" s="97"/>
      <c r="F24" s="97"/>
      <c r="G24" s="97"/>
      <c r="H24" s="97"/>
      <c r="I24" s="98"/>
    </row>
    <row r="25" spans="2:9" ht="24.95" customHeight="1">
      <c r="B25" s="96"/>
      <c r="C25" s="97"/>
      <c r="D25" s="97"/>
      <c r="E25" s="97"/>
      <c r="F25" s="97"/>
      <c r="G25" s="97"/>
      <c r="H25" s="97"/>
      <c r="I25" s="98"/>
    </row>
    <row r="26" spans="2:9" ht="24.95" customHeight="1">
      <c r="B26" s="96"/>
      <c r="C26" s="97"/>
      <c r="D26" s="97"/>
      <c r="E26" s="97"/>
      <c r="F26" s="97"/>
      <c r="G26" s="97"/>
      <c r="H26" s="97"/>
      <c r="I26" s="98"/>
    </row>
    <row r="27" spans="2:9" ht="24.95" customHeight="1">
      <c r="B27" s="96"/>
      <c r="C27" s="97"/>
      <c r="D27" s="97"/>
      <c r="E27" s="97"/>
      <c r="F27" s="97"/>
      <c r="G27" s="97"/>
      <c r="H27" s="97"/>
      <c r="I27" s="98"/>
    </row>
    <row r="28" spans="2:9" ht="24.95" customHeight="1">
      <c r="B28" s="96"/>
      <c r="C28" s="97"/>
      <c r="D28" s="97"/>
      <c r="E28" s="97"/>
      <c r="F28" s="97"/>
      <c r="G28" s="97"/>
      <c r="H28" s="97"/>
      <c r="I28" s="98"/>
    </row>
    <row r="29" spans="2:9" ht="24.95" customHeight="1">
      <c r="B29" s="96"/>
      <c r="C29" s="97"/>
      <c r="D29" s="97"/>
      <c r="E29" s="97"/>
      <c r="F29" s="97"/>
      <c r="G29" s="97"/>
      <c r="H29" s="97"/>
      <c r="I29" s="98"/>
    </row>
    <row r="30" spans="2:9" ht="23.45" customHeight="1">
      <c r="B30" s="96"/>
      <c r="C30" s="97"/>
      <c r="D30" s="97"/>
      <c r="E30" s="97"/>
      <c r="F30" s="97"/>
      <c r="G30" s="97"/>
      <c r="H30" s="97"/>
      <c r="I30" s="98"/>
    </row>
    <row r="31" spans="2:9" ht="21.6" customHeight="1">
      <c r="B31" s="96"/>
      <c r="C31" s="97"/>
      <c r="D31" s="97"/>
      <c r="E31" s="97"/>
      <c r="F31" s="97"/>
      <c r="G31" s="97"/>
      <c r="H31" s="97"/>
      <c r="I31" s="98"/>
    </row>
    <row r="32" spans="2:9" ht="23.45" customHeight="1">
      <c r="B32" s="99"/>
      <c r="C32" s="100"/>
      <c r="D32" s="100"/>
      <c r="E32" s="100"/>
      <c r="F32" s="100"/>
      <c r="G32" s="100"/>
      <c r="H32" s="100"/>
      <c r="I32" s="101"/>
    </row>
    <row r="33" ht="44.4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sheetData>
  <mergeCells count="3">
    <mergeCell ref="B1:I1"/>
    <mergeCell ref="B3:I3"/>
    <mergeCell ref="B7:I32"/>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E7F5A5C-163D-49CE-891C-31BE4FA0D5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A478D9-7572-4FE3-A2DC-2CA4A6BCE7C8}">
  <ds:schemaRefs>
    <ds:schemaRef ds:uri="http://purl.org/dc/elements/1.1/"/>
    <ds:schemaRef ds:uri="http://schemas.openxmlformats.org/package/2006/metadata/core-properties"/>
    <ds:schemaRef ds:uri="http://purl.org/dc/dcmitype/"/>
    <ds:schemaRef ds:uri="http://www.w3.org/XML/1998/namespace"/>
    <ds:schemaRef ds:uri="http://schemas.microsoft.com/office/infopath/2007/PartnerControls"/>
    <ds:schemaRef ds:uri="http://purl.org/dc/terms/"/>
    <ds:schemaRef ds:uri="724c4985-e433-4d2c-9697-e180992b402a"/>
    <ds:schemaRef ds:uri="http://schemas.microsoft.com/office/2006/documentManagement/types"/>
    <ds:schemaRef ds:uri="8be3414b-2ef9-485f-84d6-269f1d6f703b"/>
    <ds:schemaRef ds:uri="http://schemas.microsoft.com/office/2006/metadata/properties"/>
  </ds:schemaRefs>
</ds:datastoreItem>
</file>

<file path=customXml/itemProps3.xml><?xml version="1.0" encoding="utf-8"?>
<ds:datastoreItem xmlns:ds="http://schemas.openxmlformats.org/officeDocument/2006/customXml" ds:itemID="{DEB8D94B-F781-42B9-8474-A9572628DB4B}">
  <ds:schemaRefs>
    <ds:schemaRef ds:uri="http://schemas.microsoft.com/sharepoint/v3/contenttype/forms"/>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3</vt:i4>
      </vt:variant>
    </vt:vector>
  </HeadingPairs>
  <TitlesOfParts>
    <vt:vector size="10" baseType="lpstr">
      <vt:lpstr>Portada</vt:lpstr>
      <vt:lpstr>Menú principal</vt:lpstr>
      <vt:lpstr>principales variables</vt:lpstr>
      <vt:lpstr>Graficos TOTAL ACEITE</vt:lpstr>
      <vt:lpstr>Canales</vt:lpstr>
      <vt:lpstr>Perfiles</vt:lpstr>
      <vt:lpstr>Conclusiones</vt:lpstr>
      <vt:lpstr>Canales!Área_de_impresión</vt:lpstr>
      <vt:lpstr>Conclusiones!Área_de_impresión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Mendoza Martínez, Ana</cp:lastModifiedBy>
  <cp:revision/>
  <dcterms:created xsi:type="dcterms:W3CDTF">2018-05-22T14:11:12Z</dcterms:created>
  <dcterms:modified xsi:type="dcterms:W3CDTF">2025-05-29T16:39:58Z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2023-01-10T10:27:07Z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4cedc2e9-6dfb-473a-82a6-4740a9b18197</vt:lpwstr>
  </property>
  <property fmtid="{D5CDD505-2E9C-101B-9397-08002B2CF9AE}" pid="10" name="MSIP_Label_3741da7a-79c1-417c-b408-16c0bfe99fca_ContentBits">
    <vt:lpwstr>0</vt:lpwstr>
  </property>
</Properties>
</file>