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1988" windowHeight="8088" tabRatio="601" firstSheet="2" activeTab="2"/>
  </bookViews>
  <sheets>
    <sheet name="BOVINO JUNIO" sheetId="1" r:id="rId1"/>
    <sheet name="Gráfico Bovino Junio" sheetId="2" r:id="rId2"/>
    <sheet name="BOVINO DICIEMBRE" sheetId="3" r:id="rId3"/>
    <sheet name="Gráfico Bovino Diciembre" sheetId="4" r:id="rId4"/>
    <sheet name="OVINO DICIEMBRE" sheetId="5" r:id="rId5"/>
    <sheet name="Gráfico Ovino Diciembre" sheetId="6" r:id="rId6"/>
    <sheet name="CAPRINO DICIEMBRE" sheetId="7" r:id="rId7"/>
    <sheet name="Gráfico Caprino Diciembre" sheetId="8" r:id="rId8"/>
    <sheet name="PORCINO ABRIL" sheetId="9" r:id="rId9"/>
    <sheet name="Gráfico Porcino Abril" sheetId="10" r:id="rId10"/>
    <sheet name="PORCINO AGOSTO " sheetId="11" r:id="rId11"/>
    <sheet name="Gráfico Porcino Agosto" sheetId="12" r:id="rId12"/>
    <sheet name="PORCINO DICIEMBRE" sheetId="13" r:id="rId13"/>
    <sheet name="Gráfico Porcino Diciembre" sheetId="14" r:id="rId14"/>
    <sheet name="PORCINO EXTENSIVO " sheetId="15" r:id="rId15"/>
    <sheet name="Gráfico Porcino Extensivo Dic" sheetId="16" r:id="rId16"/>
  </sheets>
  <definedNames>
    <definedName name="_xlnm.Print_Area" localSheetId="2">'BOVINO DICIEMBRE'!$A$3:$G$43</definedName>
    <definedName name="_xlnm.Print_Area" localSheetId="0">'BOVINO JUNIO'!$A$2:$G$42</definedName>
    <definedName name="_xlnm.Print_Area" localSheetId="6">'CAPRINO DICIEMBRE'!$A$3:$E$45</definedName>
    <definedName name="_xlnm.Print_Area" localSheetId="4">'OVINO DICIEMBRE'!$A$3:$E$44</definedName>
    <definedName name="_xlnm.Print_Area" localSheetId="8">'PORCINO ABRIL'!$A$2:$E$37</definedName>
    <definedName name="_xlnm.Print_Area" localSheetId="10">'PORCINO AGOSTO '!$A$2:$E$39</definedName>
    <definedName name="_xlnm.Print_Area" localSheetId="12">'PORCINO DICIEMBRE'!$A$2:$E$43</definedName>
    <definedName name="_xlnm.Print_Area" localSheetId="14">'PORCINO EXTENSIVO '!$A$1:$E$44</definedName>
  </definedNames>
  <calcPr fullCalcOnLoad="1"/>
</workbook>
</file>

<file path=xl/sharedStrings.xml><?xml version="1.0" encoding="utf-8"?>
<sst xmlns="http://schemas.openxmlformats.org/spreadsheetml/2006/main" count="219" uniqueCount="95">
  <si>
    <t>GANADO BOVINO</t>
  </si>
  <si>
    <t>Provincias y Comunidades Autónomas</t>
  </si>
  <si>
    <t>Total</t>
  </si>
  <si>
    <t xml:space="preserve">   Animales menores de 12 meses</t>
  </si>
  <si>
    <t>Animales de 12 a menos de 24 meses</t>
  </si>
  <si>
    <t>Animales de dos o más años</t>
  </si>
  <si>
    <t>Vacas</t>
  </si>
  <si>
    <t>Vacas ordeño</t>
  </si>
  <si>
    <t xml:space="preserve"> GALICIA</t>
  </si>
  <si>
    <t xml:space="preserve"> P. DE ASTURIAS</t>
  </si>
  <si>
    <t xml:space="preserve"> CANTABRIA</t>
  </si>
  <si>
    <t xml:space="preserve"> PAIS VASCO</t>
  </si>
  <si>
    <t xml:space="preserve"> NAVARRA</t>
  </si>
  <si>
    <t xml:space="preserve"> LA RIOJA</t>
  </si>
  <si>
    <t xml:space="preserve"> ARAGON</t>
  </si>
  <si>
    <t xml:space="preserve"> CATALUÑA</t>
  </si>
  <si>
    <t xml:space="preserve"> BALEARES</t>
  </si>
  <si>
    <t xml:space="preserve"> CASTILLA LEON</t>
  </si>
  <si>
    <t xml:space="preserve"> MADRID</t>
  </si>
  <si>
    <t xml:space="preserve"> CASTILLA LA MANCHA</t>
  </si>
  <si>
    <t xml:space="preserve"> C. VALENCIANA</t>
  </si>
  <si>
    <t xml:space="preserve"> R. DE MURCIA</t>
  </si>
  <si>
    <t xml:space="preserve"> EXTREMADURA</t>
  </si>
  <si>
    <t xml:space="preserve"> ANDALUCIA</t>
  </si>
  <si>
    <t xml:space="preserve"> CANARIAS</t>
  </si>
  <si>
    <t xml:space="preserve"> ESPAÑA</t>
  </si>
  <si>
    <t>GANADO OVINO</t>
  </si>
  <si>
    <t>Sementales.</t>
  </si>
  <si>
    <t>HEMBRAS PARA VIDA</t>
  </si>
  <si>
    <t xml:space="preserve">   GALICIA</t>
  </si>
  <si>
    <t xml:space="preserve">   P. DE ASTURIAS</t>
  </si>
  <si>
    <t xml:space="preserve">   CANTABRIA</t>
  </si>
  <si>
    <t xml:space="preserve">   PAIS VASCO</t>
  </si>
  <si>
    <t xml:space="preserve">  NAVARRA</t>
  </si>
  <si>
    <t xml:space="preserve">  LA RIOJA</t>
  </si>
  <si>
    <t xml:space="preserve">   ARAGON</t>
  </si>
  <si>
    <t xml:space="preserve">  CATALUÑA</t>
  </si>
  <si>
    <t xml:space="preserve">  BALEARES</t>
  </si>
  <si>
    <t xml:space="preserve">  CASTILLA LEON</t>
  </si>
  <si>
    <t xml:space="preserve">  MADRID</t>
  </si>
  <si>
    <t xml:space="preserve">  CASTILLA-MANCHA</t>
  </si>
  <si>
    <t xml:space="preserve">  C. VALENCIANA</t>
  </si>
  <si>
    <t xml:space="preserve">  R. DE MURCIA</t>
  </si>
  <si>
    <t xml:space="preserve">  EXTREMADURA</t>
  </si>
  <si>
    <t xml:space="preserve">  ANDALUCIA</t>
  </si>
  <si>
    <t xml:space="preserve">  CANARIAS</t>
  </si>
  <si>
    <t>ESPAÑA</t>
  </si>
  <si>
    <t>GANADO CAPRINO</t>
  </si>
  <si>
    <t>Provincias                                  y                              Comunidades Autónomas</t>
  </si>
  <si>
    <t>Sementales</t>
  </si>
  <si>
    <t>Hembras para vida</t>
  </si>
  <si>
    <t xml:space="preserve">  P. DE ASTURIAS</t>
  </si>
  <si>
    <t xml:space="preserve">  CANTABRIA</t>
  </si>
  <si>
    <t xml:space="preserve">   CATALUÑA</t>
  </si>
  <si>
    <t xml:space="preserve">   BALEARES</t>
  </si>
  <si>
    <t xml:space="preserve">   CASTILLA LEON</t>
  </si>
  <si>
    <t xml:space="preserve">   CASTILLA-MANCHA</t>
  </si>
  <si>
    <t xml:space="preserve">   C. VALENCIANA</t>
  </si>
  <si>
    <t xml:space="preserve">   EXTREMADURA</t>
  </si>
  <si>
    <t xml:space="preserve">   ANDALUCIA</t>
  </si>
  <si>
    <t xml:space="preserve">   CANARIAS</t>
  </si>
  <si>
    <t xml:space="preserve">   ESPAÑA</t>
  </si>
  <si>
    <t>GANADO PORCINO</t>
  </si>
  <si>
    <t>Verracos</t>
  </si>
  <si>
    <t>Total Cerdas Reproductoras</t>
  </si>
  <si>
    <t>OTRAS COMUNIDADES</t>
  </si>
  <si>
    <t>GANADO PORCINO EXTENSIVO</t>
  </si>
  <si>
    <t>Provincias  y                       Comunidades Autonomas</t>
  </si>
  <si>
    <t>Cerdas reproductoras</t>
  </si>
  <si>
    <t>CASTILLA Y LEON</t>
  </si>
  <si>
    <t>CASTILLA - LA MANCHA</t>
  </si>
  <si>
    <t>EXTREMADURA</t>
  </si>
  <si>
    <t>ANDALUCIA</t>
  </si>
  <si>
    <t xml:space="preserve">Provincias y Comunidades Autónomas                                        </t>
  </si>
  <si>
    <t>ENCUESTAS GANADERAS, 2004</t>
  </si>
  <si>
    <t>Análisis autonómico del censo de animales por tipos, junio de 2004                                                                                (Número de animales)</t>
  </si>
  <si>
    <t>Análisis autonómico del censo de animales por tipos, diciembre de 2004                                                                         (Número de animales)</t>
  </si>
  <si>
    <t>Análisis autonómico del censo de animales por tipos, diciembre de 2004                                              (Número de animales)</t>
  </si>
  <si>
    <t>Análisis autonómico del censo de animales por tipos, diciembre de 2004                          (Número de animales)</t>
  </si>
  <si>
    <t>Análisis autonómico del censo de animales por tipos, abril de 2004                                                (Número de animales)</t>
  </si>
  <si>
    <t>Análisis autonómico del censo de animales por tipos, agosto de 2004                                  (Número de animales)</t>
  </si>
  <si>
    <t>Análisis autonómico del censo de animales por tipos, diciembre de 2004                             (Número de animales)</t>
  </si>
  <si>
    <t>ANALISIS AUTONOMICO DEL CENSO DE ANIMALES POR TIPOS, ABRIL DE 2004                                           (Número de animales)</t>
  </si>
  <si>
    <t>ANALISIS AUTONOMICO DEL CENSO DE ANIMALES POR TIPOS, AGOSTO DE 2004                                     (Número de animales)</t>
  </si>
  <si>
    <t>ANALISIS AUTONOMICO DEL CENSO DE ANIMALES POR TIPOS, DICIEMBRE DE 2004                                 (Número de animales)</t>
  </si>
  <si>
    <t>Total bovino</t>
  </si>
  <si>
    <t>TOTAL OVINO</t>
  </si>
  <si>
    <t>Ovejas que ya han parido</t>
  </si>
  <si>
    <t>Total caprino</t>
  </si>
  <si>
    <t>Cabras que ya han parido</t>
  </si>
  <si>
    <t>Total de porcino</t>
  </si>
  <si>
    <t>Total porcino extensivo</t>
  </si>
  <si>
    <t>Total Cerdos en Cebo (peso vivo)&gt; =50Kg</t>
  </si>
  <si>
    <t xml:space="preserve">Cerdos en cebo (peso vivo&gt;= 50kg) </t>
  </si>
  <si>
    <t>CASTILLA Y LEÓN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</si>
</sst>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hh\.mm\.ss_)"/>
    <numFmt numFmtId="173" formatCode="#,##0_);\(#,##0\)"/>
    <numFmt numFmtId="174" formatCode="0_)"/>
    <numFmt numFmtId="175" formatCode="0.0"/>
    <numFmt numFmtId="176" formatCode="0.0_)"/>
    <numFmt numFmtId="177" formatCode="0.000000"/>
    <numFmt numFmtId="178" formatCode="0.00000"/>
    <numFmt numFmtId="179" formatCode="0.0000"/>
    <numFmt numFmtId="180" formatCode="0.000"/>
    <numFmt numFmtId="181" formatCode="#,##0_ ;\-#,##0\ "/>
    <numFmt numFmtId="182" formatCode="0_ ;\-0\ "/>
    <numFmt numFmtId="183" formatCode="#,##0.0000"/>
    <numFmt numFmtId="184" formatCode="_-* #,##0\ _P_t_s_-;\-* #,##0\ _P_t_s_-;_-* &quot;-&quot;??\ _P_t_s_-;_-@_-"/>
    <numFmt numFmtId="185" formatCode="_-* #,##0\ _P_t_a_-;\-* #,##0\ _P_t_a_-;_-* &quot;-&quot;\ _P_t_a_-;_-@_-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0"/>
      <color indexed="53"/>
      <name val="Arial"/>
      <family val="2"/>
    </font>
    <font>
      <b/>
      <sz val="14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9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9.25"/>
      <name val="Arial"/>
      <family val="0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9"/>
      <color indexed="49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b/>
      <sz val="9"/>
      <color indexed="1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4" fillId="0" borderId="1" xfId="0" applyFont="1" applyBorder="1" applyAlignment="1" quotePrefix="1">
      <alignment horizontal="left"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8" fillId="0" borderId="0" xfId="17" applyNumberFormat="1" applyFont="1" applyBorder="1" applyAlignment="1">
      <alignment horizontal="right"/>
    </xf>
    <xf numFmtId="3" fontId="8" fillId="0" borderId="1" xfId="17" applyNumberFormat="1" applyFont="1" applyBorder="1" applyAlignment="1">
      <alignment horizontal="right"/>
    </xf>
    <xf numFmtId="3" fontId="9" fillId="0" borderId="1" xfId="17" applyNumberFormat="1" applyFont="1" applyBorder="1" applyAlignment="1">
      <alignment horizontal="right"/>
    </xf>
    <xf numFmtId="3" fontId="9" fillId="0" borderId="0" xfId="17" applyNumberFormat="1" applyFont="1" applyBorder="1" applyAlignment="1">
      <alignment horizontal="right"/>
    </xf>
    <xf numFmtId="3" fontId="4" fillId="0" borderId="0" xfId="17" applyNumberFormat="1" applyFont="1" applyBorder="1" applyAlignment="1">
      <alignment horizontal="right"/>
    </xf>
    <xf numFmtId="3" fontId="4" fillId="0" borderId="1" xfId="17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3" fontId="8" fillId="0" borderId="4" xfId="17" applyNumberFormat="1" applyFont="1" applyBorder="1" applyAlignment="1">
      <alignment horizontal="right"/>
    </xf>
    <xf numFmtId="3" fontId="8" fillId="0" borderId="3" xfId="17" applyNumberFormat="1" applyFont="1" applyBorder="1" applyAlignment="1">
      <alignment horizontal="right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8" fillId="0" borderId="5" xfId="17" applyNumberFormat="1" applyFont="1" applyBorder="1" applyAlignment="1">
      <alignment horizontal="right"/>
    </xf>
    <xf numFmtId="16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8" fillId="0" borderId="6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0" fontId="14" fillId="0" borderId="0" xfId="0" applyFont="1" applyAlignment="1">
      <alignment wrapText="1"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9" fillId="0" borderId="7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0" fontId="4" fillId="0" borderId="8" xfId="0" applyFont="1" applyBorder="1" applyAlignment="1">
      <alignment horizontal="left"/>
    </xf>
    <xf numFmtId="0" fontId="1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8" xfId="0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49" fontId="16" fillId="0" borderId="0" xfId="0" applyNumberFormat="1" applyFont="1" applyAlignment="1">
      <alignment/>
    </xf>
    <xf numFmtId="183" fontId="1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4" fillId="0" borderId="6" xfId="0" applyFont="1" applyBorder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6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wrapText="1"/>
    </xf>
    <xf numFmtId="3" fontId="4" fillId="0" borderId="9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8" fillId="0" borderId="11" xfId="0" applyNumberFormat="1" applyFont="1" applyBorder="1" applyAlignment="1">
      <alignment horizontal="right"/>
    </xf>
    <xf numFmtId="17" fontId="1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6" xfId="0" applyFont="1" applyBorder="1" applyAlignment="1" quotePrefix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3" fillId="0" borderId="6" xfId="0" applyFont="1" applyBorder="1" applyAlignment="1" quotePrefix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7" fontId="1" fillId="0" borderId="6" xfId="0" applyNumberFormat="1" applyFont="1" applyBorder="1" applyAlignment="1" quotePrefix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5" fillId="0" borderId="6" xfId="0" applyFont="1" applyBorder="1" applyAlignment="1" quotePrefix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1" fillId="0" borderId="6" xfId="0" applyFont="1" applyBorder="1" applyAlignment="1" quotePrefix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31" fillId="0" borderId="21" xfId="0" applyFont="1" applyBorder="1" applyAlignment="1" quotePrefix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17" fontId="1" fillId="0" borderId="0" xfId="0" applyNumberFormat="1" applyFont="1" applyBorder="1" applyAlignment="1" quotePrefix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 quotePrefix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22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6" fillId="0" borderId="21" xfId="0" applyFont="1" applyBorder="1" applyAlignment="1" quotePrefix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21" xfId="0" applyFont="1" applyBorder="1" applyAlignment="1" quotePrefix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4" fillId="0" borderId="7" xfId="0" applyFont="1" applyBorder="1" applyAlignment="1" quotePrefix="1">
      <alignment horizontal="center" vertical="center" wrapText="1"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wrapText="1"/>
    </xf>
    <xf numFmtId="49" fontId="0" fillId="0" borderId="19" xfId="0" applyNumberForma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Millares [0]_TABLA 5 prov ov-cap corregida 5 PALMA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DEL GANADO BOVINO EN JUNIO</a:t>
            </a:r>
          </a:p>
        </c:rich>
      </c:tx>
      <c:layout>
        <c:manualLayout>
          <c:xMode val="factor"/>
          <c:yMode val="factor"/>
          <c:x val="-0.0357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05"/>
          <c:w val="0.694"/>
          <c:h val="0.715"/>
        </c:manualLayout>
      </c:layout>
      <c:lineChart>
        <c:grouping val="standard"/>
        <c:varyColors val="0"/>
        <c:ser>
          <c:idx val="0"/>
          <c:order val="0"/>
          <c:tx>
            <c:v>Total ganado bovino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5329</c:v>
              </c:pt>
              <c:pt idx="1">
                <c:v>5119</c:v>
              </c:pt>
              <c:pt idx="2">
                <c:v>5061</c:v>
              </c:pt>
              <c:pt idx="3">
                <c:v>5217</c:v>
              </c:pt>
              <c:pt idx="4">
                <c:v>5638</c:v>
              </c:pt>
              <c:pt idx="5">
                <c:v>5966</c:v>
              </c:pt>
              <c:pt idx="6">
                <c:v>5950</c:v>
              </c:pt>
              <c:pt idx="7">
                <c:v>6250</c:v>
              </c:pt>
              <c:pt idx="8">
                <c:v>6163</c:v>
              </c:pt>
              <c:pt idx="9">
                <c:v>6029</c:v>
              </c:pt>
              <c:pt idx="10">
                <c:v>6329</c:v>
              </c:pt>
              <c:pt idx="11">
                <c:v>6549</c:v>
              </c:pt>
              <c:pt idx="12">
                <c:v>6731</c:v>
              </c:pt>
              <c:pt idx="13">
                <c:v>6527</c:v>
              </c:pt>
            </c:numLit>
          </c:val>
          <c:smooth val="0"/>
        </c:ser>
        <c:ser>
          <c:idx val="1"/>
          <c:order val="1"/>
          <c:tx>
            <c:v>Total vacas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2792</c:v>
              </c:pt>
              <c:pt idx="1">
                <c:v>2751</c:v>
              </c:pt>
              <c:pt idx="2">
                <c:v>2770</c:v>
              </c:pt>
              <c:pt idx="3">
                <c:v>2789</c:v>
              </c:pt>
              <c:pt idx="4">
                <c:v>2929</c:v>
              </c:pt>
              <c:pt idx="5">
                <c:v>2967</c:v>
              </c:pt>
              <c:pt idx="6">
                <c:v>2896</c:v>
              </c:pt>
              <c:pt idx="7">
                <c:v>3049</c:v>
              </c:pt>
              <c:pt idx="8">
                <c:v>2955</c:v>
              </c:pt>
              <c:pt idx="9">
                <c:v>2962</c:v>
              </c:pt>
              <c:pt idx="10">
                <c:v>3046</c:v>
              </c:pt>
              <c:pt idx="11">
                <c:v>3116</c:v>
              </c:pt>
              <c:pt idx="12">
                <c:v>3165</c:v>
              </c:pt>
              <c:pt idx="13">
                <c:v>3035</c:v>
              </c:pt>
            </c:numLit>
          </c:val>
          <c:smooth val="0"/>
        </c:ser>
        <c:ser>
          <c:idx val="2"/>
          <c:order val="2"/>
          <c:tx>
            <c:v>Vacas de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1608</c:v>
              </c:pt>
              <c:pt idx="1">
                <c:v>1512</c:v>
              </c:pt>
              <c:pt idx="2">
                <c:v>1436</c:v>
              </c:pt>
              <c:pt idx="3">
                <c:v>1375</c:v>
              </c:pt>
              <c:pt idx="4">
                <c:v>1268</c:v>
              </c:pt>
              <c:pt idx="5">
                <c:v>1334</c:v>
              </c:pt>
              <c:pt idx="6">
                <c:v>1322</c:v>
              </c:pt>
              <c:pt idx="7">
                <c:v>1283</c:v>
              </c:pt>
              <c:pt idx="8">
                <c:v>1231</c:v>
              </c:pt>
              <c:pt idx="9">
                <c:v>1157</c:v>
              </c:pt>
              <c:pt idx="10">
                <c:v>1109</c:v>
              </c:pt>
              <c:pt idx="11">
                <c:v>1189</c:v>
              </c:pt>
              <c:pt idx="12">
                <c:v>1111</c:v>
              </c:pt>
              <c:pt idx="13">
                <c:v>1070</c:v>
              </c:pt>
            </c:numLit>
          </c:val>
          <c:smooth val="0"/>
        </c:ser>
        <c:ser>
          <c:idx val="3"/>
          <c:order val="3"/>
          <c:tx>
            <c:v>Vacas de no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1184</c:v>
              </c:pt>
              <c:pt idx="1">
                <c:v>1239</c:v>
              </c:pt>
              <c:pt idx="2">
                <c:v>1334</c:v>
              </c:pt>
              <c:pt idx="3">
                <c:v>1414</c:v>
              </c:pt>
              <c:pt idx="4">
                <c:v>1661</c:v>
              </c:pt>
              <c:pt idx="5">
                <c:v>1633</c:v>
              </c:pt>
              <c:pt idx="6">
                <c:v>1574</c:v>
              </c:pt>
              <c:pt idx="7">
                <c:v>1766</c:v>
              </c:pt>
              <c:pt idx="8">
                <c:v>1724</c:v>
              </c:pt>
              <c:pt idx="9">
                <c:v>1805</c:v>
              </c:pt>
              <c:pt idx="10">
                <c:v>1937</c:v>
              </c:pt>
              <c:pt idx="11">
                <c:v>1927</c:v>
              </c:pt>
              <c:pt idx="12">
                <c:v>2054</c:v>
              </c:pt>
              <c:pt idx="13">
                <c:v>1965</c:v>
              </c:pt>
            </c:numLit>
          </c:val>
          <c:smooth val="0"/>
        </c:ser>
        <c:marker val="1"/>
        <c:axId val="10276377"/>
        <c:axId val="25378530"/>
      </c:lineChart>
      <c:catAx>
        <c:axId val="10276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378530"/>
        <c:crosses val="autoZero"/>
        <c:auto val="1"/>
        <c:lblOffset val="100"/>
        <c:noMultiLvlLbl val="0"/>
      </c:catAx>
      <c:valAx>
        <c:axId val="25378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0276377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9999FF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115"/>
          <c:w val="0.135"/>
          <c:h val="0.24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EVOLUCION DEL GANADO BOVINO EN DICIEMBRE</a:t>
            </a:r>
          </a:p>
        </c:rich>
      </c:tx>
      <c:layout>
        <c:manualLayout>
          <c:xMode val="factor"/>
          <c:yMode val="factor"/>
          <c:x val="-0.033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5"/>
          <c:y val="0.103"/>
          <c:w val="0.693"/>
          <c:h val="0.73825"/>
        </c:manualLayout>
      </c:layout>
      <c:lineChart>
        <c:grouping val="standard"/>
        <c:varyColors val="0"/>
        <c:ser>
          <c:idx val="0"/>
          <c:order val="0"/>
          <c:tx>
            <c:v>Total ganado bovino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5063</c:v>
              </c:pt>
              <c:pt idx="1">
                <c:v>4975</c:v>
              </c:pt>
              <c:pt idx="2">
                <c:v>5018</c:v>
              </c:pt>
              <c:pt idx="3">
                <c:v>5248</c:v>
              </c:pt>
              <c:pt idx="4">
                <c:v>5512</c:v>
              </c:pt>
              <c:pt idx="5">
                <c:v>5925</c:v>
              </c:pt>
              <c:pt idx="6">
                <c:v>5884</c:v>
              </c:pt>
              <c:pt idx="7">
                <c:v>5951</c:v>
              </c:pt>
              <c:pt idx="8">
                <c:v>6291</c:v>
              </c:pt>
              <c:pt idx="9">
                <c:v>6164</c:v>
              </c:pt>
              <c:pt idx="10">
                <c:v>6412</c:v>
              </c:pt>
              <c:pt idx="11">
                <c:v>6477.092</c:v>
              </c:pt>
              <c:pt idx="12">
                <c:v>6560</c:v>
              </c:pt>
              <c:pt idx="13">
                <c:v>6651</c:v>
              </c:pt>
            </c:numLit>
          </c:val>
          <c:smooth val="0"/>
        </c:ser>
        <c:ser>
          <c:idx val="1"/>
          <c:order val="1"/>
          <c:tx>
            <c:v>Total vacas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2738</c:v>
              </c:pt>
              <c:pt idx="1">
                <c:v>2777</c:v>
              </c:pt>
              <c:pt idx="2">
                <c:v>2737</c:v>
              </c:pt>
              <c:pt idx="3">
                <c:v>2817</c:v>
              </c:pt>
              <c:pt idx="4">
                <c:v>2826</c:v>
              </c:pt>
              <c:pt idx="5">
                <c:v>2982</c:v>
              </c:pt>
              <c:pt idx="6">
                <c:v>2889</c:v>
              </c:pt>
              <c:pt idx="7">
                <c:v>2939</c:v>
              </c:pt>
              <c:pt idx="8">
                <c:v>3038</c:v>
              </c:pt>
              <c:pt idx="9">
                <c:v>3021</c:v>
              </c:pt>
              <c:pt idx="10">
                <c:v>3077</c:v>
              </c:pt>
              <c:pt idx="11">
                <c:v>3125</c:v>
              </c:pt>
              <c:pt idx="12">
                <c:v>3164</c:v>
              </c:pt>
              <c:pt idx="13">
                <c:v>3047</c:v>
              </c:pt>
            </c:numLit>
          </c:val>
          <c:smooth val="0"/>
        </c:ser>
        <c:ser>
          <c:idx val="2"/>
          <c:order val="2"/>
          <c:tx>
            <c:v>Vacas de ordeño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1525</c:v>
              </c:pt>
              <c:pt idx="1">
                <c:v>1454</c:v>
              </c:pt>
              <c:pt idx="2">
                <c:v>1379</c:v>
              </c:pt>
              <c:pt idx="3">
                <c:v>1338</c:v>
              </c:pt>
              <c:pt idx="4">
                <c:v>1292</c:v>
              </c:pt>
              <c:pt idx="5">
                <c:v>1290</c:v>
              </c:pt>
              <c:pt idx="6">
                <c:v>1261</c:v>
              </c:pt>
              <c:pt idx="7">
                <c:v>1280</c:v>
              </c:pt>
              <c:pt idx="8">
                <c:v>1207</c:v>
              </c:pt>
              <c:pt idx="9">
                <c:v>1141</c:v>
              </c:pt>
              <c:pt idx="10">
                <c:v>1182</c:v>
              </c:pt>
              <c:pt idx="11">
                <c:v>1154</c:v>
              </c:pt>
              <c:pt idx="12">
                <c:v>1118</c:v>
              </c:pt>
              <c:pt idx="13">
                <c:v>1055</c:v>
              </c:pt>
            </c:numLit>
          </c:val>
          <c:smooth val="0"/>
        </c:ser>
        <c:ser>
          <c:idx val="3"/>
          <c:order val="3"/>
          <c:tx>
            <c:v>Vacas de no ordeño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Lit>
              <c:ptCount val="14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</c:numLit>
          </c:cat>
          <c:val>
            <c:numLit>
              <c:ptCount val="14"/>
              <c:pt idx="0">
                <c:v>1213</c:v>
              </c:pt>
              <c:pt idx="1">
                <c:v>1323</c:v>
              </c:pt>
              <c:pt idx="2">
                <c:v>1358</c:v>
              </c:pt>
              <c:pt idx="3">
                <c:v>1479</c:v>
              </c:pt>
              <c:pt idx="4">
                <c:v>1534</c:v>
              </c:pt>
              <c:pt idx="5">
                <c:v>1692</c:v>
              </c:pt>
              <c:pt idx="6">
                <c:v>1628</c:v>
              </c:pt>
              <c:pt idx="7">
                <c:v>1659</c:v>
              </c:pt>
              <c:pt idx="8">
                <c:v>1831</c:v>
              </c:pt>
              <c:pt idx="9">
                <c:v>1880</c:v>
              </c:pt>
              <c:pt idx="10">
                <c:v>1895</c:v>
              </c:pt>
              <c:pt idx="11">
                <c:v>1971</c:v>
              </c:pt>
              <c:pt idx="12">
                <c:v>2046</c:v>
              </c:pt>
              <c:pt idx="13">
                <c:v>1994</c:v>
              </c:pt>
            </c:numLit>
          </c:val>
          <c:smooth val="0"/>
        </c:ser>
        <c:marker val="1"/>
        <c:axId val="27080179"/>
        <c:axId val="42395020"/>
      </c:lineChart>
      <c:catAx>
        <c:axId val="27080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42395020"/>
        <c:crosses val="autoZero"/>
        <c:auto val="1"/>
        <c:lblOffset val="100"/>
        <c:noMultiLvlLbl val="0"/>
      </c:catAx>
      <c:valAx>
        <c:axId val="42395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7080179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32025"/>
          <c:w val="0.141"/>
          <c:h val="0.270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OVINO</a:t>
            </a:r>
          </a:p>
        </c:rich>
      </c:tx>
      <c:layout>
        <c:manualLayout>
          <c:xMode val="factor"/>
          <c:yMode val="factor"/>
          <c:x val="-0.023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575"/>
          <c:w val="0.7815"/>
          <c:h val="0.77525"/>
        </c:manualLayout>
      </c:layout>
      <c:lineChart>
        <c:grouping val="standard"/>
        <c:varyColors val="0"/>
        <c:ser>
          <c:idx val="0"/>
          <c:order val="0"/>
          <c:tx>
            <c:v>Total ovino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24615</c:v>
              </c:pt>
              <c:pt idx="1">
                <c:v>23872</c:v>
              </c:pt>
              <c:pt idx="2">
                <c:v>23058</c:v>
              </c:pt>
              <c:pt idx="3">
                <c:v>21323</c:v>
              </c:pt>
              <c:pt idx="4">
                <c:v>23982</c:v>
              </c:pt>
              <c:pt idx="5">
                <c:v>24857</c:v>
              </c:pt>
              <c:pt idx="6">
                <c:v>24190</c:v>
              </c:pt>
              <c:pt idx="7">
                <c:v>23965</c:v>
              </c:pt>
              <c:pt idx="8">
                <c:v>24927</c:v>
              </c:pt>
              <c:pt idx="9">
                <c:v>24300</c:v>
              </c:pt>
              <c:pt idx="10">
                <c:v>23813</c:v>
              </c:pt>
              <c:pt idx="11">
                <c:v>23486</c:v>
              </c:pt>
              <c:pt idx="12">
                <c:v>22645</c:v>
              </c:pt>
            </c:numLit>
          </c:val>
          <c:smooth val="0"/>
        </c:ser>
        <c:ser>
          <c:idx val="1"/>
          <c:order val="1"/>
          <c:tx>
            <c:v>Ovejas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3472</c:v>
              </c:pt>
              <c:pt idx="1">
                <c:v>3557</c:v>
              </c:pt>
              <c:pt idx="2">
                <c:v>3115</c:v>
              </c:pt>
              <c:pt idx="3">
                <c:v>2482</c:v>
              </c:pt>
              <c:pt idx="4">
                <c:v>3747</c:v>
              </c:pt>
              <c:pt idx="5">
                <c:v>3290</c:v>
              </c:pt>
              <c:pt idx="6">
                <c:v>3538</c:v>
              </c:pt>
              <c:pt idx="7">
                <c:v>3263</c:v>
              </c:pt>
              <c:pt idx="8">
                <c:v>3593</c:v>
              </c:pt>
              <c:pt idx="9">
                <c:v>3711</c:v>
              </c:pt>
              <c:pt idx="10">
                <c:v>3362</c:v>
              </c:pt>
              <c:pt idx="11">
                <c:v>3429</c:v>
              </c:pt>
              <c:pt idx="12">
                <c:v>3074</c:v>
              </c:pt>
            </c:numLit>
          </c:val>
          <c:smooth val="0"/>
        </c:ser>
        <c:ser>
          <c:idx val="2"/>
          <c:order val="2"/>
          <c:tx>
            <c:v>Otras ovejas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14862</c:v>
              </c:pt>
              <c:pt idx="1">
                <c:v>14592</c:v>
              </c:pt>
              <c:pt idx="2">
                <c:v>14524</c:v>
              </c:pt>
              <c:pt idx="3">
                <c:v>13277</c:v>
              </c:pt>
              <c:pt idx="4">
                <c:v>14459</c:v>
              </c:pt>
              <c:pt idx="5">
                <c:v>14650</c:v>
              </c:pt>
              <c:pt idx="6">
                <c:v>14671</c:v>
              </c:pt>
              <c:pt idx="7">
                <c:v>15118</c:v>
              </c:pt>
              <c:pt idx="8">
                <c:v>15620</c:v>
              </c:pt>
              <c:pt idx="9">
                <c:v>14784</c:v>
              </c:pt>
              <c:pt idx="10">
                <c:v>14811</c:v>
              </c:pt>
              <c:pt idx="11">
                <c:v>14826</c:v>
              </c:pt>
              <c:pt idx="12">
                <c:v>14031</c:v>
              </c:pt>
            </c:numLit>
          </c:val>
          <c:smooth val="0"/>
        </c:ser>
        <c:marker val="1"/>
        <c:axId val="46010861"/>
        <c:axId val="11444566"/>
      </c:lineChart>
      <c:catAx>
        <c:axId val="4601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444566"/>
        <c:crosses val="autoZero"/>
        <c:auto val="1"/>
        <c:lblOffset val="100"/>
        <c:noMultiLvlLbl val="0"/>
      </c:catAx>
      <c:valAx>
        <c:axId val="11444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01086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344"/>
          <c:w val="0.114"/>
          <c:h val="0.256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EVOLUCION DEL GANADO CAPRINO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07225"/>
          <c:w val="0.70175"/>
          <c:h val="0.769"/>
        </c:manualLayout>
      </c:layout>
      <c:lineChart>
        <c:grouping val="standard"/>
        <c:varyColors val="0"/>
        <c:ser>
          <c:idx val="0"/>
          <c:order val="0"/>
          <c:tx>
            <c:v>Total caprino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2837</c:v>
              </c:pt>
              <c:pt idx="1">
                <c:v>2947</c:v>
              </c:pt>
              <c:pt idx="2">
                <c:v>3157</c:v>
              </c:pt>
              <c:pt idx="3">
                <c:v>2605</c:v>
              </c:pt>
              <c:pt idx="4">
                <c:v>2935</c:v>
              </c:pt>
              <c:pt idx="5">
                <c:v>3007</c:v>
              </c:pt>
              <c:pt idx="6">
                <c:v>2779</c:v>
              </c:pt>
              <c:pt idx="7">
                <c:v>2627</c:v>
              </c:pt>
              <c:pt idx="8">
                <c:v>2875</c:v>
              </c:pt>
              <c:pt idx="9">
                <c:v>3113</c:v>
              </c:pt>
              <c:pt idx="10">
                <c:v>3047</c:v>
              </c:pt>
              <c:pt idx="11">
                <c:v>3162</c:v>
              </c:pt>
              <c:pt idx="12">
                <c:v>2833</c:v>
              </c:pt>
            </c:numLit>
          </c:val>
          <c:smooth val="0"/>
        </c:ser>
        <c:ser>
          <c:idx val="1"/>
          <c:order val="1"/>
          <c:tx>
            <c:v>Cabras de ordeño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1349</c:v>
              </c:pt>
              <c:pt idx="1">
                <c:v>1508</c:v>
              </c:pt>
              <c:pt idx="2">
                <c:v>1376</c:v>
              </c:pt>
              <c:pt idx="3">
                <c:v>976</c:v>
              </c:pt>
              <c:pt idx="4">
                <c:v>1345</c:v>
              </c:pt>
              <c:pt idx="5">
                <c:v>1253</c:v>
              </c:pt>
              <c:pt idx="6">
                <c:v>1163</c:v>
              </c:pt>
              <c:pt idx="7">
                <c:v>1178</c:v>
              </c:pt>
              <c:pt idx="8">
                <c:v>1406</c:v>
              </c:pt>
              <c:pt idx="9">
                <c:v>1503</c:v>
              </c:pt>
              <c:pt idx="10">
                <c:v>1554</c:v>
              </c:pt>
              <c:pt idx="11">
                <c:v>1519</c:v>
              </c:pt>
              <c:pt idx="12">
                <c:v>1418</c:v>
              </c:pt>
            </c:numLit>
          </c:val>
          <c:smooth val="0"/>
        </c:ser>
        <c:ser>
          <c:idx val="2"/>
          <c:order val="2"/>
          <c:tx>
            <c:v>Otras cabras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3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</c:numLit>
          </c:cat>
          <c:val>
            <c:numLit>
              <c:ptCount val="13"/>
              <c:pt idx="0">
                <c:v>640</c:v>
              </c:pt>
              <c:pt idx="1">
                <c:v>541</c:v>
              </c:pt>
              <c:pt idx="2">
                <c:v>758</c:v>
              </c:pt>
              <c:pt idx="3">
                <c:v>754</c:v>
              </c:pt>
              <c:pt idx="4">
                <c:v>606</c:v>
              </c:pt>
              <c:pt idx="5">
                <c:v>715</c:v>
              </c:pt>
              <c:pt idx="6">
                <c:v>679</c:v>
              </c:pt>
              <c:pt idx="7">
                <c:v>655</c:v>
              </c:pt>
              <c:pt idx="8">
                <c:v>597</c:v>
              </c:pt>
              <c:pt idx="9">
                <c:v>606</c:v>
              </c:pt>
              <c:pt idx="10">
                <c:v>564</c:v>
              </c:pt>
              <c:pt idx="11">
                <c:v>660</c:v>
              </c:pt>
              <c:pt idx="12">
                <c:v>574</c:v>
              </c:pt>
            </c:numLit>
          </c:val>
          <c:smooth val="0"/>
        </c:ser>
        <c:marker val="1"/>
        <c:axId val="35892231"/>
        <c:axId val="54594624"/>
      </c:lineChart>
      <c:catAx>
        <c:axId val="3589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4594624"/>
        <c:crosses val="autoZero"/>
        <c:auto val="1"/>
        <c:lblOffset val="100"/>
        <c:noMultiLvlLbl val="0"/>
      </c:catAx>
      <c:valAx>
        <c:axId val="54594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892231"/>
        <c:crossesAt val="1"/>
        <c:crossBetween val="between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30025"/>
          <c:w val="0.12075"/>
          <c:h val="0.248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PORCINO EN ABRIL</a:t>
            </a:r>
          </a:p>
        </c:rich>
      </c:tx>
      <c:layout>
        <c:manualLayout>
          <c:xMode val="factor"/>
          <c:yMode val="factor"/>
          <c:x val="-0.038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84"/>
          <c:w val="0.76225"/>
          <c:h val="0.869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16443355</c:v>
              </c:pt>
              <c:pt idx="1">
                <c:v>15948871</c:v>
              </c:pt>
              <c:pt idx="2">
                <c:v>17489402</c:v>
              </c:pt>
              <c:pt idx="3">
                <c:v>18259879</c:v>
              </c:pt>
              <c:pt idx="4">
                <c:v>18418277</c:v>
              </c:pt>
              <c:pt idx="5">
                <c:v>18648881</c:v>
              </c:pt>
              <c:pt idx="6">
                <c:v>17941950</c:v>
              </c:pt>
              <c:pt idx="7">
                <c:v>18827431</c:v>
              </c:pt>
              <c:pt idx="8">
                <c:v>20067578</c:v>
              </c:pt>
              <c:pt idx="9">
                <c:v>20442709</c:v>
              </c:pt>
              <c:pt idx="10">
                <c:v>22760340</c:v>
              </c:pt>
              <c:pt idx="11">
                <c:v>21580851</c:v>
              </c:pt>
              <c:pt idx="12">
                <c:v>23114197.6103341</c:v>
              </c:pt>
              <c:pt idx="13">
                <c:v>23344228</c:v>
              </c:pt>
              <c:pt idx="14">
                <c:v>25060392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5145166</c:v>
              </c:pt>
              <c:pt idx="1">
                <c:v>4923487</c:v>
              </c:pt>
              <c:pt idx="2">
                <c:v>6095561</c:v>
              </c:pt>
              <c:pt idx="3">
                <c:v>5963090</c:v>
              </c:pt>
              <c:pt idx="4">
                <c:v>5831971</c:v>
              </c:pt>
              <c:pt idx="5">
                <c:v>6376132</c:v>
              </c:pt>
              <c:pt idx="6">
                <c:v>6245425</c:v>
              </c:pt>
              <c:pt idx="7">
                <c:v>6550158</c:v>
              </c:pt>
              <c:pt idx="8">
                <c:v>7001996</c:v>
              </c:pt>
              <c:pt idx="9">
                <c:v>6753182</c:v>
              </c:pt>
              <c:pt idx="10">
                <c:v>8525349</c:v>
              </c:pt>
              <c:pt idx="11">
                <c:v>8042221</c:v>
              </c:pt>
              <c:pt idx="12">
                <c:v>8446377.467155995</c:v>
              </c:pt>
              <c:pt idx="13">
                <c:v>8780764</c:v>
              </c:pt>
              <c:pt idx="14">
                <c:v>8943801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1929064</c:v>
              </c:pt>
              <c:pt idx="1">
                <c:v>1899151</c:v>
              </c:pt>
              <c:pt idx="2">
                <c:v>2016215</c:v>
              </c:pt>
              <c:pt idx="3">
                <c:v>2183081</c:v>
              </c:pt>
              <c:pt idx="4">
                <c:v>2148651</c:v>
              </c:pt>
              <c:pt idx="5">
                <c:v>2224280</c:v>
              </c:pt>
              <c:pt idx="6">
                <c:v>2045587</c:v>
              </c:pt>
              <c:pt idx="7">
                <c:v>2127603</c:v>
              </c:pt>
              <c:pt idx="8">
                <c:v>2369115</c:v>
              </c:pt>
              <c:pt idx="9">
                <c:v>2403412</c:v>
              </c:pt>
              <c:pt idx="10">
                <c:v>2416216</c:v>
              </c:pt>
              <c:pt idx="11">
                <c:v>2371679</c:v>
              </c:pt>
              <c:pt idx="12">
                <c:v>2593959.0592029523</c:v>
              </c:pt>
              <c:pt idx="13">
                <c:v>2523615</c:v>
              </c:pt>
              <c:pt idx="14">
                <c:v>2590312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1213202</c:v>
              </c:pt>
              <c:pt idx="1">
                <c:v>1210322</c:v>
              </c:pt>
              <c:pt idx="2">
                <c:v>1290599</c:v>
              </c:pt>
              <c:pt idx="3">
                <c:v>1442244</c:v>
              </c:pt>
              <c:pt idx="4">
                <c:v>1389390</c:v>
              </c:pt>
              <c:pt idx="5">
                <c:v>1420167</c:v>
              </c:pt>
              <c:pt idx="6">
                <c:v>1349789</c:v>
              </c:pt>
              <c:pt idx="7">
                <c:v>1431931</c:v>
              </c:pt>
              <c:pt idx="8">
                <c:v>1579880</c:v>
              </c:pt>
              <c:pt idx="9">
                <c:v>1590049</c:v>
              </c:pt>
              <c:pt idx="10">
                <c:v>1570364</c:v>
              </c:pt>
              <c:pt idx="11">
                <c:v>1591922</c:v>
              </c:pt>
              <c:pt idx="12">
                <c:v>1699492.7220258461</c:v>
              </c:pt>
              <c:pt idx="13">
                <c:v>1673840</c:v>
              </c:pt>
              <c:pt idx="14">
                <c:v>1713868</c:v>
              </c:pt>
            </c:numLit>
          </c:val>
          <c:smooth val="0"/>
        </c:ser>
        <c:marker val="1"/>
        <c:axId val="21589569"/>
        <c:axId val="60088394"/>
      </c:lineChart>
      <c:catAx>
        <c:axId val="2158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088394"/>
        <c:crosses val="autoZero"/>
        <c:auto val="1"/>
        <c:lblOffset val="100"/>
        <c:noMultiLvlLbl val="0"/>
      </c:catAx>
      <c:valAx>
        <c:axId val="6008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589569"/>
        <c:crossesAt val="1"/>
        <c:crossBetween val="between"/>
        <c:dispUnits/>
      </c:valAx>
      <c:spPr>
        <a:solidFill>
          <a:srgbClr val="3366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31025"/>
          <c:w val="0.12575"/>
          <c:h val="0.373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EVOLUCION DEL GANADO PORCINO EN AGOSTO</a:t>
            </a:r>
          </a:p>
        </c:rich>
      </c:tx>
      <c:layout>
        <c:manualLayout>
          <c:xMode val="factor"/>
          <c:yMode val="factor"/>
          <c:x val="-0.0195"/>
          <c:y val="0.06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41"/>
          <c:w val="0.77925"/>
          <c:h val="0.803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17159328</c:v>
              </c:pt>
              <c:pt idx="1">
                <c:v>16929985</c:v>
              </c:pt>
              <c:pt idx="2">
                <c:v>17799047</c:v>
              </c:pt>
              <c:pt idx="3">
                <c:v>19023257</c:v>
              </c:pt>
              <c:pt idx="4">
                <c:v>19288630</c:v>
              </c:pt>
              <c:pt idx="5">
                <c:v>18731416</c:v>
              </c:pt>
              <c:pt idx="6">
                <c:v>18515429</c:v>
              </c:pt>
              <c:pt idx="7">
                <c:v>19356382</c:v>
              </c:pt>
              <c:pt idx="8">
                <c:v>21614378</c:v>
              </c:pt>
              <c:pt idx="9">
                <c:v>21526092</c:v>
              </c:pt>
              <c:pt idx="10">
                <c:v>23347827</c:v>
              </c:pt>
              <c:pt idx="11">
                <c:v>23306555</c:v>
              </c:pt>
              <c:pt idx="12">
                <c:v>22892902.869</c:v>
              </c:pt>
              <c:pt idx="13">
                <c:v>23611525</c:v>
              </c:pt>
              <c:pt idx="14">
                <c:v>25723992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5973124</c:v>
              </c:pt>
              <c:pt idx="1">
                <c:v>5992046</c:v>
              </c:pt>
              <c:pt idx="2">
                <c:v>6634767</c:v>
              </c:pt>
              <c:pt idx="3">
                <c:v>6792545</c:v>
              </c:pt>
              <c:pt idx="4">
                <c:v>6734301</c:v>
              </c:pt>
              <c:pt idx="5">
                <c:v>6909813</c:v>
              </c:pt>
              <c:pt idx="6">
                <c:v>6752164</c:v>
              </c:pt>
              <c:pt idx="7">
                <c:v>7175568</c:v>
              </c:pt>
              <c:pt idx="8">
                <c:v>7463620</c:v>
              </c:pt>
              <c:pt idx="9">
                <c:v>7725742</c:v>
              </c:pt>
              <c:pt idx="10">
                <c:v>9449297</c:v>
              </c:pt>
              <c:pt idx="11">
                <c:v>9268079</c:v>
              </c:pt>
              <c:pt idx="12">
                <c:v>8739614.7</c:v>
              </c:pt>
              <c:pt idx="13">
                <c:v>9218845</c:v>
              </c:pt>
              <c:pt idx="14">
                <c:v>9979267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1925369</c:v>
              </c:pt>
              <c:pt idx="1">
                <c:v>1959940</c:v>
              </c:pt>
              <c:pt idx="2">
                <c:v>2031158</c:v>
              </c:pt>
              <c:pt idx="3">
                <c:v>2189988</c:v>
              </c:pt>
              <c:pt idx="4">
                <c:v>2190115</c:v>
              </c:pt>
              <c:pt idx="5">
                <c:v>2136311</c:v>
              </c:pt>
              <c:pt idx="6">
                <c:v>2043846</c:v>
              </c:pt>
              <c:pt idx="7">
                <c:v>2189904</c:v>
              </c:pt>
              <c:pt idx="8">
                <c:v>2477298</c:v>
              </c:pt>
              <c:pt idx="9">
                <c:v>2386813</c:v>
              </c:pt>
              <c:pt idx="10">
                <c:v>2415431</c:v>
              </c:pt>
              <c:pt idx="11">
                <c:v>2547674</c:v>
              </c:pt>
              <c:pt idx="12">
                <c:v>2566383.493</c:v>
              </c:pt>
              <c:pt idx="13">
                <c:v>2550194</c:v>
              </c:pt>
              <c:pt idx="14">
                <c:v>2597562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1202392</c:v>
              </c:pt>
              <c:pt idx="1">
                <c:v>1194707</c:v>
              </c:pt>
              <c:pt idx="2">
                <c:v>1256640</c:v>
              </c:pt>
              <c:pt idx="3">
                <c:v>1394205</c:v>
              </c:pt>
              <c:pt idx="4">
                <c:v>1405207</c:v>
              </c:pt>
              <c:pt idx="5">
                <c:v>1373107</c:v>
              </c:pt>
              <c:pt idx="6">
                <c:v>1350875</c:v>
              </c:pt>
              <c:pt idx="7">
                <c:v>1479202</c:v>
              </c:pt>
              <c:pt idx="8">
                <c:v>1606777</c:v>
              </c:pt>
              <c:pt idx="9">
                <c:v>1610167</c:v>
              </c:pt>
              <c:pt idx="10">
                <c:v>1528728</c:v>
              </c:pt>
              <c:pt idx="11">
                <c:v>1719427</c:v>
              </c:pt>
              <c:pt idx="12">
                <c:v>1641264.339</c:v>
              </c:pt>
              <c:pt idx="13">
                <c:v>1667272</c:v>
              </c:pt>
              <c:pt idx="14">
                <c:v>1772992</c:v>
              </c:pt>
            </c:numLit>
          </c:val>
          <c:smooth val="0"/>
        </c:ser>
        <c:marker val="1"/>
        <c:axId val="3924635"/>
        <c:axId val="35321716"/>
      </c:lineChart>
      <c:catAx>
        <c:axId val="3924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321716"/>
        <c:crosses val="autoZero"/>
        <c:auto val="1"/>
        <c:lblOffset val="100"/>
        <c:noMultiLvlLbl val="0"/>
      </c:catAx>
      <c:valAx>
        <c:axId val="3532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24635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36275"/>
          <c:w val="0.127"/>
          <c:h val="0.3187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EVOLUCION DEL GANADO PORCINO EN DICIEMBRE</a:t>
            </a:r>
          </a:p>
        </c:rich>
      </c:tx>
      <c:layout>
        <c:manualLayout>
          <c:xMode val="factor"/>
          <c:yMode val="factor"/>
          <c:x val="-0.086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05"/>
          <c:w val="0.77525"/>
          <c:h val="0.8367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16001627</c:v>
              </c:pt>
              <c:pt idx="1">
                <c:v>17246892</c:v>
              </c:pt>
              <c:pt idx="2">
                <c:v>18260386</c:v>
              </c:pt>
              <c:pt idx="3">
                <c:v>18234097</c:v>
              </c:pt>
              <c:pt idx="4">
                <c:v>18345051</c:v>
              </c:pt>
              <c:pt idx="5">
                <c:v>18162539</c:v>
              </c:pt>
              <c:pt idx="6">
                <c:v>18651961</c:v>
              </c:pt>
              <c:pt idx="7">
                <c:v>19556260</c:v>
              </c:pt>
              <c:pt idx="8">
                <c:v>21562244</c:v>
              </c:pt>
              <c:pt idx="9">
                <c:v>22418238</c:v>
              </c:pt>
              <c:pt idx="10">
                <c:v>22149308</c:v>
              </c:pt>
              <c:pt idx="11">
                <c:v>23857775</c:v>
              </c:pt>
              <c:pt idx="12">
                <c:v>23517410</c:v>
              </c:pt>
              <c:pt idx="13">
                <c:v>24053234.5</c:v>
              </c:pt>
              <c:pt idx="14">
                <c:v>24894956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6199808</c:v>
              </c:pt>
              <c:pt idx="1">
                <c:v>6762758</c:v>
              </c:pt>
              <c:pt idx="2">
                <c:v>7243680</c:v>
              </c:pt>
              <c:pt idx="3">
                <c:v>7295952</c:v>
              </c:pt>
              <c:pt idx="4">
                <c:v>7042883</c:v>
              </c:pt>
              <c:pt idx="5">
                <c:v>7475442</c:v>
              </c:pt>
              <c:pt idx="6">
                <c:v>7589640</c:v>
              </c:pt>
              <c:pt idx="7">
                <c:v>7461230</c:v>
              </c:pt>
              <c:pt idx="8">
                <c:v>8432885</c:v>
              </c:pt>
              <c:pt idx="9">
                <c:v>9224554</c:v>
              </c:pt>
              <c:pt idx="10">
                <c:v>9075628</c:v>
              </c:pt>
              <c:pt idx="11">
                <c:v>9666653</c:v>
              </c:pt>
              <c:pt idx="12">
                <c:v>9456574</c:v>
              </c:pt>
              <c:pt idx="13">
                <c:v>9770942</c:v>
              </c:pt>
              <c:pt idx="14">
                <c:v>9949697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1878501</c:v>
              </c:pt>
              <c:pt idx="1">
                <c:v>1937344</c:v>
              </c:pt>
              <c:pt idx="2">
                <c:v>2107888</c:v>
              </c:pt>
              <c:pt idx="3">
                <c:v>2117187</c:v>
              </c:pt>
              <c:pt idx="4">
                <c:v>2048673</c:v>
              </c:pt>
              <c:pt idx="5">
                <c:v>2034417</c:v>
              </c:pt>
              <c:pt idx="6">
                <c:v>2074558</c:v>
              </c:pt>
              <c:pt idx="7">
                <c:v>2290617</c:v>
              </c:pt>
              <c:pt idx="8">
                <c:v>2506543</c:v>
              </c:pt>
              <c:pt idx="9">
                <c:v>2430525</c:v>
              </c:pt>
              <c:pt idx="10">
                <c:v>2440618</c:v>
              </c:pt>
              <c:pt idx="11">
                <c:v>2594196</c:v>
              </c:pt>
              <c:pt idx="12">
                <c:v>2613300</c:v>
              </c:pt>
              <c:pt idx="13">
                <c:v>2537860</c:v>
              </c:pt>
              <c:pt idx="14">
                <c:v>2606029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5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</c:numLit>
          </c:cat>
          <c:val>
            <c:numLit>
              <c:ptCount val="15"/>
              <c:pt idx="0">
                <c:v>1204214</c:v>
              </c:pt>
              <c:pt idx="1">
                <c:v>1233854</c:v>
              </c:pt>
              <c:pt idx="2">
                <c:v>1330383</c:v>
              </c:pt>
              <c:pt idx="3">
                <c:v>1338210</c:v>
              </c:pt>
              <c:pt idx="4">
                <c:v>1318016</c:v>
              </c:pt>
              <c:pt idx="5">
                <c:v>1339298</c:v>
              </c:pt>
              <c:pt idx="6">
                <c:v>1389877</c:v>
              </c:pt>
              <c:pt idx="7">
                <c:v>1519055</c:v>
              </c:pt>
              <c:pt idx="8">
                <c:v>1630016</c:v>
              </c:pt>
              <c:pt idx="9">
                <c:v>1585606</c:v>
              </c:pt>
              <c:pt idx="10">
                <c:v>1626071</c:v>
              </c:pt>
              <c:pt idx="11">
                <c:v>1723339</c:v>
              </c:pt>
              <c:pt idx="12">
                <c:v>1716753</c:v>
              </c:pt>
              <c:pt idx="13">
                <c:v>1703604</c:v>
              </c:pt>
              <c:pt idx="14">
                <c:v>1665667</c:v>
              </c:pt>
            </c:numLit>
          </c:val>
          <c:smooth val="0"/>
        </c:ser>
        <c:marker val="1"/>
        <c:axId val="49459989"/>
        <c:axId val="42486718"/>
      </c:lineChart>
      <c:catAx>
        <c:axId val="49459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486718"/>
        <c:crosses val="autoZero"/>
        <c:auto val="1"/>
        <c:lblOffset val="100"/>
        <c:noMultiLvlLbl val="0"/>
      </c:catAx>
      <c:valAx>
        <c:axId val="42486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Número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459989"/>
        <c:crossesAt val="1"/>
        <c:crossBetween val="between"/>
        <c:dispUnits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33"/>
          <c:w val="0.12775"/>
          <c:h val="0.328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EVOLUCION DEL GANADO PORCINO EXTENSIVO EN DICIEMBRE</a:t>
            </a:r>
          </a:p>
        </c:rich>
      </c:tx>
      <c:layout>
        <c:manualLayout>
          <c:xMode val="factor"/>
          <c:yMode val="factor"/>
          <c:x val="-0.0775"/>
          <c:y val="0.08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5"/>
          <c:w val="0.771"/>
          <c:h val="0.76725"/>
        </c:manualLayout>
      </c:layout>
      <c:lineChart>
        <c:grouping val="standard"/>
        <c:varyColors val="0"/>
        <c:ser>
          <c:idx val="0"/>
          <c:order val="0"/>
          <c:tx>
            <c:v>TOTAL PORCINO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1145</c:v>
              </c:pt>
              <c:pt idx="1">
                <c:v>967</c:v>
              </c:pt>
              <c:pt idx="2">
                <c:v>990</c:v>
              </c:pt>
              <c:pt idx="3">
                <c:v>946</c:v>
              </c:pt>
              <c:pt idx="4">
                <c:v>1295</c:v>
              </c:pt>
              <c:pt idx="5">
                <c:v>1660</c:v>
              </c:pt>
              <c:pt idx="6">
                <c:v>1878</c:v>
              </c:pt>
              <c:pt idx="7">
                <c:v>2098</c:v>
              </c:pt>
              <c:pt idx="8">
                <c:v>1878</c:v>
              </c:pt>
              <c:pt idx="9">
                <c:v>2078</c:v>
              </c:pt>
              <c:pt idx="10">
                <c:v>2300</c:v>
              </c:pt>
            </c:numLit>
          </c:val>
          <c:smooth val="0"/>
        </c:ser>
        <c:ser>
          <c:idx val="1"/>
          <c:order val="1"/>
          <c:tx>
            <c:v>CERDOS EN CEBO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544</c:v>
              </c:pt>
              <c:pt idx="1">
                <c:v>471</c:v>
              </c:pt>
              <c:pt idx="2">
                <c:v>491</c:v>
              </c:pt>
              <c:pt idx="3">
                <c:v>518</c:v>
              </c:pt>
              <c:pt idx="4">
                <c:v>631</c:v>
              </c:pt>
              <c:pt idx="5">
                <c:v>787</c:v>
              </c:pt>
              <c:pt idx="6">
                <c:v>857</c:v>
              </c:pt>
              <c:pt idx="7">
                <c:v>1024</c:v>
              </c:pt>
              <c:pt idx="8">
                <c:v>825</c:v>
              </c:pt>
              <c:pt idx="9">
                <c:v>948</c:v>
              </c:pt>
              <c:pt idx="10">
                <c:v>1107</c:v>
              </c:pt>
            </c:numLit>
          </c:val>
          <c:smooth val="0"/>
        </c:ser>
        <c:ser>
          <c:idx val="2"/>
          <c:order val="2"/>
          <c:tx>
            <c:v>HEMBRAS REPRODUCTORAS</c:v>
          </c:tx>
          <c:spPr>
            <a:ln w="127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107</c:v>
              </c:pt>
              <c:pt idx="1">
                <c:v>98</c:v>
              </c:pt>
              <c:pt idx="2">
                <c:v>75</c:v>
              </c:pt>
              <c:pt idx="3">
                <c:v>70</c:v>
              </c:pt>
              <c:pt idx="4">
                <c:v>134</c:v>
              </c:pt>
              <c:pt idx="5">
                <c:v>169</c:v>
              </c:pt>
              <c:pt idx="6">
                <c:v>184</c:v>
              </c:pt>
              <c:pt idx="7">
                <c:v>204</c:v>
              </c:pt>
              <c:pt idx="8">
                <c:v>196</c:v>
              </c:pt>
              <c:pt idx="9">
                <c:v>193</c:v>
              </c:pt>
              <c:pt idx="10">
                <c:v>223</c:v>
              </c:pt>
            </c:numLit>
          </c:val>
          <c:smooth val="0"/>
        </c:ser>
        <c:ser>
          <c:idx val="3"/>
          <c:order val="3"/>
          <c:tx>
            <c:v>HEMBRAS CUBIERTAS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Lit>
              <c:ptCount val="11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</c:numLit>
          </c:cat>
          <c:val>
            <c:numLit>
              <c:ptCount val="11"/>
              <c:pt idx="0">
                <c:v>39</c:v>
              </c:pt>
              <c:pt idx="1">
                <c:v>43</c:v>
              </c:pt>
              <c:pt idx="2">
                <c:v>32</c:v>
              </c:pt>
              <c:pt idx="3">
                <c:v>39</c:v>
              </c:pt>
              <c:pt idx="4">
                <c:v>69</c:v>
              </c:pt>
              <c:pt idx="5">
                <c:v>97</c:v>
              </c:pt>
              <c:pt idx="6">
                <c:v>88</c:v>
              </c:pt>
              <c:pt idx="7">
                <c:v>118</c:v>
              </c:pt>
              <c:pt idx="8">
                <c:v>104</c:v>
              </c:pt>
              <c:pt idx="9">
                <c:v>106</c:v>
              </c:pt>
              <c:pt idx="10">
                <c:v>91</c:v>
              </c:pt>
            </c:numLit>
          </c:val>
          <c:smooth val="0"/>
        </c:ser>
        <c:marker val="1"/>
        <c:axId val="46836143"/>
        <c:axId val="18872104"/>
      </c:lineChart>
      <c:catAx>
        <c:axId val="468361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872104"/>
        <c:crosses val="autoZero"/>
        <c:auto val="1"/>
        <c:lblOffset val="100"/>
        <c:noMultiLvlLbl val="0"/>
      </c:catAx>
      <c:valAx>
        <c:axId val="18872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Miles de animales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836143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344"/>
          <c:w val="0.1515"/>
          <c:h val="0.291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9</xdr:col>
      <xdr:colOff>400050</xdr:colOff>
      <xdr:row>32</xdr:row>
      <xdr:rowOff>123825</xdr:rowOff>
    </xdr:to>
    <xdr:graphicFrame>
      <xdr:nvGraphicFramePr>
        <xdr:cNvPr id="1" name="Chart 7"/>
        <xdr:cNvGraphicFramePr/>
      </xdr:nvGraphicFramePr>
      <xdr:xfrm>
        <a:off x="0" y="390525"/>
        <a:ext cx="72580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9</xdr:col>
      <xdr:colOff>457200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47625" y="409575"/>
        <a:ext cx="72675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47625</xdr:rowOff>
    </xdr:from>
    <xdr:to>
      <xdr:col>8</xdr:col>
      <xdr:colOff>609600</xdr:colOff>
      <xdr:row>30</xdr:row>
      <xdr:rowOff>152400</xdr:rowOff>
    </xdr:to>
    <xdr:graphicFrame>
      <xdr:nvGraphicFramePr>
        <xdr:cNvPr id="1" name="Chart 3"/>
        <xdr:cNvGraphicFramePr/>
      </xdr:nvGraphicFramePr>
      <xdr:xfrm>
        <a:off x="171450" y="533400"/>
        <a:ext cx="65341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9</xdr:col>
      <xdr:colOff>209550</xdr:colOff>
      <xdr:row>32</xdr:row>
      <xdr:rowOff>76200</xdr:rowOff>
    </xdr:to>
    <xdr:graphicFrame>
      <xdr:nvGraphicFramePr>
        <xdr:cNvPr id="1" name="Chart 3"/>
        <xdr:cNvGraphicFramePr/>
      </xdr:nvGraphicFramePr>
      <xdr:xfrm>
        <a:off x="0" y="476250"/>
        <a:ext cx="70675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104775</xdr:rowOff>
    </xdr:from>
    <xdr:to>
      <xdr:col>9</xdr:col>
      <xdr:colOff>219075</xdr:colOff>
      <xdr:row>28</xdr:row>
      <xdr:rowOff>85725</xdr:rowOff>
    </xdr:to>
    <xdr:graphicFrame>
      <xdr:nvGraphicFramePr>
        <xdr:cNvPr id="1" name="Chart 4"/>
        <xdr:cNvGraphicFramePr/>
      </xdr:nvGraphicFramePr>
      <xdr:xfrm>
        <a:off x="114300" y="590550"/>
        <a:ext cx="6962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142875</xdr:rowOff>
    </xdr:from>
    <xdr:to>
      <xdr:col>9</xdr:col>
      <xdr:colOff>66675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19050" y="304800"/>
        <a:ext cx="69056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9</xdr:col>
      <xdr:colOff>209550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209550" y="114300"/>
        <a:ext cx="6858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</xdr:row>
      <xdr:rowOff>0</xdr:rowOff>
    </xdr:from>
    <xdr:to>
      <xdr:col>9</xdr:col>
      <xdr:colOff>276225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09600" y="161925"/>
        <a:ext cx="652462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4"/>
  <sheetViews>
    <sheetView zoomScale="85" zoomScaleNormal="85" workbookViewId="0" topLeftCell="A16">
      <selection activeCell="B5" sqref="B5:B7"/>
    </sheetView>
  </sheetViews>
  <sheetFormatPr defaultColWidth="11.421875" defaultRowHeight="12.75"/>
  <cols>
    <col min="1" max="1" width="21.00390625" style="0" customWidth="1"/>
    <col min="2" max="7" width="13.7109375" style="0" customWidth="1"/>
  </cols>
  <sheetData>
    <row r="1" spans="1:4" ht="12.75">
      <c r="A1" s="1"/>
      <c r="B1" s="1"/>
      <c r="C1" s="1"/>
      <c r="D1" s="1"/>
    </row>
    <row r="2" spans="1:7" ht="15">
      <c r="A2" s="89" t="s">
        <v>74</v>
      </c>
      <c r="B2" s="90"/>
      <c r="C2" s="90"/>
      <c r="D2" s="90"/>
      <c r="E2" s="91"/>
      <c r="F2" s="91"/>
      <c r="G2" s="91"/>
    </row>
    <row r="3" spans="1:7" ht="21" customHeight="1" thickBot="1">
      <c r="A3" s="89" t="s">
        <v>0</v>
      </c>
      <c r="B3" s="90"/>
      <c r="C3" s="90"/>
      <c r="D3" s="90"/>
      <c r="E3" s="91"/>
      <c r="F3" s="91"/>
      <c r="G3" s="91"/>
    </row>
    <row r="4" spans="1:7" ht="36" customHeight="1" thickBot="1">
      <c r="A4" s="101" t="s">
        <v>75</v>
      </c>
      <c r="B4" s="102"/>
      <c r="C4" s="102"/>
      <c r="D4" s="102"/>
      <c r="E4" s="103"/>
      <c r="F4" s="103"/>
      <c r="G4" s="104"/>
    </row>
    <row r="5" spans="1:12" ht="12.75" customHeight="1">
      <c r="A5" s="95" t="s">
        <v>73</v>
      </c>
      <c r="B5" s="98" t="s">
        <v>85</v>
      </c>
      <c r="C5" s="105" t="s">
        <v>3</v>
      </c>
      <c r="D5" s="108" t="s">
        <v>4</v>
      </c>
      <c r="E5" s="111" t="s">
        <v>5</v>
      </c>
      <c r="F5" s="114" t="s">
        <v>6</v>
      </c>
      <c r="G5" s="92" t="s">
        <v>7</v>
      </c>
      <c r="H5" s="3"/>
      <c r="I5" s="3"/>
      <c r="J5" s="3"/>
      <c r="K5" s="3"/>
      <c r="L5" s="3"/>
    </row>
    <row r="6" spans="1:12" ht="12.75" customHeight="1">
      <c r="A6" s="96"/>
      <c r="B6" s="99"/>
      <c r="C6" s="106"/>
      <c r="D6" s="109"/>
      <c r="E6" s="112"/>
      <c r="F6" s="115"/>
      <c r="G6" s="93"/>
      <c r="H6" s="4"/>
      <c r="I6" s="4"/>
      <c r="J6" s="4"/>
      <c r="K6" s="4"/>
      <c r="L6" s="4"/>
    </row>
    <row r="7" spans="1:7" ht="13.5" thickBot="1">
      <c r="A7" s="97"/>
      <c r="B7" s="100"/>
      <c r="C7" s="107"/>
      <c r="D7" s="110"/>
      <c r="E7" s="113"/>
      <c r="F7" s="116"/>
      <c r="G7" s="94"/>
    </row>
    <row r="8" spans="1:8" s="12" customFormat="1" ht="12.75">
      <c r="A8" s="5" t="s">
        <v>8</v>
      </c>
      <c r="B8" s="6">
        <f>+C8+D8+E8</f>
        <v>1109239</v>
      </c>
      <c r="C8" s="7">
        <v>273452</v>
      </c>
      <c r="D8" s="6">
        <v>124991</v>
      </c>
      <c r="E8" s="8">
        <v>710796</v>
      </c>
      <c r="F8" s="9">
        <v>667743</v>
      </c>
      <c r="G8" s="10">
        <v>438952</v>
      </c>
      <c r="H8" s="11"/>
    </row>
    <row r="9" spans="1:7" ht="12.75">
      <c r="A9" s="5"/>
      <c r="B9" s="6"/>
      <c r="C9" s="13"/>
      <c r="D9" s="14"/>
      <c r="E9" s="15"/>
      <c r="F9" s="16"/>
      <c r="G9" s="17"/>
    </row>
    <row r="10" spans="1:7" s="12" customFormat="1" ht="12.75">
      <c r="A10" s="5" t="s">
        <v>9</v>
      </c>
      <c r="B10" s="6">
        <f>+C10+D10+E10</f>
        <v>466855</v>
      </c>
      <c r="C10" s="7">
        <v>118962</v>
      </c>
      <c r="D10" s="6">
        <v>53607</v>
      </c>
      <c r="E10" s="8">
        <v>294286</v>
      </c>
      <c r="F10" s="9">
        <v>262922</v>
      </c>
      <c r="G10" s="10">
        <v>111561</v>
      </c>
    </row>
    <row r="11" spans="1:7" ht="12.75">
      <c r="A11" s="5"/>
      <c r="B11" s="6"/>
      <c r="C11" s="13"/>
      <c r="D11" s="14"/>
      <c r="E11" s="15"/>
      <c r="F11" s="16"/>
      <c r="G11" s="17"/>
    </row>
    <row r="12" spans="1:7" s="12" customFormat="1" ht="12.75">
      <c r="A12" s="5" t="s">
        <v>10</v>
      </c>
      <c r="B12" s="6">
        <f>+C12+D12+E12</f>
        <v>299566</v>
      </c>
      <c r="C12" s="7">
        <v>45993</v>
      </c>
      <c r="D12" s="6">
        <v>56078</v>
      </c>
      <c r="E12" s="8">
        <v>197495</v>
      </c>
      <c r="F12" s="9">
        <v>172968</v>
      </c>
      <c r="G12" s="10">
        <v>101650</v>
      </c>
    </row>
    <row r="13" spans="1:7" ht="12.75">
      <c r="A13" s="5"/>
      <c r="B13" s="6"/>
      <c r="C13" s="13"/>
      <c r="D13" s="14"/>
      <c r="E13" s="15"/>
      <c r="F13" s="16"/>
      <c r="G13" s="17"/>
    </row>
    <row r="14" spans="1:7" s="12" customFormat="1" ht="12.75">
      <c r="A14" s="5" t="s">
        <v>11</v>
      </c>
      <c r="B14" s="6">
        <f>+C14+D14+E14</f>
        <v>175178</v>
      </c>
      <c r="C14" s="7">
        <v>52192</v>
      </c>
      <c r="D14" s="6">
        <v>19763</v>
      </c>
      <c r="E14" s="8">
        <v>103223</v>
      </c>
      <c r="F14" s="9">
        <v>89200</v>
      </c>
      <c r="G14" s="10">
        <v>36631</v>
      </c>
    </row>
    <row r="15" spans="1:7" ht="12.75">
      <c r="A15" s="5"/>
      <c r="B15" s="6"/>
      <c r="C15" s="13"/>
      <c r="D15" s="14"/>
      <c r="E15" s="15"/>
      <c r="F15" s="16"/>
      <c r="G15" s="17"/>
    </row>
    <row r="16" spans="1:7" s="12" customFormat="1" ht="12.75">
      <c r="A16" s="5" t="s">
        <v>12</v>
      </c>
      <c r="B16" s="6">
        <f>+C16+D16+E16</f>
        <v>151031</v>
      </c>
      <c r="C16" s="7">
        <v>51817</v>
      </c>
      <c r="D16" s="6">
        <v>21186</v>
      </c>
      <c r="E16" s="8">
        <v>78028</v>
      </c>
      <c r="F16" s="9">
        <v>67252</v>
      </c>
      <c r="G16" s="10">
        <v>24156</v>
      </c>
    </row>
    <row r="17" spans="1:7" ht="12.75">
      <c r="A17" s="5"/>
      <c r="B17" s="6"/>
      <c r="C17" s="13"/>
      <c r="D17" s="14"/>
      <c r="E17" s="15"/>
      <c r="F17" s="16"/>
      <c r="G17" s="17"/>
    </row>
    <row r="18" spans="1:7" s="12" customFormat="1" ht="12.75">
      <c r="A18" s="5" t="s">
        <v>13</v>
      </c>
      <c r="B18" s="6">
        <f>+C18+D18+E18</f>
        <v>43081</v>
      </c>
      <c r="C18" s="7">
        <v>16216</v>
      </c>
      <c r="D18" s="6">
        <v>6238</v>
      </c>
      <c r="E18" s="8">
        <v>20627</v>
      </c>
      <c r="F18" s="9">
        <v>17965</v>
      </c>
      <c r="G18" s="10">
        <v>2515</v>
      </c>
    </row>
    <row r="19" spans="1:7" s="12" customFormat="1" ht="12.75">
      <c r="A19" s="5"/>
      <c r="B19" s="6"/>
      <c r="C19" s="7"/>
      <c r="D19" s="6"/>
      <c r="E19" s="8"/>
      <c r="F19" s="9"/>
      <c r="G19" s="10"/>
    </row>
    <row r="20" spans="1:7" s="12" customFormat="1" ht="12.75">
      <c r="A20" s="5" t="s">
        <v>14</v>
      </c>
      <c r="B20" s="6">
        <f>+C20+D20+E20</f>
        <v>230793</v>
      </c>
      <c r="C20" s="7">
        <v>162900</v>
      </c>
      <c r="D20" s="6">
        <v>22817</v>
      </c>
      <c r="E20" s="8">
        <v>45076</v>
      </c>
      <c r="F20" s="9">
        <v>41044</v>
      </c>
      <c r="G20" s="10">
        <v>10686</v>
      </c>
    </row>
    <row r="21" spans="1:7" ht="12.75">
      <c r="A21" s="5"/>
      <c r="B21" s="6"/>
      <c r="C21" s="13"/>
      <c r="D21" s="14"/>
      <c r="E21" s="15"/>
      <c r="F21" s="16"/>
      <c r="G21" s="17"/>
    </row>
    <row r="22" spans="1:7" s="12" customFormat="1" ht="12.75">
      <c r="A22" s="5" t="s">
        <v>15</v>
      </c>
      <c r="B22" s="6">
        <f>+C22+D22+E22</f>
        <v>650995</v>
      </c>
      <c r="C22" s="7">
        <v>454733</v>
      </c>
      <c r="D22" s="6">
        <v>35108</v>
      </c>
      <c r="E22" s="8">
        <v>161154</v>
      </c>
      <c r="F22" s="9">
        <v>146530</v>
      </c>
      <c r="G22" s="10">
        <v>84166</v>
      </c>
    </row>
    <row r="23" spans="1:7" ht="12.75">
      <c r="A23" s="5"/>
      <c r="B23" s="6"/>
      <c r="C23" s="13"/>
      <c r="D23" s="14"/>
      <c r="E23" s="15"/>
      <c r="F23" s="16"/>
      <c r="G23" s="17"/>
    </row>
    <row r="24" spans="1:7" s="12" customFormat="1" ht="12.75">
      <c r="A24" s="5" t="s">
        <v>16</v>
      </c>
      <c r="B24" s="6">
        <f>+C24+D24+E24</f>
        <v>28446</v>
      </c>
      <c r="C24" s="7">
        <v>11213</v>
      </c>
      <c r="D24" s="6">
        <v>2693</v>
      </c>
      <c r="E24" s="8">
        <v>14540</v>
      </c>
      <c r="F24" s="9">
        <v>13392</v>
      </c>
      <c r="G24" s="10">
        <v>10595</v>
      </c>
    </row>
    <row r="25" spans="1:7" ht="12.75">
      <c r="A25" s="5"/>
      <c r="B25" s="6"/>
      <c r="C25" s="13"/>
      <c r="D25" s="14"/>
      <c r="E25" s="15"/>
      <c r="F25" s="16"/>
      <c r="G25" s="17"/>
    </row>
    <row r="26" spans="1:7" s="12" customFormat="1" ht="12.75">
      <c r="A26" s="18" t="s">
        <v>17</v>
      </c>
      <c r="B26" s="6">
        <f>+C26+D26+E26</f>
        <v>1558989</v>
      </c>
      <c r="C26" s="7">
        <v>531892</v>
      </c>
      <c r="D26" s="6">
        <v>226009</v>
      </c>
      <c r="E26" s="8">
        <v>801088</v>
      </c>
      <c r="F26" s="9">
        <v>701214</v>
      </c>
      <c r="G26" s="10">
        <v>136715</v>
      </c>
    </row>
    <row r="27" spans="1:7" ht="12.75">
      <c r="A27" s="18"/>
      <c r="B27" s="6"/>
      <c r="C27" s="13"/>
      <c r="D27" s="14"/>
      <c r="E27" s="15"/>
      <c r="F27" s="16"/>
      <c r="G27" s="17"/>
    </row>
    <row r="28" spans="1:7" s="12" customFormat="1" ht="12.75">
      <c r="A28" s="5" t="s">
        <v>18</v>
      </c>
      <c r="B28" s="6">
        <f>+C28+D28+E28</f>
        <v>79007</v>
      </c>
      <c r="C28" s="7">
        <v>21625</v>
      </c>
      <c r="D28" s="6">
        <v>15705</v>
      </c>
      <c r="E28" s="8">
        <v>41677</v>
      </c>
      <c r="F28" s="9">
        <v>33091</v>
      </c>
      <c r="G28" s="10">
        <v>8049</v>
      </c>
    </row>
    <row r="29" spans="1:7" ht="12.75">
      <c r="A29" s="5"/>
      <c r="B29" s="6"/>
      <c r="C29" s="13"/>
      <c r="D29" s="14"/>
      <c r="E29" s="15"/>
      <c r="F29" s="16"/>
      <c r="G29" s="17"/>
    </row>
    <row r="30" spans="1:7" s="12" customFormat="1" ht="12.75">
      <c r="A30" s="5" t="s">
        <v>19</v>
      </c>
      <c r="B30" s="6">
        <f>+C30+D30+E30</f>
        <v>257269</v>
      </c>
      <c r="C30" s="7">
        <v>84282</v>
      </c>
      <c r="D30" s="6">
        <v>49498</v>
      </c>
      <c r="E30" s="8">
        <v>123489</v>
      </c>
      <c r="F30" s="9">
        <v>101479</v>
      </c>
      <c r="G30" s="10">
        <v>19156</v>
      </c>
    </row>
    <row r="31" spans="1:7" ht="12.75">
      <c r="A31" s="5"/>
      <c r="B31" s="6"/>
      <c r="C31" s="13"/>
      <c r="D31" s="14"/>
      <c r="E31" s="15"/>
      <c r="F31" s="16"/>
      <c r="G31" s="17"/>
    </row>
    <row r="32" spans="1:7" s="12" customFormat="1" ht="12.75">
      <c r="A32" s="5" t="s">
        <v>20</v>
      </c>
      <c r="B32" s="6">
        <f>+C32+D32+E32</f>
        <v>74881</v>
      </c>
      <c r="C32" s="7">
        <v>27842</v>
      </c>
      <c r="D32" s="6">
        <v>18132</v>
      </c>
      <c r="E32" s="8">
        <v>28907</v>
      </c>
      <c r="F32" s="9">
        <v>19639</v>
      </c>
      <c r="G32" s="10">
        <v>7390</v>
      </c>
    </row>
    <row r="33" spans="1:7" ht="12.75">
      <c r="A33" s="5"/>
      <c r="B33" s="6"/>
      <c r="C33" s="13"/>
      <c r="D33" s="14"/>
      <c r="E33" s="15"/>
      <c r="F33" s="16"/>
      <c r="G33" s="17"/>
    </row>
    <row r="34" spans="1:7" s="12" customFormat="1" ht="12.75">
      <c r="A34" s="5" t="s">
        <v>21</v>
      </c>
      <c r="B34" s="6">
        <f>+C34+D34+E34</f>
        <v>52133</v>
      </c>
      <c r="C34" s="7">
        <v>28985</v>
      </c>
      <c r="D34" s="6">
        <v>13317</v>
      </c>
      <c r="E34" s="8">
        <v>9831</v>
      </c>
      <c r="F34" s="9">
        <v>8412</v>
      </c>
      <c r="G34" s="10">
        <v>8382</v>
      </c>
    </row>
    <row r="35" spans="1:7" ht="12.75">
      <c r="A35" s="5"/>
      <c r="B35" s="6"/>
      <c r="C35" s="13"/>
      <c r="D35" s="14"/>
      <c r="E35" s="15"/>
      <c r="F35" s="16"/>
      <c r="G35" s="17"/>
    </row>
    <row r="36" spans="1:7" s="12" customFormat="1" ht="12.75">
      <c r="A36" s="5" t="s">
        <v>22</v>
      </c>
      <c r="B36" s="6">
        <f>+C36+D36+E36</f>
        <v>714211</v>
      </c>
      <c r="C36" s="7">
        <v>215145</v>
      </c>
      <c r="D36" s="6">
        <v>57468</v>
      </c>
      <c r="E36" s="8">
        <v>441598</v>
      </c>
      <c r="F36" s="9">
        <v>373778</v>
      </c>
      <c r="G36" s="10">
        <v>9133</v>
      </c>
    </row>
    <row r="37" spans="1:7" ht="12.75">
      <c r="A37" s="5"/>
      <c r="B37" s="6"/>
      <c r="C37" s="13"/>
      <c r="D37" s="14"/>
      <c r="E37" s="15"/>
      <c r="F37" s="16"/>
      <c r="G37" s="17"/>
    </row>
    <row r="38" spans="1:7" s="12" customFormat="1" ht="12.75">
      <c r="A38" s="5" t="s">
        <v>23</v>
      </c>
      <c r="B38" s="6">
        <f>+C38+D38+E38</f>
        <v>607459</v>
      </c>
      <c r="C38" s="7">
        <v>132979</v>
      </c>
      <c r="D38" s="6">
        <v>84088</v>
      </c>
      <c r="E38" s="8">
        <v>390392</v>
      </c>
      <c r="F38" s="9">
        <v>307190</v>
      </c>
      <c r="G38" s="10">
        <v>52152</v>
      </c>
    </row>
    <row r="39" spans="1:7" ht="12.75">
      <c r="A39" s="5"/>
      <c r="B39" s="6"/>
      <c r="C39" s="13"/>
      <c r="D39" s="14"/>
      <c r="E39" s="15"/>
      <c r="F39" s="16"/>
      <c r="G39" s="17"/>
    </row>
    <row r="40" spans="1:7" s="12" customFormat="1" ht="12.75">
      <c r="A40" s="5" t="s">
        <v>24</v>
      </c>
      <c r="B40" s="6">
        <f>+C40+D40+E40</f>
        <v>21898</v>
      </c>
      <c r="C40" s="7">
        <v>7230</v>
      </c>
      <c r="D40" s="6">
        <v>3151</v>
      </c>
      <c r="E40" s="8">
        <v>11517</v>
      </c>
      <c r="F40" s="9">
        <v>10010</v>
      </c>
      <c r="G40" s="10">
        <v>8502</v>
      </c>
    </row>
    <row r="41" spans="1:7" ht="13.5" thickBot="1">
      <c r="A41" s="5"/>
      <c r="B41" s="6"/>
      <c r="C41" s="7"/>
      <c r="D41" s="6"/>
      <c r="E41" s="7"/>
      <c r="F41" s="6"/>
      <c r="G41" s="19"/>
    </row>
    <row r="42" spans="1:7" s="12" customFormat="1" ht="13.5" thickBot="1">
      <c r="A42" s="20" t="s">
        <v>25</v>
      </c>
      <c r="B42" s="21">
        <f>+C42+D42+E42</f>
        <v>6521031</v>
      </c>
      <c r="C42" s="22">
        <f>SUM(C8:C41)</f>
        <v>2237458</v>
      </c>
      <c r="D42" s="22">
        <f>SUM(D8:D41)</f>
        <v>809849</v>
      </c>
      <c r="E42" s="22">
        <f>SUM(E8:E41)</f>
        <v>3473724</v>
      </c>
      <c r="F42" s="22">
        <f>SUM(F8:F41)</f>
        <v>3033829</v>
      </c>
      <c r="G42" s="85">
        <f>SUM(G8:G41)</f>
        <v>1070391</v>
      </c>
    </row>
    <row r="44" spans="1:4" ht="17.25">
      <c r="A44" s="23"/>
      <c r="B44" s="24"/>
      <c r="C44" s="24"/>
      <c r="D44" s="24"/>
    </row>
  </sheetData>
  <mergeCells count="10">
    <mergeCell ref="A2:G2"/>
    <mergeCell ref="A3:G3"/>
    <mergeCell ref="G5:G7"/>
    <mergeCell ref="A5:A7"/>
    <mergeCell ref="B5:B7"/>
    <mergeCell ref="A4:G4"/>
    <mergeCell ref="C5:C7"/>
    <mergeCell ref="D5:D7"/>
    <mergeCell ref="E5:E7"/>
    <mergeCell ref="F5:F7"/>
  </mergeCells>
  <printOptions horizontalCentered="1" verticalCentered="1"/>
  <pageMargins left="0.75" right="0.75" top="1" bottom="1" header="0" footer="0"/>
  <pageSetup firstPageNumber="1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F34" sqref="F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49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31.5" customHeight="1">
      <c r="A2" s="89" t="s">
        <v>74</v>
      </c>
      <c r="B2" s="91"/>
      <c r="C2" s="91"/>
      <c r="D2" s="91"/>
      <c r="E2" s="91"/>
      <c r="F2" s="54"/>
    </row>
    <row r="3" spans="1:5" ht="12.75">
      <c r="A3" s="163" t="s">
        <v>62</v>
      </c>
      <c r="B3" s="162"/>
      <c r="C3" s="162"/>
      <c r="D3" s="162"/>
      <c r="E3" s="162"/>
    </row>
    <row r="4" spans="1:5" ht="30.75" customHeight="1" thickBot="1">
      <c r="A4" s="170" t="s">
        <v>80</v>
      </c>
      <c r="B4" s="171"/>
      <c r="C4" s="171"/>
      <c r="D4" s="172"/>
      <c r="E4" s="172"/>
    </row>
    <row r="5" spans="1:5" ht="12.75" customHeight="1">
      <c r="A5" s="165" t="s">
        <v>1</v>
      </c>
      <c r="B5" s="166" t="s">
        <v>90</v>
      </c>
      <c r="C5" s="164" t="s">
        <v>92</v>
      </c>
      <c r="D5" s="140" t="s">
        <v>63</v>
      </c>
      <c r="E5" s="155" t="s">
        <v>64</v>
      </c>
    </row>
    <row r="6" spans="1:5" ht="12.75">
      <c r="A6" s="165"/>
      <c r="B6" s="167"/>
      <c r="C6" s="156"/>
      <c r="D6" s="115"/>
      <c r="E6" s="156"/>
    </row>
    <row r="7" spans="1:5" ht="12.75">
      <c r="A7" s="96"/>
      <c r="B7" s="168"/>
      <c r="C7" s="156"/>
      <c r="D7" s="115"/>
      <c r="E7" s="156"/>
    </row>
    <row r="8" spans="1:5" ht="13.5" thickBot="1">
      <c r="A8" s="97"/>
      <c r="B8" s="169"/>
      <c r="C8" s="157"/>
      <c r="D8" s="116"/>
      <c r="E8" s="157"/>
    </row>
    <row r="9" spans="1:5" ht="12.75">
      <c r="A9" s="5" t="s">
        <v>8</v>
      </c>
      <c r="B9" s="55">
        <v>977748</v>
      </c>
      <c r="C9" s="56">
        <v>326126</v>
      </c>
      <c r="D9" s="7">
        <v>1593</v>
      </c>
      <c r="E9" s="56">
        <v>103654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553000</v>
      </c>
      <c r="C11" s="56">
        <v>175733</v>
      </c>
      <c r="D11" s="7">
        <v>959</v>
      </c>
      <c r="E11" s="56">
        <v>70623</v>
      </c>
    </row>
    <row r="12" spans="1:5" ht="12.75">
      <c r="A12" s="5"/>
      <c r="B12" s="55"/>
      <c r="C12" s="56"/>
      <c r="D12" s="7"/>
      <c r="E12" s="56"/>
    </row>
    <row r="13" spans="1:5" ht="12.75">
      <c r="A13" s="5" t="s">
        <v>13</v>
      </c>
      <c r="B13" s="55">
        <v>122339</v>
      </c>
      <c r="C13" s="56">
        <v>77355</v>
      </c>
      <c r="D13" s="7">
        <v>224</v>
      </c>
      <c r="E13" s="56">
        <v>10624</v>
      </c>
    </row>
    <row r="14" spans="1:5" ht="12.75">
      <c r="A14" s="5"/>
      <c r="B14" s="55"/>
      <c r="C14" s="56"/>
      <c r="E14" s="56"/>
    </row>
    <row r="15" spans="1:5" ht="12.75">
      <c r="A15" s="5" t="s">
        <v>14</v>
      </c>
      <c r="B15" s="55">
        <v>4383588</v>
      </c>
      <c r="C15" s="56">
        <v>2043519</v>
      </c>
      <c r="D15" s="7">
        <v>3511</v>
      </c>
      <c r="E15" s="56">
        <v>374105</v>
      </c>
    </row>
    <row r="16" spans="1:5" ht="12.75">
      <c r="A16" s="5"/>
      <c r="B16" s="55"/>
      <c r="C16" s="56"/>
      <c r="D16" s="7"/>
      <c r="E16" s="56"/>
    </row>
    <row r="17" spans="1:5" ht="12.75">
      <c r="A17" s="5" t="s">
        <v>15</v>
      </c>
      <c r="B17" s="55">
        <v>6482662</v>
      </c>
      <c r="C17" s="56">
        <v>2579825</v>
      </c>
      <c r="D17" s="7">
        <v>9374</v>
      </c>
      <c r="E17" s="56">
        <v>588897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51475</v>
      </c>
      <c r="C19" s="56">
        <v>7780</v>
      </c>
      <c r="D19" s="7">
        <v>1103</v>
      </c>
      <c r="E19" s="56">
        <v>11174</v>
      </c>
    </row>
    <row r="20" spans="1:5" ht="12.75">
      <c r="A20" s="5"/>
      <c r="B20" s="55"/>
      <c r="C20" s="56"/>
      <c r="E20" s="56"/>
    </row>
    <row r="21" spans="1:5" ht="12.75">
      <c r="A21" s="5" t="s">
        <v>17</v>
      </c>
      <c r="B21" s="55">
        <v>3777383</v>
      </c>
      <c r="C21" s="56">
        <v>1412654</v>
      </c>
      <c r="D21" s="7">
        <v>15075</v>
      </c>
      <c r="E21" s="56">
        <v>437310</v>
      </c>
    </row>
    <row r="22" spans="1:5" ht="12.75">
      <c r="A22" s="5"/>
      <c r="B22" s="55"/>
      <c r="C22" s="56"/>
      <c r="E22" s="56"/>
    </row>
    <row r="23" spans="1:5" ht="12.75">
      <c r="A23" s="18" t="s">
        <v>18</v>
      </c>
      <c r="B23" s="55">
        <v>49431</v>
      </c>
      <c r="C23" s="56">
        <v>14860</v>
      </c>
      <c r="D23" s="7">
        <v>259</v>
      </c>
      <c r="E23" s="56">
        <v>8058</v>
      </c>
    </row>
    <row r="24" spans="1:5" ht="12.75">
      <c r="A24" s="18"/>
      <c r="B24" s="55"/>
      <c r="C24" s="56"/>
      <c r="E24" s="56"/>
    </row>
    <row r="25" spans="1:5" ht="12.75">
      <c r="A25" s="5" t="s">
        <v>19</v>
      </c>
      <c r="B25" s="55">
        <v>1665805</v>
      </c>
      <c r="C25" s="56">
        <v>675168</v>
      </c>
      <c r="D25" s="7">
        <v>4539</v>
      </c>
      <c r="E25" s="56">
        <v>199121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82">
        <v>1219853</v>
      </c>
      <c r="C27" s="82">
        <v>257398</v>
      </c>
      <c r="D27" s="83">
        <v>2256</v>
      </c>
      <c r="E27" s="82">
        <v>112660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2287322</v>
      </c>
      <c r="C29" s="56">
        <v>807992</v>
      </c>
      <c r="D29" s="7">
        <v>7561</v>
      </c>
      <c r="E29" s="56">
        <v>244824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1489900</v>
      </c>
      <c r="C31" s="56">
        <v>659926</v>
      </c>
      <c r="D31" s="7">
        <v>17751</v>
      </c>
      <c r="E31" s="56">
        <v>165285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55">
        <v>2510284</v>
      </c>
      <c r="C33" s="56">
        <v>890515</v>
      </c>
      <c r="D33" s="7">
        <v>15485</v>
      </c>
      <c r="E33" s="56">
        <v>249125</v>
      </c>
    </row>
    <row r="34" spans="1:5" ht="12.75">
      <c r="A34" s="5"/>
      <c r="B34" s="55"/>
      <c r="C34" s="56"/>
      <c r="E34" s="56"/>
    </row>
    <row r="35" spans="1:5" ht="12.75">
      <c r="A35" s="5" t="s">
        <v>24</v>
      </c>
      <c r="B35" s="55">
        <v>69084</v>
      </c>
      <c r="C35" s="56">
        <v>22011</v>
      </c>
      <c r="D35" s="7">
        <v>479</v>
      </c>
      <c r="E35" s="56">
        <v>9570</v>
      </c>
    </row>
    <row r="36" spans="1:5" ht="12.75">
      <c r="A36" s="5"/>
      <c r="B36" s="55"/>
      <c r="C36" s="56"/>
      <c r="E36" s="56"/>
    </row>
    <row r="37" spans="1:5" ht="12.75">
      <c r="A37" s="5" t="s">
        <v>65</v>
      </c>
      <c r="B37" s="55">
        <v>84118</v>
      </c>
      <c r="C37" s="56">
        <v>28405</v>
      </c>
      <c r="D37" s="7">
        <v>547</v>
      </c>
      <c r="E37" s="56">
        <v>12532</v>
      </c>
    </row>
    <row r="38" spans="1:5" ht="13.5" thickBot="1">
      <c r="A38" s="5"/>
      <c r="B38" s="55"/>
      <c r="C38" s="56"/>
      <c r="D38" s="37"/>
      <c r="E38" s="56"/>
    </row>
    <row r="39" spans="1:5" ht="13.5" thickBot="1">
      <c r="A39" s="20" t="s">
        <v>25</v>
      </c>
      <c r="B39" s="57">
        <f>SUM(B9:B38)</f>
        <v>25723992</v>
      </c>
      <c r="C39" s="58">
        <f>SUM(C9:C38)</f>
        <v>9979267</v>
      </c>
      <c r="D39" s="22">
        <f>SUM(D9:D38)</f>
        <v>80716</v>
      </c>
      <c r="E39" s="21">
        <f>SUM(E9:E38)</f>
        <v>2597562</v>
      </c>
    </row>
    <row r="40" ht="12.75">
      <c r="E40" s="7"/>
    </row>
    <row r="41" spans="1:4" ht="12.75">
      <c r="A41" s="59"/>
      <c r="B41" s="60"/>
      <c r="C41" s="60"/>
      <c r="D41" s="4"/>
    </row>
    <row r="42" spans="1:4" ht="12.75">
      <c r="A42" s="59"/>
      <c r="B42" s="55"/>
      <c r="C42" s="55"/>
      <c r="D42" s="4"/>
    </row>
    <row r="43" spans="1:4" ht="12.75">
      <c r="A43" s="59"/>
      <c r="B43" s="60"/>
      <c r="C43" s="60"/>
      <c r="D43" s="4"/>
    </row>
    <row r="44" spans="1:4" ht="12.75">
      <c r="A44" s="61"/>
      <c r="B44" s="55"/>
      <c r="C44" s="55"/>
      <c r="D44" s="4"/>
    </row>
    <row r="45" spans="1:4" ht="15">
      <c r="A45" s="62"/>
      <c r="B45" s="60"/>
      <c r="C45" s="60"/>
      <c r="D45" s="4"/>
    </row>
    <row r="47" spans="2:3" ht="12.75">
      <c r="B47" s="37"/>
      <c r="C47" s="37"/>
    </row>
    <row r="48" spans="2:3" ht="12.75">
      <c r="B48" s="63"/>
      <c r="C48" s="63"/>
    </row>
    <row r="49" ht="12.75">
      <c r="B49" s="12"/>
    </row>
  </sheetData>
  <mergeCells count="8">
    <mergeCell ref="E5:E8"/>
    <mergeCell ref="D5:D8"/>
    <mergeCell ref="A2:E2"/>
    <mergeCell ref="A3:E3"/>
    <mergeCell ref="A4:E4"/>
    <mergeCell ref="A5:A8"/>
    <mergeCell ref="B5:B8"/>
    <mergeCell ref="C5:C8"/>
  </mergeCells>
  <printOptions horizontalCentered="1" verticalCentered="1"/>
  <pageMargins left="0.75" right="0.75" top="1" bottom="1" header="0" footer="0"/>
  <pageSetup firstPageNumber="6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D32" sqref="D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47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5" ht="15.75" customHeight="1">
      <c r="A2" s="89" t="s">
        <v>74</v>
      </c>
      <c r="B2" s="91"/>
      <c r="C2" s="91"/>
      <c r="D2" s="91"/>
      <c r="E2" s="91"/>
    </row>
    <row r="3" spans="1:5" ht="12.75">
      <c r="A3" s="173" t="s">
        <v>62</v>
      </c>
      <c r="B3" s="174"/>
      <c r="C3" s="174"/>
      <c r="D3" s="91"/>
      <c r="E3" s="91"/>
    </row>
    <row r="4" spans="1:5" ht="42.75" customHeight="1" thickBot="1">
      <c r="A4" s="175" t="s">
        <v>81</v>
      </c>
      <c r="B4" s="176"/>
      <c r="C4" s="176"/>
      <c r="D4" s="177"/>
      <c r="E4" s="177"/>
    </row>
    <row r="5" spans="1:5" ht="12.75" customHeight="1">
      <c r="A5" s="178" t="s">
        <v>1</v>
      </c>
      <c r="B5" s="166" t="s">
        <v>90</v>
      </c>
      <c r="C5" s="164" t="s">
        <v>92</v>
      </c>
      <c r="D5" s="164" t="s">
        <v>63</v>
      </c>
      <c r="E5" s="164" t="s">
        <v>64</v>
      </c>
    </row>
    <row r="6" spans="1:5" ht="12.75">
      <c r="A6" s="178"/>
      <c r="B6" s="167"/>
      <c r="C6" s="156"/>
      <c r="D6" s="156"/>
      <c r="E6" s="156"/>
    </row>
    <row r="7" spans="1:5" ht="12.75">
      <c r="A7" s="179"/>
      <c r="B7" s="168"/>
      <c r="C7" s="156"/>
      <c r="D7" s="156"/>
      <c r="E7" s="156"/>
    </row>
    <row r="8" spans="1:5" ht="13.5" thickBot="1">
      <c r="A8" s="180"/>
      <c r="B8" s="169"/>
      <c r="C8" s="157"/>
      <c r="D8" s="157"/>
      <c r="E8" s="157"/>
    </row>
    <row r="9" spans="1:5" ht="12.75">
      <c r="A9" s="61" t="s">
        <v>8</v>
      </c>
      <c r="B9" s="56">
        <v>821082</v>
      </c>
      <c r="C9" s="56">
        <v>277148</v>
      </c>
      <c r="D9" s="7">
        <v>2139</v>
      </c>
      <c r="E9" s="56">
        <v>101769</v>
      </c>
    </row>
    <row r="10" spans="1:5" ht="12.75">
      <c r="A10" s="61"/>
      <c r="B10" s="56"/>
      <c r="C10" s="56"/>
      <c r="D10" s="7"/>
      <c r="E10" s="56"/>
    </row>
    <row r="11" spans="1:5" ht="12.75">
      <c r="A11" s="61" t="s">
        <v>9</v>
      </c>
      <c r="B11" s="56">
        <v>31172</v>
      </c>
      <c r="C11" s="56">
        <v>13218</v>
      </c>
      <c r="D11" s="7">
        <v>325</v>
      </c>
      <c r="E11" s="56">
        <v>6510</v>
      </c>
    </row>
    <row r="12" spans="1:5" ht="12.75">
      <c r="A12" s="61"/>
      <c r="B12" s="56"/>
      <c r="C12" s="56"/>
      <c r="D12" s="7"/>
      <c r="E12" s="56"/>
    </row>
    <row r="13" spans="1:5" ht="12.75">
      <c r="A13" s="61" t="s">
        <v>10</v>
      </c>
      <c r="B13" s="56">
        <v>16712</v>
      </c>
      <c r="C13" s="56">
        <v>5119</v>
      </c>
      <c r="D13" s="7">
        <v>107</v>
      </c>
      <c r="E13" s="56">
        <v>2113</v>
      </c>
    </row>
    <row r="14" spans="1:5" ht="12.75">
      <c r="A14" s="61"/>
      <c r="B14" s="56"/>
      <c r="C14" s="56"/>
      <c r="D14" s="7"/>
      <c r="E14" s="56"/>
    </row>
    <row r="15" spans="1:5" ht="12.75">
      <c r="A15" s="61" t="s">
        <v>11</v>
      </c>
      <c r="B15" s="56">
        <v>35521</v>
      </c>
      <c r="C15" s="6">
        <v>9823</v>
      </c>
      <c r="D15" s="7">
        <v>191</v>
      </c>
      <c r="E15" s="6">
        <v>7478</v>
      </c>
    </row>
    <row r="16" spans="1:5" ht="12.75">
      <c r="A16" s="61"/>
      <c r="B16" s="56"/>
      <c r="C16" s="56"/>
      <c r="D16" s="7"/>
      <c r="E16" s="56"/>
    </row>
    <row r="17" spans="1:5" ht="12.75">
      <c r="A17" s="61" t="s">
        <v>12</v>
      </c>
      <c r="B17" s="56">
        <v>575051</v>
      </c>
      <c r="C17" s="56">
        <v>225737</v>
      </c>
      <c r="D17" s="7">
        <v>943</v>
      </c>
      <c r="E17" s="56">
        <v>79361</v>
      </c>
    </row>
    <row r="18" spans="1:5" ht="12.75">
      <c r="A18" s="61"/>
      <c r="B18" s="14"/>
      <c r="C18" s="56"/>
      <c r="D18" s="7"/>
      <c r="E18" s="56"/>
    </row>
    <row r="19" spans="1:5" ht="12.75">
      <c r="A19" s="61" t="s">
        <v>13</v>
      </c>
      <c r="B19" s="56">
        <v>89826</v>
      </c>
      <c r="C19" s="56">
        <v>43514</v>
      </c>
      <c r="D19" s="7">
        <v>201</v>
      </c>
      <c r="E19" s="56">
        <v>11301</v>
      </c>
    </row>
    <row r="20" spans="1:5" ht="12.75">
      <c r="A20" s="61"/>
      <c r="B20" s="56"/>
      <c r="C20" s="56"/>
      <c r="D20" s="7"/>
      <c r="E20" s="56"/>
    </row>
    <row r="21" spans="1:7" ht="12.75">
      <c r="A21" s="61" t="s">
        <v>14</v>
      </c>
      <c r="B21" s="56">
        <v>4528954</v>
      </c>
      <c r="C21" s="56">
        <v>1801312</v>
      </c>
      <c r="D21" s="7">
        <v>6823</v>
      </c>
      <c r="E21" s="56">
        <v>430309</v>
      </c>
      <c r="F21" s="87"/>
      <c r="G21" s="86"/>
    </row>
    <row r="22" spans="1:5" ht="12.75">
      <c r="A22" s="61"/>
      <c r="B22" s="56"/>
      <c r="C22" s="56"/>
      <c r="D22" s="7"/>
      <c r="E22" s="56"/>
    </row>
    <row r="23" spans="1:5" ht="12.75">
      <c r="A23" s="61" t="s">
        <v>15</v>
      </c>
      <c r="B23" s="56">
        <v>5970936</v>
      </c>
      <c r="C23" s="56">
        <v>2304288</v>
      </c>
      <c r="D23" s="7">
        <v>7758</v>
      </c>
      <c r="E23" s="56">
        <v>565407</v>
      </c>
    </row>
    <row r="24" spans="1:5" ht="12.75">
      <c r="A24" s="61"/>
      <c r="B24" s="56"/>
      <c r="C24" s="56"/>
      <c r="D24" s="7"/>
      <c r="E24" s="56"/>
    </row>
    <row r="25" spans="1:5" ht="12.75">
      <c r="A25" s="61" t="s">
        <v>16</v>
      </c>
      <c r="B25" s="56">
        <v>43855</v>
      </c>
      <c r="C25" s="56">
        <v>4415</v>
      </c>
      <c r="D25" s="7">
        <v>1022</v>
      </c>
      <c r="E25" s="56">
        <v>13413</v>
      </c>
    </row>
    <row r="26" spans="1:5" ht="12.75">
      <c r="A26" s="61"/>
      <c r="B26" s="56"/>
      <c r="C26" s="56"/>
      <c r="D26" s="7"/>
      <c r="E26" s="56"/>
    </row>
    <row r="27" spans="1:5" ht="12.75">
      <c r="A27" s="65" t="s">
        <v>17</v>
      </c>
      <c r="B27" s="56">
        <v>3578080</v>
      </c>
      <c r="C27" s="56">
        <v>1327934</v>
      </c>
      <c r="D27" s="7">
        <v>14588</v>
      </c>
      <c r="E27" s="56">
        <v>449175</v>
      </c>
    </row>
    <row r="28" spans="1:5" ht="12.75">
      <c r="A28" s="65"/>
      <c r="B28" s="56"/>
      <c r="C28" s="56"/>
      <c r="D28" s="7"/>
      <c r="E28" s="56"/>
    </row>
    <row r="29" spans="1:5" ht="12.75">
      <c r="A29" s="61" t="s">
        <v>18</v>
      </c>
      <c r="B29" s="56">
        <v>45459</v>
      </c>
      <c r="C29" s="56">
        <v>9304</v>
      </c>
      <c r="D29" s="7">
        <v>211</v>
      </c>
      <c r="E29" s="56">
        <v>7826</v>
      </c>
    </row>
    <row r="30" spans="1:5" ht="12.75">
      <c r="A30" s="61"/>
      <c r="B30" s="56"/>
      <c r="C30" s="56"/>
      <c r="D30" s="7"/>
      <c r="E30" s="56"/>
    </row>
    <row r="31" spans="1:5" ht="12.75">
      <c r="A31" s="61" t="s">
        <v>19</v>
      </c>
      <c r="B31" s="56">
        <v>1679085</v>
      </c>
      <c r="C31" s="56">
        <v>643579</v>
      </c>
      <c r="D31" s="7">
        <v>4338</v>
      </c>
      <c r="E31" s="56">
        <v>209893</v>
      </c>
    </row>
    <row r="32" spans="1:5" ht="12.75">
      <c r="A32" s="61"/>
      <c r="B32" s="56"/>
      <c r="C32" s="56"/>
      <c r="D32" s="7"/>
      <c r="E32" s="56"/>
    </row>
    <row r="33" spans="1:5" ht="12.75">
      <c r="A33" s="61" t="s">
        <v>20</v>
      </c>
      <c r="B33" s="56">
        <v>1173725</v>
      </c>
      <c r="C33" s="56">
        <v>482414</v>
      </c>
      <c r="D33" s="7">
        <v>3584</v>
      </c>
      <c r="E33" s="56">
        <v>108873</v>
      </c>
    </row>
    <row r="34" spans="1:5" ht="12.75">
      <c r="A34" s="61"/>
      <c r="B34" s="56"/>
      <c r="C34" s="56"/>
      <c r="D34" s="7"/>
      <c r="E34" s="56"/>
    </row>
    <row r="35" spans="1:5" ht="12.75">
      <c r="A35" s="61" t="s">
        <v>21</v>
      </c>
      <c r="B35" s="56">
        <v>2033340</v>
      </c>
      <c r="C35" s="56">
        <v>913516</v>
      </c>
      <c r="D35" s="7">
        <v>4594</v>
      </c>
      <c r="E35" s="56">
        <v>192727</v>
      </c>
    </row>
    <row r="36" spans="1:5" ht="12.75">
      <c r="A36" s="61"/>
      <c r="B36" s="56"/>
      <c r="C36" s="56"/>
      <c r="D36" s="7"/>
      <c r="E36" s="56"/>
    </row>
    <row r="37" spans="1:5" ht="12.75">
      <c r="A37" s="61" t="s">
        <v>22</v>
      </c>
      <c r="B37" s="56">
        <v>1669812</v>
      </c>
      <c r="C37" s="56">
        <v>771132</v>
      </c>
      <c r="D37" s="7">
        <v>17922</v>
      </c>
      <c r="E37" s="56">
        <v>167156</v>
      </c>
    </row>
    <row r="38" spans="1:5" ht="12.75">
      <c r="A38" s="61"/>
      <c r="B38" s="56"/>
      <c r="C38" s="56"/>
      <c r="D38" s="7"/>
      <c r="E38" s="56"/>
    </row>
    <row r="39" spans="1:5" ht="12.75">
      <c r="A39" s="61" t="s">
        <v>23</v>
      </c>
      <c r="B39" s="56">
        <v>2532693</v>
      </c>
      <c r="C39" s="56">
        <v>1096112</v>
      </c>
      <c r="D39" s="7">
        <v>13512</v>
      </c>
      <c r="E39" s="56">
        <v>241351</v>
      </c>
    </row>
    <row r="40" spans="1:5" ht="12.75">
      <c r="A40" s="61"/>
      <c r="B40" s="56"/>
      <c r="C40" s="56"/>
      <c r="D40" s="7"/>
      <c r="E40" s="56"/>
    </row>
    <row r="41" spans="1:5" ht="12.75">
      <c r="A41" s="61" t="s">
        <v>24</v>
      </c>
      <c r="B41" s="56">
        <v>69653</v>
      </c>
      <c r="C41" s="56">
        <v>21132</v>
      </c>
      <c r="D41" s="7">
        <v>674</v>
      </c>
      <c r="E41" s="56">
        <v>11367</v>
      </c>
    </row>
    <row r="42" spans="1:5" ht="13.5" thickBot="1">
      <c r="A42" s="61"/>
      <c r="B42" s="56"/>
      <c r="C42" s="56"/>
      <c r="D42" s="7"/>
      <c r="E42" s="56"/>
    </row>
    <row r="43" spans="1:5" ht="13.5" thickBot="1">
      <c r="A43" s="66" t="s">
        <v>25</v>
      </c>
      <c r="B43" s="58">
        <f>SUM(B9:B42)</f>
        <v>24894956</v>
      </c>
      <c r="C43" s="58">
        <f>SUM(C9:C42)</f>
        <v>9949697</v>
      </c>
      <c r="D43" s="58">
        <f>SUM(D9:D42)</f>
        <v>78932</v>
      </c>
      <c r="E43" s="58">
        <f>SUM(E9:E42)</f>
        <v>2606029</v>
      </c>
    </row>
    <row r="45" spans="1:3" ht="17.25">
      <c r="A45" s="12"/>
      <c r="B45" s="24"/>
      <c r="C45" s="24"/>
    </row>
    <row r="46" spans="1:2" ht="17.25">
      <c r="A46" s="67"/>
      <c r="B46" s="68"/>
    </row>
    <row r="47" ht="17.25">
      <c r="B47" s="24"/>
    </row>
  </sheetData>
  <mergeCells count="8">
    <mergeCell ref="E5:E8"/>
    <mergeCell ref="D5:D8"/>
    <mergeCell ref="A2:E2"/>
    <mergeCell ref="A3:E3"/>
    <mergeCell ref="A4:E4"/>
    <mergeCell ref="A5:A8"/>
    <mergeCell ref="C5:C8"/>
    <mergeCell ref="B5:B8"/>
  </mergeCells>
  <printOptions horizontalCentered="1" verticalCentered="1"/>
  <pageMargins left="0.75" right="0.75" top="1" bottom="1" header="0" footer="0"/>
  <pageSetup firstPageNumber="7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E30" sqref="E30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43"/>
  <sheetViews>
    <sheetView workbookViewId="0" topLeftCell="A1">
      <selection activeCell="H23" sqref="H23"/>
    </sheetView>
  </sheetViews>
  <sheetFormatPr defaultColWidth="11.421875" defaultRowHeight="12.75"/>
  <cols>
    <col min="1" max="1" width="22.8515625" style="0" customWidth="1"/>
    <col min="2" max="5" width="13.7109375" style="0" customWidth="1"/>
  </cols>
  <sheetData>
    <row r="1" spans="1:8" ht="13.5" thickBot="1">
      <c r="A1" s="181" t="s">
        <v>66</v>
      </c>
      <c r="B1" s="122"/>
      <c r="C1" s="122"/>
      <c r="D1" s="122"/>
      <c r="E1" s="123"/>
      <c r="F1" s="69"/>
      <c r="G1" s="69"/>
      <c r="H1" s="69"/>
    </row>
    <row r="2" spans="1:8" ht="33.75" customHeight="1" thickBot="1">
      <c r="A2" s="192" t="s">
        <v>82</v>
      </c>
      <c r="B2" s="193"/>
      <c r="C2" s="193"/>
      <c r="D2" s="193"/>
      <c r="E2" s="194"/>
      <c r="F2" s="70"/>
      <c r="G2" s="70"/>
      <c r="H2" s="70"/>
    </row>
    <row r="3" spans="1:8" ht="18" customHeight="1">
      <c r="A3" s="185" t="s">
        <v>67</v>
      </c>
      <c r="B3" s="187" t="s">
        <v>91</v>
      </c>
      <c r="C3" s="188" t="s">
        <v>93</v>
      </c>
      <c r="D3" s="187" t="s">
        <v>63</v>
      </c>
      <c r="E3" s="187" t="s">
        <v>68</v>
      </c>
      <c r="F3" s="71"/>
      <c r="G3" s="71"/>
      <c r="H3" s="71"/>
    </row>
    <row r="4" spans="1:8" ht="22.5" customHeight="1" thickBot="1">
      <c r="A4" s="186"/>
      <c r="B4" s="157"/>
      <c r="C4" s="189"/>
      <c r="D4" s="157"/>
      <c r="E4" s="116"/>
      <c r="F4" s="71"/>
      <c r="G4" s="71"/>
      <c r="H4" s="71"/>
    </row>
    <row r="5" spans="1:8" ht="12.75">
      <c r="A5" s="72" t="s">
        <v>69</v>
      </c>
      <c r="B5" s="6">
        <v>256688</v>
      </c>
      <c r="C5" s="6">
        <v>116498</v>
      </c>
      <c r="D5" s="6">
        <v>1867</v>
      </c>
      <c r="E5" s="6">
        <v>27620</v>
      </c>
      <c r="F5" s="7"/>
      <c r="G5" s="7"/>
      <c r="H5" s="7"/>
    </row>
    <row r="6" spans="1:8" ht="12.75">
      <c r="A6" s="73"/>
      <c r="B6" s="14"/>
      <c r="C6" s="14"/>
      <c r="D6" s="14"/>
      <c r="E6" s="14"/>
      <c r="F6" s="13"/>
      <c r="G6" s="13"/>
      <c r="H6" s="13"/>
    </row>
    <row r="7" spans="1:8" ht="12.75">
      <c r="A7" s="72" t="s">
        <v>70</v>
      </c>
      <c r="B7" s="6">
        <v>20398</v>
      </c>
      <c r="C7" s="6">
        <v>9068</v>
      </c>
      <c r="D7" s="6">
        <v>226</v>
      </c>
      <c r="E7" s="6">
        <v>2948</v>
      </c>
      <c r="F7" s="7"/>
      <c r="G7" s="7"/>
      <c r="H7" s="7"/>
    </row>
    <row r="8" spans="1:8" ht="12.75">
      <c r="A8" s="73"/>
      <c r="B8" s="14"/>
      <c r="C8" s="14"/>
      <c r="D8" s="14"/>
      <c r="E8" s="14"/>
      <c r="F8" s="13"/>
      <c r="G8" s="13"/>
      <c r="H8" s="13"/>
    </row>
    <row r="9" spans="1:8" ht="12.75">
      <c r="A9" s="72" t="s">
        <v>71</v>
      </c>
      <c r="B9" s="6">
        <v>1000667</v>
      </c>
      <c r="C9" s="6">
        <v>448423</v>
      </c>
      <c r="D9" s="6">
        <v>14298</v>
      </c>
      <c r="E9" s="6">
        <v>116328</v>
      </c>
      <c r="F9" s="7"/>
      <c r="G9" s="7"/>
      <c r="H9" s="7"/>
    </row>
    <row r="10" spans="1:8" ht="12.75">
      <c r="A10" s="73"/>
      <c r="B10" s="14"/>
      <c r="C10" s="14"/>
      <c r="D10" s="14"/>
      <c r="E10" s="14"/>
      <c r="F10" s="13"/>
      <c r="G10" s="13"/>
      <c r="H10" s="13"/>
    </row>
    <row r="11" spans="1:8" ht="12.75">
      <c r="A11" s="72" t="s">
        <v>72</v>
      </c>
      <c r="B11" s="6">
        <v>652186</v>
      </c>
      <c r="C11" s="6">
        <v>190559</v>
      </c>
      <c r="D11" s="6">
        <v>6820</v>
      </c>
      <c r="E11" s="6">
        <v>57401</v>
      </c>
      <c r="F11" s="7"/>
      <c r="G11" s="7"/>
      <c r="H11" s="7"/>
    </row>
    <row r="12" spans="1:8" ht="13.5" thickBot="1">
      <c r="A12" s="73"/>
      <c r="B12" s="14"/>
      <c r="C12" s="14"/>
      <c r="D12" s="14"/>
      <c r="E12" s="14"/>
      <c r="F12" s="13"/>
      <c r="G12" s="13"/>
      <c r="H12" s="13"/>
    </row>
    <row r="13" spans="1:8" ht="13.5" thickBot="1">
      <c r="A13" s="74" t="s">
        <v>46</v>
      </c>
      <c r="B13" s="21">
        <f>+B5+B7+B9+B11</f>
        <v>1929939</v>
      </c>
      <c r="C13" s="21">
        <f>+C5+C7+C9+C11</f>
        <v>764548</v>
      </c>
      <c r="D13" s="21">
        <f>+D5+D7+D9+D11</f>
        <v>23211</v>
      </c>
      <c r="E13" s="21">
        <f>+E5+E7+E9+E11</f>
        <v>204297</v>
      </c>
      <c r="F13" s="7"/>
      <c r="G13" s="7"/>
      <c r="H13" s="7"/>
    </row>
    <row r="14" spans="1:8" ht="12.75">
      <c r="A14" s="75"/>
      <c r="B14" s="13"/>
      <c r="C14" s="76"/>
      <c r="D14" s="76"/>
      <c r="E14" s="76"/>
      <c r="F14" s="76"/>
      <c r="G14" s="76"/>
      <c r="H14" s="75"/>
    </row>
    <row r="15" spans="1:8" ht="13.5" thickBot="1">
      <c r="A15" s="75"/>
      <c r="B15" s="13"/>
      <c r="C15" s="76"/>
      <c r="D15" s="76"/>
      <c r="E15" s="76"/>
      <c r="F15" s="76"/>
      <c r="G15" s="76"/>
      <c r="H15" s="75"/>
    </row>
    <row r="16" spans="1:8" ht="15.75" thickBot="1">
      <c r="A16" s="181" t="s">
        <v>66</v>
      </c>
      <c r="B16" s="182"/>
      <c r="C16" s="182"/>
      <c r="D16" s="182"/>
      <c r="E16" s="183"/>
      <c r="F16" s="76"/>
      <c r="G16" s="76"/>
      <c r="H16" s="75"/>
    </row>
    <row r="17" spans="1:8" ht="33.75" customHeight="1" thickBot="1">
      <c r="A17" s="195" t="s">
        <v>83</v>
      </c>
      <c r="B17" s="196"/>
      <c r="C17" s="196"/>
      <c r="D17" s="196"/>
      <c r="E17" s="197"/>
      <c r="F17" s="76"/>
      <c r="G17" s="164"/>
      <c r="H17" s="75"/>
    </row>
    <row r="18" spans="1:8" ht="12.75" customHeight="1">
      <c r="A18" s="198" t="s">
        <v>67</v>
      </c>
      <c r="B18" s="200" t="s">
        <v>91</v>
      </c>
      <c r="C18" s="188" t="s">
        <v>93</v>
      </c>
      <c r="D18" s="202" t="s">
        <v>63</v>
      </c>
      <c r="E18" s="188" t="s">
        <v>68</v>
      </c>
      <c r="G18" s="156"/>
      <c r="H18" s="75"/>
    </row>
    <row r="19" spans="1:8" ht="31.5" customHeight="1" thickBot="1">
      <c r="A19" s="199"/>
      <c r="B19" s="201"/>
      <c r="C19" s="189"/>
      <c r="D19" s="203"/>
      <c r="E19" s="204"/>
      <c r="G19" s="156"/>
      <c r="H19" s="75"/>
    </row>
    <row r="20" spans="1:8" ht="13.5" thickBot="1">
      <c r="A20" s="72" t="s">
        <v>69</v>
      </c>
      <c r="B20" s="6">
        <v>254403</v>
      </c>
      <c r="C20" s="6">
        <v>128942</v>
      </c>
      <c r="D20" s="19">
        <v>1689</v>
      </c>
      <c r="E20" s="6">
        <v>23778</v>
      </c>
      <c r="G20" s="157"/>
      <c r="H20" s="77"/>
    </row>
    <row r="21" spans="1:5" ht="12.75">
      <c r="A21" s="73"/>
      <c r="B21" s="14"/>
      <c r="C21" s="14"/>
      <c r="D21" s="79"/>
      <c r="E21" s="14"/>
    </row>
    <row r="22" spans="1:9" ht="12.75">
      <c r="A22" s="72" t="s">
        <v>70</v>
      </c>
      <c r="B22" s="6">
        <v>30335</v>
      </c>
      <c r="C22" s="6">
        <v>15005</v>
      </c>
      <c r="D22" s="19">
        <v>225</v>
      </c>
      <c r="E22" s="6">
        <v>3028</v>
      </c>
      <c r="I22" s="4"/>
    </row>
    <row r="23" spans="1:9" ht="12.75">
      <c r="A23" s="73"/>
      <c r="B23" s="14"/>
      <c r="C23" s="14"/>
      <c r="D23" s="79"/>
      <c r="E23" s="14"/>
      <c r="H23" s="8"/>
      <c r="I23" s="4"/>
    </row>
    <row r="24" spans="1:9" ht="12.75">
      <c r="A24" s="72" t="s">
        <v>71</v>
      </c>
      <c r="B24" s="6">
        <v>1109208</v>
      </c>
      <c r="C24" s="6">
        <v>249203</v>
      </c>
      <c r="D24" s="19">
        <v>12123</v>
      </c>
      <c r="E24" s="6">
        <v>121786</v>
      </c>
      <c r="H24" s="75"/>
      <c r="I24" s="4"/>
    </row>
    <row r="25" spans="1:9" ht="12.75">
      <c r="A25" s="73"/>
      <c r="B25" s="14"/>
      <c r="C25" s="14"/>
      <c r="D25" s="79"/>
      <c r="E25" s="14"/>
      <c r="I25" s="4"/>
    </row>
    <row r="26" spans="1:9" ht="12.75">
      <c r="A26" s="72" t="s">
        <v>72</v>
      </c>
      <c r="B26" s="6">
        <v>739660</v>
      </c>
      <c r="C26" s="6">
        <v>321216</v>
      </c>
      <c r="D26" s="19">
        <v>8615</v>
      </c>
      <c r="E26" s="6">
        <v>60450</v>
      </c>
      <c r="I26" s="4"/>
    </row>
    <row r="27" spans="1:9" ht="13.5" thickBot="1">
      <c r="A27" s="73"/>
      <c r="B27" s="14"/>
      <c r="C27" s="14"/>
      <c r="D27" s="79"/>
      <c r="E27" s="14"/>
      <c r="H27" s="8"/>
      <c r="I27" s="4"/>
    </row>
    <row r="28" spans="1:8" ht="13.5" thickBot="1">
      <c r="A28" s="81" t="s">
        <v>46</v>
      </c>
      <c r="B28" s="21">
        <f>+B20+B22+B24+B26</f>
        <v>2133606</v>
      </c>
      <c r="C28" s="21">
        <f>+C20+C22+C24+C26</f>
        <v>714366</v>
      </c>
      <c r="D28" s="21">
        <f>+D20+D22+D24+D26</f>
        <v>22652</v>
      </c>
      <c r="E28" s="21">
        <f>+E20+E22+E24+E26</f>
        <v>209042</v>
      </c>
      <c r="H28" s="75"/>
    </row>
    <row r="29" ht="12.75">
      <c r="H29" s="75"/>
    </row>
    <row r="30" spans="8:9" ht="13.5" thickBot="1">
      <c r="H30" s="8"/>
      <c r="I30" s="4"/>
    </row>
    <row r="31" spans="1:9" ht="15.75" thickBot="1">
      <c r="A31" s="181" t="s">
        <v>66</v>
      </c>
      <c r="B31" s="182"/>
      <c r="C31" s="182"/>
      <c r="D31" s="182"/>
      <c r="E31" s="183"/>
      <c r="H31" s="75"/>
      <c r="I31" s="4"/>
    </row>
    <row r="32" spans="1:9" ht="33.75" customHeight="1" thickBot="1">
      <c r="A32" s="184" t="s">
        <v>84</v>
      </c>
      <c r="B32" s="128"/>
      <c r="C32" s="128"/>
      <c r="D32" s="128"/>
      <c r="E32" s="129"/>
      <c r="I32" s="4"/>
    </row>
    <row r="33" spans="1:9" ht="12.75" customHeight="1">
      <c r="A33" s="185" t="s">
        <v>67</v>
      </c>
      <c r="B33" s="187" t="s">
        <v>91</v>
      </c>
      <c r="C33" s="188" t="s">
        <v>93</v>
      </c>
      <c r="D33" s="190" t="s">
        <v>63</v>
      </c>
      <c r="E33" s="190" t="s">
        <v>68</v>
      </c>
      <c r="I33" s="4"/>
    </row>
    <row r="34" spans="1:9" ht="30.75" customHeight="1" thickBot="1">
      <c r="A34" s="186"/>
      <c r="B34" s="157"/>
      <c r="C34" s="189"/>
      <c r="D34" s="191"/>
      <c r="E34" s="116"/>
      <c r="I34" s="4"/>
    </row>
    <row r="35" spans="1:9" ht="12.75">
      <c r="A35" s="72" t="s">
        <v>69</v>
      </c>
      <c r="B35" s="6">
        <v>180802</v>
      </c>
      <c r="C35" s="6">
        <v>70963</v>
      </c>
      <c r="D35" s="6">
        <v>1509</v>
      </c>
      <c r="E35" s="80">
        <v>22371</v>
      </c>
      <c r="H35" s="78"/>
      <c r="I35" s="4"/>
    </row>
    <row r="36" spans="1:9" ht="12.75">
      <c r="A36" s="73"/>
      <c r="B36" s="14"/>
      <c r="C36" s="14"/>
      <c r="D36" s="14"/>
      <c r="E36" s="14"/>
      <c r="H36" s="8"/>
      <c r="I36" s="4"/>
    </row>
    <row r="37" spans="1:9" ht="12.75">
      <c r="A37" s="72" t="s">
        <v>70</v>
      </c>
      <c r="B37" s="6">
        <v>22406</v>
      </c>
      <c r="C37" s="6">
        <v>9455</v>
      </c>
      <c r="D37" s="6">
        <v>133</v>
      </c>
      <c r="E37" s="6">
        <v>4087</v>
      </c>
      <c r="H37" s="75"/>
      <c r="I37" s="4"/>
    </row>
    <row r="38" spans="1:9" ht="12.75">
      <c r="A38" s="73"/>
      <c r="B38" s="14"/>
      <c r="C38" s="14"/>
      <c r="D38" s="14"/>
      <c r="E38" s="14"/>
      <c r="H38" s="8"/>
      <c r="I38" s="4"/>
    </row>
    <row r="39" spans="1:5" ht="12.75">
      <c r="A39" s="72" t="s">
        <v>71</v>
      </c>
      <c r="B39" s="6">
        <v>1247879</v>
      </c>
      <c r="C39" s="6">
        <v>610588</v>
      </c>
      <c r="D39" s="6">
        <v>14598</v>
      </c>
      <c r="E39" s="6">
        <v>128917</v>
      </c>
    </row>
    <row r="40" spans="1:5" ht="12.75">
      <c r="A40" s="73"/>
      <c r="B40" s="14"/>
      <c r="C40" s="14"/>
      <c r="D40" s="14"/>
      <c r="E40" s="14"/>
    </row>
    <row r="41" spans="1:5" ht="12.75">
      <c r="A41" s="72" t="s">
        <v>72</v>
      </c>
      <c r="B41" s="84">
        <v>849732</v>
      </c>
      <c r="C41" s="84">
        <v>416198</v>
      </c>
      <c r="D41" s="84">
        <v>8077</v>
      </c>
      <c r="E41" s="84">
        <v>67960</v>
      </c>
    </row>
    <row r="42" spans="1:5" ht="13.5" thickBot="1">
      <c r="A42" s="73"/>
      <c r="B42" s="14"/>
      <c r="C42" s="14"/>
      <c r="D42" s="14"/>
      <c r="E42" s="14"/>
    </row>
    <row r="43" spans="1:5" ht="13.5" thickBot="1">
      <c r="A43" s="81" t="s">
        <v>46</v>
      </c>
      <c r="B43" s="21">
        <f>+B41+B39+B37+B35</f>
        <v>2300819</v>
      </c>
      <c r="C43" s="21">
        <f>+C41+C39+C37+C35</f>
        <v>1107204</v>
      </c>
      <c r="D43" s="21">
        <f>+D41+D39+D37+D35</f>
        <v>24317</v>
      </c>
      <c r="E43" s="21">
        <f>+E41+E39+E37+E35</f>
        <v>223335</v>
      </c>
    </row>
  </sheetData>
  <mergeCells count="22">
    <mergeCell ref="A16:E16"/>
    <mergeCell ref="A17:E17"/>
    <mergeCell ref="A18:A19"/>
    <mergeCell ref="B18:B19"/>
    <mergeCell ref="C18:C19"/>
    <mergeCell ref="D18:D19"/>
    <mergeCell ref="E18:E19"/>
    <mergeCell ref="A2:E2"/>
    <mergeCell ref="A1:E1"/>
    <mergeCell ref="A3:A4"/>
    <mergeCell ref="B3:B4"/>
    <mergeCell ref="C3:C4"/>
    <mergeCell ref="D3:D4"/>
    <mergeCell ref="E3:E4"/>
    <mergeCell ref="G17:G20"/>
    <mergeCell ref="A31:E31"/>
    <mergeCell ref="A32:E32"/>
    <mergeCell ref="A33:A34"/>
    <mergeCell ref="B33:B34"/>
    <mergeCell ref="C33:C34"/>
    <mergeCell ref="D33:D34"/>
    <mergeCell ref="E33:E34"/>
  </mergeCells>
  <printOptions horizontalCentered="1" verticalCentered="1"/>
  <pageMargins left="0.75" right="0.75" top="1" bottom="1" header="0" footer="0"/>
  <pageSetup firstPageNumber="8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24" sqref="A2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D34" sqref="D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46"/>
  <sheetViews>
    <sheetView tabSelected="1" zoomScale="70" zoomScaleNormal="70" workbookViewId="0" topLeftCell="A1">
      <selection activeCell="J26" sqref="J26"/>
    </sheetView>
  </sheetViews>
  <sheetFormatPr defaultColWidth="11.421875" defaultRowHeight="12.75"/>
  <cols>
    <col min="1" max="1" width="20.421875" style="0" customWidth="1"/>
    <col min="2" max="2" width="14.00390625" style="0" customWidth="1"/>
    <col min="3" max="3" width="12.421875" style="0" customWidth="1"/>
    <col min="4" max="4" width="12.28125" style="0" customWidth="1"/>
    <col min="5" max="5" width="14.421875" style="0" customWidth="1"/>
    <col min="6" max="6" width="13.57421875" style="0" customWidth="1"/>
    <col min="7" max="7" width="13.140625" style="0" customWidth="1"/>
  </cols>
  <sheetData>
    <row r="1" spans="1:4" ht="12.75">
      <c r="A1" s="1"/>
      <c r="B1" s="1"/>
      <c r="C1" s="1"/>
      <c r="D1" s="1"/>
    </row>
    <row r="2" spans="1:4" ht="15.75" customHeight="1">
      <c r="A2" s="1"/>
      <c r="B2" s="1"/>
      <c r="C2" s="1"/>
      <c r="D2" s="1"/>
    </row>
    <row r="3" spans="1:7" ht="15">
      <c r="A3" s="89" t="s">
        <v>74</v>
      </c>
      <c r="B3" s="90"/>
      <c r="C3" s="90"/>
      <c r="D3" s="90"/>
      <c r="E3" s="91"/>
      <c r="F3" s="91"/>
      <c r="G3" s="91"/>
    </row>
    <row r="4" spans="1:7" ht="21" customHeight="1" thickBot="1">
      <c r="A4" s="89" t="s">
        <v>0</v>
      </c>
      <c r="B4" s="90"/>
      <c r="C4" s="90"/>
      <c r="D4" s="90"/>
      <c r="E4" s="91"/>
      <c r="F4" s="91"/>
      <c r="G4" s="91"/>
    </row>
    <row r="5" spans="1:7" ht="36" customHeight="1" thickBot="1">
      <c r="A5" s="117" t="s">
        <v>76</v>
      </c>
      <c r="B5" s="118"/>
      <c r="C5" s="118"/>
      <c r="D5" s="118"/>
      <c r="E5" s="119"/>
      <c r="F5" s="119"/>
      <c r="G5" s="120"/>
    </row>
    <row r="6" spans="1:12" ht="12.75" customHeight="1">
      <c r="A6" s="95" t="s">
        <v>1</v>
      </c>
      <c r="B6" s="98" t="s">
        <v>85</v>
      </c>
      <c r="C6" s="105" t="s">
        <v>3</v>
      </c>
      <c r="D6" s="108" t="s">
        <v>4</v>
      </c>
      <c r="E6" s="111" t="s">
        <v>5</v>
      </c>
      <c r="F6" s="114" t="s">
        <v>6</v>
      </c>
      <c r="G6" s="92" t="s">
        <v>7</v>
      </c>
      <c r="J6" s="3"/>
      <c r="K6" s="3"/>
      <c r="L6" s="3"/>
    </row>
    <row r="7" spans="1:12" ht="12.75" customHeight="1">
      <c r="A7" s="96"/>
      <c r="B7" s="99"/>
      <c r="C7" s="106"/>
      <c r="D7" s="109"/>
      <c r="E7" s="112"/>
      <c r="F7" s="115"/>
      <c r="G7" s="93"/>
      <c r="J7" s="4"/>
      <c r="K7" s="4"/>
      <c r="L7" s="4"/>
    </row>
    <row r="8" spans="1:7" ht="13.5" thickBot="1">
      <c r="A8" s="97"/>
      <c r="B8" s="100"/>
      <c r="C8" s="107"/>
      <c r="D8" s="110"/>
      <c r="E8" s="113"/>
      <c r="F8" s="116"/>
      <c r="G8" s="94"/>
    </row>
    <row r="9" spans="1:9" s="12" customFormat="1" ht="12.75">
      <c r="A9" s="5" t="s">
        <v>8</v>
      </c>
      <c r="B9" s="6">
        <f>+C9+D9+E9</f>
        <v>1038455</v>
      </c>
      <c r="C9" s="7">
        <v>247503</v>
      </c>
      <c r="D9" s="6">
        <v>108804</v>
      </c>
      <c r="E9" s="205">
        <v>682148</v>
      </c>
      <c r="F9" s="205">
        <v>644402</v>
      </c>
      <c r="G9" s="9">
        <v>420764</v>
      </c>
      <c r="H9"/>
      <c r="I9"/>
    </row>
    <row r="10" spans="1:7" ht="12.75">
      <c r="A10" s="5"/>
      <c r="B10" s="6"/>
      <c r="C10" s="13"/>
      <c r="D10" s="14"/>
      <c r="E10" s="16"/>
      <c r="F10" s="16"/>
      <c r="G10" s="16"/>
    </row>
    <row r="11" spans="1:9" s="12" customFormat="1" ht="12.75">
      <c r="A11" s="5" t="s">
        <v>9</v>
      </c>
      <c r="B11" s="6">
        <f aca="true" t="shared" si="0" ref="B11:B43">+C11+D11+E11</f>
        <v>427212</v>
      </c>
      <c r="C11" s="7">
        <v>102293</v>
      </c>
      <c r="D11" s="6">
        <v>49917</v>
      </c>
      <c r="E11" s="9">
        <v>275002</v>
      </c>
      <c r="F11" s="9">
        <v>245335</v>
      </c>
      <c r="G11" s="9">
        <v>105801</v>
      </c>
      <c r="H11"/>
      <c r="I11"/>
    </row>
    <row r="12" spans="1:7" ht="12.75">
      <c r="A12" s="5"/>
      <c r="B12" s="6"/>
      <c r="C12" s="13"/>
      <c r="D12" s="14"/>
      <c r="E12" s="16"/>
      <c r="F12" s="16"/>
      <c r="G12" s="16"/>
    </row>
    <row r="13" spans="1:9" s="12" customFormat="1" ht="12.75">
      <c r="A13" s="5" t="s">
        <v>10</v>
      </c>
      <c r="B13" s="6">
        <f t="shared" si="0"/>
        <v>312251</v>
      </c>
      <c r="C13" s="7">
        <v>58422</v>
      </c>
      <c r="D13" s="6">
        <v>48969</v>
      </c>
      <c r="E13" s="9">
        <v>204860</v>
      </c>
      <c r="F13" s="9">
        <v>185080</v>
      </c>
      <c r="G13" s="9">
        <v>112580</v>
      </c>
      <c r="H13"/>
      <c r="I13"/>
    </row>
    <row r="14" spans="1:7" ht="12.75">
      <c r="A14" s="5"/>
      <c r="B14" s="6"/>
      <c r="C14" s="13"/>
      <c r="D14" s="14"/>
      <c r="E14" s="16"/>
      <c r="F14" s="16"/>
      <c r="G14" s="16"/>
    </row>
    <row r="15" spans="1:9" s="12" customFormat="1" ht="12.75">
      <c r="A15" s="5" t="s">
        <v>11</v>
      </c>
      <c r="B15" s="6">
        <f t="shared" si="0"/>
        <v>175714</v>
      </c>
      <c r="C15" s="7">
        <v>52585</v>
      </c>
      <c r="D15" s="6">
        <v>20684</v>
      </c>
      <c r="E15" s="9">
        <v>102445</v>
      </c>
      <c r="F15" s="9">
        <v>87861</v>
      </c>
      <c r="G15" s="9">
        <v>34309</v>
      </c>
      <c r="H15"/>
      <c r="I15"/>
    </row>
    <row r="16" spans="1:7" ht="12.75">
      <c r="A16" s="5"/>
      <c r="B16" s="6"/>
      <c r="C16" s="13"/>
      <c r="D16" s="14"/>
      <c r="E16" s="16"/>
      <c r="F16" s="16"/>
      <c r="G16" s="16"/>
    </row>
    <row r="17" spans="1:9" s="12" customFormat="1" ht="12.75">
      <c r="A17" s="5" t="s">
        <v>12</v>
      </c>
      <c r="B17" s="6">
        <f t="shared" si="0"/>
        <v>124593</v>
      </c>
      <c r="C17" s="7">
        <v>46042</v>
      </c>
      <c r="D17" s="6">
        <v>13374</v>
      </c>
      <c r="E17" s="9">
        <v>65177</v>
      </c>
      <c r="F17" s="9">
        <v>56415</v>
      </c>
      <c r="G17" s="9">
        <v>23352</v>
      </c>
      <c r="H17"/>
      <c r="I17"/>
    </row>
    <row r="18" spans="1:7" ht="12.75">
      <c r="A18" s="5"/>
      <c r="B18" s="6"/>
      <c r="C18" s="13"/>
      <c r="D18" s="14"/>
      <c r="E18" s="16"/>
      <c r="F18" s="16"/>
      <c r="G18" s="16"/>
    </row>
    <row r="19" spans="1:9" s="12" customFormat="1" ht="12.75">
      <c r="A19" s="5" t="s">
        <v>13</v>
      </c>
      <c r="B19" s="6">
        <f t="shared" si="0"/>
        <v>41864</v>
      </c>
      <c r="C19" s="7">
        <v>16374</v>
      </c>
      <c r="D19" s="6">
        <v>4226</v>
      </c>
      <c r="E19" s="9">
        <v>21264</v>
      </c>
      <c r="F19" s="9">
        <v>19160</v>
      </c>
      <c r="G19" s="9">
        <v>2619</v>
      </c>
      <c r="H19"/>
      <c r="I19"/>
    </row>
    <row r="20" spans="1:9" s="12" customFormat="1" ht="12.75">
      <c r="A20" s="5"/>
      <c r="B20" s="6"/>
      <c r="C20" s="7"/>
      <c r="D20" s="6"/>
      <c r="E20" s="9"/>
      <c r="F20" s="9"/>
      <c r="G20" s="9"/>
      <c r="H20"/>
      <c r="I20"/>
    </row>
    <row r="21" spans="1:9" s="12" customFormat="1" ht="12.75">
      <c r="A21" s="5" t="s">
        <v>14</v>
      </c>
      <c r="B21" s="6">
        <f t="shared" si="0"/>
        <v>300507</v>
      </c>
      <c r="C21" s="7">
        <v>245625</v>
      </c>
      <c r="D21" s="6">
        <v>8215</v>
      </c>
      <c r="E21" s="9">
        <v>46667</v>
      </c>
      <c r="F21" s="9">
        <v>40423</v>
      </c>
      <c r="G21" s="9">
        <v>9775</v>
      </c>
      <c r="H21"/>
      <c r="I21"/>
    </row>
    <row r="22" spans="1:7" ht="12.75">
      <c r="A22" s="5"/>
      <c r="B22" s="6"/>
      <c r="C22" s="13"/>
      <c r="D22" s="14"/>
      <c r="E22" s="16"/>
      <c r="F22" s="16"/>
      <c r="G22" s="16"/>
    </row>
    <row r="23" spans="1:9" s="12" customFormat="1" ht="12.75">
      <c r="A23" s="5" t="s">
        <v>15</v>
      </c>
      <c r="B23" s="6">
        <f t="shared" si="0"/>
        <v>635354</v>
      </c>
      <c r="C23" s="7">
        <v>428710</v>
      </c>
      <c r="D23" s="6">
        <v>38976</v>
      </c>
      <c r="E23" s="9">
        <v>167668</v>
      </c>
      <c r="F23" s="9">
        <v>150810</v>
      </c>
      <c r="G23" s="9">
        <v>81416</v>
      </c>
      <c r="H23"/>
      <c r="I23"/>
    </row>
    <row r="24" spans="1:7" ht="12.75">
      <c r="A24" s="5"/>
      <c r="B24" s="6"/>
      <c r="C24" s="13"/>
      <c r="D24" s="14"/>
      <c r="E24" s="16"/>
      <c r="F24" s="16"/>
      <c r="G24" s="16"/>
    </row>
    <row r="25" spans="1:9" s="12" customFormat="1" ht="12.75">
      <c r="A25" s="5" t="s">
        <v>16</v>
      </c>
      <c r="B25" s="6">
        <f t="shared" si="0"/>
        <v>28446</v>
      </c>
      <c r="C25" s="7">
        <v>11213</v>
      </c>
      <c r="D25" s="6">
        <v>2693</v>
      </c>
      <c r="E25" s="9">
        <v>14540</v>
      </c>
      <c r="F25" s="9">
        <v>13392</v>
      </c>
      <c r="G25" s="9">
        <v>10595</v>
      </c>
      <c r="H25"/>
      <c r="I25"/>
    </row>
    <row r="26" spans="1:7" ht="12.75">
      <c r="A26" s="5"/>
      <c r="B26" s="6"/>
      <c r="C26" s="13"/>
      <c r="D26" s="14"/>
      <c r="E26" s="16"/>
      <c r="F26" s="16"/>
      <c r="G26" s="16"/>
    </row>
    <row r="27" spans="1:9" s="12" customFormat="1" ht="12.75">
      <c r="A27" s="5" t="s">
        <v>94</v>
      </c>
      <c r="B27" s="6">
        <f t="shared" si="0"/>
        <v>1571655</v>
      </c>
      <c r="C27" s="7">
        <v>455199</v>
      </c>
      <c r="D27" s="6">
        <v>248179</v>
      </c>
      <c r="E27" s="9">
        <v>868277</v>
      </c>
      <c r="F27" s="9">
        <v>696556</v>
      </c>
      <c r="G27" s="9">
        <v>136212</v>
      </c>
      <c r="H27"/>
      <c r="I27"/>
    </row>
    <row r="28" spans="1:7" ht="12.75">
      <c r="A28" s="18"/>
      <c r="B28" s="6"/>
      <c r="C28" s="13"/>
      <c r="D28" s="14"/>
      <c r="E28" s="16"/>
      <c r="F28" s="16"/>
      <c r="G28" s="16"/>
    </row>
    <row r="29" spans="1:9" s="12" customFormat="1" ht="12.75">
      <c r="A29" s="5" t="s">
        <v>18</v>
      </c>
      <c r="B29" s="6">
        <f t="shared" si="0"/>
        <v>56154</v>
      </c>
      <c r="C29" s="7">
        <v>16657</v>
      </c>
      <c r="D29" s="6">
        <v>11745</v>
      </c>
      <c r="E29" s="9">
        <v>27752</v>
      </c>
      <c r="F29" s="9">
        <v>22745</v>
      </c>
      <c r="G29" s="9">
        <v>7030</v>
      </c>
      <c r="H29"/>
      <c r="I29"/>
    </row>
    <row r="30" spans="1:7" ht="12.75">
      <c r="A30" s="5"/>
      <c r="B30" s="6"/>
      <c r="C30" s="13"/>
      <c r="D30" s="14"/>
      <c r="E30" s="16"/>
      <c r="F30" s="16"/>
      <c r="G30" s="16"/>
    </row>
    <row r="31" spans="1:9" s="12" customFormat="1" ht="12.75">
      <c r="A31" s="5" t="s">
        <v>19</v>
      </c>
      <c r="B31" s="6">
        <f t="shared" si="0"/>
        <v>309672</v>
      </c>
      <c r="C31" s="7">
        <v>104218</v>
      </c>
      <c r="D31" s="6">
        <v>79020</v>
      </c>
      <c r="E31" s="9">
        <v>126434</v>
      </c>
      <c r="F31" s="9">
        <v>103350</v>
      </c>
      <c r="G31" s="9">
        <v>18290</v>
      </c>
      <c r="H31"/>
      <c r="I31"/>
    </row>
    <row r="32" spans="1:7" ht="12.75">
      <c r="A32" s="5"/>
      <c r="B32" s="6"/>
      <c r="C32" s="13"/>
      <c r="D32" s="14"/>
      <c r="E32" s="16"/>
      <c r="F32" s="16"/>
      <c r="G32" s="16"/>
    </row>
    <row r="33" spans="1:9" s="12" customFormat="1" ht="12.75">
      <c r="A33" s="5" t="s">
        <v>20</v>
      </c>
      <c r="B33" s="6">
        <f t="shared" si="0"/>
        <v>79404</v>
      </c>
      <c r="C33" s="7">
        <v>36232</v>
      </c>
      <c r="D33" s="6">
        <v>11270</v>
      </c>
      <c r="E33" s="9">
        <v>31902</v>
      </c>
      <c r="F33" s="9">
        <v>21387</v>
      </c>
      <c r="G33" s="9">
        <v>6798</v>
      </c>
      <c r="H33"/>
      <c r="I33"/>
    </row>
    <row r="34" spans="1:7" ht="12.75">
      <c r="A34" s="5"/>
      <c r="B34" s="6"/>
      <c r="C34" s="13"/>
      <c r="D34" s="14"/>
      <c r="E34" s="16"/>
      <c r="F34" s="16"/>
      <c r="G34" s="16"/>
    </row>
    <row r="35" spans="1:9" s="12" customFormat="1" ht="12.75">
      <c r="A35" s="5" t="s">
        <v>21</v>
      </c>
      <c r="B35" s="6">
        <f t="shared" si="0"/>
        <v>54640</v>
      </c>
      <c r="C35" s="7">
        <v>34161</v>
      </c>
      <c r="D35" s="6">
        <v>14784</v>
      </c>
      <c r="E35" s="9">
        <v>5695</v>
      </c>
      <c r="F35" s="9">
        <v>5156</v>
      </c>
      <c r="G35" s="9">
        <v>5110</v>
      </c>
      <c r="H35"/>
      <c r="I35"/>
    </row>
    <row r="36" spans="1:7" ht="12.75">
      <c r="A36" s="5"/>
      <c r="B36" s="6"/>
      <c r="C36" s="13"/>
      <c r="D36" s="14"/>
      <c r="E36" s="16"/>
      <c r="F36" s="16"/>
      <c r="G36" s="16"/>
    </row>
    <row r="37" spans="1:9" s="12" customFormat="1" ht="12.75">
      <c r="A37" s="5" t="s">
        <v>22</v>
      </c>
      <c r="B37" s="6">
        <f t="shared" si="0"/>
        <v>790613</v>
      </c>
      <c r="C37" s="7">
        <v>246829</v>
      </c>
      <c r="D37" s="6">
        <v>55420</v>
      </c>
      <c r="E37" s="9">
        <v>488364</v>
      </c>
      <c r="F37" s="9">
        <v>396958</v>
      </c>
      <c r="G37" s="9">
        <v>10368</v>
      </c>
      <c r="H37"/>
      <c r="I37"/>
    </row>
    <row r="38" spans="1:7" ht="12.75">
      <c r="A38" s="5"/>
      <c r="B38" s="6"/>
      <c r="C38" s="13"/>
      <c r="D38" s="14"/>
      <c r="E38" s="16"/>
      <c r="F38" s="16"/>
      <c r="G38" s="16"/>
    </row>
    <row r="39" spans="1:9" s="12" customFormat="1" ht="12.75">
      <c r="A39" s="5" t="s">
        <v>23</v>
      </c>
      <c r="B39" s="6">
        <f t="shared" si="0"/>
        <v>683360</v>
      </c>
      <c r="C39" s="7">
        <v>147789</v>
      </c>
      <c r="D39" s="6">
        <v>93267</v>
      </c>
      <c r="E39" s="9">
        <v>442304</v>
      </c>
      <c r="F39" s="9">
        <v>349127</v>
      </c>
      <c r="G39" s="9">
        <v>61073</v>
      </c>
      <c r="H39"/>
      <c r="I39"/>
    </row>
    <row r="40" spans="1:7" ht="12.75">
      <c r="A40" s="5"/>
      <c r="B40" s="6"/>
      <c r="C40" s="13"/>
      <c r="D40" s="14"/>
      <c r="E40" s="16"/>
      <c r="F40" s="16"/>
      <c r="G40" s="16"/>
    </row>
    <row r="41" spans="1:9" s="12" customFormat="1" ht="12.75">
      <c r="A41" s="5" t="s">
        <v>24</v>
      </c>
      <c r="B41" s="6">
        <f t="shared" si="0"/>
        <v>21309</v>
      </c>
      <c r="C41" s="7">
        <v>5998</v>
      </c>
      <c r="D41" s="6">
        <v>3755</v>
      </c>
      <c r="E41" s="9">
        <v>11556</v>
      </c>
      <c r="F41" s="9">
        <v>10470</v>
      </c>
      <c r="G41" s="9">
        <v>8941</v>
      </c>
      <c r="H41"/>
      <c r="I41"/>
    </row>
    <row r="42" spans="1:7" ht="13.5" thickBot="1">
      <c r="A42" s="5"/>
      <c r="B42" s="6"/>
      <c r="C42" s="7"/>
      <c r="D42" s="6"/>
      <c r="E42" s="206"/>
      <c r="F42" s="207"/>
      <c r="G42" s="6"/>
    </row>
    <row r="43" spans="1:9" s="12" customFormat="1" ht="13.5" thickBot="1">
      <c r="A43" s="20" t="s">
        <v>25</v>
      </c>
      <c r="B43" s="21">
        <f t="shared" si="0"/>
        <v>6651203</v>
      </c>
      <c r="C43" s="22">
        <f>SUM(C9:C42)</f>
        <v>2255850</v>
      </c>
      <c r="D43" s="21">
        <f>SUM(D9:D42)</f>
        <v>813298</v>
      </c>
      <c r="E43" s="21">
        <f>SUM(E9:E42)</f>
        <v>3582055</v>
      </c>
      <c r="F43" s="21">
        <f>SUM(F9:F42)</f>
        <v>3048627</v>
      </c>
      <c r="G43" s="21">
        <f>SUM(G9:G42)</f>
        <v>1055033</v>
      </c>
      <c r="H43"/>
      <c r="I43"/>
    </row>
    <row r="44" ht="12.75">
      <c r="G44" s="37"/>
    </row>
    <row r="45" spans="1:7" ht="17.25">
      <c r="A45" s="23"/>
      <c r="B45" s="24"/>
      <c r="C45" s="24"/>
      <c r="D45" s="24"/>
      <c r="F45" s="37"/>
      <c r="G45" s="37"/>
    </row>
    <row r="46" ht="12.75">
      <c r="G46" s="37"/>
    </row>
  </sheetData>
  <mergeCells count="10">
    <mergeCell ref="A4:G4"/>
    <mergeCell ref="A6:A8"/>
    <mergeCell ref="A5:G5"/>
    <mergeCell ref="A3:G3"/>
    <mergeCell ref="B6:B8"/>
    <mergeCell ref="C6:C8"/>
    <mergeCell ref="D6:D8"/>
    <mergeCell ref="E6:E8"/>
    <mergeCell ref="F6:F8"/>
    <mergeCell ref="G6:G8"/>
  </mergeCells>
  <printOptions horizontalCentered="1" verticalCentered="1"/>
  <pageMargins left="0.75" right="0.75" top="1" bottom="1" header="0" footer="0"/>
  <pageSetup firstPageNumber="2" useFirstPageNumber="1" fitToHeight="1" fitToWidth="1" horizontalDpi="600" verticalDpi="600" orientation="portrait" paperSize="9" scale="9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4">
      <selection activeCell="G34" sqref="G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3:R66"/>
  <sheetViews>
    <sheetView workbookViewId="0" topLeftCell="A1">
      <selection activeCell="G13" sqref="G13"/>
    </sheetView>
  </sheetViews>
  <sheetFormatPr defaultColWidth="11.421875" defaultRowHeight="12.75"/>
  <cols>
    <col min="1" max="1" width="21.00390625" style="0" customWidth="1"/>
    <col min="2" max="5" width="13.7109375" style="0" customWidth="1"/>
  </cols>
  <sheetData>
    <row r="2" ht="13.5" thickBot="1"/>
    <row r="3" spans="1:7" ht="13.5" thickBot="1">
      <c r="A3" s="121" t="s">
        <v>74</v>
      </c>
      <c r="B3" s="122"/>
      <c r="C3" s="122"/>
      <c r="D3" s="122"/>
      <c r="E3" s="123"/>
      <c r="F3" s="64"/>
      <c r="G3" s="64"/>
    </row>
    <row r="4" spans="1:5" ht="18" thickBot="1">
      <c r="A4" s="124" t="s">
        <v>26</v>
      </c>
      <c r="B4" s="125"/>
      <c r="C4" s="125"/>
      <c r="D4" s="125"/>
      <c r="E4" s="126"/>
    </row>
    <row r="5" spans="1:5" ht="34.5" customHeight="1" thickBot="1">
      <c r="A5" s="127" t="s">
        <v>77</v>
      </c>
      <c r="B5" s="128"/>
      <c r="C5" s="128"/>
      <c r="D5" s="128"/>
      <c r="E5" s="129"/>
    </row>
    <row r="6" spans="1:5" ht="13.5" thickBot="1">
      <c r="A6" s="114" t="s">
        <v>1</v>
      </c>
      <c r="B6" s="132" t="s">
        <v>86</v>
      </c>
      <c r="C6" s="135" t="s">
        <v>27</v>
      </c>
      <c r="D6" s="138" t="s">
        <v>28</v>
      </c>
      <c r="E6" s="139"/>
    </row>
    <row r="7" spans="1:5" ht="12.75" customHeight="1">
      <c r="A7" s="130"/>
      <c r="B7" s="133"/>
      <c r="C7" s="136"/>
      <c r="D7" s="135" t="s">
        <v>2</v>
      </c>
      <c r="E7" s="114" t="s">
        <v>87</v>
      </c>
    </row>
    <row r="8" spans="1:5" ht="12.75" customHeight="1">
      <c r="A8" s="130"/>
      <c r="B8" s="133"/>
      <c r="C8" s="136"/>
      <c r="D8" s="136"/>
      <c r="E8" s="115"/>
    </row>
    <row r="9" spans="1:5" ht="13.5" thickBot="1">
      <c r="A9" s="131"/>
      <c r="B9" s="134"/>
      <c r="C9" s="137"/>
      <c r="D9" s="137"/>
      <c r="E9" s="116"/>
    </row>
    <row r="10" spans="1:5" s="12" customFormat="1" ht="12.75">
      <c r="A10" s="25" t="s">
        <v>29</v>
      </c>
      <c r="B10" s="26">
        <v>329628</v>
      </c>
      <c r="C10" s="27">
        <v>21599</v>
      </c>
      <c r="D10" s="26">
        <v>293807</v>
      </c>
      <c r="E10" s="27">
        <v>255923</v>
      </c>
    </row>
    <row r="11" spans="1:18" s="12" customFormat="1" ht="12.75">
      <c r="A11" s="25"/>
      <c r="B11" s="26"/>
      <c r="C11" s="27"/>
      <c r="D11" s="26"/>
      <c r="E11" s="28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5" s="12" customFormat="1" ht="12.75">
      <c r="A12" s="25" t="s">
        <v>30</v>
      </c>
      <c r="B12" s="26">
        <v>73653</v>
      </c>
      <c r="C12" s="27">
        <v>3235</v>
      </c>
      <c r="D12" s="26">
        <v>64713</v>
      </c>
      <c r="E12" s="27">
        <v>53305</v>
      </c>
    </row>
    <row r="13" spans="1:18" s="12" customFormat="1" ht="12.75">
      <c r="A13" s="25"/>
      <c r="B13" s="26"/>
      <c r="C13" s="27"/>
      <c r="D13" s="26"/>
      <c r="E13" s="28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5" s="12" customFormat="1" ht="12.75">
      <c r="A14" s="25" t="s">
        <v>31</v>
      </c>
      <c r="B14" s="26">
        <v>74063</v>
      </c>
      <c r="C14" s="27">
        <v>1986</v>
      </c>
      <c r="D14" s="26">
        <v>69525</v>
      </c>
      <c r="E14" s="27">
        <v>51021</v>
      </c>
    </row>
    <row r="15" spans="1:18" s="12" customFormat="1" ht="12.75">
      <c r="A15" s="25"/>
      <c r="B15" s="29"/>
      <c r="C15" s="28"/>
      <c r="D15" s="29"/>
      <c r="E15" s="28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5" s="12" customFormat="1" ht="12.75">
      <c r="A16" s="25" t="s">
        <v>32</v>
      </c>
      <c r="B16" s="26">
        <v>357567</v>
      </c>
      <c r="C16" s="27">
        <v>10916</v>
      </c>
      <c r="D16" s="26">
        <v>330703</v>
      </c>
      <c r="E16" s="27">
        <v>237538</v>
      </c>
    </row>
    <row r="17" spans="1:18" s="12" customFormat="1" ht="12.75">
      <c r="A17" s="25"/>
      <c r="B17" s="29"/>
      <c r="C17" s="28"/>
      <c r="D17" s="29"/>
      <c r="E17" s="28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5" s="12" customFormat="1" ht="12.75">
      <c r="A18" s="25" t="s">
        <v>33</v>
      </c>
      <c r="B18" s="26">
        <v>880698</v>
      </c>
      <c r="C18" s="27">
        <v>16191</v>
      </c>
      <c r="D18" s="26">
        <v>733580</v>
      </c>
      <c r="E18" s="27">
        <v>626354</v>
      </c>
    </row>
    <row r="19" spans="1:18" s="12" customFormat="1" ht="12.75">
      <c r="A19" s="25"/>
      <c r="B19" s="29"/>
      <c r="C19" s="28"/>
      <c r="D19" s="29"/>
      <c r="E19" s="28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5" s="12" customFormat="1" ht="12.75">
      <c r="A20" s="25" t="s">
        <v>34</v>
      </c>
      <c r="B20" s="26">
        <v>170450</v>
      </c>
      <c r="C20" s="27">
        <v>2699</v>
      </c>
      <c r="D20" s="26">
        <v>147612</v>
      </c>
      <c r="E20" s="27">
        <v>122292</v>
      </c>
    </row>
    <row r="21" spans="1:18" s="12" customFormat="1" ht="12.75">
      <c r="A21" s="25"/>
      <c r="B21" s="29"/>
      <c r="C21" s="28"/>
      <c r="D21" s="29"/>
      <c r="E21" s="28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5" s="12" customFormat="1" ht="12.75">
      <c r="A22" s="25" t="s">
        <v>35</v>
      </c>
      <c r="B22" s="26">
        <v>2755541</v>
      </c>
      <c r="C22" s="27">
        <v>44848</v>
      </c>
      <c r="D22" s="26">
        <v>2193927</v>
      </c>
      <c r="E22" s="27">
        <v>1887069</v>
      </c>
    </row>
    <row r="23" spans="1:18" s="12" customFormat="1" ht="12.75">
      <c r="A23" s="25"/>
      <c r="B23" s="29"/>
      <c r="C23" s="28"/>
      <c r="D23" s="29"/>
      <c r="E23" s="28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5" s="12" customFormat="1" ht="12.75">
      <c r="A24" s="25" t="s">
        <v>36</v>
      </c>
      <c r="B24" s="26">
        <v>895382</v>
      </c>
      <c r="C24" s="27">
        <v>14058</v>
      </c>
      <c r="D24" s="26">
        <v>624307</v>
      </c>
      <c r="E24" s="27">
        <v>537014</v>
      </c>
    </row>
    <row r="25" spans="1:18" s="12" customFormat="1" ht="12.75">
      <c r="A25" s="25"/>
      <c r="B25" s="26"/>
      <c r="C25" s="27"/>
      <c r="D25" s="26"/>
      <c r="E25" s="28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5" s="12" customFormat="1" ht="12.75">
      <c r="A26" s="25" t="s">
        <v>37</v>
      </c>
      <c r="B26" s="30">
        <v>346817</v>
      </c>
      <c r="C26" s="31">
        <v>7831</v>
      </c>
      <c r="D26" s="30">
        <v>243766</v>
      </c>
      <c r="E26" s="27">
        <v>220094</v>
      </c>
    </row>
    <row r="27" spans="1:18" s="12" customFormat="1" ht="12.75">
      <c r="A27" s="25"/>
      <c r="B27" s="29"/>
      <c r="C27" s="28"/>
      <c r="D27" s="29"/>
      <c r="E27" s="28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5" s="12" customFormat="1" ht="12.75">
      <c r="A28" s="25" t="s">
        <v>38</v>
      </c>
      <c r="B28" s="7">
        <v>4343530</v>
      </c>
      <c r="C28" s="6">
        <v>107003</v>
      </c>
      <c r="D28" s="7">
        <v>3669767</v>
      </c>
      <c r="E28" s="27">
        <v>3060330</v>
      </c>
    </row>
    <row r="29" spans="1:18" s="12" customFormat="1" ht="12.75">
      <c r="A29" s="25"/>
      <c r="B29" s="29"/>
      <c r="C29" s="28"/>
      <c r="D29" s="29"/>
      <c r="E29" s="28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5" s="12" customFormat="1" ht="12.75">
      <c r="A30" s="25" t="s">
        <v>39</v>
      </c>
      <c r="B30" s="26">
        <v>110335</v>
      </c>
      <c r="C30" s="27">
        <v>2085</v>
      </c>
      <c r="D30" s="26">
        <v>92785</v>
      </c>
      <c r="E30" s="27">
        <v>80268</v>
      </c>
    </row>
    <row r="31" spans="1:18" s="12" customFormat="1" ht="12.75">
      <c r="A31" s="25"/>
      <c r="B31" s="29"/>
      <c r="C31" s="28"/>
      <c r="D31" s="29"/>
      <c r="E31" s="28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5" s="12" customFormat="1" ht="12.75">
      <c r="A32" s="25" t="s">
        <v>40</v>
      </c>
      <c r="B32" s="26">
        <v>3376547.9999999916</v>
      </c>
      <c r="C32" s="27">
        <v>57441</v>
      </c>
      <c r="D32" s="26">
        <v>2868313.9999999916</v>
      </c>
      <c r="E32" s="27">
        <v>2525603.254909793</v>
      </c>
    </row>
    <row r="33" spans="1:18" s="12" customFormat="1" ht="12.75">
      <c r="A33" s="25"/>
      <c r="B33" s="29"/>
      <c r="C33" s="28"/>
      <c r="D33" s="29"/>
      <c r="E33" s="28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5" s="12" customFormat="1" ht="12.75">
      <c r="A34" s="25" t="s">
        <v>41</v>
      </c>
      <c r="B34" s="26">
        <v>490891</v>
      </c>
      <c r="C34" s="27">
        <v>11157</v>
      </c>
      <c r="D34" s="26">
        <v>401850</v>
      </c>
      <c r="E34" s="27">
        <v>338847</v>
      </c>
    </row>
    <row r="35" spans="1:18" s="12" customFormat="1" ht="12.75">
      <c r="A35" s="25"/>
      <c r="B35" s="29"/>
      <c r="C35" s="28"/>
      <c r="D35" s="29"/>
      <c r="E35" s="28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5" s="12" customFormat="1" ht="12.75">
      <c r="A36" s="25" t="s">
        <v>42</v>
      </c>
      <c r="B36" s="26">
        <v>644313</v>
      </c>
      <c r="C36" s="27">
        <v>24322</v>
      </c>
      <c r="D36" s="26">
        <v>528212</v>
      </c>
      <c r="E36" s="27">
        <v>415043</v>
      </c>
    </row>
    <row r="37" spans="1:18" s="12" customFormat="1" ht="12.75">
      <c r="A37" s="25"/>
      <c r="B37" s="29"/>
      <c r="C37" s="28"/>
      <c r="D37" s="29"/>
      <c r="E37" s="28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5" s="12" customFormat="1" ht="12.75">
      <c r="A38" s="25" t="s">
        <v>43</v>
      </c>
      <c r="B38" s="26">
        <v>4575592</v>
      </c>
      <c r="C38" s="27">
        <v>109406</v>
      </c>
      <c r="D38" s="26">
        <v>3529214</v>
      </c>
      <c r="E38" s="27">
        <v>3191455</v>
      </c>
    </row>
    <row r="39" spans="1:18" s="12" customFormat="1" ht="12.75">
      <c r="A39" s="25"/>
      <c r="B39" s="29"/>
      <c r="C39" s="28"/>
      <c r="D39" s="29"/>
      <c r="E39" s="28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5" s="12" customFormat="1" ht="12.75">
      <c r="A40" s="25" t="s">
        <v>44</v>
      </c>
      <c r="B40" s="26">
        <v>3246650</v>
      </c>
      <c r="C40" s="27">
        <v>88433</v>
      </c>
      <c r="D40" s="26">
        <v>2568509</v>
      </c>
      <c r="E40" s="27">
        <v>2123106</v>
      </c>
    </row>
    <row r="41" spans="1:18" s="12" customFormat="1" ht="12.75">
      <c r="A41" s="25"/>
      <c r="B41" s="29"/>
      <c r="C41" s="28"/>
      <c r="D41" s="29"/>
      <c r="E41" s="28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5" s="12" customFormat="1" ht="12.75">
      <c r="A42" s="25" t="s">
        <v>45</v>
      </c>
      <c r="B42" s="26">
        <v>63893</v>
      </c>
      <c r="C42" s="27">
        <v>2838</v>
      </c>
      <c r="D42" s="26">
        <v>52616</v>
      </c>
      <c r="E42" s="27">
        <v>39942</v>
      </c>
    </row>
    <row r="43" spans="1:18" s="12" customFormat="1" ht="13.5" thickBot="1">
      <c r="A43" s="25"/>
      <c r="B43" s="26"/>
      <c r="C43" s="27"/>
      <c r="D43" s="26"/>
      <c r="E43" s="28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5" s="12" customFormat="1" ht="13.5" thickBot="1">
      <c r="A44" s="32" t="s">
        <v>46</v>
      </c>
      <c r="B44" s="33">
        <f>SUM(B10:B43)</f>
        <v>22735550.999999993</v>
      </c>
      <c r="C44" s="34">
        <f>SUM(C10:C43)</f>
        <v>526048</v>
      </c>
      <c r="D44" s="33">
        <f>SUM(D10:D43)</f>
        <v>18413206.999999993</v>
      </c>
      <c r="E44" s="34">
        <f>SUM(E10:E43)</f>
        <v>15765204.254909793</v>
      </c>
    </row>
    <row r="45" spans="1:6" ht="15">
      <c r="A45" s="35"/>
      <c r="B45" s="36"/>
      <c r="C45" s="36"/>
      <c r="D45" s="36"/>
      <c r="E45" s="36"/>
      <c r="F45" s="37"/>
    </row>
    <row r="46" spans="1:6" ht="15.75" thickBot="1">
      <c r="A46" s="12"/>
      <c r="B46" s="38"/>
      <c r="C46" s="38"/>
      <c r="D46" s="38"/>
      <c r="E46" s="38"/>
      <c r="F46" s="39"/>
    </row>
    <row r="47" spans="1:6" ht="12.75">
      <c r="A47" s="40"/>
      <c r="B47" s="41"/>
      <c r="C47" s="41"/>
      <c r="D47" s="41"/>
      <c r="E47" s="41"/>
      <c r="F47" s="37"/>
    </row>
    <row r="48" spans="2:5" ht="15">
      <c r="B48" s="38"/>
      <c r="C48" s="38"/>
      <c r="D48" s="38"/>
      <c r="E48" s="38"/>
    </row>
    <row r="49" spans="1:5" ht="15">
      <c r="A49" s="42"/>
      <c r="B49" s="38"/>
      <c r="C49" s="38"/>
      <c r="D49" s="38"/>
      <c r="E49" s="38"/>
    </row>
    <row r="50" spans="3:5" ht="12.75">
      <c r="C50" s="11"/>
      <c r="D50" s="11"/>
      <c r="E50" s="11"/>
    </row>
    <row r="51" spans="3:5" ht="12.75">
      <c r="C51" s="37"/>
      <c r="D51" s="37"/>
      <c r="E51" s="37"/>
    </row>
    <row r="53" spans="3:5" ht="12.75">
      <c r="C53" s="37"/>
      <c r="D53" s="37"/>
      <c r="E53" s="37"/>
    </row>
    <row r="54" spans="3:5" ht="12.75">
      <c r="C54" s="37"/>
      <c r="D54" s="37"/>
      <c r="E54" s="37"/>
    </row>
    <row r="55" spans="3:5" ht="12.75">
      <c r="C55" s="11"/>
      <c r="D55" s="11"/>
      <c r="E55" s="11"/>
    </row>
    <row r="56" spans="3:5" ht="12.75">
      <c r="C56" s="11"/>
      <c r="D56" s="11"/>
      <c r="E56" s="11"/>
    </row>
    <row r="57" spans="3:5" ht="12.75">
      <c r="C57" s="37"/>
      <c r="D57" s="37"/>
      <c r="E57" s="37"/>
    </row>
    <row r="58" spans="3:5" ht="12.75">
      <c r="C58" s="11"/>
      <c r="D58" s="11"/>
      <c r="E58" s="11"/>
    </row>
    <row r="59" spans="3:5" ht="12.75">
      <c r="C59" s="37"/>
      <c r="D59" s="37"/>
      <c r="E59" s="37"/>
    </row>
    <row r="60" spans="3:5" ht="12.75">
      <c r="C60" s="37"/>
      <c r="D60" s="37"/>
      <c r="E60" s="37"/>
    </row>
    <row r="61" spans="3:5" ht="12.75">
      <c r="C61" s="37"/>
      <c r="D61" s="37"/>
      <c r="E61" s="37"/>
    </row>
    <row r="62" spans="3:5" ht="12.75">
      <c r="C62" s="37"/>
      <c r="D62" s="37"/>
      <c r="E62" s="37"/>
    </row>
    <row r="63" spans="3:5" ht="12.75">
      <c r="C63" s="37"/>
      <c r="D63" s="37"/>
      <c r="E63" s="37"/>
    </row>
    <row r="64" spans="3:5" ht="12.75">
      <c r="C64" s="37"/>
      <c r="D64" s="37"/>
      <c r="E64" s="37"/>
    </row>
    <row r="65" spans="3:5" ht="12.75">
      <c r="C65" s="37"/>
      <c r="D65" s="37"/>
      <c r="E65" s="37"/>
    </row>
    <row r="66" spans="3:5" ht="12.75">
      <c r="C66" s="11"/>
      <c r="D66" s="11"/>
      <c r="E66" s="11"/>
    </row>
  </sheetData>
  <mergeCells count="9">
    <mergeCell ref="A3:E3"/>
    <mergeCell ref="A4:E4"/>
    <mergeCell ref="A5:E5"/>
    <mergeCell ref="A6:A9"/>
    <mergeCell ref="B6:B9"/>
    <mergeCell ref="C6:C9"/>
    <mergeCell ref="D6:E6"/>
    <mergeCell ref="D7:D9"/>
    <mergeCell ref="E7:E9"/>
  </mergeCells>
  <printOptions horizontalCentered="1" verticalCentered="1"/>
  <pageMargins left="0.75" right="0.75" top="1" bottom="1" header="0" footer="0"/>
  <pageSetup firstPageNumber="3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C32" sqref="C32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3:AA49"/>
  <sheetViews>
    <sheetView workbookViewId="0" topLeftCell="A4">
      <selection activeCell="F7" sqref="F7"/>
    </sheetView>
  </sheetViews>
  <sheetFormatPr defaultColWidth="11.421875" defaultRowHeight="12.75"/>
  <cols>
    <col min="1" max="1" width="23.421875" style="0" customWidth="1"/>
    <col min="2" max="5" width="13.7109375" style="0" customWidth="1"/>
    <col min="8" max="8" width="29.140625" style="0" customWidth="1"/>
  </cols>
  <sheetData>
    <row r="2" ht="13.5" thickBot="1"/>
    <row r="3" spans="1:7" ht="13.5" thickBot="1">
      <c r="A3" s="121" t="s">
        <v>74</v>
      </c>
      <c r="B3" s="122"/>
      <c r="C3" s="122"/>
      <c r="D3" s="122"/>
      <c r="E3" s="123"/>
      <c r="F3" s="64"/>
      <c r="G3" s="64"/>
    </row>
    <row r="4" spans="1:5" ht="18" thickBot="1">
      <c r="A4" s="124" t="s">
        <v>47</v>
      </c>
      <c r="B4" s="144"/>
      <c r="C4" s="144"/>
      <c r="D4" s="144"/>
      <c r="E4" s="145"/>
    </row>
    <row r="5" spans="1:5" ht="26.25" customHeight="1" thickBot="1">
      <c r="A5" s="141" t="s">
        <v>78</v>
      </c>
      <c r="B5" s="142"/>
      <c r="C5" s="142"/>
      <c r="D5" s="142"/>
      <c r="E5" s="143"/>
    </row>
    <row r="6" spans="1:5" ht="13.5" thickBot="1">
      <c r="A6" s="43"/>
      <c r="B6" s="2"/>
      <c r="C6" s="2"/>
      <c r="D6" s="44"/>
      <c r="E6" s="44"/>
    </row>
    <row r="7" spans="1:5" ht="12.75">
      <c r="A7" s="114" t="s">
        <v>48</v>
      </c>
      <c r="B7" s="147" t="s">
        <v>88</v>
      </c>
      <c r="C7" s="114" t="s">
        <v>49</v>
      </c>
      <c r="D7" s="150" t="s">
        <v>50</v>
      </c>
      <c r="E7" s="151"/>
    </row>
    <row r="8" spans="1:5" ht="4.5" customHeight="1" thickBot="1">
      <c r="A8" s="140"/>
      <c r="B8" s="148"/>
      <c r="C8" s="130"/>
      <c r="D8" s="152"/>
      <c r="E8" s="153"/>
    </row>
    <row r="9" spans="1:5" ht="12.75">
      <c r="A9" s="140"/>
      <c r="B9" s="148"/>
      <c r="C9" s="130"/>
      <c r="D9" s="154" t="s">
        <v>2</v>
      </c>
      <c r="E9" s="140" t="s">
        <v>89</v>
      </c>
    </row>
    <row r="10" spans="1:5" ht="13.5" thickBot="1">
      <c r="A10" s="146"/>
      <c r="B10" s="149"/>
      <c r="C10" s="131"/>
      <c r="D10" s="134"/>
      <c r="E10" s="116"/>
    </row>
    <row r="11" spans="1:5" s="12" customFormat="1" ht="12.75">
      <c r="A11" s="25" t="s">
        <v>29</v>
      </c>
      <c r="B11" s="45">
        <v>75807</v>
      </c>
      <c r="C11" s="46">
        <v>4299</v>
      </c>
      <c r="D11" s="45">
        <v>66930</v>
      </c>
      <c r="E11" s="88">
        <v>58944</v>
      </c>
    </row>
    <row r="12" spans="1:27" s="12" customFormat="1" ht="12.75">
      <c r="A12" s="25"/>
      <c r="B12" s="45"/>
      <c r="C12" s="46"/>
      <c r="D12" s="45"/>
      <c r="E12" s="4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5" s="12" customFormat="1" ht="12.75">
      <c r="A13" s="25" t="s">
        <v>51</v>
      </c>
      <c r="B13" s="45">
        <v>33671</v>
      </c>
      <c r="C13" s="46">
        <v>1507</v>
      </c>
      <c r="D13" s="45">
        <v>30141</v>
      </c>
      <c r="E13" s="46">
        <v>26097</v>
      </c>
    </row>
    <row r="14" spans="1:27" s="12" customFormat="1" ht="12.75">
      <c r="A14" s="25"/>
      <c r="B14" s="48"/>
      <c r="C14" s="47"/>
      <c r="D14" s="48"/>
      <c r="E14" s="4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5" s="12" customFormat="1" ht="12.75">
      <c r="A15" s="25" t="s">
        <v>52</v>
      </c>
      <c r="B15" s="45">
        <v>17216</v>
      </c>
      <c r="C15" s="46">
        <v>461</v>
      </c>
      <c r="D15" s="45">
        <v>16143</v>
      </c>
      <c r="E15" s="46">
        <v>12254</v>
      </c>
    </row>
    <row r="16" spans="1:27" s="12" customFormat="1" ht="12.75">
      <c r="A16" s="25"/>
      <c r="B16" s="48"/>
      <c r="C16" s="47"/>
      <c r="D16" s="48"/>
      <c r="E16" s="47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5" s="12" customFormat="1" ht="12.75">
      <c r="A17" s="25" t="s">
        <v>32</v>
      </c>
      <c r="B17" s="45">
        <v>27248</v>
      </c>
      <c r="C17" s="46">
        <v>1415</v>
      </c>
      <c r="D17" s="45">
        <v>24143</v>
      </c>
      <c r="E17" s="46">
        <v>16142</v>
      </c>
    </row>
    <row r="18" spans="1:27" s="12" customFormat="1" ht="12.75">
      <c r="A18" s="25"/>
      <c r="B18" s="45"/>
      <c r="C18" s="46"/>
      <c r="D18" s="45"/>
      <c r="E18" s="47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5" s="12" customFormat="1" ht="12.75">
      <c r="A19" s="25" t="s">
        <v>33</v>
      </c>
      <c r="B19" s="45">
        <v>10566</v>
      </c>
      <c r="C19" s="46">
        <v>678</v>
      </c>
      <c r="D19" s="45">
        <v>8021</v>
      </c>
      <c r="E19" s="46">
        <v>6875</v>
      </c>
    </row>
    <row r="20" spans="1:27" s="12" customFormat="1" ht="12.75">
      <c r="A20" s="25"/>
      <c r="B20" s="45"/>
      <c r="C20" s="46"/>
      <c r="D20" s="45"/>
      <c r="E20" s="4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5" s="12" customFormat="1" ht="12.75">
      <c r="A21" s="25" t="s">
        <v>34</v>
      </c>
      <c r="B21" s="45">
        <v>12751</v>
      </c>
      <c r="C21" s="46">
        <v>481</v>
      </c>
      <c r="D21" s="45">
        <v>9793</v>
      </c>
      <c r="E21" s="46">
        <v>8181</v>
      </c>
    </row>
    <row r="22" spans="1:27" s="12" customFormat="1" ht="12.75">
      <c r="A22" s="25"/>
      <c r="B22" s="45"/>
      <c r="C22" s="46"/>
      <c r="D22" s="45"/>
      <c r="E22" s="47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5" s="12" customFormat="1" ht="12.75">
      <c r="A23" s="25" t="s">
        <v>35</v>
      </c>
      <c r="B23" s="45">
        <v>43622</v>
      </c>
      <c r="C23" s="46">
        <v>2902</v>
      </c>
      <c r="D23" s="45">
        <v>34156</v>
      </c>
      <c r="E23" s="46">
        <v>27816</v>
      </c>
    </row>
    <row r="24" spans="1:27" s="12" customFormat="1" ht="12.75">
      <c r="A24" s="25"/>
      <c r="B24" s="45"/>
      <c r="C24" s="46"/>
      <c r="D24" s="45"/>
      <c r="E24" s="4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5" s="12" customFormat="1" ht="12.75">
      <c r="A25" s="25" t="s">
        <v>53</v>
      </c>
      <c r="B25" s="45">
        <v>80532</v>
      </c>
      <c r="C25" s="46">
        <v>2722</v>
      </c>
      <c r="D25" s="45">
        <v>68194</v>
      </c>
      <c r="E25" s="46">
        <v>59071</v>
      </c>
    </row>
    <row r="26" spans="1:27" s="12" customFormat="1" ht="12.75">
      <c r="A26" s="25"/>
      <c r="B26" s="45"/>
      <c r="C26" s="46"/>
      <c r="D26" s="45"/>
      <c r="E26" s="47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5" s="12" customFormat="1" ht="12.75">
      <c r="A27" s="25" t="s">
        <v>54</v>
      </c>
      <c r="B27" s="45">
        <v>11378</v>
      </c>
      <c r="C27" s="46">
        <v>468</v>
      </c>
      <c r="D27" s="45">
        <v>8505</v>
      </c>
      <c r="E27" s="46">
        <v>7489</v>
      </c>
    </row>
    <row r="28" spans="1:27" s="12" customFormat="1" ht="12.75">
      <c r="A28" s="25"/>
      <c r="B28" s="48"/>
      <c r="C28" s="47"/>
      <c r="D28" s="48"/>
      <c r="E28" s="47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5" s="12" customFormat="1" ht="12.75">
      <c r="A29" s="25" t="s">
        <v>55</v>
      </c>
      <c r="B29" s="45">
        <v>140716</v>
      </c>
      <c r="C29" s="46">
        <v>3987</v>
      </c>
      <c r="D29" s="45">
        <v>121153</v>
      </c>
      <c r="E29" s="46">
        <v>98723</v>
      </c>
    </row>
    <row r="30" spans="1:27" s="12" customFormat="1" ht="12.75">
      <c r="A30" s="25"/>
      <c r="B30" s="45"/>
      <c r="C30" s="46"/>
      <c r="D30" s="45"/>
      <c r="E30" s="47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5" s="12" customFormat="1" ht="12.75">
      <c r="A31" s="25" t="s">
        <v>39</v>
      </c>
      <c r="B31" s="45">
        <v>30519</v>
      </c>
      <c r="C31" s="46">
        <v>739</v>
      </c>
      <c r="D31" s="45">
        <v>24963</v>
      </c>
      <c r="E31" s="46">
        <v>19929</v>
      </c>
    </row>
    <row r="32" spans="1:27" s="12" customFormat="1" ht="12.75">
      <c r="A32" s="25"/>
      <c r="B32" s="45"/>
      <c r="C32" s="46"/>
      <c r="D32" s="45"/>
      <c r="E32" s="47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5" s="12" customFormat="1" ht="12.75">
      <c r="A33" s="25" t="s">
        <v>56</v>
      </c>
      <c r="B33" s="45">
        <v>397915</v>
      </c>
      <c r="C33" s="46">
        <v>9856</v>
      </c>
      <c r="D33" s="45">
        <v>345755</v>
      </c>
      <c r="E33" s="46">
        <v>313830</v>
      </c>
    </row>
    <row r="34" spans="1:27" s="12" customFormat="1" ht="12.75">
      <c r="A34" s="25"/>
      <c r="B34" s="45"/>
      <c r="C34" s="46"/>
      <c r="D34" s="45"/>
      <c r="E34" s="47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5" s="12" customFormat="1" ht="12.75">
      <c r="A35" s="25" t="s">
        <v>57</v>
      </c>
      <c r="B35" s="45">
        <v>85617</v>
      </c>
      <c r="C35" s="46">
        <v>2309</v>
      </c>
      <c r="D35" s="45">
        <v>77266</v>
      </c>
      <c r="E35" s="46">
        <v>58099</v>
      </c>
    </row>
    <row r="36" spans="1:27" s="12" customFormat="1" ht="12.75">
      <c r="A36" s="25"/>
      <c r="B36" s="45"/>
      <c r="C36" s="46"/>
      <c r="D36" s="45"/>
      <c r="E36" s="47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5" s="12" customFormat="1" ht="12.75">
      <c r="A37" s="25" t="s">
        <v>42</v>
      </c>
      <c r="B37" s="45">
        <v>113039</v>
      </c>
      <c r="C37" s="46">
        <v>3440</v>
      </c>
      <c r="D37" s="45">
        <v>93292</v>
      </c>
      <c r="E37" s="46">
        <v>81261</v>
      </c>
    </row>
    <row r="38" spans="1:27" s="12" customFormat="1" ht="12.75">
      <c r="A38" s="25"/>
      <c r="B38" s="45"/>
      <c r="C38" s="46"/>
      <c r="D38" s="45"/>
      <c r="E38" s="47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5" s="12" customFormat="1" ht="12.75">
      <c r="A39" s="25" t="s">
        <v>58</v>
      </c>
      <c r="B39" s="45">
        <v>289460</v>
      </c>
      <c r="C39" s="46">
        <v>10634</v>
      </c>
      <c r="D39" s="45">
        <v>247797</v>
      </c>
      <c r="E39" s="46">
        <v>230060</v>
      </c>
    </row>
    <row r="40" spans="1:27" s="12" customFormat="1" ht="12.75">
      <c r="A40" s="25"/>
      <c r="B40" s="45"/>
      <c r="C40" s="46"/>
      <c r="D40" s="45"/>
      <c r="E40" s="47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5" s="12" customFormat="1" ht="12.75">
      <c r="A41" s="25" t="s">
        <v>59</v>
      </c>
      <c r="B41" s="45">
        <v>1136357.91</v>
      </c>
      <c r="C41" s="46">
        <v>37244</v>
      </c>
      <c r="D41" s="45">
        <v>901640.91</v>
      </c>
      <c r="E41" s="46">
        <v>740449.7447043319</v>
      </c>
    </row>
    <row r="42" spans="1:27" s="12" customFormat="1" ht="12.75">
      <c r="A42" s="25"/>
      <c r="B42" s="45"/>
      <c r="C42" s="46"/>
      <c r="D42" s="45"/>
      <c r="E42" s="47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5" s="12" customFormat="1" ht="12.75">
      <c r="A43" s="25" t="s">
        <v>60</v>
      </c>
      <c r="B43" s="45">
        <v>326807</v>
      </c>
      <c r="C43" s="46">
        <v>8183</v>
      </c>
      <c r="D43" s="45">
        <v>299025</v>
      </c>
      <c r="E43" s="46">
        <v>227297</v>
      </c>
    </row>
    <row r="44" spans="1:27" s="12" customFormat="1" ht="13.5" thickBot="1">
      <c r="A44" s="25"/>
      <c r="B44" s="45"/>
      <c r="C44" s="46"/>
      <c r="D44" s="45"/>
      <c r="E44" s="47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7" s="12" customFormat="1" ht="13.5" thickBot="1">
      <c r="A45" s="32" t="s">
        <v>61</v>
      </c>
      <c r="B45" s="49">
        <f>SUM(B11:B44)</f>
        <v>2833221.91</v>
      </c>
      <c r="C45" s="50">
        <f>SUM(C11:C44)</f>
        <v>91325</v>
      </c>
      <c r="D45" s="51">
        <f>SUM(D11:D44)</f>
        <v>2376917.91</v>
      </c>
      <c r="E45" s="50">
        <f>SUM(E11:E44)</f>
        <v>1992517.7447043317</v>
      </c>
      <c r="F45" s="45"/>
      <c r="G45" s="45"/>
    </row>
    <row r="46" spans="1:5" ht="15">
      <c r="A46" s="35"/>
      <c r="B46" s="38"/>
      <c r="C46" s="38"/>
      <c r="D46" s="38"/>
      <c r="E46" s="38"/>
    </row>
    <row r="47" spans="1:5" ht="15">
      <c r="A47" s="12"/>
      <c r="B47" s="38"/>
      <c r="C47" s="38"/>
      <c r="D47" s="38"/>
      <c r="E47" s="38"/>
    </row>
    <row r="48" spans="1:5" ht="12.75">
      <c r="A48" s="40"/>
      <c r="B48" s="52"/>
      <c r="C48" s="52"/>
      <c r="D48" s="52"/>
      <c r="E48" s="52"/>
    </row>
    <row r="49" spans="1:5" ht="15">
      <c r="A49" s="53"/>
      <c r="B49" s="36"/>
      <c r="C49" s="36"/>
      <c r="D49" s="36"/>
      <c r="E49" s="36"/>
    </row>
  </sheetData>
  <mergeCells count="9">
    <mergeCell ref="A3:E3"/>
    <mergeCell ref="E9:E10"/>
    <mergeCell ref="A5:E5"/>
    <mergeCell ref="A4:E4"/>
    <mergeCell ref="A7:A10"/>
    <mergeCell ref="B7:B10"/>
    <mergeCell ref="C7:C10"/>
    <mergeCell ref="D7:E8"/>
    <mergeCell ref="D9:D10"/>
  </mergeCells>
  <printOptions horizontalCentered="1" verticalCentered="1"/>
  <pageMargins left="0.75" right="0.75" top="1" bottom="1" header="0" footer="0"/>
  <pageSetup firstPageNumber="4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E34" sqref="E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47"/>
  <sheetViews>
    <sheetView workbookViewId="0" topLeftCell="A1">
      <selection activeCell="C5" sqref="C5:C8"/>
    </sheetView>
  </sheetViews>
  <sheetFormatPr defaultColWidth="11.421875" defaultRowHeight="12.75"/>
  <cols>
    <col min="1" max="1" width="20.7109375" style="0" customWidth="1"/>
    <col min="2" max="5" width="13.7109375" style="0" customWidth="1"/>
  </cols>
  <sheetData>
    <row r="1" spans="1:3" ht="12.75">
      <c r="A1" s="1"/>
      <c r="B1" s="1"/>
      <c r="C1" s="1"/>
    </row>
    <row r="2" spans="1:6" ht="12.75" customHeight="1">
      <c r="A2" s="161" t="s">
        <v>74</v>
      </c>
      <c r="B2" s="162"/>
      <c r="C2" s="162"/>
      <c r="D2" s="162"/>
      <c r="E2" s="162"/>
      <c r="F2" s="54"/>
    </row>
    <row r="3" spans="1:5" ht="12.75">
      <c r="A3" s="163" t="s">
        <v>62</v>
      </c>
      <c r="B3" s="162"/>
      <c r="C3" s="162"/>
      <c r="D3" s="162"/>
      <c r="E3" s="162"/>
    </row>
    <row r="4" spans="1:5" ht="30.75" customHeight="1" thickBot="1">
      <c r="A4" s="158" t="s">
        <v>79</v>
      </c>
      <c r="B4" s="159"/>
      <c r="C4" s="159"/>
      <c r="D4" s="160"/>
      <c r="E4" s="160"/>
    </row>
    <row r="5" spans="1:5" ht="12.75" customHeight="1">
      <c r="A5" s="165" t="s">
        <v>1</v>
      </c>
      <c r="B5" s="166" t="s">
        <v>90</v>
      </c>
      <c r="C5" s="164" t="s">
        <v>92</v>
      </c>
      <c r="D5" s="140" t="s">
        <v>63</v>
      </c>
      <c r="E5" s="155" t="s">
        <v>64</v>
      </c>
    </row>
    <row r="6" spans="1:5" ht="12.75" customHeight="1">
      <c r="A6" s="165"/>
      <c r="B6" s="167"/>
      <c r="C6" s="156"/>
      <c r="D6" s="115"/>
      <c r="E6" s="156"/>
    </row>
    <row r="7" spans="1:5" ht="12.75">
      <c r="A7" s="96"/>
      <c r="B7" s="168"/>
      <c r="C7" s="156"/>
      <c r="D7" s="115"/>
      <c r="E7" s="156"/>
    </row>
    <row r="8" spans="1:5" ht="13.5" thickBot="1">
      <c r="A8" s="97"/>
      <c r="B8" s="169"/>
      <c r="C8" s="157"/>
      <c r="D8" s="116"/>
      <c r="E8" s="157"/>
    </row>
    <row r="9" spans="1:5" ht="12.75">
      <c r="A9" s="5" t="s">
        <v>8</v>
      </c>
      <c r="B9" s="55">
        <v>981294</v>
      </c>
      <c r="C9" s="56">
        <v>268260</v>
      </c>
      <c r="D9" s="7">
        <v>1642</v>
      </c>
      <c r="E9" s="56">
        <v>105277</v>
      </c>
    </row>
    <row r="10" spans="1:5" ht="12.75">
      <c r="A10" s="5"/>
      <c r="B10" s="55"/>
      <c r="C10" s="56"/>
      <c r="D10" s="7"/>
      <c r="E10" s="56"/>
    </row>
    <row r="11" spans="1:5" ht="12.75">
      <c r="A11" s="5" t="s">
        <v>12</v>
      </c>
      <c r="B11" s="55">
        <v>583984</v>
      </c>
      <c r="C11" s="56">
        <v>143020</v>
      </c>
      <c r="D11" s="7">
        <v>1042</v>
      </c>
      <c r="E11" s="56">
        <v>77729</v>
      </c>
    </row>
    <row r="12" spans="1:5" ht="12.75">
      <c r="A12" s="5"/>
      <c r="B12" s="55"/>
      <c r="C12" s="56"/>
      <c r="E12" s="56"/>
    </row>
    <row r="13" spans="1:5" ht="12.75">
      <c r="A13" s="5" t="s">
        <v>13</v>
      </c>
      <c r="B13" s="55">
        <v>97292</v>
      </c>
      <c r="C13" s="56">
        <v>16587</v>
      </c>
      <c r="D13" s="7">
        <v>206</v>
      </c>
      <c r="E13" s="56">
        <v>10691</v>
      </c>
    </row>
    <row r="14" spans="1:5" ht="12.75">
      <c r="A14" s="5"/>
      <c r="B14" s="55"/>
      <c r="C14" s="56"/>
      <c r="D14" s="7"/>
      <c r="E14" s="56"/>
    </row>
    <row r="15" spans="1:5" ht="12.75">
      <c r="A15" s="5" t="s">
        <v>14</v>
      </c>
      <c r="B15" s="55">
        <v>4372977</v>
      </c>
      <c r="C15" s="56">
        <v>1156561</v>
      </c>
      <c r="D15" s="7">
        <v>3759</v>
      </c>
      <c r="E15" s="56">
        <v>383676</v>
      </c>
    </row>
    <row r="16" spans="1:5" ht="12.75">
      <c r="A16" s="5"/>
      <c r="B16" s="55"/>
      <c r="C16" s="56"/>
      <c r="E16" s="56"/>
    </row>
    <row r="17" spans="1:5" ht="12.75">
      <c r="A17" s="5" t="s">
        <v>15</v>
      </c>
      <c r="B17" s="55">
        <v>6309799</v>
      </c>
      <c r="C17" s="56">
        <v>1693887</v>
      </c>
      <c r="D17" s="7">
        <v>9973</v>
      </c>
      <c r="E17" s="56">
        <v>583984</v>
      </c>
    </row>
    <row r="18" spans="1:5" ht="12.75">
      <c r="A18" s="5"/>
      <c r="B18" s="55"/>
      <c r="C18" s="56"/>
      <c r="E18" s="56"/>
    </row>
    <row r="19" spans="1:5" ht="12.75">
      <c r="A19" s="5" t="s">
        <v>16</v>
      </c>
      <c r="B19" s="55">
        <v>47975</v>
      </c>
      <c r="C19" s="56">
        <v>6616</v>
      </c>
      <c r="D19" s="7">
        <v>1103</v>
      </c>
      <c r="E19" s="56">
        <v>7674</v>
      </c>
    </row>
    <row r="20" spans="1:5" ht="12.75">
      <c r="A20" s="5"/>
      <c r="B20" s="55"/>
      <c r="C20" s="56"/>
      <c r="E20" s="56"/>
    </row>
    <row r="21" spans="1:5" ht="12.75">
      <c r="A21" s="18" t="s">
        <v>17</v>
      </c>
      <c r="B21" s="55">
        <v>3554239</v>
      </c>
      <c r="C21" s="56">
        <v>657441</v>
      </c>
      <c r="D21" s="7">
        <v>15810</v>
      </c>
      <c r="E21" s="56">
        <v>434746</v>
      </c>
    </row>
    <row r="22" spans="1:5" ht="12.75">
      <c r="A22" s="18"/>
      <c r="B22" s="55"/>
      <c r="C22" s="56"/>
      <c r="E22" s="56"/>
    </row>
    <row r="23" spans="1:5" ht="12.75">
      <c r="A23" s="5" t="s">
        <v>18</v>
      </c>
      <c r="B23" s="55">
        <v>47766</v>
      </c>
      <c r="C23" s="56">
        <v>9988</v>
      </c>
      <c r="D23" s="7">
        <v>287</v>
      </c>
      <c r="E23" s="56">
        <v>8579</v>
      </c>
    </row>
    <row r="24" spans="1:5" ht="12.75">
      <c r="A24" s="5"/>
      <c r="B24" s="55"/>
      <c r="C24" s="56"/>
      <c r="E24" s="56"/>
    </row>
    <row r="25" spans="1:5" ht="12.75">
      <c r="A25" s="5" t="s">
        <v>19</v>
      </c>
      <c r="B25" s="55">
        <v>1647993</v>
      </c>
      <c r="C25" s="56">
        <v>303342</v>
      </c>
      <c r="D25" s="7">
        <v>7330</v>
      </c>
      <c r="E25" s="56">
        <v>196761</v>
      </c>
    </row>
    <row r="26" spans="1:5" ht="12.75">
      <c r="A26" s="5"/>
      <c r="B26" s="55"/>
      <c r="C26" s="56"/>
      <c r="E26" s="56"/>
    </row>
    <row r="27" spans="1:5" ht="12.75">
      <c r="A27" s="5" t="s">
        <v>20</v>
      </c>
      <c r="B27" s="55">
        <v>1265162</v>
      </c>
      <c r="C27" s="56">
        <v>372021</v>
      </c>
      <c r="D27" s="7">
        <v>2047</v>
      </c>
      <c r="E27" s="56">
        <v>112363</v>
      </c>
    </row>
    <row r="28" spans="1:5" ht="12.75">
      <c r="A28" s="5"/>
      <c r="B28" s="55"/>
      <c r="C28" s="56"/>
      <c r="E28" s="56"/>
    </row>
    <row r="29" spans="1:5" ht="12.75">
      <c r="A29" s="5" t="s">
        <v>21</v>
      </c>
      <c r="B29" s="55">
        <v>2188565</v>
      </c>
      <c r="C29" s="56">
        <v>585848</v>
      </c>
      <c r="D29" s="7">
        <v>7133</v>
      </c>
      <c r="E29" s="56">
        <v>238068</v>
      </c>
    </row>
    <row r="30" spans="1:5" ht="12.75">
      <c r="A30" s="5"/>
      <c r="B30" s="55"/>
      <c r="C30" s="56"/>
      <c r="E30" s="56"/>
    </row>
    <row r="31" spans="1:5" ht="12.75">
      <c r="A31" s="5" t="s">
        <v>22</v>
      </c>
      <c r="B31" s="55">
        <v>1379526</v>
      </c>
      <c r="C31" s="56">
        <v>234961</v>
      </c>
      <c r="D31" s="7">
        <v>17658</v>
      </c>
      <c r="E31" s="56">
        <v>161897</v>
      </c>
    </row>
    <row r="32" spans="1:5" ht="12.75">
      <c r="A32" s="5"/>
      <c r="B32" s="55"/>
      <c r="C32" s="56"/>
      <c r="E32" s="56"/>
    </row>
    <row r="33" spans="1:5" ht="12.75">
      <c r="A33" s="5" t="s">
        <v>23</v>
      </c>
      <c r="B33" s="83">
        <v>2435267</v>
      </c>
      <c r="C33" s="82">
        <v>622727</v>
      </c>
      <c r="D33" s="83">
        <v>14072</v>
      </c>
      <c r="E33" s="82">
        <v>248118</v>
      </c>
    </row>
    <row r="34" spans="1:5" ht="12.75">
      <c r="A34" s="5"/>
      <c r="B34" s="55"/>
      <c r="C34" s="56"/>
      <c r="E34" s="56"/>
    </row>
    <row r="35" spans="1:5" ht="12.75">
      <c r="A35" s="5" t="s">
        <v>65</v>
      </c>
      <c r="B35" s="55">
        <v>148700</v>
      </c>
      <c r="C35" s="56">
        <v>29079</v>
      </c>
      <c r="D35" s="7">
        <v>1044</v>
      </c>
      <c r="E35" s="56">
        <v>20793</v>
      </c>
    </row>
    <row r="36" spans="1:5" ht="13.5" thickBot="1">
      <c r="A36" s="5"/>
      <c r="B36" s="55"/>
      <c r="C36" s="56"/>
      <c r="D36" s="37"/>
      <c r="E36" s="56"/>
    </row>
    <row r="37" spans="1:5" ht="13.5" thickBot="1">
      <c r="A37" s="20" t="s">
        <v>25</v>
      </c>
      <c r="B37" s="57">
        <f>SUM(B9:B36)</f>
        <v>25060539</v>
      </c>
      <c r="C37" s="58">
        <f>SUM(C9:C36)</f>
        <v>6100338</v>
      </c>
      <c r="D37" s="22">
        <f>SUM(D9:D36)</f>
        <v>83106</v>
      </c>
      <c r="E37" s="21">
        <f>SUM(E9:E36)</f>
        <v>2590356</v>
      </c>
    </row>
    <row r="38" ht="12.75">
      <c r="E38" s="7"/>
    </row>
    <row r="39" spans="1:4" ht="12.75">
      <c r="A39" s="59"/>
      <c r="B39" s="60"/>
      <c r="C39" s="60"/>
      <c r="D39" s="4"/>
    </row>
    <row r="40" spans="1:4" ht="12.75">
      <c r="A40" s="59"/>
      <c r="B40" s="55"/>
      <c r="C40" s="55"/>
      <c r="D40" s="4"/>
    </row>
    <row r="41" spans="1:4" ht="12.75">
      <c r="A41" s="59"/>
      <c r="B41" s="60"/>
      <c r="C41" s="60"/>
      <c r="D41" s="4"/>
    </row>
    <row r="42" spans="1:4" ht="12.75">
      <c r="A42" s="61"/>
      <c r="B42" s="55"/>
      <c r="C42" s="55"/>
      <c r="D42" s="4"/>
    </row>
    <row r="43" spans="1:4" ht="15">
      <c r="A43" s="62"/>
      <c r="B43" s="60"/>
      <c r="C43" s="60"/>
      <c r="D43" s="4"/>
    </row>
    <row r="45" spans="2:3" ht="12.75">
      <c r="B45" s="37"/>
      <c r="C45" s="37"/>
    </row>
    <row r="46" spans="2:3" ht="12.75">
      <c r="B46" s="63"/>
      <c r="C46" s="63"/>
    </row>
    <row r="47" ht="12.75">
      <c r="B47" s="12"/>
    </row>
  </sheetData>
  <mergeCells count="8">
    <mergeCell ref="E5:E8"/>
    <mergeCell ref="A4:E4"/>
    <mergeCell ref="A2:E2"/>
    <mergeCell ref="A3:E3"/>
    <mergeCell ref="C5:C8"/>
    <mergeCell ref="D5:D8"/>
    <mergeCell ref="A5:A8"/>
    <mergeCell ref="B5:B8"/>
  </mergeCells>
  <printOptions horizontalCentered="1" verticalCentered="1"/>
  <pageMargins left="0.75" right="0.75" top="1" bottom="1" header="0" footer="0"/>
  <pageSetup firstPageNumber="5" useFirstPageNumber="1" fitToHeight="1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</dc:creator>
  <cp:keywords/>
  <dc:description/>
  <cp:lastModifiedBy>vlopezal</cp:lastModifiedBy>
  <cp:lastPrinted>2004-05-19T07:42:57Z</cp:lastPrinted>
  <dcterms:created xsi:type="dcterms:W3CDTF">2003-06-05T11:30:06Z</dcterms:created>
  <dcterms:modified xsi:type="dcterms:W3CDTF">2005-11-24T09:41:30Z</dcterms:modified>
  <cp:category/>
  <cp:version/>
  <cp:contentType/>
  <cp:contentStatus/>
</cp:coreProperties>
</file>