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55" windowWidth="15330" windowHeight="3915" activeTab="0"/>
  </bookViews>
  <sheets>
    <sheet name="EncuestaBovino1" sheetId="1" r:id="rId1"/>
    <sheet name="EncuestaBovino2" sheetId="2" r:id="rId2"/>
  </sheets>
  <definedNames>
    <definedName name="_xlnm.Print_Area" localSheetId="0">'EncuestaBovino1'!$A$1:$H$85</definedName>
    <definedName name="_xlnm.Print_Area" localSheetId="1">'EncuestaBovino2'!$A$1:$I$87</definedName>
  </definedNames>
  <calcPr fullCalcOnLoad="1"/>
</workbook>
</file>

<file path=xl/sharedStrings.xml><?xml version="1.0" encoding="utf-8"?>
<sst xmlns="http://schemas.openxmlformats.org/spreadsheetml/2006/main" count="155" uniqueCount="86">
  <si>
    <t>ENCUESTAS GANADERAS, 2006</t>
  </si>
  <si>
    <t>GANADO BOVINO</t>
  </si>
  <si>
    <t>Análisis provincial del censo de animales por tipos, JUNIO de 2006 (número de animales)</t>
  </si>
  <si>
    <t>Provincias y Comunidades Autónomas</t>
  </si>
  <si>
    <t>Total</t>
  </si>
  <si>
    <t xml:space="preserve">   Animales menores de 12 meses</t>
  </si>
  <si>
    <t>Animales de 12 a menos de 24 meses</t>
  </si>
  <si>
    <t>Destinados a sacrificio</t>
  </si>
  <si>
    <t>Otros</t>
  </si>
  <si>
    <t>Machos</t>
  </si>
  <si>
    <t>Hembras para</t>
  </si>
  <si>
    <t>Hembras</t>
  </si>
  <si>
    <t>Sacrificio</t>
  </si>
  <si>
    <t>Reposición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</si>
  <si>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</si>
  <si>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</si>
  <si>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</si>
  <si>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</si>
  <si>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</si>
  <si>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</si>
  <si>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</si>
  <si>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Alava</t>
  </si>
  <si>
    <t xml:space="preserve"> Guipúzcoa</t>
  </si>
  <si>
    <t xml:space="preserve"> Vizcaya</t>
  </si>
  <si>
    <t xml:space="preserve"> PAIS VASCO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</si>
  <si>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</si>
  <si>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</si>
  <si>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</si>
  <si>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</si>
  <si>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</si>
  <si>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ARAGON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</si>
  <si>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</si>
  <si>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</si>
  <si>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</si>
  <si>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</si>
  <si>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</si>
  <si>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</si>
  <si>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Avila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</si>
  <si>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</si>
  <si>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</si>
  <si>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</si>
  <si>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</si>
  <si>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</si>
  <si>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</si>
  <si>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</si>
  <si>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</si>
  <si>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CASTILLA LEON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</si>
  <si>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</si>
  <si>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</si>
  <si>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</si>
  <si>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</si>
  <si>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</si>
  <si>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</si>
  <si>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 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</si>
  <si>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</si>
  <si>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</si>
  <si>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</si>
  <si>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</si>
  <si>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</si>
  <si>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</si>
  <si>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Caceres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</si>
  <si>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</si>
  <si>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</si>
  <si>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</si>
  <si>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</si>
  <si>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</si>
  <si>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</si>
  <si>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</si>
  <si>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</si>
  <si>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</si>
  <si>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ANDALUCIA</t>
  </si>
  <si>
    <t xml:space="preserve"> Palmas (Las)</t>
  </si>
  <si>
    <t xml:space="preserve"> S. C. Tenerife</t>
  </si>
  <si>
    <t xml:space="preserve"> CANARIAS</t>
  </si>
  <si>
    <t xml:space="preserve"> ESPAÑA</t>
  </si>
  <si>
    <t>Animales de dos o más años</t>
  </si>
  <si>
    <t xml:space="preserve">Novillas </t>
  </si>
  <si>
    <t>Vacas</t>
  </si>
  <si>
    <t xml:space="preserve"> Para       Sacrificio</t>
  </si>
  <si>
    <t>Para ordeño</t>
  </si>
  <si>
    <t>Para                no ordeño</t>
  </si>
  <si>
    <t>De ordeño</t>
  </si>
  <si>
    <t>De                       no ordeño</t>
  </si>
  <si>
    <t>Frisonas</t>
  </si>
  <si>
    <t>Otras razas</t>
  </si>
  <si>
    <t>Otras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</si>
</sst>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b/>
      <sz val="9"/>
      <name val="Helv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/>
    </xf>
    <xf numFmtId="0" fontId="8" fillId="0" borderId="2" xfId="0" applyFont="1" applyBorder="1" applyAlignment="1" quotePrefix="1">
      <alignment horizontal="left"/>
    </xf>
    <xf numFmtId="0" fontId="5" fillId="0" borderId="2" xfId="0" applyFont="1" applyBorder="1" applyAlignment="1" quotePrefix="1">
      <alignment horizontal="left"/>
    </xf>
    <xf numFmtId="0" fontId="5" fillId="0" borderId="3" xfId="0" applyFont="1" applyBorder="1" applyAlignment="1">
      <alignment horizontal="left"/>
    </xf>
    <xf numFmtId="3" fontId="5" fillId="0" borderId="3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8" fillId="0" borderId="2" xfId="0" applyFont="1" applyBorder="1" applyAlignment="1" quotePrefix="1">
      <alignment horizontal="left"/>
    </xf>
    <xf numFmtId="3" fontId="0" fillId="0" borderId="2" xfId="0" applyNumberFormat="1" applyFont="1" applyBorder="1" applyAlignment="1">
      <alignment/>
    </xf>
    <xf numFmtId="0" fontId="5" fillId="0" borderId="2" xfId="0" applyFont="1" applyBorder="1" applyAlignment="1" quotePrefix="1">
      <alignment horizontal="left"/>
    </xf>
    <xf numFmtId="3" fontId="8" fillId="0" borderId="0" xfId="0" applyNumberFormat="1" applyFont="1" applyFill="1" applyBorder="1" applyAlignment="1">
      <alignment/>
    </xf>
    <xf numFmtId="0" fontId="5" fillId="0" borderId="3" xfId="0" applyFont="1" applyBorder="1" applyAlignment="1">
      <alignment horizontal="left"/>
    </xf>
    <xf numFmtId="3" fontId="5" fillId="0" borderId="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7" fontId="2" fillId="0" borderId="5" xfId="0" applyNumberFormat="1" applyFont="1" applyBorder="1" applyAlignment="1" quotePrefix="1">
      <alignment horizontal="center" wrapText="1"/>
    </xf>
    <xf numFmtId="0" fontId="3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Border="1" applyAlignment="1" quotePrefix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5" xfId="0" applyFont="1" applyBorder="1" applyAlignment="1" quotePrefix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Border="1" applyAlignment="1" quotePrefix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5"/>
  <sheetViews>
    <sheetView tabSelected="1" zoomScale="75" zoomScaleNormal="75" workbookViewId="0" topLeftCell="A1">
      <selection activeCell="A1" sqref="A1:H85"/>
    </sheetView>
  </sheetViews>
  <sheetFormatPr defaultColWidth="11.421875" defaultRowHeight="12.75"/>
  <cols>
    <col min="1" max="1" width="20.7109375" style="18" customWidth="1"/>
    <col min="2" max="8" width="11.57421875" style="18" customWidth="1"/>
    <col min="9" max="9" width="3.421875" style="18" customWidth="1"/>
    <col min="10" max="12" width="11.57421875" style="19" customWidth="1"/>
    <col min="13" max="16384" width="11.57421875" style="18" customWidth="1"/>
  </cols>
  <sheetData>
    <row r="1" spans="10:12" s="1" customFormat="1" ht="12.75">
      <c r="J1" s="14"/>
      <c r="K1" s="14"/>
      <c r="L1" s="14"/>
    </row>
    <row r="2" spans="1:8" ht="15.75">
      <c r="A2" s="52" t="s">
        <v>0</v>
      </c>
      <c r="B2" s="53"/>
      <c r="C2" s="53"/>
      <c r="D2" s="54"/>
      <c r="E2" s="54"/>
      <c r="F2" s="54"/>
      <c r="G2" s="54"/>
      <c r="H2" s="55"/>
    </row>
    <row r="3" spans="1:8" ht="12.75">
      <c r="A3" s="56" t="s">
        <v>1</v>
      </c>
      <c r="B3" s="57"/>
      <c r="C3" s="57"/>
      <c r="D3" s="57"/>
      <c r="E3" s="57"/>
      <c r="F3" s="57"/>
      <c r="G3" s="57"/>
      <c r="H3" s="58"/>
    </row>
    <row r="4" spans="1:8" ht="12.75">
      <c r="A4" s="59" t="s">
        <v>2</v>
      </c>
      <c r="B4" s="60"/>
      <c r="C4" s="60"/>
      <c r="D4" s="60"/>
      <c r="E4" s="60"/>
      <c r="F4" s="60"/>
      <c r="G4" s="60"/>
      <c r="H4" s="61"/>
    </row>
    <row r="5" spans="1:8" ht="12.75">
      <c r="A5" s="62" t="s">
        <v>3</v>
      </c>
      <c r="B5" s="65" t="s">
        <v>4</v>
      </c>
      <c r="C5" s="51" t="s">
        <v>5</v>
      </c>
      <c r="D5" s="66"/>
      <c r="E5" s="66"/>
      <c r="F5" s="67" t="s">
        <v>6</v>
      </c>
      <c r="G5" s="67"/>
      <c r="H5" s="67"/>
    </row>
    <row r="6" spans="1:8" ht="12.75">
      <c r="A6" s="63"/>
      <c r="B6" s="48"/>
      <c r="C6" s="68" t="s">
        <v>7</v>
      </c>
      <c r="D6" s="51" t="s">
        <v>8</v>
      </c>
      <c r="E6" s="51"/>
      <c r="F6" s="49" t="s">
        <v>9</v>
      </c>
      <c r="G6" s="51" t="s">
        <v>10</v>
      </c>
      <c r="H6" s="51"/>
    </row>
    <row r="7" spans="1:11" ht="12.75">
      <c r="A7" s="64"/>
      <c r="B7" s="48"/>
      <c r="C7" s="69"/>
      <c r="D7" s="3" t="s">
        <v>9</v>
      </c>
      <c r="E7" s="2" t="s">
        <v>11</v>
      </c>
      <c r="F7" s="50"/>
      <c r="G7" s="3" t="s">
        <v>12</v>
      </c>
      <c r="H7" s="3" t="s">
        <v>13</v>
      </c>
      <c r="J7" s="40"/>
      <c r="K7" s="40"/>
    </row>
    <row r="8" spans="1:11" ht="12.75">
      <c r="A8" s="4" t="s">
        <v>14</v>
      </c>
      <c r="B8" s="5">
        <v>342117</v>
      </c>
      <c r="C8" s="41">
        <v>30945</v>
      </c>
      <c r="D8" s="41">
        <v>1663</v>
      </c>
      <c r="E8" s="41">
        <v>22688</v>
      </c>
      <c r="F8" s="41">
        <v>205</v>
      </c>
      <c r="G8" s="41">
        <v>395</v>
      </c>
      <c r="H8" s="5">
        <v>55980</v>
      </c>
      <c r="J8" s="16"/>
      <c r="K8" s="12"/>
    </row>
    <row r="9" spans="1:11" ht="12.75">
      <c r="A9" s="4" t="s">
        <v>15</v>
      </c>
      <c r="B9" s="5">
        <v>422132</v>
      </c>
      <c r="C9" s="5">
        <v>38796</v>
      </c>
      <c r="D9" s="5">
        <v>410</v>
      </c>
      <c r="E9" s="5">
        <v>27659</v>
      </c>
      <c r="F9" s="5">
        <v>284</v>
      </c>
      <c r="G9" s="5">
        <v>132</v>
      </c>
      <c r="H9" s="5">
        <v>70855</v>
      </c>
      <c r="J9" s="16"/>
      <c r="K9" s="12"/>
    </row>
    <row r="10" spans="1:11" ht="12.75">
      <c r="A10" s="4" t="s">
        <v>16</v>
      </c>
      <c r="B10" s="5">
        <v>57350</v>
      </c>
      <c r="C10" s="5">
        <v>21944</v>
      </c>
      <c r="D10" s="5">
        <v>51</v>
      </c>
      <c r="E10" s="5">
        <v>1154</v>
      </c>
      <c r="F10" s="5">
        <v>1379</v>
      </c>
      <c r="G10" s="5">
        <v>499</v>
      </c>
      <c r="H10" s="5">
        <v>5108</v>
      </c>
      <c r="J10" s="16"/>
      <c r="K10" s="12"/>
    </row>
    <row r="11" spans="1:11" ht="12.75">
      <c r="A11" s="4" t="s">
        <v>17</v>
      </c>
      <c r="B11" s="5">
        <v>103178</v>
      </c>
      <c r="C11" s="5">
        <v>17196</v>
      </c>
      <c r="D11" s="5">
        <v>82</v>
      </c>
      <c r="E11" s="5">
        <v>3772</v>
      </c>
      <c r="F11" s="5">
        <v>193</v>
      </c>
      <c r="G11" s="5">
        <v>237</v>
      </c>
      <c r="H11" s="5">
        <v>15004</v>
      </c>
      <c r="J11" s="16"/>
      <c r="K11" s="12"/>
    </row>
    <row r="12" spans="1:11" ht="12.75">
      <c r="A12" s="6" t="s">
        <v>18</v>
      </c>
      <c r="B12" s="7">
        <v>924777</v>
      </c>
      <c r="C12" s="7">
        <v>108881</v>
      </c>
      <c r="D12" s="7">
        <v>2206</v>
      </c>
      <c r="E12" s="7">
        <v>55273</v>
      </c>
      <c r="F12" s="7">
        <v>2061</v>
      </c>
      <c r="G12" s="7">
        <v>1263</v>
      </c>
      <c r="H12" s="7">
        <v>146947</v>
      </c>
      <c r="J12" s="17"/>
      <c r="K12" s="13"/>
    </row>
    <row r="13" spans="1:11" ht="12.75">
      <c r="A13" s="6"/>
      <c r="B13" s="7"/>
      <c r="C13" s="7"/>
      <c r="D13" s="7"/>
      <c r="E13" s="7"/>
      <c r="F13" s="7"/>
      <c r="G13" s="7"/>
      <c r="H13" s="7"/>
      <c r="J13" s="17"/>
      <c r="K13" s="12"/>
    </row>
    <row r="14" spans="1:11" ht="12.75">
      <c r="A14" s="6" t="s">
        <v>19</v>
      </c>
      <c r="B14" s="7">
        <v>406286</v>
      </c>
      <c r="C14" s="7">
        <v>33869</v>
      </c>
      <c r="D14" s="7">
        <v>27570</v>
      </c>
      <c r="E14" s="7">
        <v>40168</v>
      </c>
      <c r="F14" s="7">
        <v>5171</v>
      </c>
      <c r="G14" s="7">
        <v>681</v>
      </c>
      <c r="H14" s="7">
        <v>36954</v>
      </c>
      <c r="J14" s="17"/>
      <c r="K14" s="13"/>
    </row>
    <row r="15" spans="1:11" ht="12.75">
      <c r="A15" s="6"/>
      <c r="B15" s="7"/>
      <c r="C15" s="7"/>
      <c r="D15" s="7"/>
      <c r="E15" s="7"/>
      <c r="F15" s="7"/>
      <c r="G15" s="7"/>
      <c r="H15" s="7"/>
      <c r="J15" s="17"/>
      <c r="K15" s="12"/>
    </row>
    <row r="16" spans="1:11" ht="12.75">
      <c r="A16" s="6" t="s">
        <v>20</v>
      </c>
      <c r="B16" s="7">
        <v>280571</v>
      </c>
      <c r="C16" s="7">
        <v>7792</v>
      </c>
      <c r="D16" s="7">
        <v>5519</v>
      </c>
      <c r="E16" s="7">
        <v>36856</v>
      </c>
      <c r="F16" s="7">
        <v>992</v>
      </c>
      <c r="G16" s="7">
        <v>2295</v>
      </c>
      <c r="H16" s="7">
        <v>40220</v>
      </c>
      <c r="J16" s="17"/>
      <c r="K16" s="13"/>
    </row>
    <row r="17" spans="1:11" ht="12.75">
      <c r="A17" s="6"/>
      <c r="B17" s="7"/>
      <c r="C17" s="7"/>
      <c r="D17" s="7"/>
      <c r="E17" s="7"/>
      <c r="F17" s="7"/>
      <c r="G17" s="7"/>
      <c r="H17" s="7"/>
      <c r="J17" s="17"/>
      <c r="K17" s="12"/>
    </row>
    <row r="18" spans="1:11" ht="12.75">
      <c r="A18" s="8" t="s">
        <v>21</v>
      </c>
      <c r="B18" s="5">
        <v>39578</v>
      </c>
      <c r="C18" s="5">
        <v>4625</v>
      </c>
      <c r="D18" s="5">
        <v>548</v>
      </c>
      <c r="E18" s="5">
        <v>4609</v>
      </c>
      <c r="F18" s="5">
        <v>532</v>
      </c>
      <c r="G18" s="5">
        <v>604</v>
      </c>
      <c r="H18" s="5">
        <v>3586</v>
      </c>
      <c r="J18" s="16"/>
      <c r="K18" s="12"/>
    </row>
    <row r="19" spans="1:11" ht="12.75">
      <c r="A19" s="8" t="s">
        <v>22</v>
      </c>
      <c r="B19" s="5">
        <v>63585</v>
      </c>
      <c r="C19" s="5">
        <v>12245</v>
      </c>
      <c r="D19" s="5">
        <v>1878</v>
      </c>
      <c r="E19" s="5">
        <v>6655</v>
      </c>
      <c r="F19" s="5">
        <v>1874</v>
      </c>
      <c r="G19" s="5">
        <v>1452</v>
      </c>
      <c r="H19" s="5">
        <v>4598</v>
      </c>
      <c r="J19" s="16"/>
      <c r="K19" s="12"/>
    </row>
    <row r="20" spans="1:11" ht="12.75">
      <c r="A20" s="8" t="s">
        <v>23</v>
      </c>
      <c r="B20" s="5">
        <v>61414</v>
      </c>
      <c r="C20" s="5">
        <v>10065</v>
      </c>
      <c r="D20" s="5">
        <v>1221</v>
      </c>
      <c r="E20" s="5">
        <v>6117</v>
      </c>
      <c r="F20" s="5">
        <v>1347</v>
      </c>
      <c r="G20" s="5">
        <v>574</v>
      </c>
      <c r="H20" s="5">
        <v>4987</v>
      </c>
      <c r="J20" s="16"/>
      <c r="K20" s="12"/>
    </row>
    <row r="21" spans="1:11" ht="12.75">
      <c r="A21" s="6" t="s">
        <v>24</v>
      </c>
      <c r="B21" s="7">
        <v>164577</v>
      </c>
      <c r="C21" s="7">
        <v>26935</v>
      </c>
      <c r="D21" s="7">
        <v>3647</v>
      </c>
      <c r="E21" s="7">
        <v>17381</v>
      </c>
      <c r="F21" s="7">
        <v>3753</v>
      </c>
      <c r="G21" s="7">
        <v>2630</v>
      </c>
      <c r="H21" s="7">
        <v>13171</v>
      </c>
      <c r="J21" s="17"/>
      <c r="K21" s="13"/>
    </row>
    <row r="22" spans="1:11" ht="12.75">
      <c r="A22" s="6"/>
      <c r="B22" s="7"/>
      <c r="C22" s="7"/>
      <c r="D22" s="7"/>
      <c r="E22" s="7"/>
      <c r="F22" s="7"/>
      <c r="G22" s="7"/>
      <c r="H22" s="7"/>
      <c r="J22" s="17"/>
      <c r="K22" s="12"/>
    </row>
    <row r="23" spans="1:11" ht="12.75">
      <c r="A23" s="6" t="s">
        <v>25</v>
      </c>
      <c r="B23" s="7">
        <v>117785</v>
      </c>
      <c r="C23" s="7">
        <v>13663</v>
      </c>
      <c r="D23" s="7">
        <v>12761</v>
      </c>
      <c r="E23" s="7">
        <v>16259</v>
      </c>
      <c r="F23" s="7">
        <v>2332</v>
      </c>
      <c r="G23" s="7">
        <v>515</v>
      </c>
      <c r="H23" s="7">
        <v>11421</v>
      </c>
      <c r="J23" s="17"/>
      <c r="K23" s="13"/>
    </row>
    <row r="24" spans="1:11" ht="12.75">
      <c r="A24" s="6"/>
      <c r="B24" s="7"/>
      <c r="C24" s="7"/>
      <c r="D24" s="7"/>
      <c r="E24" s="7"/>
      <c r="F24" s="7"/>
      <c r="G24" s="7"/>
      <c r="H24" s="7"/>
      <c r="J24" s="17"/>
      <c r="K24" s="12"/>
    </row>
    <row r="25" spans="1:11" ht="12.75">
      <c r="A25" s="6" t="s">
        <v>26</v>
      </c>
      <c r="B25" s="7">
        <v>39879</v>
      </c>
      <c r="C25" s="7">
        <v>12455</v>
      </c>
      <c r="D25" s="7">
        <v>93</v>
      </c>
      <c r="E25" s="7">
        <v>485</v>
      </c>
      <c r="F25" s="7">
        <v>1503</v>
      </c>
      <c r="G25" s="7">
        <v>1104</v>
      </c>
      <c r="H25" s="7">
        <v>2142</v>
      </c>
      <c r="J25" s="17"/>
      <c r="K25" s="13"/>
    </row>
    <row r="26" spans="1:11" ht="12.75">
      <c r="A26" s="6"/>
      <c r="B26" s="7"/>
      <c r="C26" s="7"/>
      <c r="D26" s="7"/>
      <c r="E26" s="7"/>
      <c r="F26" s="7"/>
      <c r="G26" s="7"/>
      <c r="H26" s="7"/>
      <c r="J26" s="17"/>
      <c r="K26" s="12"/>
    </row>
    <row r="27" spans="1:11" ht="12.75">
      <c r="A27" s="4" t="s">
        <v>27</v>
      </c>
      <c r="B27" s="5">
        <v>173645</v>
      </c>
      <c r="C27" s="5">
        <v>111386</v>
      </c>
      <c r="D27" s="5">
        <v>8492</v>
      </c>
      <c r="E27" s="5">
        <v>3565</v>
      </c>
      <c r="F27" s="5">
        <v>11475</v>
      </c>
      <c r="G27" s="5">
        <v>3877</v>
      </c>
      <c r="H27" s="5">
        <v>4057</v>
      </c>
      <c r="J27" s="16"/>
      <c r="K27" s="12"/>
    </row>
    <row r="28" spans="1:11" ht="12.75">
      <c r="A28" s="4" t="s">
        <v>28</v>
      </c>
      <c r="B28" s="5">
        <v>53361</v>
      </c>
      <c r="C28" s="5">
        <v>38678</v>
      </c>
      <c r="D28" s="5">
        <v>241</v>
      </c>
      <c r="E28" s="5">
        <v>620</v>
      </c>
      <c r="F28" s="5">
        <v>1097</v>
      </c>
      <c r="G28" s="5">
        <v>235</v>
      </c>
      <c r="H28" s="5">
        <v>792</v>
      </c>
      <c r="J28" s="16"/>
      <c r="K28" s="12"/>
    </row>
    <row r="29" spans="1:11" ht="12.75">
      <c r="A29" s="4" t="s">
        <v>29</v>
      </c>
      <c r="B29" s="5">
        <v>49983</v>
      </c>
      <c r="C29" s="5">
        <v>26890</v>
      </c>
      <c r="D29" s="5">
        <v>370</v>
      </c>
      <c r="E29" s="5">
        <v>1908</v>
      </c>
      <c r="F29" s="5">
        <v>5317</v>
      </c>
      <c r="G29" s="5">
        <v>5256</v>
      </c>
      <c r="H29" s="5">
        <v>1563</v>
      </c>
      <c r="J29" s="16"/>
      <c r="K29" s="12"/>
    </row>
    <row r="30" spans="1:11" ht="12.75">
      <c r="A30" s="6" t="s">
        <v>30</v>
      </c>
      <c r="B30" s="7">
        <f>SUM(B27:B29)</f>
        <v>276989</v>
      </c>
      <c r="C30" s="7">
        <f aca="true" t="shared" si="0" ref="C30:H30">SUM(C27:C29)</f>
        <v>176954</v>
      </c>
      <c r="D30" s="7">
        <f t="shared" si="0"/>
        <v>9103</v>
      </c>
      <c r="E30" s="7">
        <f t="shared" si="0"/>
        <v>6093</v>
      </c>
      <c r="F30" s="7">
        <f t="shared" si="0"/>
        <v>17889</v>
      </c>
      <c r="G30" s="7">
        <f t="shared" si="0"/>
        <v>9368</v>
      </c>
      <c r="H30" s="7">
        <f t="shared" si="0"/>
        <v>6412</v>
      </c>
      <c r="J30" s="17"/>
      <c r="K30" s="13"/>
    </row>
    <row r="31" spans="1:11" ht="12.75">
      <c r="A31" s="6"/>
      <c r="B31" s="7"/>
      <c r="C31" s="7"/>
      <c r="D31" s="7"/>
      <c r="E31" s="7"/>
      <c r="F31" s="7"/>
      <c r="G31" s="7"/>
      <c r="H31" s="7"/>
      <c r="J31" s="17"/>
      <c r="K31" s="12"/>
    </row>
    <row r="32" spans="1:11" ht="12.75">
      <c r="A32" s="4" t="s">
        <v>31</v>
      </c>
      <c r="B32" s="5">
        <v>183979</v>
      </c>
      <c r="C32" s="5">
        <v>121801</v>
      </c>
      <c r="D32" s="5">
        <v>99</v>
      </c>
      <c r="E32" s="5">
        <v>8581</v>
      </c>
      <c r="F32" s="5">
        <v>28</v>
      </c>
      <c r="G32" s="5">
        <v>0</v>
      </c>
      <c r="H32" s="5">
        <v>8673</v>
      </c>
      <c r="J32" s="16"/>
      <c r="K32" s="12"/>
    </row>
    <row r="33" spans="1:11" ht="12.75">
      <c r="A33" s="4" t="s">
        <v>32</v>
      </c>
      <c r="B33" s="5">
        <v>126187</v>
      </c>
      <c r="C33" s="5">
        <v>52487</v>
      </c>
      <c r="D33" s="5">
        <v>77</v>
      </c>
      <c r="E33" s="5">
        <v>9352</v>
      </c>
      <c r="F33" s="5">
        <v>71</v>
      </c>
      <c r="G33" s="5">
        <v>192</v>
      </c>
      <c r="H33" s="5">
        <v>11009</v>
      </c>
      <c r="J33" s="16"/>
      <c r="K33" s="12"/>
    </row>
    <row r="34" spans="1:11" ht="12.75">
      <c r="A34" s="4" t="s">
        <v>33</v>
      </c>
      <c r="B34" s="5">
        <v>273121</v>
      </c>
      <c r="C34" s="5">
        <v>194351</v>
      </c>
      <c r="D34" s="5">
        <v>12</v>
      </c>
      <c r="E34" s="5">
        <v>8441</v>
      </c>
      <c r="F34" s="5">
        <v>923</v>
      </c>
      <c r="G34" s="5">
        <v>3114</v>
      </c>
      <c r="H34" s="5">
        <v>10807</v>
      </c>
      <c r="J34" s="16"/>
      <c r="K34" s="12"/>
    </row>
    <row r="35" spans="1:11" ht="12.75">
      <c r="A35" s="4" t="s">
        <v>34</v>
      </c>
      <c r="B35" s="5">
        <v>19650</v>
      </c>
      <c r="C35" s="5">
        <v>13387</v>
      </c>
      <c r="D35" s="5">
        <v>1058</v>
      </c>
      <c r="E35" s="5">
        <v>50</v>
      </c>
      <c r="F35" s="5">
        <v>516</v>
      </c>
      <c r="G35" s="5">
        <v>1399</v>
      </c>
      <c r="H35" s="5">
        <v>0</v>
      </c>
      <c r="J35" s="16"/>
      <c r="K35" s="12"/>
    </row>
    <row r="36" spans="1:11" ht="12.75">
      <c r="A36" s="6" t="s">
        <v>35</v>
      </c>
      <c r="B36" s="7">
        <f aca="true" t="shared" si="1" ref="B36:H36">B32+B33+B34+B35</f>
        <v>602937</v>
      </c>
      <c r="C36" s="7">
        <f t="shared" si="1"/>
        <v>382026</v>
      </c>
      <c r="D36" s="7">
        <f t="shared" si="1"/>
        <v>1246</v>
      </c>
      <c r="E36" s="7">
        <f t="shared" si="1"/>
        <v>26424</v>
      </c>
      <c r="F36" s="7">
        <f t="shared" si="1"/>
        <v>1538</v>
      </c>
      <c r="G36" s="7">
        <f t="shared" si="1"/>
        <v>4705</v>
      </c>
      <c r="H36" s="7">
        <f t="shared" si="1"/>
        <v>30489</v>
      </c>
      <c r="J36" s="17"/>
      <c r="K36" s="13"/>
    </row>
    <row r="37" spans="1:11" ht="12.75">
      <c r="A37" s="6"/>
      <c r="B37" s="7"/>
      <c r="C37" s="7"/>
      <c r="D37" s="7"/>
      <c r="E37" s="7"/>
      <c r="F37" s="7"/>
      <c r="G37" s="7"/>
      <c r="H37" s="7"/>
      <c r="J37" s="17"/>
      <c r="K37" s="12"/>
    </row>
    <row r="38" spans="1:11" ht="12.75">
      <c r="A38" s="6" t="s">
        <v>36</v>
      </c>
      <c r="B38" s="7">
        <v>33411</v>
      </c>
      <c r="C38" s="7">
        <v>11222</v>
      </c>
      <c r="D38" s="7">
        <v>42</v>
      </c>
      <c r="E38" s="7">
        <v>2265</v>
      </c>
      <c r="F38" s="7">
        <v>140</v>
      </c>
      <c r="G38" s="7">
        <v>951</v>
      </c>
      <c r="H38" s="7">
        <v>3148</v>
      </c>
      <c r="J38" s="17"/>
      <c r="K38" s="13"/>
    </row>
    <row r="39" spans="1:11" ht="12.75">
      <c r="A39" s="6"/>
      <c r="B39" s="7"/>
      <c r="C39" s="7"/>
      <c r="D39" s="7"/>
      <c r="E39" s="7"/>
      <c r="F39" s="7"/>
      <c r="G39" s="7"/>
      <c r="H39" s="7"/>
      <c r="J39" s="17"/>
      <c r="K39" s="12"/>
    </row>
    <row r="40" spans="1:11" ht="12.75">
      <c r="A40" s="8" t="s">
        <v>37</v>
      </c>
      <c r="B40" s="5">
        <v>226460</v>
      </c>
      <c r="C40" s="5">
        <v>20363</v>
      </c>
      <c r="D40" s="5">
        <v>18424</v>
      </c>
      <c r="E40" s="5">
        <v>17814</v>
      </c>
      <c r="F40" s="5">
        <v>14276</v>
      </c>
      <c r="G40" s="5">
        <v>12155</v>
      </c>
      <c r="H40" s="5">
        <v>13806</v>
      </c>
      <c r="J40" s="16"/>
      <c r="K40" s="12"/>
    </row>
    <row r="41" spans="1:11" ht="12.75">
      <c r="A41" s="8" t="s">
        <v>38</v>
      </c>
      <c r="B41" s="5">
        <v>72047</v>
      </c>
      <c r="C41" s="5">
        <v>6601</v>
      </c>
      <c r="D41" s="5">
        <v>4797</v>
      </c>
      <c r="E41" s="5">
        <v>6435</v>
      </c>
      <c r="F41" s="5">
        <v>2942</v>
      </c>
      <c r="G41" s="5">
        <v>318</v>
      </c>
      <c r="H41" s="5">
        <v>6329</v>
      </c>
      <c r="J41" s="16"/>
      <c r="K41" s="12"/>
    </row>
    <row r="42" spans="1:11" ht="12.75">
      <c r="A42" s="8" t="s">
        <v>39</v>
      </c>
      <c r="B42" s="5">
        <v>131458</v>
      </c>
      <c r="C42" s="5">
        <v>20214</v>
      </c>
      <c r="D42" s="5">
        <v>5303</v>
      </c>
      <c r="E42" s="5">
        <v>10173</v>
      </c>
      <c r="F42" s="5">
        <v>2233</v>
      </c>
      <c r="G42" s="5">
        <v>129</v>
      </c>
      <c r="H42" s="5">
        <v>12653</v>
      </c>
      <c r="J42" s="16"/>
      <c r="K42" s="12"/>
    </row>
    <row r="43" spans="1:11" ht="12.75">
      <c r="A43" s="4" t="s">
        <v>40</v>
      </c>
      <c r="B43" s="5">
        <v>64044</v>
      </c>
      <c r="C43" s="5">
        <v>7751</v>
      </c>
      <c r="D43" s="5">
        <v>3084</v>
      </c>
      <c r="E43" s="5">
        <v>6891</v>
      </c>
      <c r="F43" s="5">
        <v>1293</v>
      </c>
      <c r="G43" s="5">
        <v>418</v>
      </c>
      <c r="H43" s="5">
        <v>7531</v>
      </c>
      <c r="J43" s="16"/>
      <c r="K43" s="12"/>
    </row>
    <row r="44" spans="1:11" ht="12.75">
      <c r="A44" s="4" t="s">
        <v>41</v>
      </c>
      <c r="B44" s="5">
        <v>563169</v>
      </c>
      <c r="C44" s="42">
        <v>87044</v>
      </c>
      <c r="D44" s="42">
        <v>44547</v>
      </c>
      <c r="E44" s="42">
        <v>47550</v>
      </c>
      <c r="F44" s="42">
        <v>35044</v>
      </c>
      <c r="G44" s="42">
        <v>15948</v>
      </c>
      <c r="H44" s="42">
        <v>33297</v>
      </c>
      <c r="J44" s="16"/>
      <c r="K44" s="12"/>
    </row>
    <row r="45" spans="1:11" ht="12.75">
      <c r="A45" s="4" t="s">
        <v>42</v>
      </c>
      <c r="B45" s="5">
        <v>133655</v>
      </c>
      <c r="C45" s="5">
        <v>22627</v>
      </c>
      <c r="D45" s="5">
        <v>14380</v>
      </c>
      <c r="E45" s="5">
        <v>10954</v>
      </c>
      <c r="F45" s="5">
        <v>18713</v>
      </c>
      <c r="G45" s="5">
        <v>3023</v>
      </c>
      <c r="H45" s="5">
        <v>8111</v>
      </c>
      <c r="J45" s="16"/>
      <c r="K45" s="12"/>
    </row>
    <row r="46" spans="1:11" ht="12.75">
      <c r="A46" s="4" t="s">
        <v>43</v>
      </c>
      <c r="B46" s="5">
        <v>25192</v>
      </c>
      <c r="C46" s="5">
        <v>8051</v>
      </c>
      <c r="D46" s="5">
        <v>90</v>
      </c>
      <c r="E46" s="5">
        <v>1029</v>
      </c>
      <c r="F46" s="5">
        <v>531</v>
      </c>
      <c r="G46" s="5">
        <v>448</v>
      </c>
      <c r="H46" s="5">
        <v>1106</v>
      </c>
      <c r="J46" s="16"/>
      <c r="K46" s="12"/>
    </row>
    <row r="47" spans="1:11" ht="12.75">
      <c r="A47" s="4" t="s">
        <v>44</v>
      </c>
      <c r="B47" s="5">
        <v>47296</v>
      </c>
      <c r="C47" s="5">
        <v>11615</v>
      </c>
      <c r="D47" s="5">
        <v>5858</v>
      </c>
      <c r="E47" s="5">
        <v>3637</v>
      </c>
      <c r="F47" s="5">
        <v>6436</v>
      </c>
      <c r="G47" s="5">
        <v>3218</v>
      </c>
      <c r="H47" s="5">
        <v>2420</v>
      </c>
      <c r="J47" s="16"/>
      <c r="K47" s="12"/>
    </row>
    <row r="48" spans="1:11" ht="12.75">
      <c r="A48" s="4" t="s">
        <v>45</v>
      </c>
      <c r="B48" s="5">
        <v>96366</v>
      </c>
      <c r="C48" s="5">
        <v>16336</v>
      </c>
      <c r="D48" s="5">
        <v>9059</v>
      </c>
      <c r="E48" s="5">
        <v>12641</v>
      </c>
      <c r="F48" s="5">
        <v>1968</v>
      </c>
      <c r="G48" s="5">
        <v>3400</v>
      </c>
      <c r="H48" s="5">
        <v>8483</v>
      </c>
      <c r="J48" s="16"/>
      <c r="K48" s="12"/>
    </row>
    <row r="49" spans="1:11" ht="12.75">
      <c r="A49" s="9" t="s">
        <v>46</v>
      </c>
      <c r="B49" s="7">
        <v>1363080</v>
      </c>
      <c r="C49" s="7">
        <v>201827</v>
      </c>
      <c r="D49" s="7">
        <v>105892</v>
      </c>
      <c r="E49" s="7">
        <v>116327</v>
      </c>
      <c r="F49" s="7">
        <v>83600</v>
      </c>
      <c r="G49" s="7">
        <v>39758</v>
      </c>
      <c r="H49" s="7">
        <v>93601</v>
      </c>
      <c r="J49" s="17"/>
      <c r="K49" s="13"/>
    </row>
    <row r="50" spans="1:11" ht="12.75">
      <c r="A50" s="9"/>
      <c r="B50" s="7"/>
      <c r="C50" s="7"/>
      <c r="D50" s="7"/>
      <c r="E50" s="7"/>
      <c r="F50" s="7"/>
      <c r="G50" s="7"/>
      <c r="H50" s="7"/>
      <c r="J50" s="17"/>
      <c r="K50" s="12"/>
    </row>
    <row r="51" spans="1:11" ht="12.75">
      <c r="A51" s="6" t="s">
        <v>47</v>
      </c>
      <c r="B51" s="7">
        <v>93093</v>
      </c>
      <c r="C51" s="7">
        <v>21520</v>
      </c>
      <c r="D51" s="7">
        <v>2730</v>
      </c>
      <c r="E51" s="7">
        <v>5423</v>
      </c>
      <c r="F51" s="7">
        <v>5167</v>
      </c>
      <c r="G51" s="7">
        <v>3905</v>
      </c>
      <c r="H51" s="7">
        <v>3599</v>
      </c>
      <c r="J51" s="17"/>
      <c r="K51" s="12"/>
    </row>
    <row r="52" spans="1:11" ht="12.75">
      <c r="A52" s="6"/>
      <c r="B52" s="7"/>
      <c r="C52" s="7"/>
      <c r="D52" s="7"/>
      <c r="E52" s="7"/>
      <c r="F52" s="7"/>
      <c r="G52" s="7"/>
      <c r="H52" s="7"/>
      <c r="J52" s="17"/>
      <c r="K52" s="12"/>
    </row>
    <row r="53" spans="1:11" ht="12.75">
      <c r="A53" s="4" t="s">
        <v>48</v>
      </c>
      <c r="B53" s="5">
        <v>13111</v>
      </c>
      <c r="C53" s="5">
        <v>1999</v>
      </c>
      <c r="D53" s="5">
        <v>355</v>
      </c>
      <c r="E53" s="5">
        <v>856</v>
      </c>
      <c r="F53" s="5">
        <v>1077</v>
      </c>
      <c r="G53" s="5">
        <v>432</v>
      </c>
      <c r="H53" s="5">
        <v>637</v>
      </c>
      <c r="J53" s="16"/>
      <c r="K53" s="12"/>
    </row>
    <row r="54" spans="1:11" ht="12.75">
      <c r="A54" s="8" t="s">
        <v>49</v>
      </c>
      <c r="B54" s="5">
        <v>111559</v>
      </c>
      <c r="C54" s="5">
        <v>36876</v>
      </c>
      <c r="D54" s="5">
        <v>502</v>
      </c>
      <c r="E54" s="5">
        <v>798</v>
      </c>
      <c r="F54" s="5">
        <v>438</v>
      </c>
      <c r="G54" s="5">
        <v>159</v>
      </c>
      <c r="H54" s="5">
        <v>7394</v>
      </c>
      <c r="J54" s="16"/>
      <c r="K54" s="12"/>
    </row>
    <row r="55" spans="1:11" ht="12.75">
      <c r="A55" s="4" t="s">
        <v>50</v>
      </c>
      <c r="B55" s="5">
        <v>3849</v>
      </c>
      <c r="C55" s="5">
        <v>1272</v>
      </c>
      <c r="D55" s="5">
        <v>370</v>
      </c>
      <c r="E55" s="5">
        <v>192</v>
      </c>
      <c r="F55" s="5">
        <v>252</v>
      </c>
      <c r="G55" s="5">
        <v>249</v>
      </c>
      <c r="H55" s="5">
        <v>126</v>
      </c>
      <c r="J55" s="16"/>
      <c r="K55" s="12"/>
    </row>
    <row r="56" spans="1:11" ht="12.75">
      <c r="A56" s="4" t="s">
        <v>51</v>
      </c>
      <c r="B56" s="5">
        <v>13858</v>
      </c>
      <c r="C56" s="5">
        <v>0</v>
      </c>
      <c r="D56" s="5">
        <v>1991</v>
      </c>
      <c r="E56" s="5">
        <v>1820</v>
      </c>
      <c r="F56" s="5">
        <v>1105</v>
      </c>
      <c r="G56" s="5">
        <v>408</v>
      </c>
      <c r="H56" s="5">
        <v>561</v>
      </c>
      <c r="J56" s="16"/>
      <c r="K56" s="12"/>
    </row>
    <row r="57" spans="1:11" ht="12.75">
      <c r="A57" s="4" t="s">
        <v>52</v>
      </c>
      <c r="B57" s="5">
        <v>207401</v>
      </c>
      <c r="C57" s="5">
        <v>18141</v>
      </c>
      <c r="D57" s="5">
        <v>33555</v>
      </c>
      <c r="E57" s="5">
        <v>52590</v>
      </c>
      <c r="F57" s="5">
        <v>14688</v>
      </c>
      <c r="G57" s="5">
        <v>16358</v>
      </c>
      <c r="H57" s="5">
        <v>8803</v>
      </c>
      <c r="J57" s="16"/>
      <c r="K57" s="12"/>
    </row>
    <row r="58" spans="1:11" ht="12.75">
      <c r="A58" s="6" t="s">
        <v>53</v>
      </c>
      <c r="B58" s="7">
        <v>349778</v>
      </c>
      <c r="C58" s="7">
        <v>58288</v>
      </c>
      <c r="D58" s="7">
        <v>36773</v>
      </c>
      <c r="E58" s="7">
        <v>56256</v>
      </c>
      <c r="F58" s="7">
        <v>17560</v>
      </c>
      <c r="G58" s="7">
        <v>17606</v>
      </c>
      <c r="H58" s="7">
        <v>17521</v>
      </c>
      <c r="J58" s="17"/>
      <c r="K58" s="13"/>
    </row>
    <row r="59" spans="1:11" ht="12.75">
      <c r="A59" s="6"/>
      <c r="B59" s="7"/>
      <c r="C59" s="7"/>
      <c r="D59" s="7"/>
      <c r="E59" s="7"/>
      <c r="F59" s="7"/>
      <c r="G59" s="7"/>
      <c r="H59" s="7"/>
      <c r="J59" s="17"/>
      <c r="K59" s="12"/>
    </row>
    <row r="60" spans="1:11" ht="12.75">
      <c r="A60" s="4" t="s">
        <v>54</v>
      </c>
      <c r="B60" s="5">
        <v>12618</v>
      </c>
      <c r="C60" s="5">
        <v>0</v>
      </c>
      <c r="D60" s="5">
        <v>3085</v>
      </c>
      <c r="E60" s="5">
        <v>2465</v>
      </c>
      <c r="F60" s="5">
        <v>1251</v>
      </c>
      <c r="G60" s="5">
        <v>0</v>
      </c>
      <c r="H60" s="5">
        <v>3406</v>
      </c>
      <c r="J60" s="16"/>
      <c r="K60" s="12"/>
    </row>
    <row r="61" spans="1:11" ht="12.75">
      <c r="A61" s="8" t="s">
        <v>55</v>
      </c>
      <c r="B61" s="5">
        <v>25550</v>
      </c>
      <c r="C61" s="5">
        <v>0</v>
      </c>
      <c r="D61" s="5">
        <v>4474</v>
      </c>
      <c r="E61" s="5">
        <v>4570</v>
      </c>
      <c r="F61" s="5">
        <v>888</v>
      </c>
      <c r="G61" s="5">
        <v>0</v>
      </c>
      <c r="H61" s="5">
        <v>1432</v>
      </c>
      <c r="J61" s="16"/>
      <c r="K61" s="12"/>
    </row>
    <row r="62" spans="1:11" ht="12.75">
      <c r="A62" s="4" t="s">
        <v>56</v>
      </c>
      <c r="B62" s="5">
        <v>26827</v>
      </c>
      <c r="C62" s="5">
        <v>0</v>
      </c>
      <c r="D62" s="5">
        <v>4768</v>
      </c>
      <c r="E62" s="5">
        <v>7943</v>
      </c>
      <c r="F62" s="5">
        <v>1444</v>
      </c>
      <c r="G62" s="5">
        <v>81</v>
      </c>
      <c r="H62" s="5">
        <v>5093</v>
      </c>
      <c r="J62" s="16"/>
      <c r="K62" s="12"/>
    </row>
    <row r="63" spans="1:11" ht="12.75">
      <c r="A63" s="6" t="s">
        <v>57</v>
      </c>
      <c r="B63" s="7">
        <f>+B60+B61+B62</f>
        <v>64995</v>
      </c>
      <c r="C63" s="7">
        <f aca="true" t="shared" si="2" ref="C63:H63">+C60+C61+C62</f>
        <v>0</v>
      </c>
      <c r="D63" s="7">
        <f t="shared" si="2"/>
        <v>12327</v>
      </c>
      <c r="E63" s="7">
        <f t="shared" si="2"/>
        <v>14978</v>
      </c>
      <c r="F63" s="7">
        <f t="shared" si="2"/>
        <v>3583</v>
      </c>
      <c r="G63" s="7">
        <f t="shared" si="2"/>
        <v>81</v>
      </c>
      <c r="H63" s="7">
        <f t="shared" si="2"/>
        <v>9931</v>
      </c>
      <c r="J63" s="17"/>
      <c r="K63" s="12"/>
    </row>
    <row r="64" spans="1:11" ht="12.75">
      <c r="A64" s="6"/>
      <c r="B64" s="5"/>
      <c r="C64" s="43"/>
      <c r="D64" s="5"/>
      <c r="E64" s="5"/>
      <c r="F64" s="5"/>
      <c r="G64" s="5"/>
      <c r="H64" s="5"/>
      <c r="J64" s="16"/>
      <c r="K64" s="12"/>
    </row>
    <row r="65" spans="1:11" ht="12.75">
      <c r="A65" s="6" t="s">
        <v>58</v>
      </c>
      <c r="B65" s="7">
        <v>46048</v>
      </c>
      <c r="C65" s="7">
        <v>16995</v>
      </c>
      <c r="D65" s="7">
        <v>5206</v>
      </c>
      <c r="E65" s="7">
        <v>6828</v>
      </c>
      <c r="F65" s="7">
        <v>5470</v>
      </c>
      <c r="G65" s="7">
        <v>5532</v>
      </c>
      <c r="H65" s="7">
        <v>545</v>
      </c>
      <c r="J65" s="17"/>
      <c r="K65" s="13"/>
    </row>
    <row r="66" spans="1:11" ht="12.75">
      <c r="A66" s="6"/>
      <c r="B66" s="7"/>
      <c r="C66" s="7"/>
      <c r="D66" s="7"/>
      <c r="E66" s="7"/>
      <c r="F66" s="7"/>
      <c r="G66" s="7"/>
      <c r="H66" s="7"/>
      <c r="J66" s="17"/>
      <c r="K66" s="12"/>
    </row>
    <row r="67" spans="1:11" ht="12.75">
      <c r="A67" s="4" t="s">
        <v>59</v>
      </c>
      <c r="B67" s="5">
        <v>311449</v>
      </c>
      <c r="C67" s="5">
        <v>70143</v>
      </c>
      <c r="D67" s="5">
        <v>15470</v>
      </c>
      <c r="E67" s="5">
        <v>9546</v>
      </c>
      <c r="F67" s="5">
        <v>13258</v>
      </c>
      <c r="G67" s="5">
        <v>622</v>
      </c>
      <c r="H67" s="5">
        <v>6793</v>
      </c>
      <c r="J67" s="16"/>
      <c r="K67" s="12"/>
    </row>
    <row r="68" spans="1:11" ht="12.75">
      <c r="A68" s="4" t="s">
        <v>60</v>
      </c>
      <c r="B68" s="5">
        <v>504908</v>
      </c>
      <c r="C68" s="5">
        <v>115214</v>
      </c>
      <c r="D68" s="5">
        <v>26589</v>
      </c>
      <c r="E68" s="5">
        <v>13872</v>
      </c>
      <c r="F68" s="5">
        <v>28147</v>
      </c>
      <c r="G68" s="5">
        <v>1003</v>
      </c>
      <c r="H68" s="5">
        <v>12977</v>
      </c>
      <c r="J68" s="16"/>
      <c r="K68" s="12"/>
    </row>
    <row r="69" spans="1:11" ht="12.75">
      <c r="A69" s="6" t="s">
        <v>61</v>
      </c>
      <c r="B69" s="7">
        <v>816357</v>
      </c>
      <c r="C69" s="7">
        <v>185357</v>
      </c>
      <c r="D69" s="7">
        <v>42059</v>
      </c>
      <c r="E69" s="7">
        <v>23418</v>
      </c>
      <c r="F69" s="7">
        <v>41405</v>
      </c>
      <c r="G69" s="7">
        <v>1625</v>
      </c>
      <c r="H69" s="7">
        <v>19770</v>
      </c>
      <c r="J69" s="17"/>
      <c r="K69" s="13"/>
    </row>
    <row r="70" spans="1:11" ht="12.75">
      <c r="A70" s="6"/>
      <c r="B70" s="7"/>
      <c r="C70" s="7"/>
      <c r="D70" s="7"/>
      <c r="E70" s="7"/>
      <c r="F70" s="7"/>
      <c r="G70" s="7"/>
      <c r="H70" s="7"/>
      <c r="J70" s="17"/>
      <c r="K70" s="12"/>
    </row>
    <row r="71" spans="1:11" ht="12.75">
      <c r="A71" s="8" t="s">
        <v>62</v>
      </c>
      <c r="B71" s="5">
        <v>38456</v>
      </c>
      <c r="C71" s="5">
        <v>729</v>
      </c>
      <c r="D71" s="5">
        <v>0</v>
      </c>
      <c r="E71" s="5">
        <v>83</v>
      </c>
      <c r="F71" s="5">
        <v>7</v>
      </c>
      <c r="G71" s="5">
        <v>4</v>
      </c>
      <c r="H71" s="5">
        <v>93</v>
      </c>
      <c r="J71" s="16"/>
      <c r="K71" s="12"/>
    </row>
    <row r="72" spans="1:11" ht="12.75">
      <c r="A72" s="8" t="s">
        <v>63</v>
      </c>
      <c r="B72" s="5">
        <v>237552</v>
      </c>
      <c r="C72" s="5">
        <v>1895</v>
      </c>
      <c r="D72" s="5">
        <v>31586</v>
      </c>
      <c r="E72" s="5">
        <v>34154</v>
      </c>
      <c r="F72" s="5">
        <v>4334</v>
      </c>
      <c r="G72" s="5">
        <v>958</v>
      </c>
      <c r="H72" s="5">
        <v>10904</v>
      </c>
      <c r="J72" s="16"/>
      <c r="K72" s="12"/>
    </row>
    <row r="73" spans="1:11" ht="12.75">
      <c r="A73" s="8" t="s">
        <v>64</v>
      </c>
      <c r="B73" s="5">
        <v>256709</v>
      </c>
      <c r="C73" s="5">
        <v>20041</v>
      </c>
      <c r="D73" s="5">
        <v>440</v>
      </c>
      <c r="E73" s="5">
        <v>45252</v>
      </c>
      <c r="F73" s="5">
        <v>1774</v>
      </c>
      <c r="G73" s="5">
        <v>16063</v>
      </c>
      <c r="H73" s="5">
        <v>34866</v>
      </c>
      <c r="J73" s="16"/>
      <c r="K73" s="12"/>
    </row>
    <row r="74" spans="1:11" ht="12.75">
      <c r="A74" s="4" t="s">
        <v>65</v>
      </c>
      <c r="B74" s="5">
        <v>23371</v>
      </c>
      <c r="C74" s="5">
        <v>3357</v>
      </c>
      <c r="D74" s="5">
        <v>1723</v>
      </c>
      <c r="E74" s="5">
        <v>1467</v>
      </c>
      <c r="F74" s="5">
        <v>1174</v>
      </c>
      <c r="G74" s="5">
        <v>131</v>
      </c>
      <c r="H74" s="5">
        <v>1566</v>
      </c>
      <c r="J74" s="16"/>
      <c r="K74" s="12"/>
    </row>
    <row r="75" spans="1:11" ht="12.75">
      <c r="A75" s="4" t="s">
        <v>66</v>
      </c>
      <c r="B75" s="5">
        <v>84856</v>
      </c>
      <c r="C75" s="5">
        <v>10</v>
      </c>
      <c r="D75" s="5">
        <v>11635</v>
      </c>
      <c r="E75" s="5">
        <v>11624</v>
      </c>
      <c r="F75" s="5">
        <v>1731</v>
      </c>
      <c r="G75" s="5">
        <v>81</v>
      </c>
      <c r="H75" s="5">
        <v>4217</v>
      </c>
      <c r="J75" s="16"/>
      <c r="K75" s="12"/>
    </row>
    <row r="76" spans="1:11" ht="12.75">
      <c r="A76" s="8" t="s">
        <v>67</v>
      </c>
      <c r="B76" s="5">
        <v>25156</v>
      </c>
      <c r="C76" s="5">
        <v>1366</v>
      </c>
      <c r="D76" s="5">
        <v>1751</v>
      </c>
      <c r="E76" s="5">
        <v>2906</v>
      </c>
      <c r="F76" s="5">
        <v>1623</v>
      </c>
      <c r="G76" s="5">
        <v>379</v>
      </c>
      <c r="H76" s="5">
        <v>2379</v>
      </c>
      <c r="J76" s="16"/>
      <c r="K76" s="12"/>
    </row>
    <row r="77" spans="1:11" ht="12.75">
      <c r="A77" s="8" t="s">
        <v>68</v>
      </c>
      <c r="B77" s="5">
        <v>13357</v>
      </c>
      <c r="C77" s="5">
        <v>1149</v>
      </c>
      <c r="D77" s="5">
        <v>908</v>
      </c>
      <c r="E77" s="5">
        <v>838</v>
      </c>
      <c r="F77" s="5">
        <v>713</v>
      </c>
      <c r="G77" s="5">
        <v>140</v>
      </c>
      <c r="H77" s="5">
        <v>671</v>
      </c>
      <c r="J77" s="16"/>
      <c r="K77" s="12"/>
    </row>
    <row r="78" spans="1:11" ht="12.75">
      <c r="A78" s="4" t="s">
        <v>69</v>
      </c>
      <c r="B78" s="5">
        <v>132354</v>
      </c>
      <c r="C78" s="5">
        <v>13433</v>
      </c>
      <c r="D78" s="5">
        <v>8832</v>
      </c>
      <c r="E78" s="5">
        <v>16998</v>
      </c>
      <c r="F78" s="5">
        <v>5195</v>
      </c>
      <c r="G78" s="5">
        <v>2097</v>
      </c>
      <c r="H78" s="5">
        <v>10409</v>
      </c>
      <c r="J78" s="16"/>
      <c r="K78" s="12"/>
    </row>
    <row r="79" spans="1:11" ht="12.75">
      <c r="A79" s="6" t="s">
        <v>70</v>
      </c>
      <c r="B79" s="7">
        <f>SUM(B71:B78)</f>
        <v>811811</v>
      </c>
      <c r="C79" s="7">
        <f aca="true" t="shared" si="3" ref="C79:H79">SUM(C71:C78)</f>
        <v>41980</v>
      </c>
      <c r="D79" s="7">
        <f t="shared" si="3"/>
        <v>56875</v>
      </c>
      <c r="E79" s="7">
        <f t="shared" si="3"/>
        <v>113322</v>
      </c>
      <c r="F79" s="7">
        <f t="shared" si="3"/>
        <v>16551</v>
      </c>
      <c r="G79" s="7">
        <f t="shared" si="3"/>
        <v>19853</v>
      </c>
      <c r="H79" s="7">
        <f t="shared" si="3"/>
        <v>65105</v>
      </c>
      <c r="J79" s="17"/>
      <c r="K79" s="13"/>
    </row>
    <row r="80" spans="1:11" ht="12.75">
      <c r="A80" s="6"/>
      <c r="B80" s="7"/>
      <c r="C80" s="7"/>
      <c r="D80" s="7"/>
      <c r="E80" s="7"/>
      <c r="F80" s="7"/>
      <c r="G80" s="7"/>
      <c r="H80" s="7"/>
      <c r="J80" s="17"/>
      <c r="K80" s="12"/>
    </row>
    <row r="81" spans="1:11" ht="12.75">
      <c r="A81" s="4" t="s">
        <v>71</v>
      </c>
      <c r="B81" s="5">
        <v>10981</v>
      </c>
      <c r="C81" s="5">
        <v>1076</v>
      </c>
      <c r="D81" s="5">
        <v>772</v>
      </c>
      <c r="E81" s="5">
        <v>1197</v>
      </c>
      <c r="F81" s="5">
        <v>445</v>
      </c>
      <c r="G81" s="5">
        <v>108</v>
      </c>
      <c r="H81" s="5">
        <v>709</v>
      </c>
      <c r="J81" s="16"/>
      <c r="K81" s="12"/>
    </row>
    <row r="82" spans="1:11" ht="12.75">
      <c r="A82" s="4" t="s">
        <v>72</v>
      </c>
      <c r="B82" s="5">
        <v>6786</v>
      </c>
      <c r="C82" s="5">
        <v>1177</v>
      </c>
      <c r="D82" s="5">
        <v>633</v>
      </c>
      <c r="E82" s="5">
        <v>766</v>
      </c>
      <c r="F82" s="5">
        <v>356</v>
      </c>
      <c r="G82" s="5">
        <v>175</v>
      </c>
      <c r="H82" s="5">
        <v>197</v>
      </c>
      <c r="J82" s="16"/>
      <c r="K82" s="12"/>
    </row>
    <row r="83" spans="1:11" ht="12.75">
      <c r="A83" s="6" t="s">
        <v>73</v>
      </c>
      <c r="B83" s="7">
        <v>17767</v>
      </c>
      <c r="C83" s="7">
        <v>2253</v>
      </c>
      <c r="D83" s="7">
        <v>1405</v>
      </c>
      <c r="E83" s="7">
        <v>1963</v>
      </c>
      <c r="F83" s="7">
        <v>801</v>
      </c>
      <c r="G83" s="7">
        <v>283</v>
      </c>
      <c r="H83" s="7">
        <v>906</v>
      </c>
      <c r="J83" s="17"/>
      <c r="K83" s="13"/>
    </row>
    <row r="84" spans="1:11" ht="12.75">
      <c r="A84" s="6"/>
      <c r="B84" s="7"/>
      <c r="C84" s="7"/>
      <c r="D84" s="7"/>
      <c r="E84" s="7"/>
      <c r="F84" s="7"/>
      <c r="G84" s="7"/>
      <c r="H84" s="7"/>
      <c r="J84" s="17"/>
      <c r="K84" s="12"/>
    </row>
    <row r="85" spans="1:11" ht="12.75">
      <c r="A85" s="10" t="s">
        <v>74</v>
      </c>
      <c r="B85" s="11">
        <f>B12+B14+B16+B21+B23+B25+B30+B36+B38+B49+B51+B58+B63+B65+B69+B79+B83</f>
        <v>6410141</v>
      </c>
      <c r="C85" s="11">
        <f aca="true" t="shared" si="4" ref="C85:H85">C12+C14+C16+C21+C23+C25+C30+C36+C38+C49+C51+C58+C63+C65+C69+C79+C83</f>
        <v>1302017</v>
      </c>
      <c r="D85" s="11">
        <f t="shared" si="4"/>
        <v>325454</v>
      </c>
      <c r="E85" s="11">
        <f t="shared" si="4"/>
        <v>539719</v>
      </c>
      <c r="F85" s="11">
        <f t="shared" si="4"/>
        <v>209516</v>
      </c>
      <c r="G85" s="11">
        <f t="shared" si="4"/>
        <v>112155</v>
      </c>
      <c r="H85" s="11">
        <f t="shared" si="4"/>
        <v>501882</v>
      </c>
      <c r="J85" s="17"/>
      <c r="K85" s="13"/>
    </row>
    <row r="86" spans="3:7" ht="12.75">
      <c r="C86" s="43"/>
      <c r="D86" s="43"/>
      <c r="F86" s="43"/>
      <c r="G86" s="43"/>
    </row>
    <row r="87" spans="2:8" ht="12.75">
      <c r="B87" s="47"/>
      <c r="C87" s="47"/>
      <c r="D87" s="47"/>
      <c r="E87" s="47"/>
      <c r="F87" s="47"/>
      <c r="G87" s="47"/>
      <c r="H87" s="47"/>
    </row>
    <row r="88" spans="2:8" ht="12.75">
      <c r="B88" s="45"/>
      <c r="C88" s="45"/>
      <c r="D88" s="45"/>
      <c r="E88" s="45"/>
      <c r="F88" s="45"/>
      <c r="G88" s="45"/>
      <c r="H88" s="45"/>
    </row>
    <row r="89" spans="2:8" ht="12.75">
      <c r="B89" s="44"/>
      <c r="C89" s="44"/>
      <c r="D89" s="44"/>
      <c r="E89" s="44"/>
      <c r="F89" s="44"/>
      <c r="G89" s="44"/>
      <c r="H89" s="44"/>
    </row>
    <row r="90" spans="2:8" ht="12.75">
      <c r="B90" s="45"/>
      <c r="C90" s="45"/>
      <c r="D90" s="45"/>
      <c r="E90" s="45"/>
      <c r="F90" s="45"/>
      <c r="G90" s="45"/>
      <c r="H90" s="45"/>
    </row>
    <row r="92" spans="3:7" ht="12.75">
      <c r="C92" s="44"/>
      <c r="D92" s="44"/>
      <c r="E92" s="45"/>
      <c r="G92" s="43"/>
    </row>
    <row r="93" spans="3:6" ht="12.75">
      <c r="C93" s="43"/>
      <c r="D93" s="43"/>
      <c r="F93" s="43"/>
    </row>
    <row r="95" ht="12.75">
      <c r="C95" s="43"/>
    </row>
  </sheetData>
  <mergeCells count="11">
    <mergeCell ref="D6:E6"/>
    <mergeCell ref="F6:F7"/>
    <mergeCell ref="G6:H6"/>
    <mergeCell ref="A2:H2"/>
    <mergeCell ref="A3:H3"/>
    <mergeCell ref="A4:H4"/>
    <mergeCell ref="A5:A7"/>
    <mergeCell ref="B5:B7"/>
    <mergeCell ref="C5:E5"/>
    <mergeCell ref="F5:H5"/>
    <mergeCell ref="C6:C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zoomScale="75" zoomScaleNormal="75" workbookViewId="0" topLeftCell="A33">
      <selection activeCell="A1" sqref="A1:I87"/>
    </sheetView>
  </sheetViews>
  <sheetFormatPr defaultColWidth="11.421875" defaultRowHeight="12.75"/>
  <cols>
    <col min="1" max="1" width="20.7109375" style="25" customWidth="1"/>
    <col min="2" max="9" width="11.57421875" style="25" customWidth="1"/>
    <col min="10" max="10" width="3.8515625" style="25" customWidth="1"/>
    <col min="11" max="16" width="11.57421875" style="28" customWidth="1"/>
    <col min="17" max="16384" width="11.57421875" style="25" customWidth="1"/>
  </cols>
  <sheetData>
    <row r="1" spans="11:16" s="1" customFormat="1" ht="12.75">
      <c r="K1" s="14"/>
      <c r="L1" s="14"/>
      <c r="M1" s="14"/>
      <c r="N1" s="14"/>
      <c r="O1" s="14"/>
      <c r="P1" s="14"/>
    </row>
    <row r="2" spans="1:16" s="18" customFormat="1" ht="15.75">
      <c r="A2" s="76" t="s">
        <v>0</v>
      </c>
      <c r="B2" s="77"/>
      <c r="C2" s="77"/>
      <c r="D2" s="77"/>
      <c r="E2" s="77"/>
      <c r="F2" s="77"/>
      <c r="G2" s="77"/>
      <c r="H2" s="77"/>
      <c r="I2" s="78"/>
      <c r="K2" s="19"/>
      <c r="L2" s="19"/>
      <c r="M2" s="19"/>
      <c r="N2" s="19"/>
      <c r="O2" s="19"/>
      <c r="P2" s="19"/>
    </row>
    <row r="3" spans="1:16" s="18" customFormat="1" ht="12.75">
      <c r="A3" s="79" t="s">
        <v>1</v>
      </c>
      <c r="B3" s="80"/>
      <c r="C3" s="80"/>
      <c r="D3" s="80"/>
      <c r="E3" s="80"/>
      <c r="F3" s="80"/>
      <c r="G3" s="80"/>
      <c r="H3" s="80"/>
      <c r="I3" s="81"/>
      <c r="K3" s="19"/>
      <c r="L3" s="19"/>
      <c r="M3" s="19"/>
      <c r="N3" s="19"/>
      <c r="O3" s="19"/>
      <c r="P3" s="19"/>
    </row>
    <row r="4" spans="1:16" s="18" customFormat="1" ht="12.75">
      <c r="A4" s="82" t="s">
        <v>2</v>
      </c>
      <c r="B4" s="83"/>
      <c r="C4" s="83"/>
      <c r="D4" s="83"/>
      <c r="E4" s="83"/>
      <c r="F4" s="83"/>
      <c r="G4" s="83"/>
      <c r="H4" s="83"/>
      <c r="I4" s="84"/>
      <c r="K4" s="19"/>
      <c r="L4" s="19"/>
      <c r="M4" s="19"/>
      <c r="N4" s="19"/>
      <c r="O4" s="19"/>
      <c r="P4" s="19"/>
    </row>
    <row r="5" spans="1:16" s="20" customFormat="1" ht="12.75" customHeight="1">
      <c r="A5" s="85" t="s">
        <v>3</v>
      </c>
      <c r="B5" s="72" t="s">
        <v>75</v>
      </c>
      <c r="C5" s="88"/>
      <c r="D5" s="88"/>
      <c r="E5" s="88"/>
      <c r="F5" s="88"/>
      <c r="G5" s="88"/>
      <c r="H5" s="88"/>
      <c r="I5" s="73"/>
      <c r="K5" s="21"/>
      <c r="L5" s="21"/>
      <c r="M5" s="21"/>
      <c r="N5" s="21"/>
      <c r="O5" s="21"/>
      <c r="P5" s="21"/>
    </row>
    <row r="6" spans="1:16" s="20" customFormat="1" ht="12.75">
      <c r="A6" s="86"/>
      <c r="B6" s="89" t="s">
        <v>9</v>
      </c>
      <c r="C6" s="72" t="s">
        <v>11</v>
      </c>
      <c r="D6" s="88"/>
      <c r="E6" s="88"/>
      <c r="F6" s="88"/>
      <c r="G6" s="88"/>
      <c r="H6" s="88"/>
      <c r="I6" s="73"/>
      <c r="K6" s="74"/>
      <c r="L6" s="21"/>
      <c r="M6" s="21"/>
      <c r="N6" s="21"/>
      <c r="O6" s="21"/>
      <c r="P6" s="21"/>
    </row>
    <row r="7" spans="1:16" s="20" customFormat="1" ht="12.75">
      <c r="A7" s="86"/>
      <c r="B7" s="90"/>
      <c r="C7" s="72" t="s">
        <v>76</v>
      </c>
      <c r="D7" s="88"/>
      <c r="E7" s="88"/>
      <c r="F7" s="73"/>
      <c r="G7" s="72" t="s">
        <v>77</v>
      </c>
      <c r="H7" s="88"/>
      <c r="I7" s="73"/>
      <c r="K7" s="75"/>
      <c r="L7" s="21"/>
      <c r="M7" s="21"/>
      <c r="N7" s="21"/>
      <c r="O7" s="21"/>
      <c r="P7" s="21"/>
    </row>
    <row r="8" spans="1:16" s="20" customFormat="1" ht="12.75">
      <c r="A8" s="86"/>
      <c r="B8" s="90"/>
      <c r="C8" s="70" t="s">
        <v>78</v>
      </c>
      <c r="D8" s="72" t="s">
        <v>79</v>
      </c>
      <c r="E8" s="73"/>
      <c r="F8" s="70" t="s">
        <v>80</v>
      </c>
      <c r="G8" s="72" t="s">
        <v>81</v>
      </c>
      <c r="H8" s="73"/>
      <c r="I8" s="70" t="s">
        <v>82</v>
      </c>
      <c r="K8" s="75"/>
      <c r="L8" s="21"/>
      <c r="M8" s="21"/>
      <c r="N8" s="21"/>
      <c r="O8" s="21"/>
      <c r="P8" s="21"/>
    </row>
    <row r="9" spans="1:16" s="18" customFormat="1" ht="12.75" customHeight="1">
      <c r="A9" s="87"/>
      <c r="B9" s="91"/>
      <c r="C9" s="71"/>
      <c r="D9" s="22" t="s">
        <v>83</v>
      </c>
      <c r="E9" s="22" t="s">
        <v>84</v>
      </c>
      <c r="F9" s="71"/>
      <c r="G9" s="22" t="s">
        <v>83</v>
      </c>
      <c r="H9" s="22" t="s">
        <v>85</v>
      </c>
      <c r="I9" s="71"/>
      <c r="J9" s="20"/>
      <c r="K9" s="75"/>
      <c r="L9" s="15"/>
      <c r="M9" s="19"/>
      <c r="N9" s="19"/>
      <c r="O9" s="19"/>
      <c r="P9" s="19"/>
    </row>
    <row r="10" spans="1:12" ht="12.75">
      <c r="A10" s="23" t="s">
        <v>14</v>
      </c>
      <c r="B10" s="24">
        <v>1128</v>
      </c>
      <c r="C10" s="24">
        <v>0</v>
      </c>
      <c r="D10" s="24">
        <v>9253</v>
      </c>
      <c r="E10" s="24">
        <v>345</v>
      </c>
      <c r="F10" s="24">
        <v>2316</v>
      </c>
      <c r="G10" s="24">
        <v>165068</v>
      </c>
      <c r="H10" s="24">
        <v>2440</v>
      </c>
      <c r="I10" s="24">
        <v>49691</v>
      </c>
      <c r="K10" s="26"/>
      <c r="L10" s="27"/>
    </row>
    <row r="11" spans="1:12" ht="12.75">
      <c r="A11" s="23" t="s">
        <v>15</v>
      </c>
      <c r="B11" s="24">
        <v>2481</v>
      </c>
      <c r="C11" s="24">
        <v>0</v>
      </c>
      <c r="D11" s="24">
        <v>10129</v>
      </c>
      <c r="E11" s="24">
        <v>410</v>
      </c>
      <c r="F11" s="24">
        <v>4274</v>
      </c>
      <c r="G11" s="24">
        <v>168066</v>
      </c>
      <c r="H11" s="24">
        <v>86</v>
      </c>
      <c r="I11" s="24">
        <v>98550</v>
      </c>
      <c r="K11" s="26"/>
      <c r="L11" s="27"/>
    </row>
    <row r="12" spans="1:12" ht="12.75">
      <c r="A12" s="23" t="s">
        <v>16</v>
      </c>
      <c r="B12" s="24">
        <v>733</v>
      </c>
      <c r="C12" s="24">
        <v>0</v>
      </c>
      <c r="D12" s="24">
        <v>380</v>
      </c>
      <c r="E12" s="24">
        <v>99</v>
      </c>
      <c r="F12" s="24">
        <v>771</v>
      </c>
      <c r="G12" s="24">
        <v>3478</v>
      </c>
      <c r="H12" s="24">
        <v>699</v>
      </c>
      <c r="I12" s="24">
        <v>21055</v>
      </c>
      <c r="K12" s="26"/>
      <c r="L12" s="27"/>
    </row>
    <row r="13" spans="1:12" ht="12.75">
      <c r="A13" s="23" t="s">
        <v>17</v>
      </c>
      <c r="B13" s="24">
        <v>723</v>
      </c>
      <c r="C13" s="24">
        <v>72</v>
      </c>
      <c r="D13" s="24">
        <v>1956</v>
      </c>
      <c r="E13" s="24">
        <v>31</v>
      </c>
      <c r="F13" s="24">
        <v>1496</v>
      </c>
      <c r="G13" s="24">
        <v>46753</v>
      </c>
      <c r="H13" s="24">
        <v>1569</v>
      </c>
      <c r="I13" s="24">
        <v>14094</v>
      </c>
      <c r="K13" s="26"/>
      <c r="L13" s="27"/>
    </row>
    <row r="14" spans="1:12" ht="12.75">
      <c r="A14" s="29" t="s">
        <v>18</v>
      </c>
      <c r="B14" s="30">
        <v>5065</v>
      </c>
      <c r="C14" s="30">
        <v>72</v>
      </c>
      <c r="D14" s="30">
        <v>21718</v>
      </c>
      <c r="E14" s="30">
        <v>885</v>
      </c>
      <c r="F14" s="30">
        <v>8857</v>
      </c>
      <c r="G14" s="30">
        <v>383365</v>
      </c>
      <c r="H14" s="30">
        <v>4794</v>
      </c>
      <c r="I14" s="30">
        <v>183390</v>
      </c>
      <c r="J14" s="20"/>
      <c r="K14" s="31"/>
      <c r="L14" s="27"/>
    </row>
    <row r="15" spans="1:12" ht="12.75">
      <c r="A15" s="29"/>
      <c r="B15" s="30"/>
      <c r="C15" s="30"/>
      <c r="D15" s="30"/>
      <c r="E15" s="30"/>
      <c r="F15" s="30"/>
      <c r="G15" s="30"/>
      <c r="H15" s="30"/>
      <c r="I15" s="30"/>
      <c r="J15" s="20"/>
      <c r="K15" s="31"/>
      <c r="L15" s="27"/>
    </row>
    <row r="16" spans="1:12" ht="12.75">
      <c r="A16" s="29" t="s">
        <v>19</v>
      </c>
      <c r="B16" s="30">
        <v>8769</v>
      </c>
      <c r="C16" s="30">
        <v>328</v>
      </c>
      <c r="D16" s="30">
        <v>0</v>
      </c>
      <c r="E16" s="30">
        <v>127</v>
      </c>
      <c r="F16" s="30">
        <v>13687</v>
      </c>
      <c r="G16" s="30">
        <v>98899</v>
      </c>
      <c r="H16" s="30">
        <v>1433</v>
      </c>
      <c r="I16" s="30">
        <v>138630</v>
      </c>
      <c r="J16" s="20"/>
      <c r="K16" s="31"/>
      <c r="L16" s="27"/>
    </row>
    <row r="17" spans="1:12" ht="12.75">
      <c r="A17" s="29"/>
      <c r="B17" s="30"/>
      <c r="C17" s="30"/>
      <c r="D17" s="30"/>
      <c r="E17" s="30"/>
      <c r="F17" s="30"/>
      <c r="G17" s="30"/>
      <c r="H17" s="30"/>
      <c r="I17" s="30"/>
      <c r="J17" s="20"/>
      <c r="K17" s="31"/>
      <c r="L17" s="27"/>
    </row>
    <row r="18" spans="1:12" ht="12.75">
      <c r="A18" s="29" t="s">
        <v>20</v>
      </c>
      <c r="B18" s="30">
        <v>2423</v>
      </c>
      <c r="C18" s="30">
        <v>1744</v>
      </c>
      <c r="D18" s="30">
        <v>6024</v>
      </c>
      <c r="E18" s="30">
        <v>75</v>
      </c>
      <c r="F18" s="30">
        <v>13487</v>
      </c>
      <c r="G18" s="30">
        <v>80307</v>
      </c>
      <c r="H18" s="30">
        <v>1221</v>
      </c>
      <c r="I18" s="30">
        <v>81616</v>
      </c>
      <c r="J18" s="20"/>
      <c r="K18" s="31"/>
      <c r="L18" s="27"/>
    </row>
    <row r="19" spans="1:12" ht="12.75">
      <c r="A19" s="29"/>
      <c r="B19" s="30"/>
      <c r="C19" s="30"/>
      <c r="D19" s="30"/>
      <c r="E19" s="30"/>
      <c r="F19" s="30"/>
      <c r="G19" s="30"/>
      <c r="H19" s="30"/>
      <c r="I19" s="30"/>
      <c r="J19" s="20"/>
      <c r="K19" s="31"/>
      <c r="L19" s="27"/>
    </row>
    <row r="20" spans="1:12" ht="12.75">
      <c r="A20" s="32" t="s">
        <v>21</v>
      </c>
      <c r="B20" s="24">
        <v>650</v>
      </c>
      <c r="C20" s="24">
        <v>81</v>
      </c>
      <c r="D20" s="24">
        <v>805</v>
      </c>
      <c r="E20" s="24">
        <v>12</v>
      </c>
      <c r="F20" s="24">
        <v>1825</v>
      </c>
      <c r="G20" s="24">
        <v>5605</v>
      </c>
      <c r="H20" s="24">
        <v>271</v>
      </c>
      <c r="I20" s="24">
        <v>15825</v>
      </c>
      <c r="K20" s="26"/>
      <c r="L20" s="27"/>
    </row>
    <row r="21" spans="1:12" ht="12.75">
      <c r="A21" s="32" t="s">
        <v>22</v>
      </c>
      <c r="B21" s="24">
        <v>1854</v>
      </c>
      <c r="C21" s="24">
        <v>65</v>
      </c>
      <c r="D21" s="24">
        <v>1287</v>
      </c>
      <c r="E21" s="24">
        <v>40</v>
      </c>
      <c r="F21" s="24">
        <v>1870</v>
      </c>
      <c r="G21" s="24">
        <v>11586</v>
      </c>
      <c r="H21" s="24">
        <v>1794</v>
      </c>
      <c r="I21" s="24">
        <v>16387</v>
      </c>
      <c r="K21" s="26"/>
      <c r="L21" s="27"/>
    </row>
    <row r="22" spans="1:12" ht="12.75">
      <c r="A22" s="32" t="s">
        <v>23</v>
      </c>
      <c r="B22" s="24">
        <v>1954</v>
      </c>
      <c r="C22" s="24">
        <v>86</v>
      </c>
      <c r="D22" s="24">
        <v>1108</v>
      </c>
      <c r="E22" s="24">
        <v>36</v>
      </c>
      <c r="F22" s="24">
        <v>2415</v>
      </c>
      <c r="G22" s="24">
        <v>10224</v>
      </c>
      <c r="H22" s="24">
        <v>867</v>
      </c>
      <c r="I22" s="24">
        <v>20416</v>
      </c>
      <c r="K22" s="26"/>
      <c r="L22" s="27"/>
    </row>
    <row r="23" spans="1:12" ht="12.75">
      <c r="A23" s="29" t="s">
        <v>24</v>
      </c>
      <c r="B23" s="30">
        <v>4458</v>
      </c>
      <c r="C23" s="30">
        <v>232</v>
      </c>
      <c r="D23" s="30">
        <v>3200</v>
      </c>
      <c r="E23" s="30">
        <v>88</v>
      </c>
      <c r="F23" s="30">
        <v>6110</v>
      </c>
      <c r="G23" s="30">
        <v>27415</v>
      </c>
      <c r="H23" s="30">
        <v>2932</v>
      </c>
      <c r="I23" s="30">
        <v>52628</v>
      </c>
      <c r="J23" s="20"/>
      <c r="K23" s="31"/>
      <c r="L23" s="27"/>
    </row>
    <row r="24" spans="1:12" ht="12.75">
      <c r="A24" s="29"/>
      <c r="B24" s="30"/>
      <c r="C24" s="30"/>
      <c r="D24" s="30"/>
      <c r="E24" s="30"/>
      <c r="F24" s="30"/>
      <c r="G24" s="30"/>
      <c r="H24" s="30"/>
      <c r="I24" s="30"/>
      <c r="J24" s="20"/>
      <c r="K24" s="31"/>
      <c r="L24" s="27"/>
    </row>
    <row r="25" spans="1:12" ht="12.75">
      <c r="A25" s="29" t="s">
        <v>25</v>
      </c>
      <c r="B25" s="30">
        <v>1819</v>
      </c>
      <c r="C25" s="30">
        <v>590</v>
      </c>
      <c r="D25" s="30">
        <v>3174</v>
      </c>
      <c r="E25" s="30">
        <v>0</v>
      </c>
      <c r="F25" s="30">
        <v>3067</v>
      </c>
      <c r="G25" s="30">
        <v>22759</v>
      </c>
      <c r="H25" s="30">
        <v>583</v>
      </c>
      <c r="I25" s="30">
        <v>28842</v>
      </c>
      <c r="J25" s="20"/>
      <c r="K25" s="31"/>
      <c r="L25" s="27"/>
    </row>
    <row r="26" spans="1:12" ht="12.75">
      <c r="A26" s="29"/>
      <c r="B26" s="30"/>
      <c r="C26" s="30"/>
      <c r="D26" s="30"/>
      <c r="E26" s="30"/>
      <c r="F26" s="30"/>
      <c r="G26" s="30"/>
      <c r="H26" s="30"/>
      <c r="I26" s="30"/>
      <c r="J26" s="20"/>
      <c r="K26" s="31"/>
      <c r="L26" s="27"/>
    </row>
    <row r="27" spans="1:12" ht="12.75">
      <c r="A27" s="29" t="s">
        <v>26</v>
      </c>
      <c r="B27" s="30">
        <v>889</v>
      </c>
      <c r="C27" s="30">
        <v>1054</v>
      </c>
      <c r="D27" s="30">
        <v>205</v>
      </c>
      <c r="E27" s="30">
        <v>1</v>
      </c>
      <c r="F27" s="30">
        <v>880</v>
      </c>
      <c r="G27" s="30">
        <v>1917</v>
      </c>
      <c r="H27" s="30">
        <v>15</v>
      </c>
      <c r="I27" s="30">
        <v>17136</v>
      </c>
      <c r="J27" s="20"/>
      <c r="K27" s="31"/>
      <c r="L27" s="27"/>
    </row>
    <row r="28" spans="1:12" ht="12.75">
      <c r="A28" s="29"/>
      <c r="B28" s="30"/>
      <c r="C28" s="30"/>
      <c r="D28" s="30"/>
      <c r="E28" s="30"/>
      <c r="F28" s="30"/>
      <c r="G28" s="30"/>
      <c r="H28" s="30"/>
      <c r="I28" s="30"/>
      <c r="J28" s="20"/>
      <c r="K28" s="31"/>
      <c r="L28" s="27"/>
    </row>
    <row r="29" spans="1:12" ht="12.75">
      <c r="A29" s="23" t="s">
        <v>27</v>
      </c>
      <c r="B29" s="24">
        <v>748</v>
      </c>
      <c r="C29" s="24">
        <v>109</v>
      </c>
      <c r="D29" s="24">
        <v>877</v>
      </c>
      <c r="E29" s="24">
        <v>0</v>
      </c>
      <c r="F29" s="24">
        <v>1889</v>
      </c>
      <c r="G29" s="24">
        <v>4265</v>
      </c>
      <c r="H29" s="24">
        <v>45</v>
      </c>
      <c r="I29" s="24">
        <v>22860</v>
      </c>
      <c r="K29" s="26"/>
      <c r="L29" s="27"/>
    </row>
    <row r="30" spans="1:12" ht="12.75">
      <c r="A30" s="23" t="s">
        <v>28</v>
      </c>
      <c r="B30" s="24">
        <v>1179</v>
      </c>
      <c r="C30" s="24">
        <v>0</v>
      </c>
      <c r="D30" s="24">
        <v>38</v>
      </c>
      <c r="E30" s="24">
        <v>15</v>
      </c>
      <c r="F30" s="24">
        <v>1527</v>
      </c>
      <c r="G30" s="24">
        <v>348</v>
      </c>
      <c r="H30" s="24">
        <v>0</v>
      </c>
      <c r="I30" s="24">
        <v>8591</v>
      </c>
      <c r="K30" s="26"/>
      <c r="L30" s="27"/>
    </row>
    <row r="31" spans="1:12" ht="12.75">
      <c r="A31" s="23" t="s">
        <v>29</v>
      </c>
      <c r="B31" s="24">
        <v>360</v>
      </c>
      <c r="C31" s="24">
        <v>3</v>
      </c>
      <c r="D31" s="24">
        <v>400</v>
      </c>
      <c r="E31" s="24">
        <v>0</v>
      </c>
      <c r="F31" s="24">
        <v>660</v>
      </c>
      <c r="G31" s="24">
        <v>3964</v>
      </c>
      <c r="H31" s="24">
        <v>0</v>
      </c>
      <c r="I31" s="24">
        <v>3292</v>
      </c>
      <c r="K31" s="26"/>
      <c r="L31" s="27"/>
    </row>
    <row r="32" spans="1:12" ht="12.75">
      <c r="A32" s="29" t="s">
        <v>30</v>
      </c>
      <c r="B32" s="30">
        <f>SUM(B29:B31)</f>
        <v>2287</v>
      </c>
      <c r="C32" s="30">
        <f aca="true" t="shared" si="0" ref="C32:I32">SUM(C29:C31)</f>
        <v>112</v>
      </c>
      <c r="D32" s="30">
        <f t="shared" si="0"/>
        <v>1315</v>
      </c>
      <c r="E32" s="30">
        <f t="shared" si="0"/>
        <v>15</v>
      </c>
      <c r="F32" s="30">
        <f t="shared" si="0"/>
        <v>4076</v>
      </c>
      <c r="G32" s="30">
        <f t="shared" si="0"/>
        <v>8577</v>
      </c>
      <c r="H32" s="30">
        <f t="shared" si="0"/>
        <v>45</v>
      </c>
      <c r="I32" s="30">
        <f t="shared" si="0"/>
        <v>34743</v>
      </c>
      <c r="J32" s="20"/>
      <c r="K32" s="31"/>
      <c r="L32" s="27"/>
    </row>
    <row r="33" spans="1:12" ht="12.75">
      <c r="A33" s="29"/>
      <c r="B33" s="30"/>
      <c r="C33" s="30"/>
      <c r="D33" s="30"/>
      <c r="E33" s="30"/>
      <c r="F33" s="30"/>
      <c r="G33" s="30"/>
      <c r="H33" s="30"/>
      <c r="I33" s="30"/>
      <c r="J33" s="20"/>
      <c r="K33" s="31"/>
      <c r="L33" s="27"/>
    </row>
    <row r="34" spans="1:12" ht="12.75">
      <c r="A34" s="23" t="s">
        <v>31</v>
      </c>
      <c r="B34" s="24">
        <v>829</v>
      </c>
      <c r="C34" s="24">
        <v>18</v>
      </c>
      <c r="D34" s="24">
        <v>2094</v>
      </c>
      <c r="E34" s="24">
        <v>0</v>
      </c>
      <c r="F34" s="24">
        <v>1512</v>
      </c>
      <c r="G34" s="24">
        <v>22792</v>
      </c>
      <c r="H34" s="24">
        <v>186</v>
      </c>
      <c r="I34" s="24">
        <v>17366</v>
      </c>
      <c r="K34" s="26"/>
      <c r="L34" s="27"/>
    </row>
    <row r="35" spans="1:12" ht="12.75">
      <c r="A35" s="23" t="s">
        <v>32</v>
      </c>
      <c r="B35" s="24">
        <v>900</v>
      </c>
      <c r="C35" s="24">
        <v>22</v>
      </c>
      <c r="D35" s="24">
        <v>2966</v>
      </c>
      <c r="E35" s="24">
        <v>0</v>
      </c>
      <c r="F35" s="24">
        <v>482</v>
      </c>
      <c r="G35" s="24">
        <v>30495</v>
      </c>
      <c r="H35" s="24">
        <v>1266</v>
      </c>
      <c r="I35" s="24">
        <v>16868</v>
      </c>
      <c r="K35" s="26"/>
      <c r="L35" s="27"/>
    </row>
    <row r="36" spans="1:12" ht="12.75">
      <c r="A36" s="23" t="s">
        <v>33</v>
      </c>
      <c r="B36" s="24">
        <v>921</v>
      </c>
      <c r="C36" s="24">
        <v>53</v>
      </c>
      <c r="D36" s="24">
        <v>1869</v>
      </c>
      <c r="E36" s="24">
        <v>0</v>
      </c>
      <c r="F36" s="24">
        <v>1586</v>
      </c>
      <c r="G36" s="24">
        <v>26878</v>
      </c>
      <c r="H36" s="24">
        <v>399</v>
      </c>
      <c r="I36" s="24">
        <v>23767</v>
      </c>
      <c r="K36" s="26"/>
      <c r="L36" s="27"/>
    </row>
    <row r="37" spans="1:12" ht="12.75">
      <c r="A37" s="23" t="s">
        <v>34</v>
      </c>
      <c r="B37" s="24">
        <v>388</v>
      </c>
      <c r="C37" s="24">
        <v>0</v>
      </c>
      <c r="D37" s="24">
        <v>85</v>
      </c>
      <c r="E37" s="24">
        <v>746</v>
      </c>
      <c r="F37" s="24">
        <v>515</v>
      </c>
      <c r="G37" s="24">
        <v>238</v>
      </c>
      <c r="H37" s="24">
        <v>0</v>
      </c>
      <c r="I37" s="24">
        <v>1268</v>
      </c>
      <c r="K37" s="26"/>
      <c r="L37" s="27"/>
    </row>
    <row r="38" spans="1:12" ht="12.75">
      <c r="A38" s="29" t="s">
        <v>35</v>
      </c>
      <c r="B38" s="30">
        <f>SUM(B34:B37)</f>
        <v>3038</v>
      </c>
      <c r="C38" s="30">
        <f aca="true" t="shared" si="1" ref="C38:I38">SUM(C34:C37)</f>
        <v>93</v>
      </c>
      <c r="D38" s="30">
        <f t="shared" si="1"/>
        <v>7014</v>
      </c>
      <c r="E38" s="30">
        <f t="shared" si="1"/>
        <v>746</v>
      </c>
      <c r="F38" s="30">
        <f t="shared" si="1"/>
        <v>4095</v>
      </c>
      <c r="G38" s="30">
        <f t="shared" si="1"/>
        <v>80403</v>
      </c>
      <c r="H38" s="30">
        <f t="shared" si="1"/>
        <v>1851</v>
      </c>
      <c r="I38" s="30">
        <f t="shared" si="1"/>
        <v>59269</v>
      </c>
      <c r="J38" s="20"/>
      <c r="K38" s="31"/>
      <c r="L38" s="27"/>
    </row>
    <row r="39" spans="1:12" ht="12.75">
      <c r="A39" s="29"/>
      <c r="B39" s="30"/>
      <c r="C39" s="30"/>
      <c r="D39" s="30"/>
      <c r="E39" s="30"/>
      <c r="F39" s="30"/>
      <c r="G39" s="30"/>
      <c r="H39" s="30"/>
      <c r="I39" s="30"/>
      <c r="J39" s="20"/>
      <c r="K39" s="31"/>
      <c r="L39" s="27"/>
    </row>
    <row r="40" spans="1:12" ht="12.75">
      <c r="A40" s="29" t="s">
        <v>36</v>
      </c>
      <c r="B40" s="30">
        <v>304</v>
      </c>
      <c r="C40" s="30">
        <v>28</v>
      </c>
      <c r="D40" s="30">
        <v>775</v>
      </c>
      <c r="E40" s="30">
        <v>364</v>
      </c>
      <c r="F40" s="30">
        <v>51</v>
      </c>
      <c r="G40" s="30">
        <v>10923</v>
      </c>
      <c r="H40" s="30">
        <v>1308</v>
      </c>
      <c r="I40" s="30">
        <v>1890</v>
      </c>
      <c r="J40" s="20"/>
      <c r="K40" s="31"/>
      <c r="L40" s="27"/>
    </row>
    <row r="41" spans="1:12" ht="12.75">
      <c r="A41" s="29"/>
      <c r="B41" s="30"/>
      <c r="C41" s="30"/>
      <c r="D41" s="30"/>
      <c r="E41" s="30"/>
      <c r="F41" s="30"/>
      <c r="G41" s="30"/>
      <c r="H41" s="30"/>
      <c r="I41" s="30"/>
      <c r="J41" s="20"/>
      <c r="K41" s="31"/>
      <c r="L41" s="27"/>
    </row>
    <row r="42" spans="1:12" ht="12.75">
      <c r="A42" s="32" t="s">
        <v>37</v>
      </c>
      <c r="B42" s="24">
        <v>3841</v>
      </c>
      <c r="C42" s="24">
        <v>1550</v>
      </c>
      <c r="D42" s="24">
        <v>2736</v>
      </c>
      <c r="E42" s="24">
        <v>774</v>
      </c>
      <c r="F42" s="24">
        <v>9368</v>
      </c>
      <c r="G42" s="24">
        <v>12811</v>
      </c>
      <c r="H42" s="24">
        <v>593</v>
      </c>
      <c r="I42" s="24">
        <v>97949</v>
      </c>
      <c r="K42" s="26"/>
      <c r="L42" s="27"/>
    </row>
    <row r="43" spans="1:12" ht="12.75">
      <c r="A43" s="32" t="s">
        <v>38</v>
      </c>
      <c r="B43" s="24">
        <v>1032</v>
      </c>
      <c r="C43" s="24">
        <v>456</v>
      </c>
      <c r="D43" s="24">
        <v>339</v>
      </c>
      <c r="E43" s="24">
        <v>23</v>
      </c>
      <c r="F43" s="24">
        <v>2104</v>
      </c>
      <c r="G43" s="24">
        <v>10674</v>
      </c>
      <c r="H43" s="24">
        <v>1008</v>
      </c>
      <c r="I43" s="24">
        <v>28989</v>
      </c>
      <c r="K43" s="26"/>
      <c r="L43" s="27"/>
    </row>
    <row r="44" spans="1:12" ht="12.75">
      <c r="A44" s="32" t="s">
        <v>39</v>
      </c>
      <c r="B44" s="24">
        <v>2946</v>
      </c>
      <c r="C44" s="24">
        <v>1677</v>
      </c>
      <c r="D44" s="24">
        <v>2558</v>
      </c>
      <c r="E44" s="24">
        <v>1244</v>
      </c>
      <c r="F44" s="24">
        <v>2528</v>
      </c>
      <c r="G44" s="24">
        <v>27634</v>
      </c>
      <c r="H44" s="24">
        <v>10059</v>
      </c>
      <c r="I44" s="24">
        <v>32107</v>
      </c>
      <c r="K44" s="26"/>
      <c r="L44" s="27"/>
    </row>
    <row r="45" spans="1:12" ht="12.75">
      <c r="A45" s="23" t="s">
        <v>40</v>
      </c>
      <c r="B45" s="24">
        <v>543</v>
      </c>
      <c r="C45" s="24">
        <v>62</v>
      </c>
      <c r="D45" s="24">
        <v>626</v>
      </c>
      <c r="E45" s="24">
        <v>208</v>
      </c>
      <c r="F45" s="24">
        <v>1810</v>
      </c>
      <c r="G45" s="24">
        <v>17198</v>
      </c>
      <c r="H45" s="24">
        <v>465</v>
      </c>
      <c r="I45" s="24">
        <v>16164</v>
      </c>
      <c r="K45" s="26"/>
      <c r="L45" s="27"/>
    </row>
    <row r="46" spans="1:12" ht="12.75">
      <c r="A46" s="23" t="s">
        <v>41</v>
      </c>
      <c r="B46" s="33">
        <v>19140</v>
      </c>
      <c r="C46" s="33">
        <v>19491</v>
      </c>
      <c r="D46" s="33">
        <v>1370</v>
      </c>
      <c r="E46" s="33">
        <v>504</v>
      </c>
      <c r="F46" s="33">
        <v>22870</v>
      </c>
      <c r="G46" s="33">
        <v>8737</v>
      </c>
      <c r="H46" s="33">
        <v>548</v>
      </c>
      <c r="I46" s="33">
        <v>227079</v>
      </c>
      <c r="K46" s="26"/>
      <c r="L46" s="27"/>
    </row>
    <row r="47" spans="1:12" ht="12.75">
      <c r="A47" s="23" t="s">
        <v>42</v>
      </c>
      <c r="B47" s="24">
        <v>2883</v>
      </c>
      <c r="C47" s="24">
        <v>688</v>
      </c>
      <c r="D47" s="24">
        <v>978</v>
      </c>
      <c r="E47" s="24">
        <v>63</v>
      </c>
      <c r="F47" s="24">
        <v>1835</v>
      </c>
      <c r="G47" s="24">
        <v>15444</v>
      </c>
      <c r="H47" s="24">
        <v>1699</v>
      </c>
      <c r="I47" s="24">
        <v>32257</v>
      </c>
      <c r="K47" s="26"/>
      <c r="L47" s="27"/>
    </row>
    <row r="48" spans="1:12" ht="12.75">
      <c r="A48" s="23" t="s">
        <v>43</v>
      </c>
      <c r="B48" s="24">
        <v>373</v>
      </c>
      <c r="C48" s="24">
        <v>26</v>
      </c>
      <c r="D48" s="24">
        <v>116</v>
      </c>
      <c r="E48" s="24">
        <v>1</v>
      </c>
      <c r="F48" s="24">
        <v>794</v>
      </c>
      <c r="G48" s="24">
        <v>547</v>
      </c>
      <c r="H48" s="24">
        <v>62</v>
      </c>
      <c r="I48" s="24">
        <v>12018</v>
      </c>
      <c r="K48" s="26"/>
      <c r="L48" s="27"/>
    </row>
    <row r="49" spans="1:12" ht="12.75">
      <c r="A49" s="23" t="s">
        <v>44</v>
      </c>
      <c r="B49" s="24">
        <v>263</v>
      </c>
      <c r="C49" s="24">
        <v>369</v>
      </c>
      <c r="D49" s="24">
        <v>835</v>
      </c>
      <c r="E49" s="24">
        <v>0</v>
      </c>
      <c r="F49" s="24">
        <v>318</v>
      </c>
      <c r="G49" s="24">
        <v>8797</v>
      </c>
      <c r="H49" s="24">
        <v>2</v>
      </c>
      <c r="I49" s="24">
        <v>3528</v>
      </c>
      <c r="K49" s="26"/>
      <c r="L49" s="27"/>
    </row>
    <row r="50" spans="1:12" ht="12.75">
      <c r="A50" s="23" t="s">
        <v>45</v>
      </c>
      <c r="B50" s="24">
        <v>1474</v>
      </c>
      <c r="C50" s="24">
        <v>2034</v>
      </c>
      <c r="D50" s="24">
        <v>3474</v>
      </c>
      <c r="E50" s="24">
        <v>66</v>
      </c>
      <c r="F50" s="24">
        <v>10442</v>
      </c>
      <c r="G50" s="24">
        <v>10399</v>
      </c>
      <c r="H50" s="24">
        <v>1152</v>
      </c>
      <c r="I50" s="24">
        <v>15438</v>
      </c>
      <c r="K50" s="26"/>
      <c r="L50" s="27"/>
    </row>
    <row r="51" spans="1:12" ht="12.75">
      <c r="A51" s="34" t="s">
        <v>46</v>
      </c>
      <c r="B51" s="30">
        <v>32478</v>
      </c>
      <c r="C51" s="30">
        <v>26354</v>
      </c>
      <c r="D51" s="30">
        <v>13336</v>
      </c>
      <c r="E51" s="30">
        <v>2883</v>
      </c>
      <c r="F51" s="30">
        <v>52122</v>
      </c>
      <c r="G51" s="30">
        <v>113156</v>
      </c>
      <c r="H51" s="30">
        <v>15586</v>
      </c>
      <c r="I51" s="30">
        <v>466160</v>
      </c>
      <c r="J51" s="20"/>
      <c r="K51" s="31"/>
      <c r="L51" s="27"/>
    </row>
    <row r="52" spans="1:12" ht="12.75">
      <c r="A52" s="34"/>
      <c r="B52" s="30"/>
      <c r="C52" s="30"/>
      <c r="D52" s="30"/>
      <c r="E52" s="30"/>
      <c r="F52" s="30"/>
      <c r="G52" s="30"/>
      <c r="H52" s="30"/>
      <c r="I52" s="30"/>
      <c r="J52" s="20"/>
      <c r="K52" s="31"/>
      <c r="L52" s="27"/>
    </row>
    <row r="53" spans="1:12" ht="12.75">
      <c r="A53" s="29" t="s">
        <v>47</v>
      </c>
      <c r="B53" s="30">
        <v>4442</v>
      </c>
      <c r="C53" s="30">
        <v>242</v>
      </c>
      <c r="D53" s="30">
        <v>875</v>
      </c>
      <c r="E53" s="30">
        <v>0</v>
      </c>
      <c r="F53" s="30">
        <v>2653</v>
      </c>
      <c r="G53" s="30">
        <v>7586</v>
      </c>
      <c r="H53" s="30">
        <v>924</v>
      </c>
      <c r="I53" s="30">
        <v>34027</v>
      </c>
      <c r="J53" s="20"/>
      <c r="K53" s="31"/>
      <c r="L53" s="27"/>
    </row>
    <row r="54" spans="1:12" ht="12.75">
      <c r="A54" s="29"/>
      <c r="B54" s="30"/>
      <c r="C54" s="30"/>
      <c r="D54" s="30"/>
      <c r="E54" s="30"/>
      <c r="F54" s="30"/>
      <c r="G54" s="30"/>
      <c r="H54" s="30"/>
      <c r="I54" s="30"/>
      <c r="J54" s="20"/>
      <c r="K54" s="31"/>
      <c r="L54" s="27"/>
    </row>
    <row r="55" spans="1:12" ht="12.75">
      <c r="A55" s="23" t="s">
        <v>48</v>
      </c>
      <c r="B55" s="24">
        <v>1253</v>
      </c>
      <c r="C55" s="24">
        <v>365</v>
      </c>
      <c r="D55" s="24">
        <v>139</v>
      </c>
      <c r="E55" s="24">
        <v>37</v>
      </c>
      <c r="F55" s="24">
        <v>513</v>
      </c>
      <c r="G55" s="24">
        <v>2790</v>
      </c>
      <c r="H55" s="24">
        <v>1</v>
      </c>
      <c r="I55" s="24">
        <v>2657</v>
      </c>
      <c r="K55" s="26"/>
      <c r="L55" s="27"/>
    </row>
    <row r="56" spans="1:12" ht="12.75">
      <c r="A56" s="32" t="s">
        <v>49</v>
      </c>
      <c r="B56" s="24">
        <v>2225</v>
      </c>
      <c r="C56" s="24">
        <v>60</v>
      </c>
      <c r="D56" s="24">
        <v>273</v>
      </c>
      <c r="E56" s="24">
        <v>10</v>
      </c>
      <c r="F56" s="24">
        <v>1941</v>
      </c>
      <c r="G56" s="24">
        <v>4382</v>
      </c>
      <c r="H56" s="24">
        <v>0</v>
      </c>
      <c r="I56" s="24">
        <v>56501</v>
      </c>
      <c r="K56" s="26"/>
      <c r="L56" s="27"/>
    </row>
    <row r="57" spans="1:12" ht="12.75">
      <c r="A57" s="23" t="s">
        <v>50</v>
      </c>
      <c r="B57" s="24">
        <v>30</v>
      </c>
      <c r="C57" s="24">
        <v>201</v>
      </c>
      <c r="D57" s="24">
        <v>0</v>
      </c>
      <c r="E57" s="24">
        <v>0</v>
      </c>
      <c r="F57" s="24">
        <v>126</v>
      </c>
      <c r="G57" s="24">
        <v>0</v>
      </c>
      <c r="H57" s="24">
        <v>0</v>
      </c>
      <c r="I57" s="24">
        <v>1031</v>
      </c>
      <c r="K57" s="26"/>
      <c r="L57" s="27"/>
    </row>
    <row r="58" spans="1:12" ht="12.75">
      <c r="A58" s="23" t="s">
        <v>51</v>
      </c>
      <c r="B58" s="24">
        <v>1500</v>
      </c>
      <c r="C58" s="24">
        <v>0</v>
      </c>
      <c r="D58" s="24">
        <v>20</v>
      </c>
      <c r="E58" s="24">
        <v>0</v>
      </c>
      <c r="F58" s="24">
        <v>583</v>
      </c>
      <c r="G58" s="24">
        <v>321</v>
      </c>
      <c r="H58" s="24">
        <v>0</v>
      </c>
      <c r="I58" s="24">
        <v>5549</v>
      </c>
      <c r="K58" s="26"/>
      <c r="L58" s="27"/>
    </row>
    <row r="59" spans="1:12" ht="12.75">
      <c r="A59" s="23" t="s">
        <v>52</v>
      </c>
      <c r="B59" s="24">
        <v>2914</v>
      </c>
      <c r="C59" s="24">
        <v>318</v>
      </c>
      <c r="D59" s="24">
        <v>2538</v>
      </c>
      <c r="E59" s="24">
        <v>0</v>
      </c>
      <c r="F59" s="24">
        <v>3318</v>
      </c>
      <c r="G59" s="24">
        <v>20020</v>
      </c>
      <c r="H59" s="24">
        <v>0</v>
      </c>
      <c r="I59" s="24">
        <v>34158</v>
      </c>
      <c r="K59" s="26"/>
      <c r="L59" s="27"/>
    </row>
    <row r="60" spans="1:12" ht="12.75">
      <c r="A60" s="29" t="s">
        <v>53</v>
      </c>
      <c r="B60" s="30">
        <v>7922</v>
      </c>
      <c r="C60" s="30">
        <v>944</v>
      </c>
      <c r="D60" s="30">
        <v>2970</v>
      </c>
      <c r="E60" s="30">
        <v>47</v>
      </c>
      <c r="F60" s="30">
        <v>6481</v>
      </c>
      <c r="G60" s="30">
        <v>27513</v>
      </c>
      <c r="H60" s="30">
        <v>1</v>
      </c>
      <c r="I60" s="30">
        <v>99896</v>
      </c>
      <c r="J60" s="20"/>
      <c r="K60" s="31"/>
      <c r="L60" s="27"/>
    </row>
    <row r="61" spans="1:12" ht="12.75">
      <c r="A61" s="29"/>
      <c r="B61" s="30"/>
      <c r="C61" s="30"/>
      <c r="D61" s="30"/>
      <c r="E61" s="30"/>
      <c r="F61" s="30"/>
      <c r="G61" s="30"/>
      <c r="H61" s="30"/>
      <c r="I61" s="30"/>
      <c r="J61" s="20"/>
      <c r="K61" s="31"/>
      <c r="L61" s="27"/>
    </row>
    <row r="62" spans="1:12" ht="12.75">
      <c r="A62" s="23" t="s">
        <v>54</v>
      </c>
      <c r="B62" s="24">
        <v>354</v>
      </c>
      <c r="C62" s="24">
        <v>0</v>
      </c>
      <c r="D62" s="24">
        <v>272</v>
      </c>
      <c r="E62" s="24">
        <v>12</v>
      </c>
      <c r="F62" s="24">
        <v>409</v>
      </c>
      <c r="G62" s="24">
        <v>748</v>
      </c>
      <c r="H62" s="24">
        <v>53</v>
      </c>
      <c r="I62" s="24">
        <v>563</v>
      </c>
      <c r="K62" s="26"/>
      <c r="L62" s="27"/>
    </row>
    <row r="63" spans="1:12" ht="12.75">
      <c r="A63" s="32" t="s">
        <v>55</v>
      </c>
      <c r="B63" s="24">
        <v>2564</v>
      </c>
      <c r="C63" s="24">
        <v>0</v>
      </c>
      <c r="D63" s="24">
        <v>59</v>
      </c>
      <c r="E63" s="24">
        <v>2</v>
      </c>
      <c r="F63" s="24">
        <v>1711</v>
      </c>
      <c r="G63" s="24">
        <v>236</v>
      </c>
      <c r="H63" s="24">
        <v>16</v>
      </c>
      <c r="I63" s="24">
        <v>9598</v>
      </c>
      <c r="K63" s="26"/>
      <c r="L63" s="27"/>
    </row>
    <row r="64" spans="1:12" ht="12.75">
      <c r="A64" s="23" t="s">
        <v>56</v>
      </c>
      <c r="B64" s="24">
        <v>900</v>
      </c>
      <c r="C64" s="24">
        <v>0</v>
      </c>
      <c r="D64" s="24">
        <v>488</v>
      </c>
      <c r="E64" s="24">
        <v>24</v>
      </c>
      <c r="F64" s="24">
        <v>788</v>
      </c>
      <c r="G64" s="24">
        <v>3260</v>
      </c>
      <c r="H64" s="24">
        <v>230</v>
      </c>
      <c r="I64" s="24">
        <v>1808</v>
      </c>
      <c r="K64" s="26"/>
      <c r="L64" s="27"/>
    </row>
    <row r="65" spans="1:12" ht="12.75">
      <c r="A65" s="29" t="s">
        <v>57</v>
      </c>
      <c r="B65" s="30">
        <v>3818</v>
      </c>
      <c r="C65" s="30">
        <v>0</v>
      </c>
      <c r="D65" s="30">
        <v>819</v>
      </c>
      <c r="E65" s="30">
        <v>38</v>
      </c>
      <c r="F65" s="30">
        <v>2908</v>
      </c>
      <c r="G65" s="30">
        <v>4244</v>
      </c>
      <c r="H65" s="30">
        <v>299</v>
      </c>
      <c r="I65" s="30">
        <v>11969</v>
      </c>
      <c r="J65" s="20"/>
      <c r="K65" s="31"/>
      <c r="L65" s="27"/>
    </row>
    <row r="66" spans="1:12" ht="12.75">
      <c r="A66" s="29"/>
      <c r="B66" s="24"/>
      <c r="C66" s="24"/>
      <c r="D66" s="24"/>
      <c r="E66" s="24"/>
      <c r="F66" s="24"/>
      <c r="G66" s="24"/>
      <c r="H66" s="24"/>
      <c r="I66" s="24"/>
      <c r="K66" s="26"/>
      <c r="L66" s="27"/>
    </row>
    <row r="67" spans="1:12" ht="12.75">
      <c r="A67" s="29" t="s">
        <v>58</v>
      </c>
      <c r="B67" s="30">
        <v>5</v>
      </c>
      <c r="C67" s="30">
        <v>0</v>
      </c>
      <c r="D67" s="30">
        <v>511</v>
      </c>
      <c r="E67" s="30">
        <v>0</v>
      </c>
      <c r="F67" s="30">
        <v>5</v>
      </c>
      <c r="G67" s="30">
        <v>4887</v>
      </c>
      <c r="H67" s="30">
        <v>0</v>
      </c>
      <c r="I67" s="30">
        <v>64</v>
      </c>
      <c r="J67" s="20"/>
      <c r="K67" s="31"/>
      <c r="L67" s="27"/>
    </row>
    <row r="68" spans="1:12" ht="12.75">
      <c r="A68" s="29"/>
      <c r="B68" s="30"/>
      <c r="C68" s="30"/>
      <c r="D68" s="30"/>
      <c r="E68" s="30"/>
      <c r="F68" s="30"/>
      <c r="G68" s="30"/>
      <c r="H68" s="30"/>
      <c r="I68" s="30"/>
      <c r="J68" s="20"/>
      <c r="K68" s="31"/>
      <c r="L68" s="27"/>
    </row>
    <row r="69" spans="1:12" ht="12.75">
      <c r="A69" s="23" t="s">
        <v>59</v>
      </c>
      <c r="B69" s="24">
        <v>10648</v>
      </c>
      <c r="C69" s="24">
        <v>514</v>
      </c>
      <c r="D69" s="24">
        <v>698</v>
      </c>
      <c r="E69" s="24">
        <v>0</v>
      </c>
      <c r="F69" s="24">
        <v>24546</v>
      </c>
      <c r="G69" s="24">
        <v>4125</v>
      </c>
      <c r="H69" s="24">
        <v>0</v>
      </c>
      <c r="I69" s="24">
        <v>155086</v>
      </c>
      <c r="K69" s="26"/>
      <c r="L69" s="27"/>
    </row>
    <row r="70" spans="1:12" ht="12.75">
      <c r="A70" s="23" t="s">
        <v>60</v>
      </c>
      <c r="B70" s="24">
        <v>14723</v>
      </c>
      <c r="C70" s="24">
        <v>647</v>
      </c>
      <c r="D70" s="24">
        <v>451</v>
      </c>
      <c r="E70" s="24">
        <v>0</v>
      </c>
      <c r="F70" s="24">
        <v>44029</v>
      </c>
      <c r="G70" s="24">
        <v>3323</v>
      </c>
      <c r="H70" s="24">
        <v>0</v>
      </c>
      <c r="I70" s="24">
        <v>243933</v>
      </c>
      <c r="K70" s="26"/>
      <c r="L70" s="27"/>
    </row>
    <row r="71" spans="1:12" ht="12.75">
      <c r="A71" s="29" t="s">
        <v>61</v>
      </c>
      <c r="B71" s="30">
        <v>25371</v>
      </c>
      <c r="C71" s="30">
        <v>1161</v>
      </c>
      <c r="D71" s="30">
        <v>1149</v>
      </c>
      <c r="E71" s="30">
        <v>0</v>
      </c>
      <c r="F71" s="30">
        <v>68575</v>
      </c>
      <c r="G71" s="30">
        <v>7448</v>
      </c>
      <c r="H71" s="30">
        <v>0</v>
      </c>
      <c r="I71" s="30">
        <v>399019</v>
      </c>
      <c r="J71" s="20"/>
      <c r="K71" s="31"/>
      <c r="L71" s="27"/>
    </row>
    <row r="72" spans="1:12" ht="12.75">
      <c r="A72" s="29"/>
      <c r="B72" s="30"/>
      <c r="C72" s="30"/>
      <c r="D72" s="30"/>
      <c r="E72" s="30"/>
      <c r="F72" s="30"/>
      <c r="G72" s="30"/>
      <c r="H72" s="30"/>
      <c r="I72" s="30"/>
      <c r="J72" s="20"/>
      <c r="K72" s="31"/>
      <c r="L72" s="27"/>
    </row>
    <row r="73" spans="1:12" ht="12.75">
      <c r="A73" s="32" t="s">
        <v>62</v>
      </c>
      <c r="B73" s="24">
        <v>37003</v>
      </c>
      <c r="C73" s="24">
        <v>0</v>
      </c>
      <c r="D73" s="24">
        <v>0</v>
      </c>
      <c r="E73" s="24">
        <v>0</v>
      </c>
      <c r="F73" s="24">
        <v>0</v>
      </c>
      <c r="G73" s="24">
        <v>332</v>
      </c>
      <c r="H73" s="24">
        <v>0</v>
      </c>
      <c r="I73" s="24">
        <v>205</v>
      </c>
      <c r="K73" s="26"/>
      <c r="L73" s="27"/>
    </row>
    <row r="74" spans="1:12" ht="12.75">
      <c r="A74" s="32" t="s">
        <v>63</v>
      </c>
      <c r="B74" s="24">
        <v>7929</v>
      </c>
      <c r="C74" s="24">
        <v>2046</v>
      </c>
      <c r="D74" s="24">
        <v>638</v>
      </c>
      <c r="E74" s="24">
        <v>292</v>
      </c>
      <c r="F74" s="24">
        <v>7292</v>
      </c>
      <c r="G74" s="24">
        <v>11640</v>
      </c>
      <c r="H74" s="24">
        <v>27</v>
      </c>
      <c r="I74" s="24">
        <v>123857</v>
      </c>
      <c r="K74" s="26"/>
      <c r="L74" s="27"/>
    </row>
    <row r="75" spans="1:12" ht="12.75">
      <c r="A75" s="32" t="s">
        <v>64</v>
      </c>
      <c r="B75" s="24">
        <v>4485</v>
      </c>
      <c r="C75" s="24">
        <v>20969</v>
      </c>
      <c r="D75" s="24">
        <v>12445</v>
      </c>
      <c r="E75" s="24">
        <v>0</v>
      </c>
      <c r="F75" s="24">
        <v>20801</v>
      </c>
      <c r="G75" s="24">
        <v>29379</v>
      </c>
      <c r="H75" s="24">
        <v>0</v>
      </c>
      <c r="I75" s="24">
        <v>50194</v>
      </c>
      <c r="K75" s="26"/>
      <c r="L75" s="27"/>
    </row>
    <row r="76" spans="1:12" ht="12.75">
      <c r="A76" s="23" t="s">
        <v>65</v>
      </c>
      <c r="B76" s="24">
        <v>314</v>
      </c>
      <c r="C76" s="24">
        <v>43</v>
      </c>
      <c r="D76" s="24">
        <v>1741</v>
      </c>
      <c r="E76" s="24">
        <v>1</v>
      </c>
      <c r="F76" s="24">
        <v>655</v>
      </c>
      <c r="G76" s="24">
        <v>6144</v>
      </c>
      <c r="H76" s="24">
        <v>0</v>
      </c>
      <c r="I76" s="24">
        <v>5055</v>
      </c>
      <c r="K76" s="26"/>
      <c r="L76" s="27"/>
    </row>
    <row r="77" spans="1:12" ht="12.75">
      <c r="A77" s="23" t="s">
        <v>66</v>
      </c>
      <c r="B77" s="24">
        <v>3760</v>
      </c>
      <c r="C77" s="24">
        <v>0</v>
      </c>
      <c r="D77" s="24">
        <v>0</v>
      </c>
      <c r="E77" s="24">
        <v>0</v>
      </c>
      <c r="F77" s="24">
        <v>245</v>
      </c>
      <c r="G77" s="24">
        <v>20</v>
      </c>
      <c r="H77" s="24">
        <v>0</v>
      </c>
      <c r="I77" s="24">
        <v>51533</v>
      </c>
      <c r="K77" s="26"/>
      <c r="L77" s="27"/>
    </row>
    <row r="78" spans="1:12" ht="12.75">
      <c r="A78" s="32" t="s">
        <v>67</v>
      </c>
      <c r="B78" s="24">
        <v>2081</v>
      </c>
      <c r="C78" s="24">
        <v>18</v>
      </c>
      <c r="D78" s="24">
        <v>202</v>
      </c>
      <c r="E78" s="24">
        <v>0</v>
      </c>
      <c r="F78" s="24">
        <v>879</v>
      </c>
      <c r="G78" s="24">
        <v>3951</v>
      </c>
      <c r="H78" s="24">
        <v>0</v>
      </c>
      <c r="I78" s="24">
        <v>7621</v>
      </c>
      <c r="K78" s="26"/>
      <c r="L78" s="27"/>
    </row>
    <row r="79" spans="1:12" ht="12.75">
      <c r="A79" s="32" t="s">
        <v>68</v>
      </c>
      <c r="B79" s="24">
        <v>111</v>
      </c>
      <c r="C79" s="24">
        <v>0</v>
      </c>
      <c r="D79" s="24">
        <v>355</v>
      </c>
      <c r="E79" s="24">
        <v>0</v>
      </c>
      <c r="F79" s="24">
        <v>1106</v>
      </c>
      <c r="G79" s="24">
        <v>2621</v>
      </c>
      <c r="H79" s="24">
        <v>32</v>
      </c>
      <c r="I79" s="24">
        <v>4713</v>
      </c>
      <c r="K79" s="26"/>
      <c r="L79" s="27"/>
    </row>
    <row r="80" spans="1:12" ht="12.75">
      <c r="A80" s="23" t="s">
        <v>69</v>
      </c>
      <c r="B80" s="24">
        <v>11025</v>
      </c>
      <c r="C80" s="24">
        <v>24</v>
      </c>
      <c r="D80" s="24">
        <v>680</v>
      </c>
      <c r="E80" s="24">
        <v>0</v>
      </c>
      <c r="F80" s="24">
        <v>2637</v>
      </c>
      <c r="G80" s="24">
        <v>9478</v>
      </c>
      <c r="H80" s="24">
        <v>10</v>
      </c>
      <c r="I80" s="24">
        <v>51536</v>
      </c>
      <c r="K80" s="35"/>
      <c r="L80" s="27"/>
    </row>
    <row r="81" spans="1:12" ht="12.75">
      <c r="A81" s="29" t="s">
        <v>70</v>
      </c>
      <c r="B81" s="30">
        <f>SUM(B73:B80)</f>
        <v>66708</v>
      </c>
      <c r="C81" s="30">
        <f aca="true" t="shared" si="2" ref="C81:I81">SUM(C73:C80)</f>
        <v>23100</v>
      </c>
      <c r="D81" s="30">
        <f t="shared" si="2"/>
        <v>16061</v>
      </c>
      <c r="E81" s="30">
        <f t="shared" si="2"/>
        <v>293</v>
      </c>
      <c r="F81" s="30">
        <f t="shared" si="2"/>
        <v>33615</v>
      </c>
      <c r="G81" s="30">
        <f t="shared" si="2"/>
        <v>63565</v>
      </c>
      <c r="H81" s="30">
        <f t="shared" si="2"/>
        <v>69</v>
      </c>
      <c r="I81" s="30">
        <f t="shared" si="2"/>
        <v>294714</v>
      </c>
      <c r="J81" s="20"/>
      <c r="K81" s="31"/>
      <c r="L81" s="27"/>
    </row>
    <row r="82" spans="1:12" ht="12.75">
      <c r="A82" s="29"/>
      <c r="B82" s="30"/>
      <c r="C82" s="30"/>
      <c r="D82" s="30"/>
      <c r="E82" s="30"/>
      <c r="F82" s="30"/>
      <c r="G82" s="30"/>
      <c r="H82" s="30"/>
      <c r="I82" s="30"/>
      <c r="J82" s="20"/>
      <c r="K82" s="31"/>
      <c r="L82" s="27"/>
    </row>
    <row r="83" spans="1:12" ht="12.75">
      <c r="A83" s="23" t="s">
        <v>71</v>
      </c>
      <c r="B83" s="24">
        <v>175</v>
      </c>
      <c r="C83" s="24">
        <v>61</v>
      </c>
      <c r="D83" s="24">
        <v>49</v>
      </c>
      <c r="E83" s="24">
        <v>3</v>
      </c>
      <c r="F83" s="24">
        <v>0</v>
      </c>
      <c r="G83" s="24">
        <v>5770</v>
      </c>
      <c r="H83" s="24">
        <v>303</v>
      </c>
      <c r="I83" s="24">
        <v>313</v>
      </c>
      <c r="K83" s="26"/>
      <c r="L83" s="27"/>
    </row>
    <row r="84" spans="1:12" ht="12.75">
      <c r="A84" s="23" t="s">
        <v>72</v>
      </c>
      <c r="B84" s="24">
        <v>236</v>
      </c>
      <c r="C84" s="24">
        <v>8</v>
      </c>
      <c r="D84" s="24">
        <v>285</v>
      </c>
      <c r="E84" s="24">
        <v>137</v>
      </c>
      <c r="F84" s="24">
        <v>23</v>
      </c>
      <c r="G84" s="24">
        <v>1758</v>
      </c>
      <c r="H84" s="24">
        <v>572</v>
      </c>
      <c r="I84" s="24">
        <v>463</v>
      </c>
      <c r="K84" s="26"/>
      <c r="L84" s="27"/>
    </row>
    <row r="85" spans="1:12" ht="12.75">
      <c r="A85" s="29" t="s">
        <v>73</v>
      </c>
      <c r="B85" s="30">
        <v>411</v>
      </c>
      <c r="C85" s="30">
        <v>69</v>
      </c>
      <c r="D85" s="30">
        <v>334</v>
      </c>
      <c r="E85" s="30">
        <v>140</v>
      </c>
      <c r="F85" s="30">
        <v>23</v>
      </c>
      <c r="G85" s="30">
        <v>7528</v>
      </c>
      <c r="H85" s="30">
        <v>875</v>
      </c>
      <c r="I85" s="30">
        <v>776</v>
      </c>
      <c r="J85" s="20"/>
      <c r="K85" s="31"/>
      <c r="L85" s="27"/>
    </row>
    <row r="86" spans="1:12" ht="12.75">
      <c r="A86" s="29"/>
      <c r="B86" s="30"/>
      <c r="C86" s="30"/>
      <c r="D86" s="30"/>
      <c r="E86" s="30"/>
      <c r="F86" s="30"/>
      <c r="G86" s="30"/>
      <c r="H86" s="30"/>
      <c r="I86" s="30"/>
      <c r="J86" s="20"/>
      <c r="K86" s="31"/>
      <c r="L86" s="27"/>
    </row>
    <row r="87" spans="1:12" ht="12.75">
      <c r="A87" s="36" t="s">
        <v>74</v>
      </c>
      <c r="B87" s="37">
        <f aca="true" t="shared" si="3" ref="B87:I87">B14+B16+B18+B23+B25+B27+B32+B38+B40+B51+B53+B60+B65+B67+B71+B81+B85</f>
        <v>170207</v>
      </c>
      <c r="C87" s="37">
        <f t="shared" si="3"/>
        <v>56123</v>
      </c>
      <c r="D87" s="37">
        <f t="shared" si="3"/>
        <v>79480</v>
      </c>
      <c r="E87" s="37">
        <f t="shared" si="3"/>
        <v>5702</v>
      </c>
      <c r="F87" s="37">
        <f t="shared" si="3"/>
        <v>220692</v>
      </c>
      <c r="G87" s="37">
        <f t="shared" si="3"/>
        <v>950492</v>
      </c>
      <c r="H87" s="37">
        <f t="shared" si="3"/>
        <v>31936</v>
      </c>
      <c r="I87" s="37">
        <f t="shared" si="3"/>
        <v>1904769</v>
      </c>
      <c r="J87" s="20"/>
      <c r="K87" s="31"/>
      <c r="L87" s="27"/>
    </row>
    <row r="88" spans="3:7" ht="12.75">
      <c r="C88" s="38"/>
      <c r="D88" s="38"/>
      <c r="G88" s="38"/>
    </row>
    <row r="89" spans="2:12" s="18" customFormat="1" ht="12.75">
      <c r="B89" s="47"/>
      <c r="C89" s="47"/>
      <c r="D89" s="47"/>
      <c r="E89" s="47"/>
      <c r="F89" s="47"/>
      <c r="G89" s="47"/>
      <c r="H89" s="47"/>
      <c r="I89" s="47"/>
      <c r="J89" s="19"/>
      <c r="K89" s="19"/>
      <c r="L89" s="19"/>
    </row>
    <row r="90" spans="2:9" ht="12.75">
      <c r="B90" s="39"/>
      <c r="C90" s="39"/>
      <c r="D90" s="39"/>
      <c r="E90" s="39"/>
      <c r="F90" s="39"/>
      <c r="G90" s="39"/>
      <c r="H90" s="39"/>
      <c r="I90" s="39"/>
    </row>
    <row r="91" spans="2:9" ht="12.75">
      <c r="B91" s="46"/>
      <c r="C91" s="46"/>
      <c r="D91" s="46"/>
      <c r="E91" s="46"/>
      <c r="F91" s="46"/>
      <c r="G91" s="46"/>
      <c r="H91" s="46"/>
      <c r="I91" s="46"/>
    </row>
    <row r="92" spans="2:9" ht="12.75">
      <c r="B92" s="39"/>
      <c r="C92" s="39"/>
      <c r="D92" s="39"/>
      <c r="E92" s="39"/>
      <c r="F92" s="39"/>
      <c r="G92" s="39"/>
      <c r="H92" s="39"/>
      <c r="I92" s="39"/>
    </row>
    <row r="94" spans="3:4" ht="12.75">
      <c r="C94" s="39"/>
      <c r="D94" s="39"/>
    </row>
  </sheetData>
  <mergeCells count="15">
    <mergeCell ref="K6:K9"/>
    <mergeCell ref="A2:I2"/>
    <mergeCell ref="A3:I3"/>
    <mergeCell ref="A4:I4"/>
    <mergeCell ref="A5:A9"/>
    <mergeCell ref="B5:I5"/>
    <mergeCell ref="B6:B9"/>
    <mergeCell ref="C6:I6"/>
    <mergeCell ref="C7:F7"/>
    <mergeCell ref="G7:I7"/>
    <mergeCell ref="I8:I9"/>
    <mergeCell ref="C8:C9"/>
    <mergeCell ref="D8:E8"/>
    <mergeCell ref="F8:F9"/>
    <mergeCell ref="G8:H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incatema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idocweb</cp:lastModifiedBy>
  <cp:lastPrinted>2007-07-30T10:08:15Z</cp:lastPrinted>
  <dcterms:created xsi:type="dcterms:W3CDTF">2006-09-14T15:02:18Z</dcterms:created>
  <dcterms:modified xsi:type="dcterms:W3CDTF">2007-11-27T15:37:12Z</dcterms:modified>
  <cp:category/>
  <cp:version/>
  <cp:contentType/>
  <cp:contentStatus/>
</cp:coreProperties>
</file>