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3 Precios Tierra\000 PRECIOS TIERRA BASE 2016\Corrección cuadros precios constantes\2018\"/>
    </mc:Choice>
  </mc:AlternateContent>
  <bookViews>
    <workbookView xWindow="0" yWindow="0" windowWidth="28800" windowHeight="11835"/>
  </bookViews>
  <sheets>
    <sheet name="INDICE" sheetId="18" r:id="rId1"/>
    <sheet name="Cuadro 0" sheetId="1" r:id="rId2"/>
    <sheet name="Cuadro 1" sheetId="2" r:id="rId3"/>
    <sheet name="Cuadro 2" sheetId="3" r:id="rId4"/>
    <sheet name="Cuadro 3" sheetId="4" r:id="rId5"/>
    <sheet name="Cuadro 4" sheetId="5" r:id="rId6"/>
    <sheet name="Cuadro 5" sheetId="6" r:id="rId7"/>
    <sheet name="Cuadro 6" sheetId="7" r:id="rId8"/>
    <sheet name="Cuadro 7" sheetId="8" r:id="rId9"/>
    <sheet name="Cuadro 8" sheetId="9" r:id="rId10"/>
    <sheet name="Cuadro 9" sheetId="10" r:id="rId11"/>
    <sheet name="Cuadro 10" sheetId="11" r:id="rId12"/>
    <sheet name="Cuadro 11" sheetId="12" r:id="rId13"/>
    <sheet name="Cuadro 12" sheetId="13" r:id="rId14"/>
    <sheet name="Cuadro 13" sheetId="14" r:id="rId15"/>
    <sheet name="Cuadro 14" sheetId="15" r:id="rId16"/>
  </sheets>
  <definedNames>
    <definedName name="_xlnm._FilterDatabase" localSheetId="4" hidden="1">'Cuadro 3'!$I$7:$M$23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2" i="8" l="1"/>
  <c r="AD22" i="8"/>
  <c r="AA22" i="8"/>
  <c r="AE20" i="8"/>
  <c r="AD20" i="8"/>
  <c r="AE19" i="8"/>
  <c r="AD19" i="8"/>
  <c r="AE18" i="8"/>
  <c r="AD18" i="8"/>
  <c r="AE17" i="8"/>
  <c r="AD17" i="8"/>
  <c r="AE16" i="8"/>
  <c r="AD16" i="8"/>
  <c r="AE15" i="8"/>
  <c r="AD15" i="8"/>
  <c r="AE14" i="8"/>
  <c r="AD14" i="8"/>
  <c r="AE13" i="8"/>
  <c r="AD13" i="8"/>
  <c r="AE12" i="8"/>
  <c r="AD12" i="8"/>
  <c r="AE11" i="8"/>
  <c r="AD11" i="8"/>
  <c r="AE10" i="8"/>
  <c r="AD10" i="8"/>
  <c r="AE9" i="8"/>
  <c r="AD9" i="8"/>
  <c r="AE8" i="8"/>
  <c r="AD8" i="8"/>
  <c r="AE7" i="8"/>
  <c r="AD7" i="8"/>
  <c r="AE6" i="8"/>
  <c r="AD6" i="8"/>
  <c r="AE5" i="8"/>
  <c r="AD5" i="8"/>
  <c r="AE4" i="8"/>
  <c r="AD4" i="8"/>
</calcChain>
</file>

<file path=xl/sharedStrings.xml><?xml version="1.0" encoding="utf-8"?>
<sst xmlns="http://schemas.openxmlformats.org/spreadsheetml/2006/main" count="472" uniqueCount="171">
  <si>
    <t>Años</t>
  </si>
  <si>
    <t>Euros / Ha.</t>
  </si>
  <si>
    <t>Var. % Interanual</t>
  </si>
  <si>
    <t>--</t>
  </si>
  <si>
    <t>Indice 2016=100</t>
  </si>
  <si>
    <t>Precios corrientes</t>
  </si>
  <si>
    <t>Deflactor PIB</t>
  </si>
  <si>
    <t>Precios constantes</t>
  </si>
  <si>
    <t>Ponderaciones</t>
  </si>
  <si>
    <t>Variación precios</t>
  </si>
  <si>
    <t>Repercusión</t>
  </si>
  <si>
    <t>CLASE DE TIERRA</t>
  </si>
  <si>
    <t>(Euros/ha)</t>
  </si>
  <si>
    <t>(%)</t>
  </si>
  <si>
    <t>CULTIVOS</t>
  </si>
  <si>
    <t>APROVECHAMIENTOS</t>
  </si>
  <si>
    <t>GENERAL</t>
  </si>
  <si>
    <t>Cuadro 0</t>
  </si>
  <si>
    <t xml:space="preserve">     Herbáceos y barbechos</t>
  </si>
  <si>
    <t xml:space="preserve">          Secano</t>
  </si>
  <si>
    <t xml:space="preserve">          Regadío</t>
  </si>
  <si>
    <t>Precios 2016</t>
  </si>
  <si>
    <t>Precios 2017</t>
  </si>
  <si>
    <t>Base 2016 (%)</t>
  </si>
  <si>
    <t xml:space="preserve">     Hortalizas al aire libre regadío</t>
  </si>
  <si>
    <t xml:space="preserve">     Hortalizas en invernadero regadío</t>
  </si>
  <si>
    <t xml:space="preserve">     Arroz</t>
  </si>
  <si>
    <t xml:space="preserve">     Cítricos regadío</t>
  </si>
  <si>
    <t xml:space="preserve">           De clima templado secano</t>
  </si>
  <si>
    <t xml:space="preserve">           De clima templado regadío</t>
  </si>
  <si>
    <t xml:space="preserve">           De fruto seco secano</t>
  </si>
  <si>
    <t xml:space="preserve">           De fruto seco regadío</t>
  </si>
  <si>
    <t xml:space="preserve">           De clima subtropical secano</t>
  </si>
  <si>
    <t xml:space="preserve">           De clima subtropical regadío</t>
  </si>
  <si>
    <t xml:space="preserve">     Frutales </t>
  </si>
  <si>
    <t xml:space="preserve">           Uva para mesa y pasas secano</t>
  </si>
  <si>
    <t xml:space="preserve">           Uva para mesa y pasas regadío</t>
  </si>
  <si>
    <t xml:space="preserve">           Uva de vinificación secano</t>
  </si>
  <si>
    <t xml:space="preserve">           Uva de vinificación regadío</t>
  </si>
  <si>
    <t xml:space="preserve">           Aceituna de mesa secano</t>
  </si>
  <si>
    <t xml:space="preserve">           Aceituna de mesa regadío</t>
  </si>
  <si>
    <t xml:space="preserve">           Aceituna de almazara secano</t>
  </si>
  <si>
    <t xml:space="preserve">           Aceituna de almazara regadío</t>
  </si>
  <si>
    <t xml:space="preserve">     Viñedo</t>
  </si>
  <si>
    <t xml:space="preserve">     Olivar</t>
  </si>
  <si>
    <t xml:space="preserve">     Frutales</t>
  </si>
  <si>
    <t xml:space="preserve">           De clima templado</t>
  </si>
  <si>
    <t xml:space="preserve">           De fruto seco</t>
  </si>
  <si>
    <t xml:space="preserve">           De clima subtropical</t>
  </si>
  <si>
    <t xml:space="preserve">     Herbáceos </t>
  </si>
  <si>
    <t xml:space="preserve">           Uva para mesa y pasas</t>
  </si>
  <si>
    <t xml:space="preserve">           Uva de vinificación</t>
  </si>
  <si>
    <t xml:space="preserve">           Aceituna de mesa</t>
  </si>
  <si>
    <t xml:space="preserve">           Aceituna de almazara</t>
  </si>
  <si>
    <t xml:space="preserve">     Hortalizas al aire libre</t>
  </si>
  <si>
    <t xml:space="preserve">     Hortalizas en invernadero</t>
  </si>
  <si>
    <t xml:space="preserve">     Cítricos</t>
  </si>
  <si>
    <t>CC.AA.</t>
  </si>
  <si>
    <t>CASTILLA Y LEÓN</t>
  </si>
  <si>
    <t>ANDALUCÍA</t>
  </si>
  <si>
    <t>CASTILLA-LA MANCHA</t>
  </si>
  <si>
    <t>EXTREMADURA</t>
  </si>
  <si>
    <t>ARAGÓN</t>
  </si>
  <si>
    <t>CATALUÑA</t>
  </si>
  <si>
    <t>GALICIA</t>
  </si>
  <si>
    <t>C. VALENCIANA</t>
  </si>
  <si>
    <t>R. DE MURCIA</t>
  </si>
  <si>
    <t>P. DE ASTURIAS</t>
  </si>
  <si>
    <t>NAVARRA</t>
  </si>
  <si>
    <t>MADRID</t>
  </si>
  <si>
    <t>LA RIOJA</t>
  </si>
  <si>
    <t>CANTABRIA</t>
  </si>
  <si>
    <t>BALEARES</t>
  </si>
  <si>
    <t>CANARIAS</t>
  </si>
  <si>
    <t>ESPAÑA</t>
  </si>
  <si>
    <t>TOTAL</t>
  </si>
  <si>
    <t>PAIS VASCO</t>
  </si>
  <si>
    <t>ARAGON</t>
  </si>
  <si>
    <t>CASTILLA Y LEON</t>
  </si>
  <si>
    <t>ANDALUCIA</t>
  </si>
  <si>
    <t>CASTILLA LA MANCHA</t>
  </si>
  <si>
    <t>R. de MURCIA</t>
  </si>
  <si>
    <t>Andalucía</t>
  </si>
  <si>
    <t>Aragón</t>
  </si>
  <si>
    <t>C. Valenciana</t>
  </si>
  <si>
    <t>Cataluña</t>
  </si>
  <si>
    <t>Extremadura</t>
  </si>
  <si>
    <t>Galicia</t>
  </si>
  <si>
    <t>PRECIOS MEDIOS NACIONALES POR COMUNIDADES AUTÓNOMAS. AÑOS 2016 Y 2017
(CC.AA. Ordenadas de mayor a menor por su importancia superficial)</t>
  </si>
  <si>
    <t>La Rioja</t>
  </si>
  <si>
    <t>Cast-La Mancha</t>
  </si>
  <si>
    <t>Castilla y León</t>
  </si>
  <si>
    <t>EVOLUCIÓN DEL ÍNDICE DE PRECIOS 
(Base: Año 2016=100) 
ANÁLISIS POR CULTIVOS-APROVECHAMIENTOS</t>
  </si>
  <si>
    <t>Herbáceos y barbechos de secano</t>
  </si>
  <si>
    <t>Herbáceos de regadío</t>
  </si>
  <si>
    <t>Hortalizas al aire libre regadío</t>
  </si>
  <si>
    <t>Hortalizas en invernadero regadío</t>
  </si>
  <si>
    <t>Arroz</t>
  </si>
  <si>
    <t>Cítricos regadío</t>
  </si>
  <si>
    <t>Frutales</t>
  </si>
  <si>
    <t>Viñedo</t>
  </si>
  <si>
    <t>Olivar</t>
  </si>
  <si>
    <t>Hortalizas al aire libre de regadío</t>
  </si>
  <si>
    <t>Frutales regadío</t>
  </si>
  <si>
    <t>Frutales secano</t>
  </si>
  <si>
    <t>Viñedo secano</t>
  </si>
  <si>
    <t>Olivar secano</t>
  </si>
  <si>
    <t>Viñedo regadío</t>
  </si>
  <si>
    <t>Olivar regadío</t>
  </si>
  <si>
    <t>EVOLUCIÓN DEL ÍNDICE DE PRECIOS 
(Base: Año 2016=100) 
ANÁLISIS POR COMUNIDADES AUTÓNOMAS</t>
  </si>
  <si>
    <t>CULTIVOS SECANO</t>
  </si>
  <si>
    <t>CULTIVOS REGADÍO</t>
  </si>
  <si>
    <r>
      <t xml:space="preserve">Herbaceos+Barbecho secano </t>
    </r>
    <r>
      <rPr>
        <b/>
        <sz val="11"/>
        <color theme="4" tint="-0.249977111117893"/>
        <rFont val="Arial"/>
        <family val="2"/>
      </rPr>
      <t>(42,6% de la SAU)</t>
    </r>
  </si>
  <si>
    <r>
      <t>Herbáceos regadío</t>
    </r>
    <r>
      <rPr>
        <b/>
        <sz val="11"/>
        <color theme="4" tint="-0.249977111117893"/>
        <rFont val="Arial"/>
        <family val="2"/>
      </rPr>
      <t xml:space="preserve"> (6,2% de la SAU)</t>
    </r>
  </si>
  <si>
    <r>
      <t xml:space="preserve">Uva de vinificación  secano </t>
    </r>
    <r>
      <rPr>
        <b/>
        <sz val="11"/>
        <color theme="4" tint="-0.249977111117893"/>
        <rFont val="Arial"/>
        <family val="2"/>
      </rPr>
      <t>(2,5% de la SAU)</t>
    </r>
  </si>
  <si>
    <r>
      <t>Aceituna de almazara secano</t>
    </r>
    <r>
      <rPr>
        <b/>
        <sz val="11"/>
        <color theme="4" tint="-0.249977111117893"/>
        <rFont val="Arial"/>
        <family val="2"/>
      </rPr>
      <t xml:space="preserve"> (7,0% de la SAU)</t>
    </r>
  </si>
  <si>
    <r>
      <t xml:space="preserve">Aprovechamientos (Prados y praderas permanentes y Otras superficies para pastos) </t>
    </r>
    <r>
      <rPr>
        <b/>
        <sz val="11"/>
        <color theme="4" tint="-0.249977111117893"/>
        <rFont val="Arial"/>
        <family val="2"/>
      </rPr>
      <t>(32,8% de la SAU)</t>
    </r>
  </si>
  <si>
    <r>
      <t>CLASE DE TIERRA</t>
    </r>
    <r>
      <rPr>
        <sz val="11"/>
        <color theme="4" tint="-0.249977111117893"/>
        <rFont val="Arial"/>
        <family val="2"/>
      </rPr>
      <t xml:space="preserve"> (Estas 5 tipologías son las más importantes, suponen el</t>
    </r>
    <r>
      <rPr>
        <b/>
        <sz val="11"/>
        <color theme="4" tint="-0.249977111117893"/>
        <rFont val="Arial"/>
        <family val="2"/>
      </rPr>
      <t xml:space="preserve"> 91,1%</t>
    </r>
    <r>
      <rPr>
        <sz val="11"/>
        <color theme="4" tint="-0.249977111117893"/>
        <rFont val="Arial"/>
        <family val="2"/>
      </rPr>
      <t xml:space="preserve"> de la SAU)</t>
    </r>
  </si>
  <si>
    <r>
      <t xml:space="preserve"> Estas  4 CCAA son las más importantes, suponen el </t>
    </r>
    <r>
      <rPr>
        <b/>
        <sz val="11"/>
        <color theme="4" tint="-0.249977111117893"/>
        <rFont val="Arial"/>
        <family val="2"/>
      </rPr>
      <t>81,2</t>
    </r>
    <r>
      <rPr>
        <sz val="11"/>
        <color theme="4" tint="-0.249977111117893"/>
        <rFont val="Arial"/>
        <family val="2"/>
      </rPr>
      <t xml:space="preserve"> </t>
    </r>
    <r>
      <rPr>
        <b/>
        <sz val="11"/>
        <color theme="4" tint="-0.249977111117893"/>
        <rFont val="Arial"/>
        <family val="2"/>
      </rPr>
      <t xml:space="preserve">% </t>
    </r>
    <r>
      <rPr>
        <sz val="11"/>
        <color theme="4" tint="-0.249977111117893"/>
        <rFont val="Arial"/>
        <family val="2"/>
      </rPr>
      <t>de la superficie de esta tipología.</t>
    </r>
  </si>
  <si>
    <r>
      <t xml:space="preserve"> Estas  6 CCAA son las más importantes, suponen el </t>
    </r>
    <r>
      <rPr>
        <b/>
        <sz val="11"/>
        <color theme="4" tint="-0.249977111117893"/>
        <rFont val="Arial"/>
        <family val="2"/>
      </rPr>
      <t>83,4</t>
    </r>
    <r>
      <rPr>
        <sz val="11"/>
        <color theme="4" tint="-0.249977111117893"/>
        <rFont val="Arial"/>
        <family val="2"/>
      </rPr>
      <t xml:space="preserve"> </t>
    </r>
    <r>
      <rPr>
        <b/>
        <sz val="11"/>
        <color theme="4" tint="-0.249977111117893"/>
        <rFont val="Arial"/>
        <family val="2"/>
      </rPr>
      <t>%</t>
    </r>
    <r>
      <rPr>
        <sz val="11"/>
        <color theme="4" tint="-0.249977111117893"/>
        <rFont val="Arial"/>
        <family val="2"/>
      </rPr>
      <t xml:space="preserve"> de la superficie de esta tipología.</t>
    </r>
  </si>
  <si>
    <r>
      <t xml:space="preserve"> Estas  5 CCAA son las más importantes, suponen el </t>
    </r>
    <r>
      <rPr>
        <b/>
        <sz val="11"/>
        <color theme="4" tint="-0.249977111117893"/>
        <rFont val="Arial"/>
        <family val="2"/>
      </rPr>
      <t>85,2</t>
    </r>
    <r>
      <rPr>
        <sz val="11"/>
        <color theme="4" tint="-0.249977111117893"/>
        <rFont val="Arial"/>
        <family val="2"/>
      </rPr>
      <t xml:space="preserve"> </t>
    </r>
    <r>
      <rPr>
        <b/>
        <sz val="11"/>
        <color theme="4" tint="-0.249977111117893"/>
        <rFont val="Arial"/>
        <family val="2"/>
      </rPr>
      <t>%</t>
    </r>
    <r>
      <rPr>
        <sz val="11"/>
        <color theme="4" tint="-0.249977111117893"/>
        <rFont val="Arial"/>
        <family val="2"/>
      </rPr>
      <t xml:space="preserve"> de la superficie de esta tipología.</t>
    </r>
  </si>
  <si>
    <r>
      <t xml:space="preserve"> Estas  3 CCAA son las más importantes, suponen el</t>
    </r>
    <r>
      <rPr>
        <b/>
        <sz val="11"/>
        <color theme="4" tint="-0.249977111117893"/>
        <rFont val="Arial"/>
        <family val="2"/>
      </rPr>
      <t xml:space="preserve"> 87,8 %</t>
    </r>
    <r>
      <rPr>
        <sz val="11"/>
        <color theme="4" tint="-0.249977111117893"/>
        <rFont val="Arial"/>
        <family val="2"/>
      </rPr>
      <t xml:space="preserve"> de la superficie de esta tipología.</t>
    </r>
  </si>
  <si>
    <r>
      <t xml:space="preserve"> Estas  6 CCAA son las más importantes, suponen el </t>
    </r>
    <r>
      <rPr>
        <b/>
        <sz val="11"/>
        <color theme="4" tint="-0.249977111117893"/>
        <rFont val="Arial"/>
        <family val="2"/>
      </rPr>
      <t xml:space="preserve">80,9 % </t>
    </r>
    <r>
      <rPr>
        <sz val="11"/>
        <color theme="4" tint="-0.249977111117893"/>
        <rFont val="Arial"/>
        <family val="2"/>
      </rPr>
      <t>de la superficie de esta tipología.</t>
    </r>
  </si>
  <si>
    <t>EVOLUCIÓN DEL ÍNDICE DE PRECIOS 
(Base: Año 2016=100) 
ANÁLISIS POR CULTIVOS SECANO-CULTIVOS REGADIO</t>
  </si>
  <si>
    <t xml:space="preserve">Cuadro 1 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</si>
  <si>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</si>
  <si>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</si>
  <si>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</si>
  <si>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</si>
  <si>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</si>
  <si>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</si>
  <si>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</si>
  <si>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</si>
  <si>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 xml:space="preserve">Cuadro 10 </t>
  </si>
  <si>
    <t>Cuadro 11</t>
  </si>
  <si>
    <t>Cuadro 12</t>
  </si>
  <si>
    <t>Cuadro 13</t>
  </si>
  <si>
    <t>Cuadro 14</t>
  </si>
  <si>
    <t xml:space="preserve">Listado de cuadros </t>
  </si>
  <si>
    <t xml:space="preserve">     Índice de precios (Base: año 2016=100)</t>
  </si>
  <si>
    <r>
      <rPr>
        <b/>
        <i/>
        <sz val="16"/>
        <color theme="1" tint="0.249977111117893"/>
        <rFont val="Arial"/>
        <family val="2"/>
      </rPr>
      <t>Cuadro 5</t>
    </r>
    <r>
      <rPr>
        <i/>
        <sz val="16"/>
        <color theme="1" tint="0.249977111117893"/>
        <rFont val="Arial"/>
        <family val="2"/>
      </rPr>
      <t>: Evolución del Índice de precios: Análisis por Cultivos - Aprovechamientos.</t>
    </r>
  </si>
  <si>
    <r>
      <rPr>
        <b/>
        <i/>
        <sz val="16"/>
        <color theme="1" tint="0.249977111117893"/>
        <rFont val="Arial"/>
        <family val="2"/>
      </rPr>
      <t>Cuadro 6</t>
    </r>
    <r>
      <rPr>
        <i/>
        <sz val="16"/>
        <color theme="1" tint="0.249977111117893"/>
        <rFont val="Arial"/>
        <family val="2"/>
      </rPr>
      <t>: Evolución del Índice de precios: Análisis por Cultivos de secano- Cultivos de regadío.</t>
    </r>
  </si>
  <si>
    <r>
      <rPr>
        <b/>
        <i/>
        <sz val="16"/>
        <color theme="1" tint="0.249977111117893"/>
        <rFont val="Arial"/>
        <family val="2"/>
      </rPr>
      <t>Cuadro 7</t>
    </r>
    <r>
      <rPr>
        <i/>
        <sz val="16"/>
        <color theme="1" tint="0.249977111117893"/>
        <rFont val="Arial"/>
        <family val="2"/>
      </rPr>
      <t>: Evolución del Índice de precios: Análisis por Comunidades Autónomas.</t>
    </r>
  </si>
  <si>
    <r>
      <rPr>
        <b/>
        <i/>
        <sz val="16"/>
        <color theme="1" tint="0.249977111117893"/>
        <rFont val="Arial"/>
        <family val="2"/>
      </rPr>
      <t>Cuadro 9</t>
    </r>
    <r>
      <rPr>
        <i/>
        <sz val="16"/>
        <color theme="1" tint="0.249977111117893"/>
        <rFont val="Arial"/>
        <family val="2"/>
      </rPr>
      <t>: Precio de los Cultivos herbáceos de regadío.</t>
    </r>
  </si>
  <si>
    <r>
      <rPr>
        <b/>
        <i/>
        <sz val="16"/>
        <color theme="1" tint="0.249977111117893"/>
        <rFont val="Arial"/>
        <family val="2"/>
      </rPr>
      <t>Cuadro 10</t>
    </r>
    <r>
      <rPr>
        <i/>
        <sz val="16"/>
        <color theme="1" tint="0.249977111117893"/>
        <rFont val="Arial"/>
        <family val="2"/>
      </rPr>
      <t>: Precio de los Frutales de fruto seco en secano.</t>
    </r>
  </si>
  <si>
    <r>
      <rPr>
        <b/>
        <i/>
        <sz val="16"/>
        <color theme="1" tint="0.249977111117893"/>
        <rFont val="Arial"/>
        <family val="2"/>
      </rPr>
      <t>Cuadro 11</t>
    </r>
    <r>
      <rPr>
        <i/>
        <sz val="16"/>
        <color theme="1" tint="0.249977111117893"/>
        <rFont val="Arial"/>
        <family val="2"/>
      </rPr>
      <t>: Precio de los Cítricos (regadío).</t>
    </r>
  </si>
  <si>
    <r>
      <rPr>
        <b/>
        <i/>
        <sz val="16"/>
        <color theme="1" tint="0.249977111117893"/>
        <rFont val="Arial"/>
        <family val="2"/>
      </rPr>
      <t>Cuadro</t>
    </r>
    <r>
      <rPr>
        <i/>
        <sz val="16"/>
        <color theme="1" tint="0.249977111117893"/>
        <rFont val="Arial"/>
        <family val="2"/>
      </rPr>
      <t xml:space="preserve"> </t>
    </r>
    <r>
      <rPr>
        <b/>
        <i/>
        <sz val="16"/>
        <color theme="1" tint="0.249977111117893"/>
        <rFont val="Arial"/>
        <family val="2"/>
      </rPr>
      <t>12</t>
    </r>
    <r>
      <rPr>
        <i/>
        <sz val="16"/>
        <color theme="1" tint="0.249977111117893"/>
        <rFont val="Arial"/>
        <family val="2"/>
      </rPr>
      <t>: Precio de la Uva de vinificación en secano.</t>
    </r>
  </si>
  <si>
    <r>
      <rPr>
        <b/>
        <i/>
        <sz val="16"/>
        <color theme="1" tint="0.249977111117893"/>
        <rFont val="Arial"/>
        <family val="2"/>
      </rPr>
      <t>Cuadro 13</t>
    </r>
    <r>
      <rPr>
        <i/>
        <sz val="16"/>
        <color theme="1" tint="0.249977111117893"/>
        <rFont val="Arial"/>
        <family val="2"/>
      </rPr>
      <t xml:space="preserve">: Precio de la Aceituna de almazara en secano. </t>
    </r>
  </si>
  <si>
    <r>
      <rPr>
        <b/>
        <i/>
        <sz val="16"/>
        <color theme="1" tint="0.249977111117893"/>
        <rFont val="Arial"/>
        <family val="2"/>
      </rPr>
      <t>Cuadro 14</t>
    </r>
    <r>
      <rPr>
        <i/>
        <sz val="16"/>
        <color theme="1" tint="0.249977111117893"/>
        <rFont val="Arial"/>
        <family val="2"/>
      </rPr>
      <t>: Precio de los Aprovechamientos ( prados y praderas permanentes (secano/regadío) y otras superficies para pastos).</t>
    </r>
  </si>
  <si>
    <t>Encuesta de Precios de la Tierra 2018
(Base 2016)</t>
  </si>
  <si>
    <t xml:space="preserve">      Precio medio general (€/ha y %). Años 2017 (base 2016) y 2018 (base 2016) </t>
  </si>
  <si>
    <r>
      <rPr>
        <b/>
        <i/>
        <sz val="16"/>
        <color theme="1" tint="0.249977111117893"/>
        <rFont val="Arial"/>
        <family val="2"/>
      </rPr>
      <t>Cuadro 1</t>
    </r>
    <r>
      <rPr>
        <i/>
        <sz val="16"/>
        <color theme="1" tint="0.249977111117893"/>
        <rFont val="Arial"/>
        <family val="2"/>
      </rPr>
      <t>: Precios medios nacionales por Cultivos - Aprovechamientos Años 2017 y 2018 (base 2016).</t>
    </r>
  </si>
  <si>
    <r>
      <rPr>
        <b/>
        <i/>
        <sz val="16"/>
        <color theme="1" tint="0.249977111117893"/>
        <rFont val="Arial"/>
        <family val="2"/>
      </rPr>
      <t>Cuadro 2</t>
    </r>
    <r>
      <rPr>
        <i/>
        <sz val="16"/>
        <color theme="1" tint="0.249977111117893"/>
        <rFont val="Arial"/>
        <family val="2"/>
      </rPr>
      <t>: Precios medios nacionales por Cultivos de secano- Cultivos de regadío Años 2017 y 2018 (base 2016).</t>
    </r>
  </si>
  <si>
    <r>
      <rPr>
        <b/>
        <i/>
        <sz val="16"/>
        <color theme="1" tint="0.249977111117893"/>
        <rFont val="Arial"/>
        <family val="2"/>
      </rPr>
      <t>Cuadro 4</t>
    </r>
    <r>
      <rPr>
        <i/>
        <sz val="16"/>
        <color theme="1" tint="0.249977111117893"/>
        <rFont val="Arial"/>
        <family val="2"/>
      </rPr>
      <t>: Precios medios nacionales por clase de tierra (tipologías) y Comunidades Autónomas Años 2017 y 2018 (base 2016).</t>
    </r>
  </si>
  <si>
    <r>
      <rPr>
        <b/>
        <i/>
        <sz val="16"/>
        <color theme="1" tint="0.249977111117893"/>
        <rFont val="Arial"/>
        <family val="2"/>
      </rPr>
      <t>Cuadro 0</t>
    </r>
    <r>
      <rPr>
        <i/>
        <sz val="16"/>
        <color theme="1" tint="0.249977111117893"/>
        <rFont val="Arial"/>
        <family val="2"/>
      </rPr>
      <t>: Evolución de los precios de la tierra 2016-2018 (Base 2016) a precios corrientes y a precios constantes.</t>
    </r>
  </si>
  <si>
    <t>EVOLUCIÓN DE LOS PRECIOS DE LA TIERRA 2016-2018 (Base 2016)</t>
  </si>
  <si>
    <t>Precios 2018</t>
  </si>
  <si>
    <t>PRECIOS MEDIOS NACIONALES POR CULTIVOS-APROVECHAMIENTOS. AÑOS 2017 Y 2018</t>
  </si>
  <si>
    <t>PRECIOS MEDIOS NACIONALES POR SECANO-REGADÍO.  AÑOS 2017 Y 2018</t>
  </si>
  <si>
    <t>PRECIOS MEDIOS GENERALES POR CLASE DE TIERRA Y CC.AA. AÑOS 2017 Y 2018</t>
  </si>
  <si>
    <t>PRECIO DE LOS CULTIVOS HERBÁCEOS DE SECANO MÁS BARBECHO 
 POR COMUNIDADES AUTÓNOMAS                                        Evolución 2017 y 2018</t>
  </si>
  <si>
    <t>PRECIO DE LOS CULTIVOS HERBÁCEOS DE REGADÍO 
 POR COMUNIDADES AUTÓNOMAS                                             Evolución 2017 y 2018</t>
  </si>
  <si>
    <t>PRECIO DE LOS FRUTALES DE FRUTO SECO EN SECANO 
 POR COMUNIDADES AUTÓNOMAS                                        Evolución 2017 y 2018</t>
  </si>
  <si>
    <t>PRECIO DE LOS CÍTRICOS (REGADÍO) 
 POR COMUNIDADES AUTÓNOMAS                                        Evolución 2017 y 2018</t>
  </si>
  <si>
    <t>PRECIO DE UVA DE VINIFICACIÓN EN SECANO
 POR COMUNIDADES AUTÓNOMAS                                            Evolución 2017 y 2018</t>
  </si>
  <si>
    <t>PRECIO DE ACEITUNA DE ALMAZARA EN SECANO 
 POR COMUNIDADES AUTÓNOMAS                                        Evolución 2017 y 2018</t>
  </si>
  <si>
    <t>PRECIO DE APROVECHAMIENTOS (Prados y praderas permanentes y Otras superficies para pastos)
 POR COMUNIDADES AUTÓNOMAS                                        Evolución 2017 y 2018</t>
  </si>
  <si>
    <t xml:space="preserve">     Precios de los principales cultivos-aprovechamientos por Comunidades Autónomas (€/ha). Evolución 2017-2018 </t>
  </si>
  <si>
    <r>
      <rPr>
        <b/>
        <i/>
        <sz val="16"/>
        <color theme="1" tint="0.249977111117893"/>
        <rFont val="Arial"/>
        <family val="2"/>
      </rPr>
      <t>Cuadro 8</t>
    </r>
    <r>
      <rPr>
        <i/>
        <sz val="16"/>
        <color theme="1" tint="0.249977111117893"/>
        <rFont val="Arial"/>
        <family val="2"/>
      </rPr>
      <t>: Precio de los Cultivos herbáceos de secano más barbecho.</t>
    </r>
  </si>
  <si>
    <r>
      <rPr>
        <b/>
        <i/>
        <sz val="16"/>
        <color theme="1" tint="0.249977111117893"/>
        <rFont val="Arial"/>
        <family val="2"/>
      </rPr>
      <t>Cuadro 3</t>
    </r>
    <r>
      <rPr>
        <i/>
        <sz val="16"/>
        <color theme="1" tint="0.249977111117893"/>
        <rFont val="Arial"/>
        <family val="2"/>
      </rPr>
      <t xml:space="preserve">: Precios medios nacionales por Comunidades Autónomas Años 2017 y 2018 (base 2016) (CC.AA.                 Ordenadas de mayor a menor superficie agrícola útil). </t>
    </r>
  </si>
  <si>
    <t>PRECIOS MEDIOS NACIONALES POR COMUNIDADES AUTÓNOMAS. AÑOS 2017 Y 2018
(CC.AA. Ordenadas de mayor a menor superficie agrícola útil)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</si>
</sst>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theme="4" tint="-0.249977111117893"/>
      <name val="Calibri"/>
      <family val="2"/>
      <scheme val="minor"/>
    </font>
    <font>
      <b/>
      <sz val="11"/>
      <color rgb="FFFF0000"/>
      <name val="Arial"/>
      <family val="2"/>
    </font>
    <font>
      <sz val="8"/>
      <color rgb="FF00B050"/>
      <name val="Calibri"/>
      <family val="2"/>
    </font>
    <font>
      <sz val="8"/>
      <color rgb="FF993300"/>
      <name val="Calibri"/>
      <family val="2"/>
    </font>
    <font>
      <sz val="8"/>
      <color rgb="FF008000"/>
      <name val="Calibri"/>
      <family val="2"/>
    </font>
    <font>
      <i/>
      <sz val="8"/>
      <color rgb="FF008000"/>
      <name val="Calibri"/>
      <family val="2"/>
    </font>
    <font>
      <b/>
      <sz val="18"/>
      <color rgb="FFFF0000"/>
      <name val="Calibri"/>
      <family val="2"/>
    </font>
    <font>
      <b/>
      <sz val="12"/>
      <color rgb="FFFF33CC"/>
      <name val="Calibri"/>
      <family val="2"/>
    </font>
    <font>
      <b/>
      <sz val="11"/>
      <color theme="1"/>
      <name val="Arial"/>
      <family val="2"/>
    </font>
    <font>
      <sz val="14"/>
      <color rgb="FFFF0000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8"/>
      <name val="Calibri"/>
      <family val="2"/>
    </font>
    <font>
      <b/>
      <sz val="8"/>
      <color indexed="6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1"/>
      <color theme="4" tint="-0.249977111117893"/>
      <name val="Calibri"/>
      <family val="2"/>
      <scheme val="minor"/>
    </font>
    <font>
      <sz val="8"/>
      <color indexed="60"/>
      <name val="Calibri"/>
      <family val="2"/>
    </font>
    <font>
      <sz val="8"/>
      <color indexed="17"/>
      <name val="Calibri"/>
      <family val="2"/>
    </font>
    <font>
      <i/>
      <sz val="8"/>
      <color indexed="17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name val="Lucida Sans"/>
      <family val="2"/>
    </font>
    <font>
      <b/>
      <i/>
      <sz val="18"/>
      <name val="Arial"/>
      <family val="2"/>
    </font>
    <font>
      <sz val="12"/>
      <name val="Arial"/>
      <family val="2"/>
    </font>
    <font>
      <u/>
      <sz val="7.5"/>
      <color indexed="12"/>
      <name val="Arial"/>
      <family val="2"/>
    </font>
    <font>
      <i/>
      <sz val="12"/>
      <color indexed="21"/>
      <name val="Arial"/>
      <family val="2"/>
    </font>
    <font>
      <i/>
      <sz val="16"/>
      <color indexed="21"/>
      <name val="Arial"/>
      <family val="2"/>
    </font>
    <font>
      <sz val="33"/>
      <color theme="1" tint="0.34998626667073579"/>
      <name val="Arial"/>
      <family val="2"/>
    </font>
    <font>
      <sz val="26"/>
      <name val="Arial"/>
      <family val="2"/>
    </font>
    <font>
      <i/>
      <sz val="16"/>
      <color theme="1" tint="0.249977111117893"/>
      <name val="Arial"/>
      <family val="2"/>
    </font>
    <font>
      <b/>
      <i/>
      <sz val="16"/>
      <color theme="1" tint="0.249977111117893"/>
      <name val="Arial"/>
      <family val="2"/>
    </font>
    <font>
      <sz val="12"/>
      <color theme="1" tint="0.249977111117893"/>
      <name val="Arial"/>
      <family val="2"/>
    </font>
    <font>
      <sz val="11"/>
      <color theme="1" tint="0.249977111117893"/>
      <name val="Calibri"/>
      <family val="2"/>
      <scheme val="minor"/>
    </font>
    <font>
      <i/>
      <sz val="12"/>
      <color theme="1" tint="0.249977111117893"/>
      <name val="Arial"/>
      <family val="2"/>
    </font>
    <font>
      <i/>
      <sz val="11"/>
      <color theme="1" tint="0.249977111117893"/>
      <name val="Calibri"/>
      <family val="2"/>
      <scheme val="minor"/>
    </font>
    <font>
      <i/>
      <sz val="12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3399"/>
      <name val="Calibri"/>
      <family val="2"/>
      <scheme val="minor"/>
    </font>
    <font>
      <b/>
      <sz val="8"/>
      <color rgb="FF99330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1"/>
      <color rgb="FFFF33CC"/>
      <name val="Calibri"/>
      <family val="2"/>
    </font>
    <font>
      <sz val="8"/>
      <color rgb="FF35249C"/>
      <name val="Calibri"/>
      <family val="2"/>
    </font>
    <font>
      <i/>
      <sz val="8"/>
      <color rgb="FF35249C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367">
    <xf numFmtId="0" fontId="0" fillId="0" borderId="0" xfId="0"/>
    <xf numFmtId="0" fontId="4" fillId="3" borderId="2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4" fillId="2" borderId="7" xfId="0" applyFont="1" applyFill="1" applyBorder="1"/>
    <xf numFmtId="0" fontId="2" fillId="0" borderId="0" xfId="0" applyFont="1"/>
    <xf numFmtId="2" fontId="4" fillId="5" borderId="2" xfId="0" applyNumberFormat="1" applyFont="1" applyFill="1" applyBorder="1"/>
    <xf numFmtId="0" fontId="3" fillId="5" borderId="9" xfId="0" applyFont="1" applyFill="1" applyBorder="1" applyAlignment="1">
      <alignment horizontal="center"/>
    </xf>
    <xf numFmtId="1" fontId="3" fillId="5" borderId="2" xfId="0" applyNumberFormat="1" applyFont="1" applyFill="1" applyBorder="1"/>
    <xf numFmtId="2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6" borderId="11" xfId="0" applyFont="1" applyFill="1" applyBorder="1"/>
    <xf numFmtId="0" fontId="4" fillId="4" borderId="11" xfId="0" applyFont="1" applyFill="1" applyBorder="1"/>
    <xf numFmtId="0" fontId="7" fillId="0" borderId="0" xfId="0" applyFont="1" applyAlignment="1">
      <alignment horizontal="center"/>
    </xf>
    <xf numFmtId="0" fontId="3" fillId="7" borderId="3" xfId="0" applyFont="1" applyFill="1" applyBorder="1"/>
    <xf numFmtId="2" fontId="4" fillId="4" borderId="6" xfId="0" applyNumberFormat="1" applyFont="1" applyFill="1" applyBorder="1"/>
    <xf numFmtId="0" fontId="5" fillId="4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3" fillId="4" borderId="0" xfId="0" applyFont="1" applyFill="1" applyBorder="1" applyAlignment="1">
      <alignment horizontal="center" wrapText="1"/>
    </xf>
    <xf numFmtId="166" fontId="5" fillId="0" borderId="0" xfId="0" applyNumberFormat="1" applyFont="1" applyFill="1" applyBorder="1"/>
    <xf numFmtId="166" fontId="8" fillId="0" borderId="0" xfId="0" applyNumberFormat="1" applyFont="1" applyFill="1" applyBorder="1"/>
    <xf numFmtId="3" fontId="3" fillId="7" borderId="10" xfId="0" applyNumberFormat="1" applyFont="1" applyFill="1" applyBorder="1"/>
    <xf numFmtId="3" fontId="3" fillId="6" borderId="6" xfId="0" applyNumberFormat="1" applyFont="1" applyFill="1" applyBorder="1"/>
    <xf numFmtId="3" fontId="4" fillId="4" borderId="6" xfId="0" applyNumberFormat="1" applyFont="1" applyFill="1" applyBorder="1"/>
    <xf numFmtId="0" fontId="3" fillId="5" borderId="7" xfId="0" applyFont="1" applyFill="1" applyBorder="1"/>
    <xf numFmtId="166" fontId="3" fillId="6" borderId="6" xfId="0" applyNumberFormat="1" applyFont="1" applyFill="1" applyBorder="1" applyProtection="1"/>
    <xf numFmtId="3" fontId="3" fillId="6" borderId="6" xfId="0" applyNumberFormat="1" applyFont="1" applyFill="1" applyBorder="1" applyProtection="1"/>
    <xf numFmtId="166" fontId="4" fillId="4" borderId="6" xfId="0" applyNumberFormat="1" applyFont="1" applyFill="1" applyBorder="1" applyProtection="1"/>
    <xf numFmtId="3" fontId="4" fillId="4" borderId="6" xfId="0" applyNumberFormat="1" applyFont="1" applyFill="1" applyBorder="1" applyProtection="1"/>
    <xf numFmtId="164" fontId="4" fillId="4" borderId="11" xfId="0" applyNumberFormat="1" applyFont="1" applyFill="1" applyBorder="1"/>
    <xf numFmtId="0" fontId="7" fillId="0" borderId="0" xfId="0" applyFont="1"/>
    <xf numFmtId="166" fontId="3" fillId="7" borderId="10" xfId="0" applyNumberFormat="1" applyFont="1" applyFill="1" applyBorder="1" applyProtection="1"/>
    <xf numFmtId="3" fontId="3" fillId="7" borderId="10" xfId="0" applyNumberFormat="1" applyFont="1" applyFill="1" applyBorder="1" applyProtection="1"/>
    <xf numFmtId="4" fontId="3" fillId="7" borderId="10" xfId="0" applyNumberFormat="1" applyFont="1" applyFill="1" applyBorder="1" applyProtection="1"/>
    <xf numFmtId="4" fontId="3" fillId="6" borderId="6" xfId="0" applyNumberFormat="1" applyFont="1" applyFill="1" applyBorder="1" applyProtection="1"/>
    <xf numFmtId="4" fontId="4" fillId="4" borderId="6" xfId="0" applyNumberFormat="1" applyFont="1" applyFill="1" applyBorder="1" applyProtection="1"/>
    <xf numFmtId="164" fontId="4" fillId="4" borderId="6" xfId="0" applyNumberFormat="1" applyFont="1" applyFill="1" applyBorder="1"/>
    <xf numFmtId="164" fontId="3" fillId="6" borderId="6" xfId="0" applyNumberFormat="1" applyFont="1" applyFill="1" applyBorder="1"/>
    <xf numFmtId="2" fontId="4" fillId="3" borderId="2" xfId="0" applyNumberFormat="1" applyFont="1" applyFill="1" applyBorder="1"/>
    <xf numFmtId="0" fontId="3" fillId="3" borderId="9" xfId="0" applyFont="1" applyFill="1" applyBorder="1" applyAlignment="1">
      <alignment horizontal="center"/>
    </xf>
    <xf numFmtId="1" fontId="3" fillId="3" borderId="2" xfId="0" applyNumberFormat="1" applyFont="1" applyFill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6" fontId="4" fillId="9" borderId="2" xfId="0" applyNumberFormat="1" applyFont="1" applyFill="1" applyBorder="1" applyProtection="1"/>
    <xf numFmtId="3" fontId="4" fillId="9" borderId="2" xfId="0" applyNumberFormat="1" applyFont="1" applyFill="1" applyBorder="1" applyProtection="1"/>
    <xf numFmtId="1" fontId="3" fillId="2" borderId="11" xfId="0" applyNumberFormat="1" applyFont="1" applyFill="1" applyBorder="1"/>
    <xf numFmtId="166" fontId="4" fillId="2" borderId="6" xfId="0" applyNumberFormat="1" applyFont="1" applyFill="1" applyBorder="1" applyProtection="1"/>
    <xf numFmtId="3" fontId="4" fillId="2" borderId="6" xfId="0" applyNumberFormat="1" applyFont="1" applyFill="1" applyBorder="1" applyProtection="1"/>
    <xf numFmtId="166" fontId="4" fillId="9" borderId="6" xfId="0" applyNumberFormat="1" applyFont="1" applyFill="1" applyBorder="1" applyProtection="1"/>
    <xf numFmtId="3" fontId="4" fillId="9" borderId="6" xfId="0" applyNumberFormat="1" applyFont="1" applyFill="1" applyBorder="1" applyProtection="1"/>
    <xf numFmtId="166" fontId="4" fillId="2" borderId="2" xfId="0" applyNumberFormat="1" applyFont="1" applyFill="1" applyBorder="1" applyProtection="1"/>
    <xf numFmtId="3" fontId="4" fillId="2" borderId="2" xfId="0" applyNumberFormat="1" applyFont="1" applyFill="1" applyBorder="1" applyProtection="1"/>
    <xf numFmtId="1" fontId="3" fillId="2" borderId="8" xfId="0" applyNumberFormat="1" applyFont="1" applyFill="1" applyBorder="1"/>
    <xf numFmtId="166" fontId="3" fillId="2" borderId="7" xfId="0" applyNumberFormat="1" applyFont="1" applyFill="1" applyBorder="1" applyProtection="1"/>
    <xf numFmtId="3" fontId="3" fillId="2" borderId="7" xfId="0" applyNumberFormat="1" applyFont="1" applyFill="1" applyBorder="1" applyProtection="1"/>
    <xf numFmtId="4" fontId="4" fillId="9" borderId="13" xfId="0" applyNumberFormat="1" applyFont="1" applyFill="1" applyBorder="1" applyProtection="1"/>
    <xf numFmtId="4" fontId="4" fillId="2" borderId="13" xfId="0" applyNumberFormat="1" applyFont="1" applyFill="1" applyBorder="1" applyProtection="1"/>
    <xf numFmtId="4" fontId="4" fillId="9" borderId="12" xfId="0" applyNumberFormat="1" applyFont="1" applyFill="1" applyBorder="1" applyProtection="1"/>
    <xf numFmtId="0" fontId="3" fillId="9" borderId="2" xfId="0" applyFont="1" applyFill="1" applyBorder="1" applyAlignment="1">
      <alignment horizontal="left"/>
    </xf>
    <xf numFmtId="164" fontId="3" fillId="9" borderId="2" xfId="0" applyNumberFormat="1" applyFont="1" applyFill="1" applyBorder="1" applyAlignment="1">
      <alignment horizontal="right"/>
    </xf>
    <xf numFmtId="3" fontId="3" fillId="9" borderId="2" xfId="0" applyNumberFormat="1" applyFont="1" applyFill="1" applyBorder="1" applyAlignment="1">
      <alignment horizontal="right"/>
    </xf>
    <xf numFmtId="166" fontId="3" fillId="9" borderId="2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164" fontId="4" fillId="2" borderId="7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166" fontId="4" fillId="2" borderId="7" xfId="0" applyNumberFormat="1" applyFont="1" applyFill="1" applyBorder="1" applyAlignment="1">
      <alignment horizontal="right"/>
    </xf>
    <xf numFmtId="0" fontId="3" fillId="9" borderId="6" xfId="0" applyFont="1" applyFill="1" applyBorder="1" applyAlignment="1">
      <alignment horizontal="left"/>
    </xf>
    <xf numFmtId="0" fontId="4" fillId="2" borderId="6" xfId="0" applyFont="1" applyFill="1" applyBorder="1"/>
    <xf numFmtId="0" fontId="25" fillId="0" borderId="0" xfId="0" applyFont="1"/>
    <xf numFmtId="2" fontId="0" fillId="0" borderId="0" xfId="0" applyNumberFormat="1"/>
    <xf numFmtId="0" fontId="3" fillId="2" borderId="7" xfId="0" applyFont="1" applyFill="1" applyBorder="1"/>
    <xf numFmtId="164" fontId="4" fillId="2" borderId="13" xfId="0" applyNumberFormat="1" applyFont="1" applyFill="1" applyBorder="1" applyAlignment="1">
      <alignment horizontal="right"/>
    </xf>
    <xf numFmtId="0" fontId="3" fillId="9" borderId="2" xfId="0" applyFont="1" applyFill="1" applyBorder="1" applyAlignment="1">
      <alignment wrapText="1"/>
    </xf>
    <xf numFmtId="0" fontId="3" fillId="9" borderId="6" xfId="0" applyFont="1" applyFill="1" applyBorder="1" applyAlignment="1">
      <alignment wrapText="1"/>
    </xf>
    <xf numFmtId="1" fontId="29" fillId="9" borderId="2" xfId="0" applyNumberFormat="1" applyFont="1" applyFill="1" applyBorder="1"/>
    <xf numFmtId="1" fontId="29" fillId="2" borderId="6" xfId="0" applyNumberFormat="1" applyFont="1" applyFill="1" applyBorder="1"/>
    <xf numFmtId="1" fontId="29" fillId="9" borderId="6" xfId="0" applyNumberFormat="1" applyFont="1" applyFill="1" applyBorder="1"/>
    <xf numFmtId="0" fontId="29" fillId="0" borderId="6" xfId="0" applyFont="1" applyBorder="1" applyAlignment="1"/>
    <xf numFmtId="0" fontId="29" fillId="10" borderId="6" xfId="0" applyFont="1" applyFill="1" applyBorder="1" applyAlignment="1"/>
    <xf numFmtId="0" fontId="29" fillId="10" borderId="7" xfId="0" applyFont="1" applyFill="1" applyBorder="1" applyAlignment="1"/>
    <xf numFmtId="2" fontId="3" fillId="3" borderId="10" xfId="0" applyNumberFormat="1" applyFont="1" applyFill="1" applyBorder="1"/>
    <xf numFmtId="164" fontId="3" fillId="9" borderId="10" xfId="0" applyNumberFormat="1" applyFont="1" applyFill="1" applyBorder="1"/>
    <xf numFmtId="164" fontId="4" fillId="2" borderId="6" xfId="0" applyNumberFormat="1" applyFont="1" applyFill="1" applyBorder="1"/>
    <xf numFmtId="2" fontId="30" fillId="3" borderId="10" xfId="0" applyNumberFormat="1" applyFont="1" applyFill="1" applyBorder="1"/>
    <xf numFmtId="0" fontId="30" fillId="9" borderId="10" xfId="0" applyFont="1" applyFill="1" applyBorder="1"/>
    <xf numFmtId="0" fontId="31" fillId="2" borderId="6" xfId="0" quotePrefix="1" applyFont="1" applyFill="1" applyBorder="1"/>
    <xf numFmtId="1" fontId="3" fillId="3" borderId="2" xfId="0" applyNumberFormat="1" applyFont="1" applyFill="1" applyBorder="1" applyAlignment="1">
      <alignment horizontal="center"/>
    </xf>
    <xf numFmtId="164" fontId="0" fillId="0" borderId="0" xfId="0" applyNumberFormat="1"/>
    <xf numFmtId="0" fontId="4" fillId="2" borderId="11" xfId="0" applyFont="1" applyFill="1" applyBorder="1"/>
    <xf numFmtId="0" fontId="0" fillId="0" borderId="0" xfId="0" applyFill="1" applyBorder="1"/>
    <xf numFmtId="2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Protection="1"/>
    <xf numFmtId="3" fontId="3" fillId="0" borderId="0" xfId="0" applyNumberFormat="1" applyFont="1" applyFill="1" applyBorder="1" applyProtection="1"/>
    <xf numFmtId="0" fontId="4" fillId="0" borderId="0" xfId="0" applyFont="1" applyFill="1" applyBorder="1"/>
    <xf numFmtId="4" fontId="4" fillId="0" borderId="0" xfId="0" applyNumberFormat="1" applyFont="1" applyFill="1" applyBorder="1" applyProtection="1"/>
    <xf numFmtId="3" fontId="4" fillId="0" borderId="0" xfId="0" applyNumberFormat="1" applyFont="1" applyFill="1" applyBorder="1" applyProtection="1"/>
    <xf numFmtId="164" fontId="4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8" borderId="10" xfId="0" applyNumberFormat="1" applyFont="1" applyFill="1" applyBorder="1"/>
    <xf numFmtId="166" fontId="4" fillId="0" borderId="0" xfId="0" applyNumberFormat="1" applyFont="1" applyFill="1" applyBorder="1" applyProtection="1"/>
    <xf numFmtId="166" fontId="3" fillId="0" borderId="0" xfId="0" applyNumberFormat="1" applyFont="1" applyFill="1" applyBorder="1" applyProtection="1"/>
    <xf numFmtId="0" fontId="0" fillId="11" borderId="7" xfId="0" applyFill="1" applyBorder="1"/>
    <xf numFmtId="1" fontId="3" fillId="2" borderId="7" xfId="0" applyNumberFormat="1" applyFont="1" applyFill="1" applyBorder="1"/>
    <xf numFmtId="164" fontId="18" fillId="10" borderId="6" xfId="0" applyNumberFormat="1" applyFont="1" applyFill="1" applyBorder="1"/>
    <xf numFmtId="164" fontId="18" fillId="10" borderId="7" xfId="0" applyNumberFormat="1" applyFont="1" applyFill="1" applyBorder="1"/>
    <xf numFmtId="164" fontId="18" fillId="0" borderId="2" xfId="0" applyNumberFormat="1" applyFont="1" applyFill="1" applyBorder="1"/>
    <xf numFmtId="164" fontId="15" fillId="0" borderId="7" xfId="0" applyNumberFormat="1" applyFont="1" applyFill="1" applyBorder="1"/>
    <xf numFmtId="164" fontId="18" fillId="0" borderId="6" xfId="0" applyNumberFormat="1" applyFont="1" applyBorder="1"/>
    <xf numFmtId="164" fontId="18" fillId="0" borderId="13" xfId="0" applyNumberFormat="1" applyFont="1" applyBorder="1"/>
    <xf numFmtId="164" fontId="15" fillId="0" borderId="14" xfId="0" applyNumberFormat="1" applyFont="1" applyBorder="1"/>
    <xf numFmtId="2" fontId="3" fillId="2" borderId="0" xfId="0" applyNumberFormat="1" applyFont="1" applyFill="1" applyBorder="1" applyAlignment="1">
      <alignment horizontal="center" vertical="center" wrapText="1"/>
    </xf>
    <xf numFmtId="164" fontId="18" fillId="0" borderId="13" xfId="0" applyNumberFormat="1" applyFont="1" applyFill="1" applyBorder="1"/>
    <xf numFmtId="1" fontId="3" fillId="2" borderId="6" xfId="0" applyNumberFormat="1" applyFont="1" applyFill="1" applyBorder="1"/>
    <xf numFmtId="1" fontId="3" fillId="3" borderId="12" xfId="0" applyNumberFormat="1" applyFont="1" applyFill="1" applyBorder="1" applyAlignment="1">
      <alignment horizontal="center"/>
    </xf>
    <xf numFmtId="0" fontId="0" fillId="11" borderId="14" xfId="0" applyFill="1" applyBorder="1"/>
    <xf numFmtId="0" fontId="24" fillId="0" borderId="6" xfId="0" applyFont="1" applyFill="1" applyBorder="1" applyAlignment="1">
      <alignment horizontal="left"/>
    </xf>
    <xf numFmtId="0" fontId="24" fillId="10" borderId="6" xfId="0" applyFont="1" applyFill="1" applyBorder="1" applyAlignment="1">
      <alignment horizontal="left"/>
    </xf>
    <xf numFmtId="164" fontId="18" fillId="10" borderId="13" xfId="0" applyNumberFormat="1" applyFont="1" applyFill="1" applyBorder="1"/>
    <xf numFmtId="0" fontId="24" fillId="10" borderId="7" xfId="0" applyFont="1" applyFill="1" applyBorder="1" applyAlignment="1">
      <alignment horizontal="left"/>
    </xf>
    <xf numFmtId="164" fontId="18" fillId="10" borderId="14" xfId="0" applyNumberFormat="1" applyFont="1" applyFill="1" applyBorder="1"/>
    <xf numFmtId="3" fontId="18" fillId="10" borderId="13" xfId="0" applyNumberFormat="1" applyFont="1" applyFill="1" applyBorder="1"/>
    <xf numFmtId="3" fontId="18" fillId="10" borderId="6" xfId="0" applyNumberFormat="1" applyFont="1" applyFill="1" applyBorder="1"/>
    <xf numFmtId="3" fontId="18" fillId="0" borderId="13" xfId="0" applyNumberFormat="1" applyFont="1" applyFill="1" applyBorder="1"/>
    <xf numFmtId="3" fontId="18" fillId="0" borderId="6" xfId="0" applyNumberFormat="1" applyFont="1" applyBorder="1"/>
    <xf numFmtId="3" fontId="18" fillId="10" borderId="14" xfId="0" applyNumberFormat="1" applyFont="1" applyFill="1" applyBorder="1"/>
    <xf numFmtId="3" fontId="18" fillId="10" borderId="7" xfId="0" applyNumberFormat="1" applyFont="1" applyFill="1" applyBorder="1"/>
    <xf numFmtId="3" fontId="18" fillId="0" borderId="2" xfId="0" applyNumberFormat="1" applyFont="1" applyFill="1" applyBorder="1"/>
    <xf numFmtId="3" fontId="18" fillId="0" borderId="13" xfId="0" applyNumberFormat="1" applyFont="1" applyBorder="1"/>
    <xf numFmtId="3" fontId="15" fillId="0" borderId="7" xfId="0" applyNumberFormat="1" applyFont="1" applyFill="1" applyBorder="1"/>
    <xf numFmtId="3" fontId="15" fillId="0" borderId="14" xfId="0" applyNumberFormat="1" applyFont="1" applyBorder="1"/>
    <xf numFmtId="164" fontId="18" fillId="0" borderId="12" xfId="0" applyNumberFormat="1" applyFont="1" applyBorder="1"/>
    <xf numFmtId="0" fontId="0" fillId="0" borderId="0" xfId="0" applyBorder="1"/>
    <xf numFmtId="0" fontId="4" fillId="4" borderId="0" xfId="0" applyFont="1" applyFill="1" applyBorder="1"/>
    <xf numFmtId="2" fontId="4" fillId="4" borderId="0" xfId="0" applyNumberFormat="1" applyFont="1" applyFill="1" applyBorder="1"/>
    <xf numFmtId="3" fontId="4" fillId="4" borderId="0" xfId="0" applyNumberFormat="1" applyFont="1" applyFill="1" applyBorder="1"/>
    <xf numFmtId="166" fontId="4" fillId="4" borderId="0" xfId="0" applyNumberFormat="1" applyFont="1" applyFill="1" applyBorder="1"/>
    <xf numFmtId="166" fontId="3" fillId="4" borderId="0" xfId="0" applyNumberFormat="1" applyFont="1" applyFill="1" applyBorder="1"/>
    <xf numFmtId="164" fontId="3" fillId="7" borderId="10" xfId="0" applyNumberFormat="1" applyFont="1" applyFill="1" applyBorder="1"/>
    <xf numFmtId="0" fontId="3" fillId="5" borderId="3" xfId="0" applyFont="1" applyFill="1" applyBorder="1"/>
    <xf numFmtId="164" fontId="3" fillId="5" borderId="10" xfId="0" applyNumberFormat="1" applyFont="1" applyFill="1" applyBorder="1"/>
    <xf numFmtId="3" fontId="3" fillId="5" borderId="10" xfId="0" applyNumberFormat="1" applyFont="1" applyFill="1" applyBorder="1"/>
    <xf numFmtId="164" fontId="3" fillId="4" borderId="6" xfId="0" applyNumberFormat="1" applyFont="1" applyFill="1" applyBorder="1"/>
    <xf numFmtId="4" fontId="3" fillId="5" borderId="10" xfId="0" applyNumberFormat="1" applyFont="1" applyFill="1" applyBorder="1" applyProtection="1"/>
    <xf numFmtId="3" fontId="3" fillId="5" borderId="10" xfId="0" applyNumberFormat="1" applyFont="1" applyFill="1" applyBorder="1" applyProtection="1"/>
    <xf numFmtId="166" fontId="3" fillId="5" borderId="10" xfId="0" applyNumberFormat="1" applyFont="1" applyFill="1" applyBorder="1" applyProtection="1"/>
    <xf numFmtId="0" fontId="15" fillId="8" borderId="10" xfId="0" applyFont="1" applyFill="1" applyBorder="1"/>
    <xf numFmtId="3" fontId="15" fillId="8" borderId="10" xfId="0" applyNumberFormat="1" applyFont="1" applyFill="1" applyBorder="1"/>
    <xf numFmtId="0" fontId="11" fillId="0" borderId="0" xfId="0" applyFont="1" applyFill="1" applyBorder="1" applyAlignment="1">
      <alignment horizontal="center"/>
    </xf>
    <xf numFmtId="164" fontId="15" fillId="8" borderId="10" xfId="0" applyNumberFormat="1" applyFont="1" applyFill="1" applyBorder="1"/>
    <xf numFmtId="164" fontId="15" fillId="8" borderId="5" xfId="0" applyNumberFormat="1" applyFont="1" applyFill="1" applyBorder="1"/>
    <xf numFmtId="0" fontId="34" fillId="0" borderId="0" xfId="0" applyFont="1" applyFill="1" applyBorder="1" applyAlignment="1">
      <alignment horizontal="left"/>
    </xf>
    <xf numFmtId="3" fontId="4" fillId="2" borderId="13" xfId="0" applyNumberFormat="1" applyFont="1" applyFill="1" applyBorder="1" applyProtection="1"/>
    <xf numFmtId="3" fontId="4" fillId="9" borderId="13" xfId="0" applyNumberFormat="1" applyFont="1" applyFill="1" applyBorder="1" applyProtection="1"/>
    <xf numFmtId="3" fontId="4" fillId="9" borderId="14" xfId="0" applyNumberFormat="1" applyFont="1" applyFill="1" applyBorder="1" applyProtection="1"/>
    <xf numFmtId="3" fontId="4" fillId="9" borderId="7" xfId="0" applyNumberFormat="1" applyFont="1" applyFill="1" applyBorder="1" applyProtection="1"/>
    <xf numFmtId="166" fontId="4" fillId="9" borderId="7" xfId="0" applyNumberFormat="1" applyFont="1" applyFill="1" applyBorder="1" applyProtection="1"/>
    <xf numFmtId="0" fontId="3" fillId="3" borderId="14" xfId="0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Protection="1"/>
    <xf numFmtId="0" fontId="3" fillId="3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center"/>
    </xf>
    <xf numFmtId="0" fontId="4" fillId="10" borderId="6" xfId="0" applyFont="1" applyFill="1" applyBorder="1" applyAlignment="1">
      <alignment horizontal="left"/>
    </xf>
    <xf numFmtId="2" fontId="4" fillId="10" borderId="6" xfId="0" applyNumberFormat="1" applyFont="1" applyFill="1" applyBorder="1" applyAlignment="1">
      <alignment horizontal="center"/>
    </xf>
    <xf numFmtId="0" fontId="4" fillId="10" borderId="7" xfId="0" applyFont="1" applyFill="1" applyBorder="1" applyAlignment="1">
      <alignment horizontal="left"/>
    </xf>
    <xf numFmtId="2" fontId="4" fillId="10" borderId="7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4" fillId="2" borderId="14" xfId="0" applyFont="1" applyFill="1" applyBorder="1"/>
    <xf numFmtId="0" fontId="3" fillId="9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3" xfId="0" applyFont="1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2" fontId="4" fillId="3" borderId="12" xfId="0" applyNumberFormat="1" applyFont="1" applyFill="1" applyBorder="1"/>
    <xf numFmtId="0" fontId="3" fillId="11" borderId="14" xfId="0" applyFont="1" applyFill="1" applyBorder="1"/>
    <xf numFmtId="0" fontId="5" fillId="2" borderId="11" xfId="0" applyFont="1" applyFill="1" applyBorder="1"/>
    <xf numFmtId="0" fontId="31" fillId="4" borderId="0" xfId="0" applyFont="1" applyFill="1" applyBorder="1"/>
    <xf numFmtId="164" fontId="4" fillId="2" borderId="0" xfId="0" applyNumberFormat="1" applyFont="1" applyFill="1" applyBorder="1"/>
    <xf numFmtId="0" fontId="30" fillId="8" borderId="10" xfId="0" applyFont="1" applyFill="1" applyBorder="1"/>
    <xf numFmtId="2" fontId="8" fillId="0" borderId="0" xfId="0" applyNumberFormat="1" applyFont="1" applyFill="1" applyBorder="1"/>
    <xf numFmtId="0" fontId="20" fillId="0" borderId="0" xfId="0" applyFont="1" applyFill="1" applyBorder="1"/>
    <xf numFmtId="164" fontId="4" fillId="8" borderId="10" xfId="0" applyNumberFormat="1" applyFont="1" applyFill="1" applyBorder="1"/>
    <xf numFmtId="164" fontId="3" fillId="11" borderId="10" xfId="0" applyNumberFormat="1" applyFont="1" applyFill="1" applyBorder="1"/>
    <xf numFmtId="0" fontId="3" fillId="7" borderId="3" xfId="0" applyFont="1" applyFill="1" applyBorder="1" applyAlignment="1">
      <alignment horizontal="left"/>
    </xf>
    <xf numFmtId="0" fontId="42" fillId="2" borderId="6" xfId="0" quotePrefix="1" applyFont="1" applyFill="1" applyBorder="1" applyAlignment="1">
      <alignment horizontal="left"/>
    </xf>
    <xf numFmtId="2" fontId="30" fillId="2" borderId="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/>
    <xf numFmtId="164" fontId="15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Border="1"/>
    <xf numFmtId="0" fontId="29" fillId="0" borderId="0" xfId="0" applyFont="1" applyFill="1" applyBorder="1" applyAlignment="1"/>
    <xf numFmtId="4" fontId="3" fillId="9" borderId="2" xfId="0" applyNumberFormat="1" applyFont="1" applyFill="1" applyBorder="1" applyAlignment="1">
      <alignment horizontal="right"/>
    </xf>
    <xf numFmtId="4" fontId="4" fillId="2" borderId="6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3" fontId="18" fillId="10" borderId="2" xfId="0" applyNumberFormat="1" applyFont="1" applyFill="1" applyBorder="1"/>
    <xf numFmtId="3" fontId="18" fillId="0" borderId="2" xfId="0" applyNumberFormat="1" applyFont="1" applyBorder="1"/>
    <xf numFmtId="3" fontId="15" fillId="0" borderId="7" xfId="0" applyNumberFormat="1" applyFont="1" applyBorder="1"/>
    <xf numFmtId="0" fontId="0" fillId="9" borderId="0" xfId="0" applyFill="1"/>
    <xf numFmtId="0" fontId="3" fillId="9" borderId="0" xfId="0" applyFont="1" applyFill="1" applyAlignment="1"/>
    <xf numFmtId="0" fontId="0" fillId="2" borderId="0" xfId="0" applyFill="1"/>
    <xf numFmtId="0" fontId="3" fillId="2" borderId="0" xfId="0" applyFont="1" applyFill="1" applyAlignment="1"/>
    <xf numFmtId="0" fontId="44" fillId="2" borderId="0" xfId="0" applyFont="1" applyFill="1"/>
    <xf numFmtId="0" fontId="4" fillId="2" borderId="0" xfId="0" applyFont="1" applyFill="1"/>
    <xf numFmtId="0" fontId="44" fillId="2" borderId="0" xfId="2" applyFont="1" applyFill="1" applyAlignment="1" applyProtection="1"/>
    <xf numFmtId="0" fontId="43" fillId="3" borderId="0" xfId="0" applyFont="1" applyFill="1" applyAlignment="1">
      <alignment horizontal="left"/>
    </xf>
    <xf numFmtId="0" fontId="46" fillId="2" borderId="0" xfId="2" applyFont="1" applyFill="1" applyAlignment="1" applyProtection="1">
      <alignment horizontal="left"/>
    </xf>
    <xf numFmtId="0" fontId="44" fillId="2" borderId="0" xfId="2" applyFont="1" applyFill="1" applyAlignment="1" applyProtection="1">
      <alignment horizontal="left"/>
    </xf>
    <xf numFmtId="0" fontId="47" fillId="2" borderId="0" xfId="2" applyFont="1" applyFill="1" applyAlignment="1" applyProtection="1">
      <alignment horizontal="left"/>
    </xf>
    <xf numFmtId="0" fontId="0" fillId="11" borderId="0" xfId="0" applyFill="1"/>
    <xf numFmtId="0" fontId="50" fillId="2" borderId="0" xfId="2" applyFont="1" applyFill="1" applyAlignment="1" applyProtection="1">
      <alignment horizontal="left"/>
    </xf>
    <xf numFmtId="0" fontId="52" fillId="2" borderId="0" xfId="2" applyFont="1" applyFill="1" applyAlignment="1" applyProtection="1">
      <alignment horizontal="left"/>
    </xf>
    <xf numFmtId="0" fontId="53" fillId="2" borderId="0" xfId="0" applyFont="1" applyFill="1"/>
    <xf numFmtId="0" fontId="54" fillId="2" borderId="0" xfId="2" applyFont="1" applyFill="1" applyAlignment="1" applyProtection="1">
      <alignment horizontal="left"/>
    </xf>
    <xf numFmtId="0" fontId="55" fillId="2" borderId="0" xfId="0" applyFont="1" applyFill="1"/>
    <xf numFmtId="0" fontId="56" fillId="2" borderId="0" xfId="2" applyFont="1" applyFill="1" applyAlignment="1" applyProtection="1">
      <alignment horizontal="left"/>
    </xf>
    <xf numFmtId="0" fontId="57" fillId="2" borderId="0" xfId="0" applyFont="1" applyFill="1"/>
    <xf numFmtId="0" fontId="58" fillId="0" borderId="0" xfId="0" applyFont="1"/>
    <xf numFmtId="0" fontId="4" fillId="3" borderId="6" xfId="0" applyFont="1" applyFill="1" applyBorder="1"/>
    <xf numFmtId="0" fontId="4" fillId="2" borderId="10" xfId="0" applyFont="1" applyFill="1" applyBorder="1"/>
    <xf numFmtId="3" fontId="4" fillId="2" borderId="10" xfId="0" applyNumberFormat="1" applyFont="1" applyFill="1" applyBorder="1"/>
    <xf numFmtId="165" fontId="4" fillId="2" borderId="10" xfId="1" quotePrefix="1" applyNumberFormat="1" applyFont="1" applyFill="1" applyBorder="1" applyAlignment="1">
      <alignment horizontal="center"/>
    </xf>
    <xf numFmtId="165" fontId="4" fillId="2" borderId="10" xfId="1" applyNumberFormat="1" applyFont="1" applyFill="1" applyBorder="1"/>
    <xf numFmtId="0" fontId="18" fillId="0" borderId="10" xfId="0" applyFont="1" applyBorder="1"/>
    <xf numFmtId="3" fontId="18" fillId="0" borderId="10" xfId="0" applyNumberFormat="1" applyFont="1" applyBorder="1"/>
    <xf numFmtId="0" fontId="2" fillId="0" borderId="0" xfId="0" applyFont="1" applyBorder="1"/>
    <xf numFmtId="0" fontId="7" fillId="0" borderId="0" xfId="0" applyFont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/>
    <xf numFmtId="0" fontId="60" fillId="0" borderId="0" xfId="0" applyFont="1" applyFill="1" applyBorder="1"/>
    <xf numFmtId="0" fontId="61" fillId="0" borderId="0" xfId="0" applyFont="1" applyFill="1" applyBorder="1"/>
    <xf numFmtId="4" fontId="62" fillId="0" borderId="0" xfId="0" applyNumberFormat="1" applyFont="1" applyFill="1" applyBorder="1"/>
    <xf numFmtId="0" fontId="2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2" fontId="3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4" fontId="15" fillId="0" borderId="0" xfId="0" applyNumberFormat="1" applyFont="1" applyFill="1" applyBorder="1"/>
    <xf numFmtId="4" fontId="4" fillId="0" borderId="0" xfId="0" applyNumberFormat="1" applyFont="1" applyFill="1" applyBorder="1"/>
    <xf numFmtId="2" fontId="0" fillId="0" borderId="0" xfId="0" applyNumberFormat="1" applyFill="1" applyBorder="1"/>
    <xf numFmtId="0" fontId="16" fillId="0" borderId="0" xfId="0" applyFont="1" applyFill="1" applyBorder="1"/>
    <xf numFmtId="0" fontId="32" fillId="0" borderId="0" xfId="0" applyFont="1" applyFill="1" applyBorder="1"/>
    <xf numFmtId="3" fontId="18" fillId="0" borderId="0" xfId="0" applyNumberFormat="1" applyFont="1" applyFill="1" applyBorder="1"/>
    <xf numFmtId="2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4" fontId="33" fillId="0" borderId="0" xfId="0" applyNumberFormat="1" applyFont="1" applyFill="1" applyBorder="1"/>
    <xf numFmtId="0" fontId="24" fillId="0" borderId="0" xfId="0" applyFont="1" applyFill="1" applyBorder="1" applyAlignment="1">
      <alignment horizontal="right"/>
    </xf>
    <xf numFmtId="0" fontId="35" fillId="0" borderId="0" xfId="0" applyFont="1" applyFill="1" applyBorder="1"/>
    <xf numFmtId="3" fontId="6" fillId="0" borderId="0" xfId="0" applyNumberFormat="1" applyFont="1" applyFill="1" applyBorder="1" applyAlignment="1">
      <alignment horizontal="right"/>
    </xf>
    <xf numFmtId="4" fontId="60" fillId="0" borderId="0" xfId="0" applyNumberFormat="1" applyFont="1" applyFill="1" applyBorder="1"/>
    <xf numFmtId="3" fontId="6" fillId="0" borderId="0" xfId="0" applyNumberFormat="1" applyFont="1" applyFill="1" applyBorder="1" applyAlignment="1" applyProtection="1">
      <alignment horizontal="right"/>
    </xf>
    <xf numFmtId="4" fontId="29" fillId="0" borderId="0" xfId="0" applyNumberFormat="1" applyFont="1" applyFill="1" applyBorder="1"/>
    <xf numFmtId="4" fontId="14" fillId="0" borderId="0" xfId="0" applyNumberFormat="1" applyFont="1" applyFill="1" applyBorder="1"/>
    <xf numFmtId="4" fontId="6" fillId="0" borderId="0" xfId="0" applyNumberFormat="1" applyFont="1" applyFill="1" applyBorder="1" applyAlignment="1" applyProtection="1">
      <alignment horizontal="right"/>
    </xf>
    <xf numFmtId="4" fontId="30" fillId="0" borderId="0" xfId="0" applyNumberFormat="1" applyFont="1" applyFill="1" applyBorder="1" applyAlignment="1" applyProtection="1">
      <alignment horizontal="right"/>
    </xf>
    <xf numFmtId="0" fontId="37" fillId="0" borderId="0" xfId="0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6" fillId="0" borderId="0" xfId="0" applyFont="1" applyFill="1" applyBorder="1"/>
    <xf numFmtId="0" fontId="26" fillId="0" borderId="0" xfId="0" applyFont="1" applyFill="1" applyBorder="1" applyAlignment="1"/>
    <xf numFmtId="0" fontId="27" fillId="0" borderId="0" xfId="0" applyFont="1" applyFill="1" applyBorder="1" applyAlignment="1"/>
    <xf numFmtId="0" fontId="63" fillId="0" borderId="0" xfId="0" applyFont="1" applyFill="1" applyBorder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4" fontId="36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/>
    <xf numFmtId="0" fontId="7" fillId="0" borderId="0" xfId="0" applyFont="1" applyFill="1" applyBorder="1"/>
    <xf numFmtId="0" fontId="15" fillId="0" borderId="0" xfId="0" applyFont="1" applyFill="1" applyBorder="1"/>
    <xf numFmtId="3" fontId="15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50" fillId="2" borderId="0" xfId="2" applyFont="1" applyFill="1" applyAlignment="1" applyProtection="1">
      <alignment horizontal="left" wrapText="1"/>
    </xf>
    <xf numFmtId="0" fontId="48" fillId="11" borderId="0" xfId="0" applyFont="1" applyFill="1" applyAlignment="1">
      <alignment horizontal="center" vertical="center" wrapText="1"/>
    </xf>
    <xf numFmtId="0" fontId="48" fillId="11" borderId="0" xfId="0" applyFont="1" applyFill="1" applyAlignment="1">
      <alignment horizontal="center" vertical="center"/>
    </xf>
    <xf numFmtId="0" fontId="49" fillId="9" borderId="0" xfId="0" applyFont="1" applyFill="1" applyAlignment="1">
      <alignment horizontal="left"/>
    </xf>
    <xf numFmtId="0" fontId="43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/>
    </xf>
    <xf numFmtId="0" fontId="6" fillId="0" borderId="5" xfId="0" applyFont="1" applyFill="1" applyBorder="1"/>
    <xf numFmtId="4" fontId="3" fillId="4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wrapText="1"/>
    </xf>
    <xf numFmtId="0" fontId="40" fillId="2" borderId="7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2" fontId="4" fillId="2" borderId="10" xfId="0" applyNumberFormat="1" applyFont="1" applyFill="1" applyBorder="1"/>
    <xf numFmtId="2" fontId="18" fillId="0" borderId="10" xfId="0" applyNumberFormat="1" applyFont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CCCC"/>
      <color rgb="FFFF3399"/>
      <color rgb="FFCCFFCC"/>
      <color rgb="FF00CC99"/>
      <color rgb="FF00CC66"/>
      <color rgb="FFFFCC99"/>
      <color rgb="FFFFFFCC"/>
      <color rgb="FFFFFF99"/>
      <color rgb="FF99FF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481392"/>
        <c:axId val="829480304"/>
      </c:barChart>
      <c:catAx>
        <c:axId val="82948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948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9480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948139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477584"/>
        <c:axId val="829482480"/>
      </c:barChart>
      <c:catAx>
        <c:axId val="82947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948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948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947758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57150</xdr:rowOff>
    </xdr:from>
    <xdr:to>
      <xdr:col>4</xdr:col>
      <xdr:colOff>0</xdr:colOff>
      <xdr:row>22</xdr:row>
      <xdr:rowOff>152400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2</xdr:row>
      <xdr:rowOff>57150</xdr:rowOff>
    </xdr:from>
    <xdr:to>
      <xdr:col>29</xdr:col>
      <xdr:colOff>0</xdr:colOff>
      <xdr:row>21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zoomScale="75" zoomScaleNormal="75" workbookViewId="0"/>
  </sheetViews>
  <sheetFormatPr baseColWidth="10" defaultRowHeight="15" x14ac:dyDescent="0.25"/>
  <sheetData>
    <row r="1" spans="1:18" x14ac:dyDescent="0.25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</row>
    <row r="2" spans="1:18" x14ac:dyDescent="0.2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1:18" ht="107.25" customHeight="1" x14ac:dyDescent="0.25">
      <c r="A3" s="230"/>
      <c r="B3" s="329" t="s">
        <v>149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230"/>
    </row>
    <row r="4" spans="1:18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</row>
    <row r="5" spans="1:18" x14ac:dyDescent="0.25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</row>
    <row r="6" spans="1:18" x14ac:dyDescent="0.25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</row>
    <row r="7" spans="1:18" ht="33" x14ac:dyDescent="0.45">
      <c r="A7" s="331" t="s">
        <v>138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</row>
    <row r="8" spans="1:18" x14ac:dyDescent="0.25">
      <c r="A8" s="219"/>
      <c r="B8" s="220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</row>
    <row r="9" spans="1:18" x14ac:dyDescent="0.25">
      <c r="A9" s="221"/>
      <c r="B9" s="222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</row>
    <row r="10" spans="1:18" ht="23.25" x14ac:dyDescent="0.35">
      <c r="A10" s="332" t="s">
        <v>150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</row>
    <row r="11" spans="1:18" ht="20.25" x14ac:dyDescent="0.3">
      <c r="A11" s="223"/>
      <c r="B11" s="229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1"/>
      <c r="N11" s="221"/>
      <c r="O11" s="221"/>
      <c r="P11" s="221"/>
      <c r="Q11" s="221"/>
      <c r="R11" s="221"/>
    </row>
    <row r="12" spans="1:18" ht="20.25" x14ac:dyDescent="0.3">
      <c r="A12" s="223"/>
      <c r="B12" s="231" t="s">
        <v>154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5"/>
      <c r="N12" s="235"/>
      <c r="O12" s="235"/>
      <c r="P12" s="233"/>
      <c r="Q12" s="233"/>
      <c r="R12" s="221"/>
    </row>
    <row r="13" spans="1:18" ht="20.25" x14ac:dyDescent="0.3">
      <c r="A13" s="223"/>
      <c r="B13" s="231" t="s">
        <v>151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5"/>
      <c r="N13" s="235"/>
      <c r="O13" s="235"/>
      <c r="P13" s="233"/>
      <c r="Q13" s="233"/>
      <c r="R13" s="221"/>
    </row>
    <row r="14" spans="1:18" ht="20.25" x14ac:dyDescent="0.3">
      <c r="A14" s="223"/>
      <c r="B14" s="231" t="s">
        <v>152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5"/>
      <c r="N14" s="235"/>
      <c r="O14" s="235"/>
      <c r="P14" s="233"/>
      <c r="Q14" s="233"/>
      <c r="R14" s="221"/>
    </row>
    <row r="15" spans="1:18" ht="20.25" customHeight="1" x14ac:dyDescent="0.25">
      <c r="A15" s="223"/>
      <c r="B15" s="328" t="s">
        <v>169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233"/>
      <c r="Q15" s="233"/>
      <c r="R15" s="221"/>
    </row>
    <row r="16" spans="1:18" ht="20.25" customHeight="1" x14ac:dyDescent="0.25">
      <c r="A16" s="223"/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233"/>
      <c r="Q16" s="233"/>
      <c r="R16" s="221"/>
    </row>
    <row r="17" spans="1:18" ht="20.25" x14ac:dyDescent="0.3">
      <c r="A17" s="223"/>
      <c r="B17" s="231" t="s">
        <v>153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5"/>
      <c r="N17" s="235"/>
      <c r="O17" s="235"/>
      <c r="P17" s="233"/>
      <c r="Q17" s="233"/>
      <c r="R17" s="221"/>
    </row>
    <row r="18" spans="1:18" ht="20.25" x14ac:dyDescent="0.3">
      <c r="A18" s="223"/>
      <c r="B18" s="229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1"/>
      <c r="N18" s="221"/>
      <c r="O18" s="221"/>
      <c r="P18" s="221"/>
      <c r="Q18" s="221"/>
      <c r="R18" s="221"/>
    </row>
    <row r="19" spans="1:18" ht="23.25" x14ac:dyDescent="0.35">
      <c r="A19" s="226" t="s">
        <v>139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</row>
    <row r="20" spans="1:18" ht="20.25" x14ac:dyDescent="0.3">
      <c r="A20" s="223"/>
      <c r="B20" s="229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1"/>
      <c r="N20" s="221"/>
      <c r="O20" s="221"/>
      <c r="P20" s="221"/>
      <c r="Q20" s="221"/>
      <c r="R20" s="221"/>
    </row>
    <row r="21" spans="1:18" ht="20.25" x14ac:dyDescent="0.3">
      <c r="A21" s="223"/>
      <c r="B21" s="231" t="s">
        <v>140</v>
      </c>
      <c r="C21" s="232"/>
      <c r="D21" s="228"/>
      <c r="E21" s="228"/>
      <c r="F21" s="228"/>
      <c r="G21" s="228"/>
      <c r="H21" s="228"/>
      <c r="I21" s="228"/>
      <c r="J21" s="228"/>
      <c r="K21" s="228"/>
      <c r="L21" s="228"/>
      <c r="M21" s="221"/>
      <c r="N21" s="221"/>
      <c r="O21" s="221"/>
      <c r="P21" s="221"/>
      <c r="Q21" s="221"/>
      <c r="R21" s="221"/>
    </row>
    <row r="22" spans="1:18" ht="20.25" x14ac:dyDescent="0.3">
      <c r="A22" s="223"/>
      <c r="B22" s="231" t="s">
        <v>141</v>
      </c>
      <c r="C22" s="232"/>
      <c r="D22" s="228"/>
      <c r="E22" s="228"/>
      <c r="F22" s="228"/>
      <c r="G22" s="228"/>
      <c r="H22" s="228"/>
      <c r="I22" s="228"/>
      <c r="J22" s="228"/>
      <c r="K22" s="228"/>
      <c r="L22" s="228"/>
      <c r="M22" s="221"/>
      <c r="N22" s="221"/>
      <c r="O22" s="221"/>
      <c r="P22" s="221"/>
      <c r="Q22" s="221"/>
      <c r="R22" s="221"/>
    </row>
    <row r="23" spans="1:18" ht="20.25" x14ac:dyDescent="0.3">
      <c r="A23" s="223"/>
      <c r="B23" s="231" t="s">
        <v>142</v>
      </c>
      <c r="C23" s="232"/>
      <c r="D23" s="228"/>
      <c r="E23" s="228"/>
      <c r="F23" s="228"/>
      <c r="G23" s="228"/>
      <c r="H23" s="228"/>
      <c r="I23" s="228"/>
      <c r="J23" s="228"/>
      <c r="K23" s="228"/>
      <c r="L23" s="228"/>
      <c r="M23" s="221"/>
      <c r="N23" s="221"/>
      <c r="O23" s="221"/>
      <c r="P23" s="221"/>
      <c r="Q23" s="221"/>
      <c r="R23" s="221"/>
    </row>
    <row r="24" spans="1:18" ht="15.75" x14ac:dyDescent="0.25">
      <c r="A24" s="223"/>
      <c r="B24" s="227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1"/>
      <c r="N24" s="221"/>
      <c r="O24" s="221"/>
      <c r="P24" s="221"/>
      <c r="Q24" s="221"/>
      <c r="R24" s="221"/>
    </row>
    <row r="25" spans="1:18" x14ac:dyDescent="0.25">
      <c r="A25" s="221"/>
      <c r="B25" s="224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</row>
    <row r="26" spans="1:18" ht="23.25" x14ac:dyDescent="0.35">
      <c r="A26" s="226" t="s">
        <v>167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</row>
    <row r="27" spans="1:18" ht="15.75" x14ac:dyDescent="0.25">
      <c r="A27" s="223"/>
      <c r="B27" s="227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1"/>
      <c r="N27" s="221"/>
      <c r="O27" s="221"/>
      <c r="P27" s="221"/>
      <c r="Q27" s="221"/>
      <c r="R27" s="221"/>
    </row>
    <row r="28" spans="1:18" ht="20.25" x14ac:dyDescent="0.3">
      <c r="A28" s="223"/>
      <c r="B28" s="231" t="s">
        <v>168</v>
      </c>
      <c r="C28" s="234"/>
      <c r="D28" s="234"/>
      <c r="E28" s="236"/>
      <c r="F28" s="236"/>
      <c r="G28" s="236"/>
      <c r="H28" s="236"/>
      <c r="I28" s="236"/>
      <c r="J28" s="236"/>
      <c r="K28" s="236"/>
      <c r="L28" s="236"/>
      <c r="M28" s="237"/>
      <c r="N28" s="237"/>
      <c r="O28" s="237"/>
      <c r="P28" s="237"/>
      <c r="Q28" s="237"/>
      <c r="R28" s="221"/>
    </row>
    <row r="29" spans="1:18" ht="20.25" x14ac:dyDescent="0.3">
      <c r="A29" s="223"/>
      <c r="B29" s="231" t="s">
        <v>143</v>
      </c>
      <c r="C29" s="234"/>
      <c r="D29" s="234"/>
      <c r="E29" s="236"/>
      <c r="F29" s="236"/>
      <c r="G29" s="236"/>
      <c r="H29" s="236"/>
      <c r="I29" s="236"/>
      <c r="J29" s="236"/>
      <c r="K29" s="236"/>
      <c r="L29" s="236"/>
      <c r="M29" s="237"/>
      <c r="N29" s="237"/>
      <c r="O29" s="237"/>
      <c r="P29" s="237"/>
      <c r="Q29" s="237"/>
      <c r="R29" s="221"/>
    </row>
    <row r="30" spans="1:18" ht="20.25" x14ac:dyDescent="0.3">
      <c r="A30" s="223"/>
      <c r="B30" s="231" t="s">
        <v>144</v>
      </c>
      <c r="C30" s="234"/>
      <c r="D30" s="234"/>
      <c r="E30" s="236"/>
      <c r="F30" s="236"/>
      <c r="G30" s="236"/>
      <c r="H30" s="236"/>
      <c r="I30" s="236"/>
      <c r="J30" s="236"/>
      <c r="K30" s="236"/>
      <c r="L30" s="236"/>
      <c r="M30" s="237"/>
      <c r="N30" s="237"/>
      <c r="O30" s="237"/>
      <c r="P30" s="237"/>
      <c r="Q30" s="237"/>
      <c r="R30" s="221"/>
    </row>
    <row r="31" spans="1:18" ht="20.25" x14ac:dyDescent="0.3">
      <c r="A31" s="223"/>
      <c r="B31" s="231" t="s">
        <v>145</v>
      </c>
      <c r="C31" s="234"/>
      <c r="D31" s="234"/>
      <c r="E31" s="236"/>
      <c r="F31" s="236"/>
      <c r="G31" s="236"/>
      <c r="H31" s="236"/>
      <c r="I31" s="236"/>
      <c r="J31" s="236"/>
      <c r="K31" s="236"/>
      <c r="L31" s="236"/>
      <c r="M31" s="237"/>
      <c r="N31" s="237"/>
      <c r="O31" s="237"/>
      <c r="P31" s="237"/>
      <c r="Q31" s="237"/>
      <c r="R31" s="221"/>
    </row>
    <row r="32" spans="1:18" ht="20.25" x14ac:dyDescent="0.3">
      <c r="A32" s="223"/>
      <c r="B32" s="231" t="s">
        <v>146</v>
      </c>
      <c r="C32" s="234"/>
      <c r="D32" s="234"/>
      <c r="E32" s="236"/>
      <c r="F32" s="236"/>
      <c r="G32" s="236"/>
      <c r="H32" s="236"/>
      <c r="I32" s="236"/>
      <c r="J32" s="236"/>
      <c r="K32" s="236"/>
      <c r="L32" s="236"/>
      <c r="M32" s="237"/>
      <c r="N32" s="237"/>
      <c r="O32" s="237"/>
      <c r="P32" s="237"/>
      <c r="Q32" s="237"/>
      <c r="R32" s="221"/>
    </row>
    <row r="33" spans="1:18" ht="20.25" x14ac:dyDescent="0.3">
      <c r="A33" s="223"/>
      <c r="B33" s="231" t="s">
        <v>147</v>
      </c>
      <c r="C33" s="234"/>
      <c r="D33" s="234"/>
      <c r="E33" s="236"/>
      <c r="F33" s="236"/>
      <c r="G33" s="236"/>
      <c r="H33" s="236"/>
      <c r="I33" s="236"/>
      <c r="J33" s="236"/>
      <c r="K33" s="236"/>
      <c r="L33" s="236"/>
      <c r="M33" s="237"/>
      <c r="N33" s="237"/>
      <c r="O33" s="237"/>
      <c r="P33" s="237"/>
      <c r="Q33" s="237"/>
      <c r="R33" s="221"/>
    </row>
    <row r="34" spans="1:18" ht="20.25" x14ac:dyDescent="0.3">
      <c r="A34" s="223"/>
      <c r="B34" s="231" t="s">
        <v>148</v>
      </c>
      <c r="C34" s="234"/>
      <c r="D34" s="234"/>
      <c r="E34" s="236"/>
      <c r="F34" s="236"/>
      <c r="G34" s="236"/>
      <c r="H34" s="236"/>
      <c r="I34" s="236"/>
      <c r="J34" s="236"/>
      <c r="K34" s="236"/>
      <c r="L34" s="236"/>
      <c r="M34" s="237"/>
      <c r="N34" s="237"/>
      <c r="O34" s="237"/>
      <c r="P34" s="237"/>
      <c r="Q34" s="237"/>
      <c r="R34" s="221"/>
    </row>
    <row r="35" spans="1:18" ht="15.75" x14ac:dyDescent="0.25">
      <c r="A35" s="223"/>
      <c r="B35" s="225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</row>
  </sheetData>
  <mergeCells count="4">
    <mergeCell ref="B15:O16"/>
    <mergeCell ref="B3:Q3"/>
    <mergeCell ref="A7:R7"/>
    <mergeCell ref="A10:R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zoomScaleNormal="100" workbookViewId="0">
      <selection sqref="A1:E1"/>
    </sheetView>
  </sheetViews>
  <sheetFormatPr baseColWidth="10" defaultRowHeight="15" x14ac:dyDescent="0.25"/>
  <cols>
    <col min="1" max="1" width="17.42578125" customWidth="1"/>
    <col min="5" max="5" width="10.5703125" customWidth="1"/>
    <col min="8" max="8" width="18.85546875" customWidth="1"/>
    <col min="10" max="10" width="13.42578125" customWidth="1"/>
  </cols>
  <sheetData>
    <row r="1" spans="1:12" x14ac:dyDescent="0.25">
      <c r="A1" s="358" t="s">
        <v>131</v>
      </c>
      <c r="B1" s="358"/>
      <c r="C1" s="358"/>
      <c r="D1" s="358"/>
      <c r="E1" s="358"/>
      <c r="H1" s="96"/>
      <c r="I1" s="96"/>
      <c r="J1" s="96"/>
      <c r="K1" s="96"/>
      <c r="L1" s="96"/>
    </row>
    <row r="2" spans="1:12" ht="91.5" customHeight="1" x14ac:dyDescent="0.25">
      <c r="A2" s="363" t="s">
        <v>160</v>
      </c>
      <c r="B2" s="363"/>
      <c r="C2" s="363"/>
      <c r="D2" s="363"/>
      <c r="E2" s="363"/>
      <c r="H2" s="96"/>
      <c r="I2" s="96"/>
      <c r="J2" s="96"/>
      <c r="K2" s="96"/>
      <c r="L2" s="96"/>
    </row>
    <row r="3" spans="1:12" x14ac:dyDescent="0.25">
      <c r="A3" s="40"/>
      <c r="B3" s="124">
        <v>2017</v>
      </c>
      <c r="C3" s="93">
        <v>2018</v>
      </c>
      <c r="D3" s="343" t="s">
        <v>9</v>
      </c>
      <c r="E3" s="344"/>
      <c r="H3" s="96"/>
      <c r="I3" s="96"/>
      <c r="J3" s="96"/>
      <c r="K3" s="96"/>
      <c r="L3" s="96"/>
    </row>
    <row r="4" spans="1:12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27"/>
      <c r="J4" s="327"/>
      <c r="K4" s="96"/>
      <c r="L4" s="96"/>
    </row>
    <row r="5" spans="1:12" x14ac:dyDescent="0.25">
      <c r="A5" s="127" t="s">
        <v>64</v>
      </c>
      <c r="B5" s="131">
        <v>18227.983777288206</v>
      </c>
      <c r="C5" s="132">
        <v>18815.416508111401</v>
      </c>
      <c r="D5" s="216">
        <v>587.43273082319502</v>
      </c>
      <c r="E5" s="128">
        <v>3.2226972439767394</v>
      </c>
      <c r="H5" s="291"/>
      <c r="I5" s="177"/>
      <c r="J5" s="177"/>
      <c r="K5" s="177"/>
      <c r="L5" s="96"/>
    </row>
    <row r="6" spans="1:12" x14ac:dyDescent="0.25">
      <c r="A6" s="126" t="s">
        <v>67</v>
      </c>
      <c r="B6" s="133"/>
      <c r="C6" s="134"/>
      <c r="D6" s="134"/>
      <c r="E6" s="119"/>
      <c r="H6" s="291"/>
      <c r="I6" s="177"/>
      <c r="J6" s="177"/>
      <c r="K6" s="177"/>
      <c r="L6" s="96"/>
    </row>
    <row r="7" spans="1:12" x14ac:dyDescent="0.25">
      <c r="A7" s="127" t="s">
        <v>71</v>
      </c>
      <c r="B7" s="131"/>
      <c r="C7" s="132"/>
      <c r="D7" s="132"/>
      <c r="E7" s="128"/>
      <c r="H7" s="291"/>
      <c r="I7" s="177"/>
      <c r="J7" s="177"/>
      <c r="K7" s="177"/>
      <c r="L7" s="96"/>
    </row>
    <row r="8" spans="1:12" x14ac:dyDescent="0.25">
      <c r="A8" s="126" t="s">
        <v>76</v>
      </c>
      <c r="B8" s="133">
        <v>13500</v>
      </c>
      <c r="C8" s="134">
        <v>13800.000000000002</v>
      </c>
      <c r="D8" s="134">
        <v>300.00000000000182</v>
      </c>
      <c r="E8" s="119">
        <v>2.2222222222222427</v>
      </c>
      <c r="H8" s="291"/>
      <c r="I8" s="177"/>
      <c r="J8" s="177"/>
      <c r="K8" s="177"/>
      <c r="L8" s="96"/>
    </row>
    <row r="9" spans="1:12" x14ac:dyDescent="0.25">
      <c r="A9" s="127" t="s">
        <v>68</v>
      </c>
      <c r="B9" s="131">
        <v>13162</v>
      </c>
      <c r="C9" s="132">
        <v>13383</v>
      </c>
      <c r="D9" s="132">
        <v>221</v>
      </c>
      <c r="E9" s="128">
        <v>1.6790761282479849</v>
      </c>
      <c r="H9" s="291"/>
      <c r="I9" s="177"/>
      <c r="J9" s="177"/>
      <c r="K9" s="177"/>
      <c r="L9" s="96"/>
    </row>
    <row r="10" spans="1:12" x14ac:dyDescent="0.25">
      <c r="A10" s="126" t="s">
        <v>70</v>
      </c>
      <c r="B10" s="133">
        <v>9220</v>
      </c>
      <c r="C10" s="134">
        <v>9783</v>
      </c>
      <c r="D10" s="134">
        <v>563</v>
      </c>
      <c r="E10" s="119">
        <v>6.1062906724511805</v>
      </c>
      <c r="H10" s="291"/>
      <c r="I10" s="177"/>
      <c r="J10" s="177"/>
      <c r="K10" s="177"/>
      <c r="L10" s="96"/>
    </row>
    <row r="11" spans="1:12" x14ac:dyDescent="0.25">
      <c r="A11" s="127" t="s">
        <v>77</v>
      </c>
      <c r="B11" s="131">
        <v>4127.7528821326359</v>
      </c>
      <c r="C11" s="132">
        <v>4292.1429168721397</v>
      </c>
      <c r="D11" s="132">
        <v>164.39003473950379</v>
      </c>
      <c r="E11" s="128">
        <v>3.9825551440126503</v>
      </c>
      <c r="H11" s="291"/>
      <c r="I11" s="177"/>
      <c r="J11" s="177"/>
      <c r="K11" s="177"/>
      <c r="L11" s="96"/>
    </row>
    <row r="12" spans="1:12" x14ac:dyDescent="0.25">
      <c r="A12" s="126" t="s">
        <v>63</v>
      </c>
      <c r="B12" s="133">
        <v>9661.1982276263607</v>
      </c>
      <c r="C12" s="134">
        <v>9647.9793505733724</v>
      </c>
      <c r="D12" s="134">
        <v>-13.218877052988319</v>
      </c>
      <c r="E12" s="119">
        <v>-0.13682440564348042</v>
      </c>
      <c r="H12" s="291"/>
      <c r="I12" s="177"/>
      <c r="J12" s="177"/>
      <c r="K12" s="177"/>
      <c r="L12" s="96"/>
    </row>
    <row r="13" spans="1:12" x14ac:dyDescent="0.25">
      <c r="A13" s="127" t="s">
        <v>72</v>
      </c>
      <c r="B13" s="131">
        <v>18947</v>
      </c>
      <c r="C13" s="132">
        <v>19290.95</v>
      </c>
      <c r="D13" s="132">
        <v>343.95000000000073</v>
      </c>
      <c r="E13" s="128">
        <v>1.815326964690982</v>
      </c>
      <c r="H13" s="291"/>
      <c r="I13" s="177"/>
      <c r="J13" s="177"/>
      <c r="K13" s="177"/>
      <c r="L13" s="96"/>
    </row>
    <row r="14" spans="1:12" x14ac:dyDescent="0.25">
      <c r="A14" s="126" t="s">
        <v>78</v>
      </c>
      <c r="B14" s="133">
        <v>6226.8639301271305</v>
      </c>
      <c r="C14" s="134">
        <v>6330.9619097992982</v>
      </c>
      <c r="D14" s="134">
        <v>104.09797967216764</v>
      </c>
      <c r="E14" s="119">
        <v>1.6717561334288291</v>
      </c>
      <c r="H14" s="291"/>
      <c r="I14" s="177"/>
      <c r="J14" s="177"/>
      <c r="K14" s="177"/>
      <c r="L14" s="96"/>
    </row>
    <row r="15" spans="1:12" x14ac:dyDescent="0.25">
      <c r="A15" s="127" t="s">
        <v>69</v>
      </c>
      <c r="B15" s="131">
        <v>6457</v>
      </c>
      <c r="C15" s="132">
        <v>6055</v>
      </c>
      <c r="D15" s="132">
        <v>-402</v>
      </c>
      <c r="E15" s="128">
        <v>-6.2258014557844206</v>
      </c>
      <c r="H15" s="291"/>
      <c r="I15" s="177"/>
      <c r="J15" s="177"/>
      <c r="K15" s="177"/>
      <c r="L15" s="96"/>
    </row>
    <row r="16" spans="1:12" x14ac:dyDescent="0.25">
      <c r="A16" s="126" t="s">
        <v>80</v>
      </c>
      <c r="B16" s="133">
        <v>5327.8892298236397</v>
      </c>
      <c r="C16" s="134">
        <v>5128.8389113378662</v>
      </c>
      <c r="D16" s="134">
        <v>-199.05031848577346</v>
      </c>
      <c r="E16" s="119">
        <v>-3.7360070733370492</v>
      </c>
      <c r="H16" s="291"/>
      <c r="I16" s="177"/>
      <c r="J16" s="177"/>
      <c r="K16" s="177"/>
      <c r="L16" s="96"/>
    </row>
    <row r="17" spans="1:12" x14ac:dyDescent="0.25">
      <c r="A17" s="127" t="s">
        <v>65</v>
      </c>
      <c r="B17" s="131">
        <v>7203.5991796136104</v>
      </c>
      <c r="C17" s="132">
        <v>7240.5177360736216</v>
      </c>
      <c r="D17" s="132">
        <v>36.918556460011132</v>
      </c>
      <c r="E17" s="128">
        <v>0.51250153623887229</v>
      </c>
      <c r="H17" s="291"/>
      <c r="I17" s="177"/>
      <c r="J17" s="177"/>
      <c r="K17" s="177"/>
      <c r="L17" s="96"/>
    </row>
    <row r="18" spans="1:12" x14ac:dyDescent="0.25">
      <c r="A18" s="126" t="s">
        <v>81</v>
      </c>
      <c r="B18" s="133">
        <v>5002</v>
      </c>
      <c r="C18" s="134">
        <v>5015.5793531572945</v>
      </c>
      <c r="D18" s="134">
        <v>13.579353157294463</v>
      </c>
      <c r="E18" s="119">
        <v>0.27147847175719164</v>
      </c>
      <c r="H18" s="291"/>
      <c r="I18" s="177"/>
      <c r="J18" s="177"/>
      <c r="K18" s="177"/>
      <c r="L18" s="96"/>
    </row>
    <row r="19" spans="1:12" x14ac:dyDescent="0.25">
      <c r="A19" s="127" t="s">
        <v>61</v>
      </c>
      <c r="B19" s="131">
        <v>3394.5131926899899</v>
      </c>
      <c r="C19" s="132">
        <v>3547.2652776543846</v>
      </c>
      <c r="D19" s="132">
        <v>152.75208496439473</v>
      </c>
      <c r="E19" s="128">
        <v>4.4999702842028313</v>
      </c>
      <c r="H19" s="291"/>
      <c r="I19" s="177"/>
      <c r="J19" s="177"/>
      <c r="K19" s="177"/>
      <c r="L19" s="96"/>
    </row>
    <row r="20" spans="1:12" x14ac:dyDescent="0.25">
      <c r="A20" s="126" t="s">
        <v>79</v>
      </c>
      <c r="B20" s="133">
        <v>11346.0235975904</v>
      </c>
      <c r="C20" s="134">
        <v>11843.072590212085</v>
      </c>
      <c r="D20" s="134">
        <v>497.0489926216851</v>
      </c>
      <c r="E20" s="119">
        <v>4.3808210722146299</v>
      </c>
      <c r="H20" s="291"/>
      <c r="I20" s="177"/>
      <c r="J20" s="177"/>
      <c r="K20" s="177"/>
      <c r="L20" s="96"/>
    </row>
    <row r="21" spans="1:12" x14ac:dyDescent="0.25">
      <c r="A21" s="129" t="s">
        <v>73</v>
      </c>
      <c r="B21" s="135">
        <v>41558.486800395302</v>
      </c>
      <c r="C21" s="136">
        <v>42385.15979715166</v>
      </c>
      <c r="D21" s="136">
        <v>826.67299675635877</v>
      </c>
      <c r="E21" s="128">
        <v>1.9891797329552645</v>
      </c>
      <c r="H21" s="291"/>
      <c r="I21" s="177"/>
      <c r="J21" s="177"/>
      <c r="K21" s="177"/>
      <c r="L21" s="96"/>
    </row>
    <row r="22" spans="1:12" x14ac:dyDescent="0.25">
      <c r="A22" s="123"/>
      <c r="B22" s="137"/>
      <c r="C22" s="138"/>
      <c r="D22" s="217"/>
      <c r="E22" s="141"/>
      <c r="H22" s="294"/>
      <c r="I22" s="177"/>
      <c r="J22" s="177"/>
      <c r="K22" s="177"/>
      <c r="L22" s="96"/>
    </row>
    <row r="23" spans="1:12" x14ac:dyDescent="0.25">
      <c r="A23" s="113" t="s">
        <v>74</v>
      </c>
      <c r="B23" s="139">
        <v>6987.2696534353918</v>
      </c>
      <c r="C23" s="140">
        <v>7080.6898249354554</v>
      </c>
      <c r="D23" s="218">
        <v>93.420171500063589</v>
      </c>
      <c r="E23" s="120">
        <v>1.3370053845586511</v>
      </c>
      <c r="H23" s="96"/>
      <c r="I23" s="96"/>
      <c r="J23" s="96"/>
      <c r="K23" s="96"/>
      <c r="L23" s="96"/>
    </row>
    <row r="24" spans="1:12" x14ac:dyDescent="0.25">
      <c r="H24" s="96"/>
      <c r="I24" s="96"/>
      <c r="J24" s="96"/>
      <c r="K24" s="96"/>
      <c r="L24" s="96"/>
    </row>
    <row r="25" spans="1:12" x14ac:dyDescent="0.25">
      <c r="H25" s="96"/>
      <c r="I25" s="96"/>
      <c r="J25" s="96"/>
      <c r="K25" s="96"/>
      <c r="L25" s="96"/>
    </row>
    <row r="26" spans="1:12" x14ac:dyDescent="0.25">
      <c r="A26" s="5"/>
    </row>
  </sheetData>
  <mergeCells count="3">
    <mergeCell ref="D3:E3"/>
    <mergeCell ref="A2:E2"/>
    <mergeCell ref="A1:E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zoomScaleNormal="100" workbookViewId="0">
      <selection sqref="A1:E1"/>
    </sheetView>
  </sheetViews>
  <sheetFormatPr baseColWidth="10" defaultRowHeight="15" x14ac:dyDescent="0.25"/>
  <cols>
    <col min="1" max="1" width="20.42578125" customWidth="1"/>
    <col min="8" max="8" width="19" customWidth="1"/>
  </cols>
  <sheetData>
    <row r="1" spans="1:13" x14ac:dyDescent="0.25">
      <c r="A1" s="358" t="s">
        <v>132</v>
      </c>
      <c r="B1" s="358"/>
      <c r="C1" s="358"/>
      <c r="D1" s="358"/>
      <c r="E1" s="358"/>
      <c r="H1" s="96"/>
      <c r="I1" s="96"/>
      <c r="J1" s="96"/>
      <c r="K1" s="96"/>
      <c r="L1" s="96"/>
      <c r="M1" s="96"/>
    </row>
    <row r="2" spans="1:13" ht="68.25" customHeight="1" x14ac:dyDescent="0.25">
      <c r="A2" s="363" t="s">
        <v>161</v>
      </c>
      <c r="B2" s="363"/>
      <c r="C2" s="363"/>
      <c r="D2" s="363"/>
      <c r="E2" s="363"/>
      <c r="H2" s="96"/>
      <c r="I2" s="96"/>
      <c r="J2" s="96"/>
      <c r="K2" s="96"/>
      <c r="L2" s="96"/>
      <c r="M2" s="96"/>
    </row>
    <row r="3" spans="1:13" x14ac:dyDescent="0.25">
      <c r="A3" s="40"/>
      <c r="B3" s="124">
        <v>2017</v>
      </c>
      <c r="C3" s="93">
        <v>2018</v>
      </c>
      <c r="D3" s="343" t="s">
        <v>9</v>
      </c>
      <c r="E3" s="344"/>
      <c r="H3" s="96"/>
      <c r="I3" s="96"/>
      <c r="J3" s="96"/>
      <c r="K3" s="96"/>
      <c r="L3" s="96"/>
      <c r="M3" s="96"/>
    </row>
    <row r="4" spans="1:13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27"/>
      <c r="J4" s="327"/>
      <c r="K4" s="327"/>
      <c r="L4" s="96"/>
      <c r="M4" s="96"/>
    </row>
    <row r="5" spans="1:13" x14ac:dyDescent="0.25">
      <c r="A5" s="127" t="s">
        <v>64</v>
      </c>
      <c r="B5" s="131">
        <v>17260.994299674301</v>
      </c>
      <c r="C5" s="132">
        <v>13383.491368078177</v>
      </c>
      <c r="D5" s="216">
        <v>-3877.5029315961237</v>
      </c>
      <c r="E5" s="128">
        <v>-22.463960443282744</v>
      </c>
      <c r="H5" s="291"/>
      <c r="I5" s="177"/>
      <c r="J5" s="177"/>
      <c r="K5" s="177"/>
      <c r="L5" s="96"/>
      <c r="M5" s="96"/>
    </row>
    <row r="6" spans="1:13" x14ac:dyDescent="0.25">
      <c r="A6" s="126" t="s">
        <v>67</v>
      </c>
      <c r="B6" s="133"/>
      <c r="C6" s="134"/>
      <c r="D6" s="134"/>
      <c r="E6" s="119"/>
      <c r="H6" s="291"/>
      <c r="I6" s="177"/>
      <c r="J6" s="177"/>
      <c r="K6" s="177"/>
      <c r="L6" s="96"/>
      <c r="M6" s="96"/>
    </row>
    <row r="7" spans="1:13" x14ac:dyDescent="0.25">
      <c r="A7" s="127" t="s">
        <v>71</v>
      </c>
      <c r="B7" s="131"/>
      <c r="C7" s="132"/>
      <c r="D7" s="132"/>
      <c r="E7" s="128"/>
      <c r="H7" s="291"/>
      <c r="I7" s="177"/>
      <c r="J7" s="177"/>
      <c r="K7" s="177"/>
      <c r="L7" s="96"/>
      <c r="M7" s="96"/>
    </row>
    <row r="8" spans="1:13" x14ac:dyDescent="0.25">
      <c r="A8" s="126" t="s">
        <v>76</v>
      </c>
      <c r="B8" s="133">
        <v>19850</v>
      </c>
      <c r="C8" s="134">
        <v>19850</v>
      </c>
      <c r="D8" s="134">
        <v>0</v>
      </c>
      <c r="E8" s="119">
        <v>0</v>
      </c>
      <c r="H8" s="291"/>
      <c r="I8" s="177"/>
      <c r="J8" s="177"/>
      <c r="K8" s="177"/>
      <c r="L8" s="96"/>
      <c r="M8" s="96"/>
    </row>
    <row r="9" spans="1:13" x14ac:dyDescent="0.25">
      <c r="A9" s="127" t="s">
        <v>68</v>
      </c>
      <c r="B9" s="131">
        <v>16209</v>
      </c>
      <c r="C9" s="132">
        <v>16456</v>
      </c>
      <c r="D9" s="132">
        <v>247</v>
      </c>
      <c r="E9" s="128">
        <v>1.5238447775926858</v>
      </c>
      <c r="H9" s="291"/>
      <c r="I9" s="177"/>
      <c r="J9" s="177"/>
      <c r="K9" s="177"/>
      <c r="L9" s="96"/>
      <c r="M9" s="96"/>
    </row>
    <row r="10" spans="1:13" x14ac:dyDescent="0.25">
      <c r="A10" s="126" t="s">
        <v>70</v>
      </c>
      <c r="B10" s="133">
        <v>19590</v>
      </c>
      <c r="C10" s="134">
        <v>21116</v>
      </c>
      <c r="D10" s="134">
        <v>1526</v>
      </c>
      <c r="E10" s="119">
        <v>7.7896886166411292</v>
      </c>
      <c r="H10" s="291"/>
      <c r="I10" s="177"/>
      <c r="J10" s="177"/>
      <c r="K10" s="177"/>
      <c r="L10" s="96"/>
      <c r="M10" s="96"/>
    </row>
    <row r="11" spans="1:13" x14ac:dyDescent="0.25">
      <c r="A11" s="127" t="s">
        <v>77</v>
      </c>
      <c r="B11" s="131">
        <v>14900.825643558568</v>
      </c>
      <c r="C11" s="132">
        <v>15083.810975030374</v>
      </c>
      <c r="D11" s="132">
        <v>182.98533147180569</v>
      </c>
      <c r="E11" s="128">
        <v>1.2280214254497253</v>
      </c>
      <c r="H11" s="291"/>
      <c r="I11" s="177"/>
      <c r="J11" s="177"/>
      <c r="K11" s="177"/>
      <c r="L11" s="96"/>
      <c r="M11" s="96"/>
    </row>
    <row r="12" spans="1:13" x14ac:dyDescent="0.25">
      <c r="A12" s="126" t="s">
        <v>63</v>
      </c>
      <c r="B12" s="133">
        <v>23595.032617888399</v>
      </c>
      <c r="C12" s="134">
        <v>23820.214564904341</v>
      </c>
      <c r="D12" s="134">
        <v>225.18194701594257</v>
      </c>
      <c r="E12" s="119">
        <v>0.95436166867268923</v>
      </c>
      <c r="H12" s="291"/>
      <c r="I12" s="177"/>
      <c r="J12" s="177"/>
      <c r="K12" s="177"/>
      <c r="L12" s="96"/>
      <c r="M12" s="96"/>
    </row>
    <row r="13" spans="1:13" x14ac:dyDescent="0.25">
      <c r="A13" s="127" t="s">
        <v>72</v>
      </c>
      <c r="B13" s="131">
        <v>25409</v>
      </c>
      <c r="C13" s="132">
        <v>25827.5</v>
      </c>
      <c r="D13" s="132">
        <v>418.5</v>
      </c>
      <c r="E13" s="128">
        <v>1.6470541933960305</v>
      </c>
      <c r="H13" s="291"/>
      <c r="I13" s="177"/>
      <c r="J13" s="177"/>
      <c r="K13" s="177"/>
      <c r="L13" s="96"/>
      <c r="M13" s="96"/>
    </row>
    <row r="14" spans="1:13" x14ac:dyDescent="0.25">
      <c r="A14" s="126" t="s">
        <v>78</v>
      </c>
      <c r="B14" s="133">
        <v>12596.599795224913</v>
      </c>
      <c r="C14" s="134">
        <v>12611.84724228718</v>
      </c>
      <c r="D14" s="134">
        <v>15.247447062267383</v>
      </c>
      <c r="E14" s="119">
        <v>0.12104414929532936</v>
      </c>
      <c r="H14" s="291"/>
      <c r="I14" s="177"/>
      <c r="J14" s="177"/>
      <c r="K14" s="177"/>
      <c r="L14" s="96"/>
      <c r="M14" s="96"/>
    </row>
    <row r="15" spans="1:13" x14ac:dyDescent="0.25">
      <c r="A15" s="127" t="s">
        <v>69</v>
      </c>
      <c r="B15" s="131">
        <v>17466</v>
      </c>
      <c r="C15" s="132">
        <v>17295</v>
      </c>
      <c r="D15" s="132">
        <v>-171</v>
      </c>
      <c r="E15" s="128">
        <v>-0.97904500171762265</v>
      </c>
      <c r="H15" s="291"/>
      <c r="I15" s="177"/>
      <c r="J15" s="177"/>
      <c r="K15" s="177"/>
      <c r="L15" s="96"/>
      <c r="M15" s="96"/>
    </row>
    <row r="16" spans="1:13" x14ac:dyDescent="0.25">
      <c r="A16" s="126" t="s">
        <v>80</v>
      </c>
      <c r="B16" s="133">
        <v>15111.300565006</v>
      </c>
      <c r="C16" s="134">
        <v>15116.810439387506</v>
      </c>
      <c r="D16" s="134">
        <v>5.5098743815051421</v>
      </c>
      <c r="E16" s="119">
        <v>3.6461946857599514E-2</v>
      </c>
      <c r="H16" s="291"/>
      <c r="I16" s="177"/>
      <c r="J16" s="177"/>
      <c r="K16" s="177"/>
      <c r="L16" s="96"/>
      <c r="M16" s="96"/>
    </row>
    <row r="17" spans="1:13" x14ac:dyDescent="0.25">
      <c r="A17" s="127" t="s">
        <v>65</v>
      </c>
      <c r="B17" s="131">
        <v>36030.033754460404</v>
      </c>
      <c r="C17" s="132">
        <v>32726.026617803065</v>
      </c>
      <c r="D17" s="132">
        <v>-3304.0071366573393</v>
      </c>
      <c r="E17" s="128">
        <v>-9.1701472143314646</v>
      </c>
      <c r="H17" s="291"/>
      <c r="I17" s="177"/>
      <c r="J17" s="177"/>
      <c r="K17" s="177"/>
      <c r="L17" s="96"/>
      <c r="M17" s="96"/>
    </row>
    <row r="18" spans="1:13" x14ac:dyDescent="0.25">
      <c r="A18" s="126" t="s">
        <v>81</v>
      </c>
      <c r="B18" s="133">
        <v>34635</v>
      </c>
      <c r="C18" s="134">
        <v>34742.508691333496</v>
      </c>
      <c r="D18" s="134">
        <v>107.50869133349624</v>
      </c>
      <c r="E18" s="119">
        <v>0.31040476781723214</v>
      </c>
      <c r="H18" s="291"/>
      <c r="I18" s="177"/>
      <c r="J18" s="177"/>
      <c r="K18" s="177"/>
      <c r="L18" s="96"/>
      <c r="M18" s="96"/>
    </row>
    <row r="19" spans="1:13" x14ac:dyDescent="0.25">
      <c r="A19" s="127" t="s">
        <v>61</v>
      </c>
      <c r="B19" s="131">
        <v>14054.801333461601</v>
      </c>
      <c r="C19" s="132">
        <v>14687.268286074828</v>
      </c>
      <c r="D19" s="132">
        <v>632.46695261322748</v>
      </c>
      <c r="E19" s="128">
        <v>4.500006350907654</v>
      </c>
      <c r="H19" s="291"/>
      <c r="I19" s="177"/>
      <c r="J19" s="177"/>
      <c r="K19" s="177"/>
      <c r="L19" s="96"/>
      <c r="M19" s="96"/>
    </row>
    <row r="20" spans="1:13" x14ac:dyDescent="0.25">
      <c r="A20" s="126" t="s">
        <v>79</v>
      </c>
      <c r="B20" s="133">
        <v>26792.124682731101</v>
      </c>
      <c r="C20" s="134">
        <v>28010.623612289917</v>
      </c>
      <c r="D20" s="134">
        <v>1218.4989295588166</v>
      </c>
      <c r="E20" s="119">
        <v>4.5479742423869709</v>
      </c>
      <c r="H20" s="291"/>
      <c r="I20" s="177"/>
      <c r="J20" s="177"/>
      <c r="K20" s="177"/>
      <c r="L20" s="96"/>
      <c r="M20" s="96"/>
    </row>
    <row r="21" spans="1:13" x14ac:dyDescent="0.25">
      <c r="A21" s="129" t="s">
        <v>73</v>
      </c>
      <c r="B21" s="135">
        <v>81597.175831123604</v>
      </c>
      <c r="C21" s="136">
        <v>83188.085673561305</v>
      </c>
      <c r="D21" s="136">
        <v>1590.9098424377007</v>
      </c>
      <c r="E21" s="128">
        <v>1.9497118941105214</v>
      </c>
      <c r="H21" s="291"/>
      <c r="I21" s="177"/>
      <c r="J21" s="177"/>
      <c r="K21" s="177"/>
      <c r="L21" s="96"/>
      <c r="M21" s="96"/>
    </row>
    <row r="22" spans="1:13" x14ac:dyDescent="0.25">
      <c r="A22" s="123"/>
      <c r="B22" s="137"/>
      <c r="C22" s="138"/>
      <c r="D22" s="217"/>
      <c r="E22" s="141"/>
      <c r="H22" s="294"/>
      <c r="I22" s="177"/>
      <c r="J22" s="177"/>
      <c r="K22" s="177"/>
      <c r="L22" s="96"/>
      <c r="M22" s="96"/>
    </row>
    <row r="23" spans="1:13" x14ac:dyDescent="0.25">
      <c r="A23" s="113" t="s">
        <v>74</v>
      </c>
      <c r="B23" s="139">
        <v>17104.617064723461</v>
      </c>
      <c r="C23" s="140">
        <v>17370.346796736008</v>
      </c>
      <c r="D23" s="218">
        <v>265.72973201254717</v>
      </c>
      <c r="E23" s="120">
        <v>1.5535555751235535</v>
      </c>
      <c r="H23" s="96"/>
      <c r="I23" s="96"/>
      <c r="J23" s="96"/>
      <c r="K23" s="96"/>
      <c r="L23" s="96"/>
      <c r="M23" s="96"/>
    </row>
    <row r="24" spans="1:13" x14ac:dyDescent="0.25">
      <c r="H24" s="96"/>
      <c r="I24" s="96"/>
      <c r="J24" s="96"/>
      <c r="K24" s="96"/>
      <c r="L24" s="96"/>
      <c r="M24" s="96"/>
    </row>
    <row r="25" spans="1:13" x14ac:dyDescent="0.25">
      <c r="A25" s="5"/>
      <c r="H25" s="96"/>
      <c r="I25" s="96"/>
      <c r="J25" s="96"/>
      <c r="K25" s="96"/>
      <c r="L25" s="96"/>
      <c r="M25" s="96"/>
    </row>
    <row r="26" spans="1:13" x14ac:dyDescent="0.25">
      <c r="A26" s="5"/>
      <c r="H26" s="96"/>
      <c r="I26" s="96"/>
      <c r="J26" s="96"/>
      <c r="K26" s="96"/>
      <c r="L26" s="96"/>
      <c r="M26" s="96"/>
    </row>
    <row r="27" spans="1:13" x14ac:dyDescent="0.25">
      <c r="H27" s="96"/>
      <c r="I27" s="96"/>
      <c r="J27" s="96"/>
      <c r="K27" s="96"/>
      <c r="L27" s="96"/>
      <c r="M27" s="96"/>
    </row>
    <row r="28" spans="1:13" x14ac:dyDescent="0.25">
      <c r="H28" s="96"/>
      <c r="I28" s="96"/>
      <c r="J28" s="96"/>
      <c r="K28" s="96"/>
      <c r="L28" s="96"/>
      <c r="M28" s="96"/>
    </row>
    <row r="29" spans="1:13" x14ac:dyDescent="0.25">
      <c r="H29" s="96"/>
      <c r="I29" s="96"/>
      <c r="J29" s="96"/>
      <c r="K29" s="96"/>
      <c r="L29" s="96"/>
      <c r="M29" s="96"/>
    </row>
    <row r="30" spans="1:13" x14ac:dyDescent="0.25">
      <c r="H30" s="96"/>
      <c r="I30" s="96"/>
      <c r="J30" s="96"/>
      <c r="K30" s="96"/>
      <c r="L30" s="96"/>
      <c r="M30" s="96"/>
    </row>
    <row r="31" spans="1:13" x14ac:dyDescent="0.25">
      <c r="H31" s="96"/>
      <c r="I31" s="96"/>
      <c r="J31" s="96"/>
      <c r="K31" s="96"/>
      <c r="L31" s="96"/>
      <c r="M31" s="96"/>
    </row>
    <row r="32" spans="1:13" x14ac:dyDescent="0.25">
      <c r="H32" s="96"/>
      <c r="I32" s="96"/>
      <c r="J32" s="96"/>
      <c r="K32" s="96"/>
      <c r="L32" s="96"/>
      <c r="M32" s="96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zoomScaleNormal="100" workbookViewId="0">
      <selection sqref="A1:E1"/>
    </sheetView>
  </sheetViews>
  <sheetFormatPr baseColWidth="10" defaultRowHeight="15" x14ac:dyDescent="0.25"/>
  <cols>
    <col min="1" max="1" width="18.85546875" customWidth="1"/>
    <col min="8" max="8" width="17" customWidth="1"/>
  </cols>
  <sheetData>
    <row r="1" spans="1:14" x14ac:dyDescent="0.25">
      <c r="A1" s="358" t="s">
        <v>133</v>
      </c>
      <c r="B1" s="358"/>
      <c r="C1" s="358"/>
      <c r="D1" s="358"/>
      <c r="E1" s="358"/>
      <c r="H1" s="96"/>
      <c r="I1" s="96"/>
      <c r="J1" s="96"/>
      <c r="K1" s="96"/>
      <c r="L1" s="96"/>
      <c r="M1" s="96"/>
      <c r="N1" s="96"/>
    </row>
    <row r="2" spans="1:14" ht="63.75" customHeight="1" x14ac:dyDescent="0.25">
      <c r="A2" s="363" t="s">
        <v>162</v>
      </c>
      <c r="B2" s="363"/>
      <c r="C2" s="363"/>
      <c r="D2" s="363"/>
      <c r="E2" s="363"/>
      <c r="H2" s="96"/>
      <c r="I2" s="96"/>
      <c r="J2" s="96"/>
      <c r="K2" s="96"/>
      <c r="L2" s="96"/>
      <c r="M2" s="96"/>
      <c r="N2" s="96"/>
    </row>
    <row r="3" spans="1:14" x14ac:dyDescent="0.25">
      <c r="A3" s="40"/>
      <c r="B3" s="124">
        <v>2017</v>
      </c>
      <c r="C3" s="93">
        <v>2018</v>
      </c>
      <c r="D3" s="343" t="s">
        <v>9</v>
      </c>
      <c r="E3" s="344"/>
      <c r="H3" s="96"/>
      <c r="I3" s="96"/>
      <c r="J3" s="96"/>
      <c r="K3" s="96"/>
      <c r="L3" s="96"/>
      <c r="M3" s="96"/>
      <c r="N3" s="96"/>
    </row>
    <row r="4" spans="1:14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27"/>
      <c r="J4" s="327"/>
      <c r="K4" s="327"/>
      <c r="L4" s="96"/>
      <c r="M4" s="96"/>
      <c r="N4" s="96"/>
    </row>
    <row r="5" spans="1:14" x14ac:dyDescent="0.25">
      <c r="A5" s="127" t="s">
        <v>64</v>
      </c>
      <c r="B5" s="131"/>
      <c r="C5" s="132"/>
      <c r="D5" s="216"/>
      <c r="E5" s="128"/>
      <c r="H5" s="291"/>
      <c r="I5" s="177"/>
      <c r="J5" s="177"/>
      <c r="K5" s="177"/>
      <c r="L5" s="96"/>
      <c r="M5" s="96"/>
      <c r="N5" s="96"/>
    </row>
    <row r="6" spans="1:14" x14ac:dyDescent="0.25">
      <c r="A6" s="126" t="s">
        <v>67</v>
      </c>
      <c r="B6" s="133"/>
      <c r="C6" s="134"/>
      <c r="D6" s="134"/>
      <c r="E6" s="119"/>
      <c r="H6" s="291"/>
      <c r="I6" s="177"/>
      <c r="J6" s="177"/>
      <c r="K6" s="177"/>
      <c r="L6" s="96"/>
      <c r="M6" s="96"/>
      <c r="N6" s="96"/>
    </row>
    <row r="7" spans="1:14" x14ac:dyDescent="0.25">
      <c r="A7" s="127" t="s">
        <v>71</v>
      </c>
      <c r="B7" s="131"/>
      <c r="C7" s="132"/>
      <c r="D7" s="132"/>
      <c r="E7" s="128"/>
      <c r="H7" s="291"/>
      <c r="I7" s="177"/>
      <c r="J7" s="177"/>
      <c r="K7" s="177"/>
      <c r="L7" s="96"/>
      <c r="M7" s="96"/>
      <c r="N7" s="96"/>
    </row>
    <row r="8" spans="1:14" x14ac:dyDescent="0.25">
      <c r="A8" s="126" t="s">
        <v>76</v>
      </c>
      <c r="B8" s="133"/>
      <c r="C8" s="134"/>
      <c r="D8" s="134"/>
      <c r="E8" s="119"/>
      <c r="H8" s="291"/>
      <c r="I8" s="177"/>
      <c r="J8" s="177"/>
      <c r="K8" s="177"/>
      <c r="L8" s="96"/>
      <c r="M8" s="96"/>
      <c r="N8" s="96"/>
    </row>
    <row r="9" spans="1:14" x14ac:dyDescent="0.25">
      <c r="A9" s="127" t="s">
        <v>68</v>
      </c>
      <c r="B9" s="131"/>
      <c r="C9" s="132"/>
      <c r="D9" s="132"/>
      <c r="E9" s="128"/>
      <c r="H9" s="291"/>
      <c r="I9" s="177"/>
      <c r="J9" s="177"/>
      <c r="K9" s="177"/>
      <c r="L9" s="96"/>
      <c r="M9" s="96"/>
      <c r="N9" s="96"/>
    </row>
    <row r="10" spans="1:14" x14ac:dyDescent="0.25">
      <c r="A10" s="126" t="s">
        <v>70</v>
      </c>
      <c r="B10" s="133"/>
      <c r="C10" s="134"/>
      <c r="D10" s="134"/>
      <c r="E10" s="119"/>
      <c r="H10" s="291"/>
      <c r="I10" s="177"/>
      <c r="J10" s="177"/>
      <c r="K10" s="177"/>
      <c r="L10" s="96"/>
      <c r="M10" s="96"/>
      <c r="N10" s="96"/>
    </row>
    <row r="11" spans="1:14" x14ac:dyDescent="0.25">
      <c r="A11" s="127" t="s">
        <v>77</v>
      </c>
      <c r="B11" s="131">
        <v>4432.7439392661327</v>
      </c>
      <c r="C11" s="132">
        <v>4665.7460818220161</v>
      </c>
      <c r="D11" s="132">
        <v>233.00214255588344</v>
      </c>
      <c r="E11" s="128">
        <v>5.256386241756573</v>
      </c>
      <c r="H11" s="291"/>
      <c r="I11" s="177"/>
      <c r="J11" s="177"/>
      <c r="K11" s="177"/>
      <c r="L11" s="96"/>
      <c r="M11" s="96"/>
      <c r="N11" s="96"/>
    </row>
    <row r="12" spans="1:14" x14ac:dyDescent="0.25">
      <c r="A12" s="126" t="s">
        <v>63</v>
      </c>
      <c r="B12" s="133">
        <v>6704.929284926</v>
      </c>
      <c r="C12" s="134">
        <v>6663.8006978369294</v>
      </c>
      <c r="D12" s="134">
        <v>-41.128587089070606</v>
      </c>
      <c r="E12" s="119">
        <v>-0.61340821567702619</v>
      </c>
      <c r="H12" s="291"/>
      <c r="I12" s="177"/>
      <c r="J12" s="177"/>
      <c r="K12" s="177"/>
      <c r="L12" s="96"/>
      <c r="M12" s="96"/>
      <c r="N12" s="96"/>
    </row>
    <row r="13" spans="1:14" x14ac:dyDescent="0.25">
      <c r="A13" s="127" t="s">
        <v>72</v>
      </c>
      <c r="B13" s="131">
        <v>21593.5</v>
      </c>
      <c r="C13" s="132">
        <v>22040.75</v>
      </c>
      <c r="D13" s="132">
        <v>447.25</v>
      </c>
      <c r="E13" s="128">
        <v>2.0712251371940624</v>
      </c>
      <c r="H13" s="291"/>
      <c r="I13" s="177"/>
      <c r="J13" s="177"/>
      <c r="K13" s="177"/>
      <c r="L13" s="96"/>
      <c r="M13" s="96"/>
      <c r="N13" s="96"/>
    </row>
    <row r="14" spans="1:14" x14ac:dyDescent="0.25">
      <c r="A14" s="126" t="s">
        <v>78</v>
      </c>
      <c r="B14" s="133"/>
      <c r="C14" s="134"/>
      <c r="D14" s="134"/>
      <c r="E14" s="119"/>
      <c r="H14" s="291"/>
      <c r="I14" s="177"/>
      <c r="J14" s="177"/>
      <c r="K14" s="177"/>
      <c r="L14" s="96"/>
      <c r="M14" s="96"/>
      <c r="N14" s="96"/>
    </row>
    <row r="15" spans="1:14" x14ac:dyDescent="0.25">
      <c r="A15" s="127" t="s">
        <v>69</v>
      </c>
      <c r="B15" s="131"/>
      <c r="C15" s="132"/>
      <c r="D15" s="132"/>
      <c r="E15" s="128"/>
      <c r="H15" s="291"/>
      <c r="I15" s="177"/>
      <c r="J15" s="177"/>
      <c r="K15" s="177"/>
      <c r="L15" s="96"/>
      <c r="M15" s="96"/>
      <c r="N15" s="96"/>
    </row>
    <row r="16" spans="1:14" x14ac:dyDescent="0.25">
      <c r="A16" s="126" t="s">
        <v>80</v>
      </c>
      <c r="B16" s="133">
        <v>9473.9829881656806</v>
      </c>
      <c r="C16" s="134">
        <v>9046.8854638566081</v>
      </c>
      <c r="D16" s="134">
        <v>-427.09752430907247</v>
      </c>
      <c r="E16" s="119">
        <v>-4.5081094703524087</v>
      </c>
      <c r="H16" s="291"/>
      <c r="I16" s="177"/>
      <c r="J16" s="177"/>
      <c r="K16" s="177"/>
      <c r="L16" s="96"/>
      <c r="M16" s="96"/>
      <c r="N16" s="96"/>
    </row>
    <row r="17" spans="1:14" x14ac:dyDescent="0.25">
      <c r="A17" s="127" t="s">
        <v>65</v>
      </c>
      <c r="B17" s="131">
        <v>9293.6847669389717</v>
      </c>
      <c r="C17" s="132">
        <v>9246.3492311388763</v>
      </c>
      <c r="D17" s="132">
        <v>-47.335535800095386</v>
      </c>
      <c r="E17" s="128">
        <v>-0.50933012026064262</v>
      </c>
      <c r="H17" s="291"/>
      <c r="I17" s="177"/>
      <c r="J17" s="177"/>
      <c r="K17" s="177"/>
      <c r="L17" s="96"/>
      <c r="M17" s="96"/>
      <c r="N17" s="96"/>
    </row>
    <row r="18" spans="1:14" x14ac:dyDescent="0.25">
      <c r="A18" s="126" t="s">
        <v>81</v>
      </c>
      <c r="B18" s="133">
        <v>9611</v>
      </c>
      <c r="C18" s="134">
        <v>9253.490280307391</v>
      </c>
      <c r="D18" s="134">
        <v>-357.509719692609</v>
      </c>
      <c r="E18" s="119">
        <v>-3.7197973123775796</v>
      </c>
      <c r="H18" s="291"/>
      <c r="I18" s="177"/>
      <c r="J18" s="177"/>
      <c r="K18" s="177"/>
      <c r="L18" s="96"/>
      <c r="M18" s="96"/>
      <c r="N18" s="96"/>
    </row>
    <row r="19" spans="1:14" x14ac:dyDescent="0.25">
      <c r="A19" s="127" t="s">
        <v>61</v>
      </c>
      <c r="B19" s="131"/>
      <c r="C19" s="132"/>
      <c r="D19" s="132"/>
      <c r="E19" s="128"/>
      <c r="H19" s="291"/>
      <c r="I19" s="177"/>
      <c r="J19" s="177"/>
      <c r="K19" s="177"/>
      <c r="L19" s="96"/>
      <c r="M19" s="96"/>
      <c r="N19" s="96"/>
    </row>
    <row r="20" spans="1:14" x14ac:dyDescent="0.25">
      <c r="A20" s="126" t="s">
        <v>79</v>
      </c>
      <c r="B20" s="133">
        <v>7967.00097275603</v>
      </c>
      <c r="C20" s="134">
        <v>8059.5915820621121</v>
      </c>
      <c r="D20" s="134">
        <v>92.590609306082115</v>
      </c>
      <c r="E20" s="119">
        <v>1.1621764528798764</v>
      </c>
      <c r="H20" s="291"/>
      <c r="I20" s="177"/>
      <c r="J20" s="177"/>
      <c r="K20" s="177"/>
      <c r="L20" s="96"/>
      <c r="M20" s="96"/>
      <c r="N20" s="96"/>
    </row>
    <row r="21" spans="1:14" x14ac:dyDescent="0.25">
      <c r="A21" s="129" t="s">
        <v>73</v>
      </c>
      <c r="B21" s="135"/>
      <c r="C21" s="136"/>
      <c r="D21" s="136"/>
      <c r="E21" s="128"/>
      <c r="H21" s="291"/>
      <c r="I21" s="177"/>
      <c r="J21" s="177"/>
      <c r="K21" s="177"/>
      <c r="L21" s="96"/>
      <c r="M21" s="96"/>
      <c r="N21" s="96"/>
    </row>
    <row r="22" spans="1:14" x14ac:dyDescent="0.25">
      <c r="A22" s="123"/>
      <c r="B22" s="137"/>
      <c r="C22" s="138"/>
      <c r="D22" s="217"/>
      <c r="E22" s="141"/>
      <c r="H22" s="294"/>
      <c r="I22" s="177"/>
      <c r="J22" s="177"/>
      <c r="K22" s="177"/>
      <c r="L22" s="96"/>
      <c r="M22" s="96"/>
      <c r="N22" s="96"/>
    </row>
    <row r="23" spans="1:14" x14ac:dyDescent="0.25">
      <c r="A23" s="113" t="s">
        <v>74</v>
      </c>
      <c r="B23" s="139">
        <v>8720.0199740145817</v>
      </c>
      <c r="C23" s="140">
        <v>8674.2691201181478</v>
      </c>
      <c r="D23" s="218">
        <v>-45.75085389643391</v>
      </c>
      <c r="E23" s="120">
        <v>-0.52466455389746613</v>
      </c>
      <c r="H23" s="96"/>
      <c r="I23" s="96"/>
      <c r="J23" s="96"/>
      <c r="K23" s="96"/>
      <c r="L23" s="96"/>
      <c r="M23" s="96"/>
      <c r="N23" s="96"/>
    </row>
    <row r="24" spans="1:14" x14ac:dyDescent="0.25">
      <c r="H24" s="96"/>
      <c r="I24" s="96"/>
      <c r="J24" s="96"/>
      <c r="K24" s="96"/>
      <c r="L24" s="96"/>
      <c r="M24" s="96"/>
      <c r="N24" s="96"/>
    </row>
    <row r="25" spans="1:14" x14ac:dyDescent="0.25">
      <c r="A25" s="5"/>
      <c r="H25" s="96"/>
      <c r="I25" s="96"/>
      <c r="J25" s="96"/>
      <c r="K25" s="96"/>
      <c r="L25" s="96"/>
      <c r="M25" s="96"/>
      <c r="N25" s="96"/>
    </row>
    <row r="26" spans="1:14" x14ac:dyDescent="0.25">
      <c r="A26" s="5"/>
      <c r="H26" s="96"/>
      <c r="I26" s="96"/>
      <c r="J26" s="96"/>
      <c r="K26" s="96"/>
      <c r="L26" s="96"/>
      <c r="M26" s="96"/>
      <c r="N26" s="96"/>
    </row>
    <row r="27" spans="1:14" x14ac:dyDescent="0.25">
      <c r="H27" s="96"/>
      <c r="I27" s="96"/>
      <c r="J27" s="96"/>
      <c r="K27" s="96"/>
      <c r="L27" s="96"/>
      <c r="M27" s="96"/>
      <c r="N27" s="96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zoomScaleNormal="100" workbookViewId="0">
      <selection sqref="A1:E1"/>
    </sheetView>
  </sheetViews>
  <sheetFormatPr baseColWidth="10" defaultRowHeight="15" x14ac:dyDescent="0.25"/>
  <cols>
    <col min="1" max="1" width="17.28515625" customWidth="1"/>
    <col min="8" max="8" width="18.85546875" customWidth="1"/>
  </cols>
  <sheetData>
    <row r="1" spans="1:16" x14ac:dyDescent="0.25">
      <c r="A1" s="358" t="s">
        <v>134</v>
      </c>
      <c r="B1" s="358"/>
      <c r="C1" s="358"/>
      <c r="D1" s="358"/>
      <c r="E1" s="358"/>
      <c r="H1" s="96"/>
      <c r="I1" s="96"/>
      <c r="J1" s="96"/>
      <c r="K1" s="96"/>
      <c r="L1" s="96"/>
      <c r="M1" s="96"/>
      <c r="N1" s="96"/>
      <c r="O1" s="96"/>
      <c r="P1" s="96"/>
    </row>
    <row r="2" spans="1:16" ht="64.5" customHeight="1" x14ac:dyDescent="0.25">
      <c r="A2" s="363" t="s">
        <v>163</v>
      </c>
      <c r="B2" s="363"/>
      <c r="C2" s="363"/>
      <c r="D2" s="363"/>
      <c r="E2" s="363"/>
      <c r="H2" s="96"/>
      <c r="I2" s="96"/>
      <c r="J2" s="96"/>
      <c r="K2" s="96"/>
      <c r="L2" s="96"/>
      <c r="M2" s="96"/>
      <c r="N2" s="96"/>
      <c r="O2" s="96"/>
      <c r="P2" s="96"/>
    </row>
    <row r="3" spans="1:16" x14ac:dyDescent="0.25">
      <c r="A3" s="40"/>
      <c r="B3" s="124">
        <v>2017</v>
      </c>
      <c r="C3" s="93">
        <v>2018</v>
      </c>
      <c r="D3" s="343" t="s">
        <v>9</v>
      </c>
      <c r="E3" s="344"/>
      <c r="H3" s="96"/>
      <c r="I3" s="96"/>
      <c r="J3" s="96"/>
      <c r="K3" s="96"/>
      <c r="L3" s="96"/>
      <c r="M3" s="96"/>
      <c r="N3" s="96"/>
      <c r="O3" s="96"/>
      <c r="P3" s="96"/>
    </row>
    <row r="4" spans="1:16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27"/>
      <c r="J4" s="327"/>
      <c r="K4" s="96"/>
      <c r="L4" s="96"/>
      <c r="M4" s="96"/>
      <c r="N4" s="96"/>
      <c r="O4" s="96"/>
      <c r="P4" s="96"/>
    </row>
    <row r="5" spans="1:16" x14ac:dyDescent="0.25">
      <c r="A5" s="127" t="s">
        <v>64</v>
      </c>
      <c r="B5" s="131"/>
      <c r="C5" s="132"/>
      <c r="D5" s="216"/>
      <c r="E5" s="128"/>
      <c r="H5" s="291"/>
      <c r="I5" s="177"/>
      <c r="J5" s="177"/>
      <c r="K5" s="177"/>
      <c r="L5" s="96"/>
      <c r="M5" s="96"/>
      <c r="N5" s="96"/>
      <c r="O5" s="96"/>
      <c r="P5" s="96"/>
    </row>
    <row r="6" spans="1:16" x14ac:dyDescent="0.25">
      <c r="A6" s="126" t="s">
        <v>67</v>
      </c>
      <c r="B6" s="133"/>
      <c r="C6" s="134"/>
      <c r="D6" s="134"/>
      <c r="E6" s="119"/>
      <c r="H6" s="291"/>
      <c r="I6" s="177"/>
      <c r="J6" s="177"/>
      <c r="K6" s="177"/>
      <c r="L6" s="96"/>
      <c r="M6" s="96"/>
      <c r="N6" s="96"/>
      <c r="O6" s="96"/>
      <c r="P6" s="96"/>
    </row>
    <row r="7" spans="1:16" x14ac:dyDescent="0.25">
      <c r="A7" s="127" t="s">
        <v>71</v>
      </c>
      <c r="B7" s="131"/>
      <c r="C7" s="132"/>
      <c r="D7" s="132"/>
      <c r="E7" s="128"/>
      <c r="H7" s="291"/>
      <c r="I7" s="177"/>
      <c r="J7" s="177"/>
      <c r="K7" s="177"/>
      <c r="L7" s="96"/>
      <c r="M7" s="96"/>
      <c r="N7" s="96"/>
      <c r="O7" s="96"/>
      <c r="P7" s="96"/>
    </row>
    <row r="8" spans="1:16" x14ac:dyDescent="0.25">
      <c r="A8" s="126" t="s">
        <v>76</v>
      </c>
      <c r="B8" s="133"/>
      <c r="C8" s="134"/>
      <c r="D8" s="134"/>
      <c r="E8" s="119"/>
      <c r="H8" s="291"/>
      <c r="I8" s="177"/>
      <c r="J8" s="177"/>
      <c r="K8" s="177"/>
      <c r="L8" s="96"/>
      <c r="M8" s="96"/>
      <c r="N8" s="96"/>
      <c r="O8" s="96"/>
      <c r="P8" s="96"/>
    </row>
    <row r="9" spans="1:16" x14ac:dyDescent="0.25">
      <c r="A9" s="127" t="s">
        <v>68</v>
      </c>
      <c r="B9" s="131"/>
      <c r="C9" s="132"/>
      <c r="D9" s="132"/>
      <c r="E9" s="128"/>
      <c r="H9" s="291"/>
      <c r="I9" s="177"/>
      <c r="J9" s="177"/>
      <c r="K9" s="177"/>
      <c r="L9" s="96"/>
      <c r="M9" s="96"/>
      <c r="N9" s="96"/>
      <c r="O9" s="96"/>
      <c r="P9" s="96"/>
    </row>
    <row r="10" spans="1:16" x14ac:dyDescent="0.25">
      <c r="A10" s="126" t="s">
        <v>70</v>
      </c>
      <c r="B10" s="133"/>
      <c r="C10" s="134"/>
      <c r="D10" s="134"/>
      <c r="E10" s="119"/>
      <c r="H10" s="291"/>
      <c r="I10" s="177"/>
      <c r="J10" s="177"/>
      <c r="K10" s="177"/>
      <c r="L10" s="96"/>
      <c r="M10" s="96"/>
      <c r="N10" s="96"/>
      <c r="O10" s="96"/>
      <c r="P10" s="96"/>
    </row>
    <row r="11" spans="1:16" x14ac:dyDescent="0.25">
      <c r="A11" s="127" t="s">
        <v>77</v>
      </c>
      <c r="B11" s="131"/>
      <c r="C11" s="132"/>
      <c r="D11" s="132"/>
      <c r="E11" s="128"/>
      <c r="H11" s="291"/>
      <c r="I11" s="177"/>
      <c r="J11" s="177"/>
      <c r="K11" s="177"/>
      <c r="L11" s="96"/>
      <c r="M11" s="96"/>
      <c r="N11" s="96"/>
      <c r="O11" s="96"/>
      <c r="P11" s="96"/>
    </row>
    <row r="12" spans="1:16" x14ac:dyDescent="0.25">
      <c r="A12" s="126" t="s">
        <v>63</v>
      </c>
      <c r="B12" s="133">
        <v>27815</v>
      </c>
      <c r="C12" s="134">
        <v>28209.623149394345</v>
      </c>
      <c r="D12" s="134">
        <v>394.62314939434509</v>
      </c>
      <c r="E12" s="119">
        <v>1.4187422232404998</v>
      </c>
      <c r="H12" s="291"/>
      <c r="I12" s="177"/>
      <c r="J12" s="177"/>
      <c r="K12" s="177"/>
      <c r="L12" s="96"/>
      <c r="M12" s="96"/>
      <c r="N12" s="96"/>
      <c r="O12" s="96"/>
      <c r="P12" s="96"/>
    </row>
    <row r="13" spans="1:16" x14ac:dyDescent="0.25">
      <c r="A13" s="127" t="s">
        <v>72</v>
      </c>
      <c r="B13" s="131"/>
      <c r="C13" s="132"/>
      <c r="D13" s="132"/>
      <c r="E13" s="128"/>
      <c r="H13" s="291"/>
      <c r="I13" s="177"/>
      <c r="J13" s="177"/>
      <c r="K13" s="177"/>
      <c r="L13" s="96"/>
      <c r="M13" s="96"/>
      <c r="N13" s="96"/>
      <c r="O13" s="96"/>
      <c r="P13" s="96"/>
    </row>
    <row r="14" spans="1:16" x14ac:dyDescent="0.25">
      <c r="A14" s="126" t="s">
        <v>78</v>
      </c>
      <c r="B14" s="133"/>
      <c r="C14" s="134"/>
      <c r="D14" s="134"/>
      <c r="E14" s="119"/>
      <c r="H14" s="291"/>
      <c r="I14" s="177"/>
      <c r="J14" s="177"/>
      <c r="K14" s="177"/>
      <c r="L14" s="96"/>
      <c r="M14" s="96"/>
      <c r="N14" s="96"/>
      <c r="O14" s="96"/>
      <c r="P14" s="96"/>
    </row>
    <row r="15" spans="1:16" x14ac:dyDescent="0.25">
      <c r="A15" s="127" t="s">
        <v>69</v>
      </c>
      <c r="B15" s="131"/>
      <c r="C15" s="132"/>
      <c r="D15" s="132"/>
      <c r="E15" s="128"/>
      <c r="H15" s="291"/>
      <c r="I15" s="177"/>
      <c r="J15" s="177"/>
      <c r="K15" s="177"/>
      <c r="L15" s="96"/>
      <c r="M15" s="96"/>
      <c r="N15" s="96"/>
      <c r="O15" s="96"/>
      <c r="P15" s="96"/>
    </row>
    <row r="16" spans="1:16" x14ac:dyDescent="0.25">
      <c r="A16" s="126" t="s">
        <v>80</v>
      </c>
      <c r="B16" s="133"/>
      <c r="C16" s="134"/>
      <c r="D16" s="134"/>
      <c r="E16" s="119"/>
      <c r="H16" s="291"/>
      <c r="I16" s="177"/>
      <c r="J16" s="177"/>
      <c r="K16" s="177"/>
      <c r="L16" s="96"/>
      <c r="M16" s="96"/>
      <c r="N16" s="96"/>
      <c r="O16" s="96"/>
      <c r="P16" s="96"/>
    </row>
    <row r="17" spans="1:16" x14ac:dyDescent="0.25">
      <c r="A17" s="127" t="s">
        <v>65</v>
      </c>
      <c r="B17" s="131">
        <v>36292.816200000001</v>
      </c>
      <c r="C17" s="132">
        <v>35740.406900837123</v>
      </c>
      <c r="D17" s="132">
        <v>-552.4092991628786</v>
      </c>
      <c r="E17" s="128">
        <v>-1.5220899257822822</v>
      </c>
      <c r="H17" s="291"/>
      <c r="I17" s="177"/>
      <c r="J17" s="177"/>
      <c r="K17" s="177"/>
      <c r="L17" s="96"/>
      <c r="M17" s="96"/>
      <c r="N17" s="96"/>
      <c r="O17" s="96"/>
      <c r="P17" s="96"/>
    </row>
    <row r="18" spans="1:16" x14ac:dyDescent="0.25">
      <c r="A18" s="126" t="s">
        <v>81</v>
      </c>
      <c r="B18" s="133">
        <v>57263</v>
      </c>
      <c r="C18" s="134">
        <v>57263</v>
      </c>
      <c r="D18" s="134">
        <v>0</v>
      </c>
      <c r="E18" s="119">
        <v>0</v>
      </c>
      <c r="H18" s="291"/>
      <c r="I18" s="177"/>
      <c r="J18" s="177"/>
      <c r="K18" s="177"/>
      <c r="L18" s="96"/>
      <c r="M18" s="96"/>
      <c r="N18" s="96"/>
      <c r="O18" s="96"/>
      <c r="P18" s="96"/>
    </row>
    <row r="19" spans="1:16" x14ac:dyDescent="0.25">
      <c r="A19" s="127" t="s">
        <v>61</v>
      </c>
      <c r="B19" s="131"/>
      <c r="C19" s="132"/>
      <c r="D19" s="132"/>
      <c r="E19" s="128"/>
      <c r="H19" s="291"/>
      <c r="I19" s="177"/>
      <c r="J19" s="177"/>
      <c r="K19" s="177"/>
      <c r="L19" s="96"/>
      <c r="M19" s="96"/>
      <c r="N19" s="96"/>
      <c r="O19" s="96"/>
      <c r="P19" s="96"/>
    </row>
    <row r="20" spans="1:16" x14ac:dyDescent="0.25">
      <c r="A20" s="126" t="s">
        <v>79</v>
      </c>
      <c r="B20" s="133">
        <v>41068.155725571603</v>
      </c>
      <c r="C20" s="134">
        <v>43099.796550457439</v>
      </c>
      <c r="D20" s="134">
        <v>2031.6408248858352</v>
      </c>
      <c r="E20" s="119">
        <v>4.9469979573999012</v>
      </c>
      <c r="H20" s="291"/>
      <c r="I20" s="177"/>
      <c r="J20" s="177"/>
      <c r="K20" s="177"/>
      <c r="L20" s="96"/>
      <c r="M20" s="96"/>
      <c r="N20" s="96"/>
      <c r="O20" s="96"/>
      <c r="P20" s="96"/>
    </row>
    <row r="21" spans="1:16" x14ac:dyDescent="0.25">
      <c r="A21" s="129" t="s">
        <v>73</v>
      </c>
      <c r="B21" s="135"/>
      <c r="C21" s="136"/>
      <c r="D21" s="136"/>
      <c r="E21" s="128"/>
      <c r="H21" s="291"/>
      <c r="I21" s="177"/>
      <c r="J21" s="177"/>
      <c r="K21" s="177"/>
      <c r="L21" s="96"/>
      <c r="M21" s="96"/>
      <c r="N21" s="96"/>
      <c r="O21" s="96"/>
      <c r="P21" s="96"/>
    </row>
    <row r="22" spans="1:16" x14ac:dyDescent="0.25">
      <c r="A22" s="123"/>
      <c r="B22" s="137"/>
      <c r="C22" s="138"/>
      <c r="D22" s="217"/>
      <c r="E22" s="141"/>
      <c r="H22" s="294"/>
      <c r="I22" s="177"/>
      <c r="J22" s="177"/>
      <c r="K22" s="177"/>
      <c r="L22" s="96"/>
      <c r="M22" s="96"/>
      <c r="N22" s="96"/>
      <c r="O22" s="96"/>
      <c r="P22" s="96"/>
    </row>
    <row r="23" spans="1:16" x14ac:dyDescent="0.25">
      <c r="A23" s="113" t="s">
        <v>74</v>
      </c>
      <c r="B23" s="139">
        <v>39680.49155379038</v>
      </c>
      <c r="C23" s="140">
        <v>39962.564032871676</v>
      </c>
      <c r="D23" s="218">
        <v>282.07247908129648</v>
      </c>
      <c r="E23" s="120">
        <v>0.71085933675728086</v>
      </c>
      <c r="H23" s="96"/>
      <c r="I23" s="96"/>
      <c r="J23" s="96"/>
      <c r="K23" s="96"/>
      <c r="L23" s="96"/>
      <c r="M23" s="96"/>
      <c r="N23" s="96"/>
      <c r="O23" s="96"/>
      <c r="P23" s="96"/>
    </row>
    <row r="24" spans="1:16" x14ac:dyDescent="0.25">
      <c r="H24" s="96"/>
      <c r="I24" s="96"/>
      <c r="J24" s="96"/>
      <c r="K24" s="96"/>
      <c r="L24" s="96"/>
      <c r="M24" s="96"/>
      <c r="N24" s="96"/>
      <c r="O24" s="96"/>
      <c r="P24" s="96"/>
    </row>
    <row r="25" spans="1:16" x14ac:dyDescent="0.25">
      <c r="A25" s="5"/>
      <c r="H25" s="96"/>
      <c r="I25" s="96"/>
      <c r="J25" s="96"/>
      <c r="K25" s="96"/>
      <c r="L25" s="96"/>
      <c r="M25" s="96"/>
      <c r="N25" s="96"/>
      <c r="O25" s="96"/>
      <c r="P25" s="96"/>
    </row>
    <row r="26" spans="1:16" x14ac:dyDescent="0.25">
      <c r="A26" s="5"/>
      <c r="H26" s="96"/>
      <c r="I26" s="96"/>
      <c r="J26" s="96"/>
      <c r="K26" s="96"/>
      <c r="L26" s="96"/>
      <c r="M26" s="96"/>
      <c r="N26" s="96"/>
      <c r="O26" s="96"/>
      <c r="P26" s="96"/>
    </row>
    <row r="27" spans="1:16" x14ac:dyDescent="0.25">
      <c r="H27" s="96"/>
      <c r="I27" s="96"/>
      <c r="J27" s="96"/>
      <c r="K27" s="96"/>
      <c r="L27" s="96"/>
      <c r="M27" s="96"/>
      <c r="N27" s="96"/>
      <c r="O27" s="96"/>
      <c r="P27" s="96"/>
    </row>
    <row r="28" spans="1:16" x14ac:dyDescent="0.25">
      <c r="H28" s="96"/>
      <c r="I28" s="96"/>
      <c r="J28" s="96"/>
      <c r="K28" s="96"/>
      <c r="L28" s="96"/>
      <c r="M28" s="96"/>
      <c r="N28" s="96"/>
      <c r="O28" s="96"/>
      <c r="P28" s="96"/>
    </row>
    <row r="29" spans="1:16" x14ac:dyDescent="0.25">
      <c r="H29" s="96"/>
      <c r="I29" s="96"/>
      <c r="J29" s="96"/>
      <c r="K29" s="96"/>
      <c r="L29" s="96"/>
      <c r="M29" s="96"/>
      <c r="N29" s="96"/>
      <c r="O29" s="96"/>
      <c r="P29" s="96"/>
    </row>
    <row r="30" spans="1:16" x14ac:dyDescent="0.25">
      <c r="H30" s="96"/>
      <c r="I30" s="96"/>
      <c r="J30" s="96"/>
      <c r="K30" s="96"/>
      <c r="L30" s="96"/>
      <c r="M30" s="96"/>
      <c r="N30" s="96"/>
      <c r="O30" s="96"/>
      <c r="P30" s="96"/>
    </row>
    <row r="31" spans="1:16" x14ac:dyDescent="0.25">
      <c r="H31" s="96"/>
      <c r="I31" s="96"/>
      <c r="J31" s="96"/>
      <c r="K31" s="96"/>
      <c r="L31" s="96"/>
      <c r="M31" s="96"/>
      <c r="N31" s="96"/>
      <c r="O31" s="96"/>
      <c r="P31" s="96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zoomScaleNormal="100" workbookViewId="0">
      <selection sqref="A1:E1"/>
    </sheetView>
  </sheetViews>
  <sheetFormatPr baseColWidth="10" defaultRowHeight="15" x14ac:dyDescent="0.25"/>
  <cols>
    <col min="1" max="1" width="20.85546875" bestFit="1" customWidth="1"/>
    <col min="8" max="8" width="16.85546875" customWidth="1"/>
  </cols>
  <sheetData>
    <row r="1" spans="1:13" x14ac:dyDescent="0.25">
      <c r="A1" s="358" t="s">
        <v>135</v>
      </c>
      <c r="B1" s="358"/>
      <c r="C1" s="358"/>
      <c r="D1" s="358"/>
      <c r="E1" s="358"/>
      <c r="H1" s="96"/>
      <c r="I1" s="96"/>
      <c r="J1" s="96"/>
      <c r="K1" s="96"/>
      <c r="L1" s="96"/>
      <c r="M1" s="96"/>
    </row>
    <row r="2" spans="1:13" ht="60" customHeight="1" x14ac:dyDescent="0.25">
      <c r="A2" s="363" t="s">
        <v>164</v>
      </c>
      <c r="B2" s="363"/>
      <c r="C2" s="363"/>
      <c r="D2" s="363"/>
      <c r="E2" s="363"/>
      <c r="H2" s="96"/>
      <c r="I2" s="96"/>
      <c r="J2" s="96"/>
      <c r="K2" s="96"/>
      <c r="L2" s="96"/>
      <c r="M2" s="96"/>
    </row>
    <row r="3" spans="1:13" x14ac:dyDescent="0.25">
      <c r="A3" s="40"/>
      <c r="B3" s="124">
        <v>2017</v>
      </c>
      <c r="C3" s="93">
        <v>2018</v>
      </c>
      <c r="D3" s="343" t="s">
        <v>9</v>
      </c>
      <c r="E3" s="344"/>
      <c r="H3" s="96"/>
      <c r="I3" s="96"/>
      <c r="J3" s="96"/>
      <c r="K3" s="96"/>
      <c r="L3" s="96"/>
      <c r="M3" s="96"/>
    </row>
    <row r="4" spans="1:13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27"/>
      <c r="J4" s="327"/>
      <c r="K4" s="96"/>
      <c r="L4" s="96"/>
      <c r="M4" s="96"/>
    </row>
    <row r="5" spans="1:13" x14ac:dyDescent="0.25">
      <c r="A5" s="127" t="s">
        <v>64</v>
      </c>
      <c r="B5" s="131">
        <v>33711.887820642303</v>
      </c>
      <c r="C5" s="132">
        <v>33397.259907089472</v>
      </c>
      <c r="D5" s="216">
        <v>-314.62791355283116</v>
      </c>
      <c r="E5" s="128">
        <v>-0.93328476656884618</v>
      </c>
      <c r="H5" s="291"/>
      <c r="I5" s="177"/>
      <c r="J5" s="177"/>
      <c r="K5" s="177"/>
      <c r="L5" s="96"/>
      <c r="M5" s="96"/>
    </row>
    <row r="6" spans="1:13" x14ac:dyDescent="0.25">
      <c r="A6" s="126" t="s">
        <v>67</v>
      </c>
      <c r="B6" s="133"/>
      <c r="C6" s="134"/>
      <c r="D6" s="134"/>
      <c r="E6" s="119"/>
      <c r="H6" s="291"/>
      <c r="I6" s="177"/>
      <c r="J6" s="177"/>
      <c r="K6" s="177"/>
      <c r="L6" s="96"/>
      <c r="M6" s="96"/>
    </row>
    <row r="7" spans="1:13" x14ac:dyDescent="0.25">
      <c r="A7" s="127" t="s">
        <v>71</v>
      </c>
      <c r="B7" s="131"/>
      <c r="C7" s="132"/>
      <c r="D7" s="132"/>
      <c r="E7" s="128"/>
      <c r="H7" s="291"/>
      <c r="I7" s="177"/>
      <c r="J7" s="177"/>
      <c r="K7" s="177"/>
      <c r="L7" s="96"/>
      <c r="M7" s="96"/>
    </row>
    <row r="8" spans="1:13" x14ac:dyDescent="0.25">
      <c r="A8" s="126" t="s">
        <v>76</v>
      </c>
      <c r="B8" s="133">
        <v>49950</v>
      </c>
      <c r="C8" s="134">
        <v>51850</v>
      </c>
      <c r="D8" s="134">
        <v>1900</v>
      </c>
      <c r="E8" s="119">
        <v>3.8038038038038025</v>
      </c>
      <c r="H8" s="291"/>
      <c r="I8" s="177"/>
      <c r="J8" s="177"/>
      <c r="K8" s="177"/>
      <c r="L8" s="96"/>
      <c r="M8" s="96"/>
    </row>
    <row r="9" spans="1:13" x14ac:dyDescent="0.25">
      <c r="A9" s="127" t="s">
        <v>68</v>
      </c>
      <c r="B9" s="131">
        <v>13006</v>
      </c>
      <c r="C9" s="132">
        <v>13153</v>
      </c>
      <c r="D9" s="132">
        <v>147</v>
      </c>
      <c r="E9" s="128">
        <v>1.130247578040894</v>
      </c>
      <c r="H9" s="291"/>
      <c r="I9" s="177"/>
      <c r="J9" s="177"/>
      <c r="K9" s="177"/>
      <c r="L9" s="96"/>
      <c r="M9" s="96"/>
    </row>
    <row r="10" spans="1:13" x14ac:dyDescent="0.25">
      <c r="A10" s="126" t="s">
        <v>70</v>
      </c>
      <c r="B10" s="133">
        <v>33960</v>
      </c>
      <c r="C10" s="134">
        <v>37915</v>
      </c>
      <c r="D10" s="134">
        <v>3955</v>
      </c>
      <c r="E10" s="119">
        <v>11.646054181389871</v>
      </c>
      <c r="H10" s="291"/>
      <c r="I10" s="177"/>
      <c r="J10" s="177"/>
      <c r="K10" s="177"/>
      <c r="L10" s="96"/>
      <c r="M10" s="96"/>
    </row>
    <row r="11" spans="1:13" x14ac:dyDescent="0.25">
      <c r="A11" s="127" t="s">
        <v>77</v>
      </c>
      <c r="B11" s="131">
        <v>6989.6788979931116</v>
      </c>
      <c r="C11" s="132">
        <v>7045.2787079919244</v>
      </c>
      <c r="D11" s="132">
        <v>55.599809998812816</v>
      </c>
      <c r="E11" s="128">
        <v>0.7954558544138024</v>
      </c>
      <c r="H11" s="291"/>
      <c r="I11" s="177"/>
      <c r="J11" s="177"/>
      <c r="K11" s="177"/>
      <c r="L11" s="96"/>
      <c r="M11" s="96"/>
    </row>
    <row r="12" spans="1:13" x14ac:dyDescent="0.25">
      <c r="A12" s="126" t="s">
        <v>63</v>
      </c>
      <c r="B12" s="133">
        <v>21323.402650197339</v>
      </c>
      <c r="C12" s="134">
        <v>20854.837099054119</v>
      </c>
      <c r="D12" s="134">
        <v>-468.56555114321964</v>
      </c>
      <c r="E12" s="119">
        <v>-2.1974239235166522</v>
      </c>
      <c r="H12" s="291"/>
      <c r="I12" s="177"/>
      <c r="J12" s="177"/>
      <c r="K12" s="177"/>
      <c r="L12" s="96"/>
      <c r="M12" s="96"/>
    </row>
    <row r="13" spans="1:13" x14ac:dyDescent="0.25">
      <c r="A13" s="127" t="s">
        <v>72</v>
      </c>
      <c r="B13" s="131"/>
      <c r="C13" s="132"/>
      <c r="D13" s="132"/>
      <c r="E13" s="128"/>
      <c r="H13" s="291"/>
      <c r="I13" s="177"/>
      <c r="J13" s="177"/>
      <c r="K13" s="177"/>
      <c r="L13" s="96"/>
      <c r="M13" s="96"/>
    </row>
    <row r="14" spans="1:13" x14ac:dyDescent="0.25">
      <c r="A14" s="126" t="s">
        <v>78</v>
      </c>
      <c r="B14" s="133">
        <v>19292.62421356421</v>
      </c>
      <c r="C14" s="134">
        <v>19855.777907647906</v>
      </c>
      <c r="D14" s="134">
        <v>563.15369408369588</v>
      </c>
      <c r="E14" s="119">
        <v>2.9190103318746736</v>
      </c>
      <c r="H14" s="291"/>
      <c r="I14" s="177"/>
      <c r="J14" s="177"/>
      <c r="K14" s="177"/>
      <c r="L14" s="96"/>
      <c r="M14" s="96"/>
    </row>
    <row r="15" spans="1:13" x14ac:dyDescent="0.25">
      <c r="A15" s="127" t="s">
        <v>69</v>
      </c>
      <c r="B15" s="131">
        <v>8126</v>
      </c>
      <c r="C15" s="132">
        <v>8658</v>
      </c>
      <c r="D15" s="132">
        <v>532</v>
      </c>
      <c r="E15" s="128">
        <v>6.546886537041587</v>
      </c>
      <c r="H15" s="291"/>
      <c r="I15" s="177"/>
      <c r="J15" s="177"/>
      <c r="K15" s="177"/>
      <c r="L15" s="96"/>
      <c r="M15" s="96"/>
    </row>
    <row r="16" spans="1:13" x14ac:dyDescent="0.25">
      <c r="A16" s="126" t="s">
        <v>80</v>
      </c>
      <c r="B16" s="133">
        <v>8853.6816294151322</v>
      </c>
      <c r="C16" s="134">
        <v>10033.58898914137</v>
      </c>
      <c r="D16" s="134">
        <v>1179.9073597262377</v>
      </c>
      <c r="E16" s="119">
        <v>13.326742581370439</v>
      </c>
      <c r="H16" s="291"/>
      <c r="I16" s="177"/>
      <c r="J16" s="177"/>
      <c r="K16" s="177"/>
      <c r="L16" s="96"/>
      <c r="M16" s="96"/>
    </row>
    <row r="17" spans="1:13" x14ac:dyDescent="0.25">
      <c r="A17" s="127" t="s">
        <v>65</v>
      </c>
      <c r="B17" s="131">
        <v>8957.8171509567674</v>
      </c>
      <c r="C17" s="132">
        <v>8904.4034963382946</v>
      </c>
      <c r="D17" s="132">
        <v>-53.413654618472719</v>
      </c>
      <c r="E17" s="128">
        <v>-0.59627980475988807</v>
      </c>
      <c r="H17" s="291"/>
      <c r="I17" s="177"/>
      <c r="J17" s="177"/>
      <c r="K17" s="177"/>
      <c r="L17" s="96"/>
      <c r="M17" s="96"/>
    </row>
    <row r="18" spans="1:13" x14ac:dyDescent="0.25">
      <c r="A18" s="126" t="s">
        <v>81</v>
      </c>
      <c r="B18" s="133">
        <v>5500</v>
      </c>
      <c r="C18" s="134">
        <v>5500</v>
      </c>
      <c r="D18" s="134">
        <v>0</v>
      </c>
      <c r="E18" s="119">
        <v>0</v>
      </c>
      <c r="H18" s="291"/>
      <c r="I18" s="177"/>
      <c r="J18" s="177"/>
      <c r="K18" s="177"/>
      <c r="L18" s="96"/>
      <c r="M18" s="96"/>
    </row>
    <row r="19" spans="1:13" x14ac:dyDescent="0.25">
      <c r="A19" s="127" t="s">
        <v>61</v>
      </c>
      <c r="B19" s="131">
        <v>8725.15</v>
      </c>
      <c r="C19" s="132">
        <v>9161.41</v>
      </c>
      <c r="D19" s="132">
        <v>436.26000000000022</v>
      </c>
      <c r="E19" s="128">
        <v>5.0000286528025413</v>
      </c>
      <c r="H19" s="291"/>
      <c r="I19" s="177"/>
      <c r="J19" s="177"/>
      <c r="K19" s="177"/>
      <c r="L19" s="96"/>
      <c r="M19" s="96"/>
    </row>
    <row r="20" spans="1:13" x14ac:dyDescent="0.25">
      <c r="A20" s="126" t="s">
        <v>79</v>
      </c>
      <c r="B20" s="133">
        <v>24167.483906937046</v>
      </c>
      <c r="C20" s="134">
        <v>24815.058946437366</v>
      </c>
      <c r="D20" s="134">
        <v>647.57503950031969</v>
      </c>
      <c r="E20" s="119">
        <v>2.6795302398626433</v>
      </c>
      <c r="H20" s="291"/>
      <c r="I20" s="177"/>
      <c r="J20" s="177"/>
      <c r="K20" s="177"/>
      <c r="L20" s="96"/>
      <c r="M20" s="96"/>
    </row>
    <row r="21" spans="1:13" x14ac:dyDescent="0.25">
      <c r="A21" s="129" t="s">
        <v>73</v>
      </c>
      <c r="B21" s="135">
        <v>70370.864101729399</v>
      </c>
      <c r="C21" s="136">
        <v>71766.805620661253</v>
      </c>
      <c r="D21" s="136">
        <v>1395.9415189318534</v>
      </c>
      <c r="E21" s="128">
        <v>1.9836924510602216</v>
      </c>
      <c r="H21" s="291"/>
      <c r="I21" s="177"/>
      <c r="J21" s="177"/>
      <c r="K21" s="177"/>
      <c r="L21" s="96"/>
      <c r="M21" s="96"/>
    </row>
    <row r="22" spans="1:13" x14ac:dyDescent="0.25">
      <c r="A22" s="123"/>
      <c r="B22" s="137"/>
      <c r="C22" s="138"/>
      <c r="D22" s="217"/>
      <c r="E22" s="141"/>
      <c r="H22" s="294"/>
      <c r="I22" s="177"/>
      <c r="J22" s="177"/>
      <c r="K22" s="177"/>
      <c r="L22" s="96"/>
      <c r="M22" s="96"/>
    </row>
    <row r="23" spans="1:13" x14ac:dyDescent="0.25">
      <c r="A23" s="113" t="s">
        <v>74</v>
      </c>
      <c r="B23" s="139">
        <v>13563.333568588982</v>
      </c>
      <c r="C23" s="140">
        <v>14423.746139184159</v>
      </c>
      <c r="D23" s="218">
        <v>860.41257059517739</v>
      </c>
      <c r="E23" s="120">
        <v>6.3436659302384726</v>
      </c>
      <c r="H23" s="96"/>
      <c r="I23" s="96"/>
      <c r="J23" s="96"/>
      <c r="K23" s="96"/>
      <c r="L23" s="96"/>
      <c r="M23" s="96"/>
    </row>
    <row r="24" spans="1:13" x14ac:dyDescent="0.25">
      <c r="H24" s="96"/>
      <c r="I24" s="96"/>
      <c r="J24" s="96"/>
      <c r="K24" s="96"/>
      <c r="L24" s="96"/>
      <c r="M24" s="96"/>
    </row>
    <row r="25" spans="1:13" x14ac:dyDescent="0.25">
      <c r="A25" s="5"/>
      <c r="H25" s="96"/>
      <c r="I25" s="96"/>
      <c r="J25" s="96"/>
      <c r="K25" s="96"/>
      <c r="L25" s="96"/>
      <c r="M25" s="96"/>
    </row>
    <row r="26" spans="1:13" x14ac:dyDescent="0.25">
      <c r="A26" s="5"/>
      <c r="H26" s="96"/>
      <c r="I26" s="96"/>
      <c r="J26" s="96"/>
      <c r="K26" s="96"/>
      <c r="L26" s="96"/>
      <c r="M26" s="96"/>
    </row>
    <row r="27" spans="1:13" x14ac:dyDescent="0.25">
      <c r="H27" s="96"/>
      <c r="I27" s="96"/>
      <c r="J27" s="96"/>
      <c r="K27" s="96"/>
      <c r="L27" s="96"/>
      <c r="M27" s="96"/>
    </row>
    <row r="28" spans="1:13" x14ac:dyDescent="0.25">
      <c r="H28" s="96"/>
      <c r="I28" s="96"/>
      <c r="J28" s="96"/>
      <c r="K28" s="96"/>
      <c r="L28" s="96"/>
      <c r="M28" s="96"/>
    </row>
    <row r="29" spans="1:13" x14ac:dyDescent="0.25">
      <c r="H29" s="96"/>
      <c r="I29" s="96"/>
      <c r="J29" s="96"/>
      <c r="K29" s="96"/>
      <c r="L29" s="96"/>
      <c r="M29" s="96"/>
    </row>
    <row r="30" spans="1:13" x14ac:dyDescent="0.25">
      <c r="H30" s="96"/>
      <c r="I30" s="96"/>
      <c r="J30" s="96"/>
      <c r="K30" s="96"/>
      <c r="L30" s="96"/>
      <c r="M30" s="96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>
      <selection sqref="A1:E1"/>
    </sheetView>
  </sheetViews>
  <sheetFormatPr baseColWidth="10" defaultRowHeight="15" x14ac:dyDescent="0.25"/>
  <cols>
    <col min="1" max="1" width="17.28515625" customWidth="1"/>
    <col min="8" max="8" width="18.140625" customWidth="1"/>
  </cols>
  <sheetData>
    <row r="1" spans="1:12" x14ac:dyDescent="0.25">
      <c r="A1" s="358" t="s">
        <v>136</v>
      </c>
      <c r="B1" s="358"/>
      <c r="C1" s="358"/>
      <c r="D1" s="358"/>
      <c r="E1" s="358"/>
      <c r="H1" s="96"/>
      <c r="I1" s="96"/>
      <c r="J1" s="96"/>
      <c r="K1" s="96"/>
      <c r="L1" s="96"/>
    </row>
    <row r="2" spans="1:12" ht="52.5" customHeight="1" x14ac:dyDescent="0.25">
      <c r="A2" s="363" t="s">
        <v>165</v>
      </c>
      <c r="B2" s="363"/>
      <c r="C2" s="363"/>
      <c r="D2" s="363"/>
      <c r="E2" s="363"/>
      <c r="H2" s="96"/>
      <c r="I2" s="96"/>
      <c r="J2" s="96"/>
      <c r="K2" s="96"/>
      <c r="L2" s="96"/>
    </row>
    <row r="3" spans="1:12" x14ac:dyDescent="0.25">
      <c r="A3" s="40"/>
      <c r="B3" s="124">
        <v>2017</v>
      </c>
      <c r="C3" s="93">
        <v>2018</v>
      </c>
      <c r="D3" s="343" t="s">
        <v>9</v>
      </c>
      <c r="E3" s="344"/>
      <c r="H3" s="96"/>
      <c r="I3" s="96"/>
      <c r="J3" s="96"/>
      <c r="K3" s="96"/>
      <c r="L3" s="96"/>
    </row>
    <row r="4" spans="1:12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27"/>
      <c r="J4" s="327"/>
      <c r="K4" s="96"/>
      <c r="L4" s="96"/>
    </row>
    <row r="5" spans="1:12" x14ac:dyDescent="0.25">
      <c r="A5" s="127" t="s">
        <v>64</v>
      </c>
      <c r="B5" s="131"/>
      <c r="C5" s="132"/>
      <c r="D5" s="216"/>
      <c r="E5" s="128"/>
      <c r="H5" s="291"/>
      <c r="I5" s="177"/>
      <c r="J5" s="177"/>
      <c r="K5" s="177"/>
      <c r="L5" s="96"/>
    </row>
    <row r="6" spans="1:12" x14ac:dyDescent="0.25">
      <c r="A6" s="126" t="s">
        <v>67</v>
      </c>
      <c r="B6" s="133"/>
      <c r="C6" s="134"/>
      <c r="D6" s="134"/>
      <c r="E6" s="119"/>
      <c r="H6" s="291"/>
      <c r="I6" s="177"/>
      <c r="J6" s="177"/>
      <c r="K6" s="177"/>
      <c r="L6" s="96"/>
    </row>
    <row r="7" spans="1:12" x14ac:dyDescent="0.25">
      <c r="A7" s="127" t="s">
        <v>71</v>
      </c>
      <c r="B7" s="131"/>
      <c r="C7" s="132"/>
      <c r="D7" s="132"/>
      <c r="E7" s="128"/>
      <c r="H7" s="291"/>
      <c r="I7" s="177"/>
      <c r="J7" s="177"/>
      <c r="K7" s="177"/>
      <c r="L7" s="96"/>
    </row>
    <row r="8" spans="1:12" x14ac:dyDescent="0.25">
      <c r="A8" s="126" t="s">
        <v>76</v>
      </c>
      <c r="B8" s="133"/>
      <c r="C8" s="134"/>
      <c r="D8" s="134"/>
      <c r="E8" s="119"/>
      <c r="H8" s="291"/>
      <c r="I8" s="177"/>
      <c r="J8" s="177"/>
      <c r="K8" s="177"/>
      <c r="L8" s="96"/>
    </row>
    <row r="9" spans="1:12" x14ac:dyDescent="0.25">
      <c r="A9" s="127" t="s">
        <v>68</v>
      </c>
      <c r="B9" s="131"/>
      <c r="C9" s="132"/>
      <c r="D9" s="132"/>
      <c r="E9" s="128"/>
      <c r="H9" s="291"/>
      <c r="I9" s="177"/>
      <c r="J9" s="177"/>
      <c r="K9" s="177"/>
      <c r="L9" s="96"/>
    </row>
    <row r="10" spans="1:12" x14ac:dyDescent="0.25">
      <c r="A10" s="126" t="s">
        <v>70</v>
      </c>
      <c r="B10" s="133"/>
      <c r="C10" s="134"/>
      <c r="D10" s="134"/>
      <c r="E10" s="119"/>
      <c r="H10" s="291"/>
      <c r="I10" s="177"/>
      <c r="J10" s="177"/>
      <c r="K10" s="177"/>
      <c r="L10" s="96"/>
    </row>
    <row r="11" spans="1:12" x14ac:dyDescent="0.25">
      <c r="A11" s="127" t="s">
        <v>77</v>
      </c>
      <c r="B11" s="131">
        <v>4965.1099157409844</v>
      </c>
      <c r="C11" s="132">
        <v>5072.7371935041838</v>
      </c>
      <c r="D11" s="132">
        <v>107.62727776319934</v>
      </c>
      <c r="E11" s="128">
        <v>2.1676716042476016</v>
      </c>
      <c r="H11" s="291"/>
      <c r="I11" s="177"/>
      <c r="J11" s="177"/>
      <c r="K11" s="177"/>
      <c r="L11" s="96"/>
    </row>
    <row r="12" spans="1:12" x14ac:dyDescent="0.25">
      <c r="A12" s="126" t="s">
        <v>63</v>
      </c>
      <c r="B12" s="133">
        <v>8348.1269108607703</v>
      </c>
      <c r="C12" s="134">
        <v>8337.6346145031985</v>
      </c>
      <c r="D12" s="134">
        <v>-10.492296357571831</v>
      </c>
      <c r="E12" s="119">
        <v>-0.12568443759427339</v>
      </c>
      <c r="H12" s="291"/>
      <c r="I12" s="177"/>
      <c r="J12" s="177"/>
      <c r="K12" s="177"/>
      <c r="L12" s="96"/>
    </row>
    <row r="13" spans="1:12" x14ac:dyDescent="0.25">
      <c r="A13" s="127" t="s">
        <v>72</v>
      </c>
      <c r="B13" s="131"/>
      <c r="C13" s="132"/>
      <c r="D13" s="132"/>
      <c r="E13" s="128"/>
      <c r="H13" s="291"/>
      <c r="I13" s="177"/>
      <c r="J13" s="177"/>
      <c r="K13" s="177"/>
      <c r="L13" s="96"/>
    </row>
    <row r="14" spans="1:12" x14ac:dyDescent="0.25">
      <c r="A14" s="126" t="s">
        <v>78</v>
      </c>
      <c r="B14" s="133"/>
      <c r="C14" s="134"/>
      <c r="D14" s="134"/>
      <c r="E14" s="119"/>
      <c r="H14" s="291"/>
      <c r="I14" s="177"/>
      <c r="J14" s="177"/>
      <c r="K14" s="177"/>
      <c r="L14" s="96"/>
    </row>
    <row r="15" spans="1:12" x14ac:dyDescent="0.25">
      <c r="A15" s="127" t="s">
        <v>69</v>
      </c>
      <c r="B15" s="131">
        <v>7293</v>
      </c>
      <c r="C15" s="132">
        <v>7158</v>
      </c>
      <c r="D15" s="132">
        <v>-135</v>
      </c>
      <c r="E15" s="128">
        <v>-1.8510900863842039</v>
      </c>
      <c r="H15" s="291"/>
      <c r="I15" s="177"/>
      <c r="J15" s="177"/>
      <c r="K15" s="177"/>
      <c r="L15" s="96"/>
    </row>
    <row r="16" spans="1:12" x14ac:dyDescent="0.25">
      <c r="A16" s="126" t="s">
        <v>80</v>
      </c>
      <c r="B16" s="133">
        <v>9911.5821205035008</v>
      </c>
      <c r="C16" s="134">
        <v>9691.7800355859799</v>
      </c>
      <c r="D16" s="134">
        <v>-219.80208491752092</v>
      </c>
      <c r="E16" s="119">
        <v>-2.2176286514625048</v>
      </c>
      <c r="H16" s="291"/>
      <c r="I16" s="177"/>
      <c r="J16" s="177"/>
      <c r="K16" s="177"/>
      <c r="L16" s="96"/>
    </row>
    <row r="17" spans="1:12" x14ac:dyDescent="0.25">
      <c r="A17" s="127" t="s">
        <v>65</v>
      </c>
      <c r="B17" s="131">
        <v>10210.2309791072</v>
      </c>
      <c r="C17" s="132">
        <v>10596.90894140805</v>
      </c>
      <c r="D17" s="132">
        <v>386.67796230084969</v>
      </c>
      <c r="E17" s="128">
        <v>3.7871617507193776</v>
      </c>
      <c r="H17" s="291"/>
      <c r="I17" s="177"/>
      <c r="J17" s="177"/>
      <c r="K17" s="177"/>
      <c r="L17" s="96"/>
    </row>
    <row r="18" spans="1:12" x14ac:dyDescent="0.25">
      <c r="A18" s="126" t="s">
        <v>81</v>
      </c>
      <c r="B18" s="133">
        <v>6500</v>
      </c>
      <c r="C18" s="134">
        <v>6500</v>
      </c>
      <c r="D18" s="134">
        <v>0</v>
      </c>
      <c r="E18" s="119">
        <v>0</v>
      </c>
      <c r="H18" s="291"/>
      <c r="I18" s="177"/>
      <c r="J18" s="177"/>
      <c r="K18" s="177"/>
      <c r="L18" s="96"/>
    </row>
    <row r="19" spans="1:12" x14ac:dyDescent="0.25">
      <c r="A19" s="127" t="s">
        <v>61</v>
      </c>
      <c r="B19" s="131">
        <v>6782.6988003398401</v>
      </c>
      <c r="C19" s="132">
        <v>6850.5261300831271</v>
      </c>
      <c r="D19" s="132">
        <v>67.827329743287009</v>
      </c>
      <c r="E19" s="128">
        <v>1.0000050384057886</v>
      </c>
      <c r="H19" s="291"/>
      <c r="I19" s="177"/>
      <c r="J19" s="177"/>
      <c r="K19" s="177"/>
      <c r="L19" s="96"/>
    </row>
    <row r="20" spans="1:12" x14ac:dyDescent="0.25">
      <c r="A20" s="126" t="s">
        <v>79</v>
      </c>
      <c r="B20" s="133">
        <v>29157.106436419701</v>
      </c>
      <c r="C20" s="134">
        <v>30062.955799993932</v>
      </c>
      <c r="D20" s="134">
        <v>905.84936357423067</v>
      </c>
      <c r="E20" s="119">
        <v>3.1067875872715263</v>
      </c>
      <c r="H20" s="291"/>
      <c r="I20" s="177"/>
      <c r="J20" s="177"/>
      <c r="K20" s="177"/>
      <c r="L20" s="96"/>
    </row>
    <row r="21" spans="1:12" x14ac:dyDescent="0.25">
      <c r="A21" s="129" t="s">
        <v>73</v>
      </c>
      <c r="B21" s="135"/>
      <c r="C21" s="136"/>
      <c r="D21" s="136"/>
      <c r="E21" s="128"/>
      <c r="H21" s="291"/>
      <c r="I21" s="177"/>
      <c r="J21" s="177"/>
      <c r="K21" s="177"/>
      <c r="L21" s="96"/>
    </row>
    <row r="22" spans="1:12" x14ac:dyDescent="0.25">
      <c r="A22" s="123"/>
      <c r="B22" s="137"/>
      <c r="C22" s="138"/>
      <c r="D22" s="217"/>
      <c r="E22" s="141"/>
      <c r="H22" s="294"/>
      <c r="I22" s="177"/>
      <c r="J22" s="177"/>
      <c r="K22" s="177"/>
      <c r="L22" s="96"/>
    </row>
    <row r="23" spans="1:12" x14ac:dyDescent="0.25">
      <c r="A23" s="113" t="s">
        <v>74</v>
      </c>
      <c r="B23" s="139">
        <v>21239.014712100314</v>
      </c>
      <c r="C23" s="140">
        <v>21778.896781726191</v>
      </c>
      <c r="D23" s="218">
        <v>539.88206962587719</v>
      </c>
      <c r="E23" s="120">
        <v>2.5419355697244015</v>
      </c>
      <c r="H23" s="96"/>
      <c r="I23" s="96"/>
      <c r="J23" s="96"/>
      <c r="K23" s="96"/>
      <c r="L23" s="96"/>
    </row>
    <row r="24" spans="1:12" x14ac:dyDescent="0.25">
      <c r="H24" s="96"/>
      <c r="I24" s="96"/>
      <c r="J24" s="96"/>
      <c r="K24" s="96"/>
      <c r="L24" s="96"/>
    </row>
    <row r="25" spans="1:12" x14ac:dyDescent="0.25">
      <c r="A25" s="5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>
      <selection sqref="A1:E1"/>
    </sheetView>
  </sheetViews>
  <sheetFormatPr baseColWidth="10" defaultRowHeight="15" x14ac:dyDescent="0.25"/>
  <cols>
    <col min="1" max="1" width="17.28515625" customWidth="1"/>
    <col min="8" max="8" width="21.140625" customWidth="1"/>
  </cols>
  <sheetData>
    <row r="1" spans="1:12" x14ac:dyDescent="0.25">
      <c r="A1" s="358" t="s">
        <v>137</v>
      </c>
      <c r="B1" s="358"/>
      <c r="C1" s="358"/>
      <c r="D1" s="358"/>
      <c r="E1" s="358"/>
      <c r="H1" s="96"/>
      <c r="I1" s="96"/>
      <c r="J1" s="96"/>
      <c r="K1" s="96"/>
      <c r="L1" s="96"/>
    </row>
    <row r="2" spans="1:12" ht="84.75" customHeight="1" x14ac:dyDescent="0.25">
      <c r="A2" s="363" t="s">
        <v>166</v>
      </c>
      <c r="B2" s="363"/>
      <c r="C2" s="363"/>
      <c r="D2" s="363"/>
      <c r="E2" s="363"/>
      <c r="H2" s="96"/>
      <c r="I2" s="96"/>
      <c r="J2" s="96"/>
      <c r="K2" s="96"/>
      <c r="L2" s="96"/>
    </row>
    <row r="3" spans="1:12" x14ac:dyDescent="0.25">
      <c r="A3" s="40"/>
      <c r="B3" s="124">
        <v>2017</v>
      </c>
      <c r="C3" s="93">
        <v>2018</v>
      </c>
      <c r="D3" s="343" t="s">
        <v>9</v>
      </c>
      <c r="E3" s="344"/>
      <c r="H3" s="96"/>
      <c r="I3" s="96"/>
      <c r="J3" s="96"/>
      <c r="K3" s="96"/>
      <c r="L3" s="96"/>
    </row>
    <row r="4" spans="1:12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27"/>
      <c r="J4" s="327"/>
      <c r="K4" s="96"/>
      <c r="L4" s="96"/>
    </row>
    <row r="5" spans="1:12" x14ac:dyDescent="0.25">
      <c r="A5" s="127" t="s">
        <v>64</v>
      </c>
      <c r="B5" s="131">
        <v>12311.847347227889</v>
      </c>
      <c r="C5" s="132">
        <v>13005.222217665187</v>
      </c>
      <c r="D5" s="216">
        <v>693.37487043729743</v>
      </c>
      <c r="E5" s="128">
        <v>5.6317695540094377</v>
      </c>
      <c r="H5" s="291"/>
      <c r="I5" s="177"/>
      <c r="J5" s="177"/>
      <c r="K5" s="177"/>
      <c r="L5" s="96"/>
    </row>
    <row r="6" spans="1:12" x14ac:dyDescent="0.25">
      <c r="A6" s="126" t="s">
        <v>67</v>
      </c>
      <c r="B6" s="133">
        <v>11659.792188111067</v>
      </c>
      <c r="C6" s="134">
        <v>9698.1116115076256</v>
      </c>
      <c r="D6" s="134">
        <v>-1961.6805766034413</v>
      </c>
      <c r="E6" s="119">
        <v>-16.824318520905308</v>
      </c>
      <c r="H6" s="291"/>
      <c r="I6" s="177"/>
      <c r="J6" s="177"/>
      <c r="K6" s="177"/>
      <c r="L6" s="96"/>
    </row>
    <row r="7" spans="1:12" x14ac:dyDescent="0.25">
      <c r="A7" s="127" t="s">
        <v>71</v>
      </c>
      <c r="B7" s="131">
        <v>13312</v>
      </c>
      <c r="C7" s="132">
        <v>13312</v>
      </c>
      <c r="D7" s="132">
        <v>0</v>
      </c>
      <c r="E7" s="128">
        <v>0</v>
      </c>
      <c r="H7" s="291"/>
      <c r="I7" s="177"/>
      <c r="J7" s="177"/>
      <c r="K7" s="177"/>
      <c r="L7" s="96"/>
    </row>
    <row r="8" spans="1:12" x14ac:dyDescent="0.25">
      <c r="A8" s="126" t="s">
        <v>76</v>
      </c>
      <c r="B8" s="133">
        <v>10462.004360489789</v>
      </c>
      <c r="C8" s="134">
        <v>10349.399325323404</v>
      </c>
      <c r="D8" s="134">
        <v>-112.60503516638528</v>
      </c>
      <c r="E8" s="119">
        <v>-1.0763237261842846</v>
      </c>
      <c r="H8" s="291"/>
      <c r="I8" s="177"/>
      <c r="J8" s="177"/>
      <c r="K8" s="177"/>
      <c r="L8" s="96"/>
    </row>
    <row r="9" spans="1:12" x14ac:dyDescent="0.25">
      <c r="A9" s="127" t="s">
        <v>68</v>
      </c>
      <c r="B9" s="131">
        <v>8359.7693628558518</v>
      </c>
      <c r="C9" s="132">
        <v>8417.1403524627203</v>
      </c>
      <c r="D9" s="132">
        <v>57.370989606868534</v>
      </c>
      <c r="E9" s="128">
        <v>0.68627478961059296</v>
      </c>
      <c r="H9" s="291"/>
      <c r="I9" s="177"/>
      <c r="J9" s="177"/>
      <c r="K9" s="177"/>
      <c r="L9" s="96"/>
    </row>
    <row r="10" spans="1:12" x14ac:dyDescent="0.25">
      <c r="A10" s="126" t="s">
        <v>70</v>
      </c>
      <c r="B10" s="133">
        <v>2575</v>
      </c>
      <c r="C10" s="134">
        <v>2674</v>
      </c>
      <c r="D10" s="134"/>
      <c r="E10" s="119"/>
      <c r="H10" s="291"/>
      <c r="I10" s="177"/>
      <c r="J10" s="177"/>
      <c r="K10" s="177"/>
      <c r="L10" s="96"/>
    </row>
    <row r="11" spans="1:12" x14ac:dyDescent="0.25">
      <c r="A11" s="127" t="s">
        <v>77</v>
      </c>
      <c r="B11" s="131">
        <v>1321.948118984162</v>
      </c>
      <c r="C11" s="132">
        <v>1469.9519786518219</v>
      </c>
      <c r="D11" s="132">
        <v>148.00385966765998</v>
      </c>
      <c r="E11" s="128">
        <v>11.195890182240433</v>
      </c>
      <c r="H11" s="291"/>
      <c r="I11" s="177"/>
      <c r="J11" s="177"/>
      <c r="K11" s="177"/>
      <c r="L11" s="96"/>
    </row>
    <row r="12" spans="1:12" x14ac:dyDescent="0.25">
      <c r="A12" s="126" t="s">
        <v>63</v>
      </c>
      <c r="B12" s="133">
        <v>4557.0900046894885</v>
      </c>
      <c r="C12" s="134">
        <v>4583.030841001967</v>
      </c>
      <c r="D12" s="134">
        <v>25.940836312478496</v>
      </c>
      <c r="E12" s="119">
        <v>0.5692412545239165</v>
      </c>
      <c r="H12" s="291"/>
      <c r="I12" s="177"/>
      <c r="J12" s="177"/>
      <c r="K12" s="177"/>
      <c r="L12" s="96"/>
    </row>
    <row r="13" spans="1:12" x14ac:dyDescent="0.25">
      <c r="A13" s="127" t="s">
        <v>72</v>
      </c>
      <c r="B13" s="131"/>
      <c r="C13" s="132"/>
      <c r="D13" s="132"/>
      <c r="E13" s="128"/>
      <c r="H13" s="291"/>
      <c r="I13" s="177"/>
      <c r="J13" s="177"/>
      <c r="K13" s="177"/>
      <c r="L13" s="96"/>
    </row>
    <row r="14" spans="1:12" x14ac:dyDescent="0.25">
      <c r="A14" s="126" t="s">
        <v>78</v>
      </c>
      <c r="B14" s="133">
        <v>3194.2208466090756</v>
      </c>
      <c r="C14" s="134">
        <v>3220.813719335943</v>
      </c>
      <c r="D14" s="134">
        <v>26.592872726867427</v>
      </c>
      <c r="E14" s="119">
        <v>0.83253081123359607</v>
      </c>
      <c r="H14" s="291"/>
      <c r="I14" s="177"/>
      <c r="J14" s="177"/>
      <c r="K14" s="177"/>
      <c r="L14" s="96"/>
    </row>
    <row r="15" spans="1:12" x14ac:dyDescent="0.25">
      <c r="A15" s="127" t="s">
        <v>69</v>
      </c>
      <c r="B15" s="131">
        <v>7504.4959586633622</v>
      </c>
      <c r="C15" s="132">
        <v>6779.8724103859922</v>
      </c>
      <c r="D15" s="132">
        <v>-724.62354827736999</v>
      </c>
      <c r="E15" s="128">
        <v>-9.6558589979763809</v>
      </c>
      <c r="H15" s="291"/>
      <c r="I15" s="177"/>
      <c r="J15" s="177"/>
      <c r="K15" s="177"/>
      <c r="L15" s="96"/>
    </row>
    <row r="16" spans="1:12" x14ac:dyDescent="0.25">
      <c r="A16" s="126" t="s">
        <v>80</v>
      </c>
      <c r="B16" s="133">
        <v>2626.4269721725154</v>
      </c>
      <c r="C16" s="134">
        <v>2530.8589105373567</v>
      </c>
      <c r="D16" s="134">
        <v>-95.568061635158756</v>
      </c>
      <c r="E16" s="119">
        <v>-3.6387100287851126</v>
      </c>
      <c r="H16" s="291"/>
      <c r="I16" s="177"/>
      <c r="J16" s="177"/>
      <c r="K16" s="177"/>
      <c r="L16" s="96"/>
    </row>
    <row r="17" spans="1:12" x14ac:dyDescent="0.25">
      <c r="A17" s="127" t="s">
        <v>65</v>
      </c>
      <c r="B17" s="131">
        <v>1610</v>
      </c>
      <c r="C17" s="132">
        <v>1620</v>
      </c>
      <c r="D17" s="132">
        <v>10</v>
      </c>
      <c r="E17" s="128">
        <v>0.62111801242235742</v>
      </c>
      <c r="H17" s="291"/>
      <c r="I17" s="177"/>
      <c r="J17" s="177"/>
      <c r="K17" s="177"/>
      <c r="L17" s="96"/>
    </row>
    <row r="18" spans="1:12" x14ac:dyDescent="0.25">
      <c r="A18" s="126" t="s">
        <v>81</v>
      </c>
      <c r="B18" s="133">
        <v>985</v>
      </c>
      <c r="C18" s="134">
        <v>953.31099195710453</v>
      </c>
      <c r="D18" s="134">
        <v>-31.689008042895466</v>
      </c>
      <c r="E18" s="119">
        <v>-3.2171581769436983</v>
      </c>
      <c r="H18" s="291"/>
      <c r="I18" s="177"/>
      <c r="J18" s="177"/>
      <c r="K18" s="177"/>
      <c r="L18" s="96"/>
    </row>
    <row r="19" spans="1:12" x14ac:dyDescent="0.25">
      <c r="A19" s="127" t="s">
        <v>61</v>
      </c>
      <c r="B19" s="131">
        <v>2367.0901584815097</v>
      </c>
      <c r="C19" s="132">
        <v>2441.2625705780374</v>
      </c>
      <c r="D19" s="132">
        <v>74.172412096527751</v>
      </c>
      <c r="E19" s="128">
        <v>3.133484875122349</v>
      </c>
      <c r="H19" s="291"/>
      <c r="I19" s="177"/>
      <c r="J19" s="177"/>
      <c r="K19" s="177"/>
      <c r="L19" s="96"/>
    </row>
    <row r="20" spans="1:12" x14ac:dyDescent="0.25">
      <c r="A20" s="126" t="s">
        <v>79</v>
      </c>
      <c r="B20" s="133">
        <v>4154.8835434979892</v>
      </c>
      <c r="C20" s="134">
        <v>4242.7921610254189</v>
      </c>
      <c r="D20" s="134">
        <v>87.908617527429669</v>
      </c>
      <c r="E20" s="119">
        <v>2.1157901685354972</v>
      </c>
      <c r="H20" s="291"/>
      <c r="I20" s="177"/>
      <c r="J20" s="177"/>
      <c r="K20" s="177"/>
      <c r="L20" s="96"/>
    </row>
    <row r="21" spans="1:12" x14ac:dyDescent="0.25">
      <c r="A21" s="129" t="s">
        <v>73</v>
      </c>
      <c r="B21" s="135">
        <v>29431.159834562772</v>
      </c>
      <c r="C21" s="136">
        <v>30019.757033236947</v>
      </c>
      <c r="D21" s="136">
        <v>588.59719867417516</v>
      </c>
      <c r="E21" s="128">
        <v>1.9999116649930642</v>
      </c>
      <c r="H21" s="291"/>
      <c r="I21" s="177"/>
      <c r="J21" s="177"/>
      <c r="K21" s="177"/>
      <c r="L21" s="96"/>
    </row>
    <row r="22" spans="1:12" x14ac:dyDescent="0.25">
      <c r="A22" s="123"/>
      <c r="B22" s="137"/>
      <c r="C22" s="138"/>
      <c r="D22" s="217"/>
      <c r="E22" s="141"/>
      <c r="H22" s="294"/>
      <c r="I22" s="177"/>
      <c r="J22" s="177"/>
      <c r="K22" s="177"/>
      <c r="L22" s="96"/>
    </row>
    <row r="23" spans="1:12" x14ac:dyDescent="0.25">
      <c r="A23" s="113" t="s">
        <v>74</v>
      </c>
      <c r="B23" s="139">
        <v>4456.164717747728</v>
      </c>
      <c r="C23" s="140">
        <v>4439.3857307958287</v>
      </c>
      <c r="D23" s="218">
        <v>-16.778986951899242</v>
      </c>
      <c r="E23" s="120">
        <v>-0.37653426241344334</v>
      </c>
      <c r="H23" s="96"/>
      <c r="I23" s="96"/>
      <c r="J23" s="96"/>
      <c r="K23" s="96"/>
      <c r="L23" s="96"/>
    </row>
    <row r="24" spans="1:12" x14ac:dyDescent="0.25">
      <c r="H24" s="96"/>
      <c r="I24" s="96"/>
      <c r="J24" s="96"/>
      <c r="K24" s="96"/>
      <c r="L24" s="96"/>
    </row>
    <row r="25" spans="1:12" x14ac:dyDescent="0.25">
      <c r="A25" s="5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showGridLines="0" zoomScale="112" zoomScaleNormal="112" workbookViewId="0"/>
  </sheetViews>
  <sheetFormatPr baseColWidth="10" defaultRowHeight="15" x14ac:dyDescent="0.25"/>
  <cols>
    <col min="1" max="1" width="9.140625" customWidth="1"/>
    <col min="2" max="2" width="10" customWidth="1"/>
    <col min="3" max="3" width="12.140625" customWidth="1"/>
    <col min="4" max="4" width="11.42578125" customWidth="1"/>
    <col min="5" max="5" width="11.7109375" customWidth="1"/>
    <col min="6" max="6" width="11.5703125" customWidth="1"/>
    <col min="7" max="7" width="10.140625" customWidth="1"/>
    <col min="8" max="8" width="12.7109375" customWidth="1"/>
    <col min="9" max="9" width="12" customWidth="1"/>
  </cols>
  <sheetData>
    <row r="1" spans="1:9" x14ac:dyDescent="0.25">
      <c r="E1" s="14" t="s">
        <v>17</v>
      </c>
    </row>
    <row r="2" spans="1:9" ht="21.75" customHeight="1" x14ac:dyDescent="0.25">
      <c r="A2" s="333" t="s">
        <v>155</v>
      </c>
      <c r="B2" s="333"/>
      <c r="C2" s="333"/>
      <c r="D2" s="333"/>
      <c r="E2" s="333"/>
      <c r="F2" s="333"/>
      <c r="G2" s="333"/>
      <c r="H2" s="333"/>
      <c r="I2" s="333"/>
    </row>
    <row r="3" spans="1:9" x14ac:dyDescent="0.25">
      <c r="A3" s="1"/>
      <c r="B3" s="334" t="s">
        <v>5</v>
      </c>
      <c r="C3" s="335"/>
      <c r="D3" s="336"/>
      <c r="E3" s="334" t="s">
        <v>6</v>
      </c>
      <c r="F3" s="336"/>
      <c r="G3" s="334" t="s">
        <v>7</v>
      </c>
      <c r="H3" s="335"/>
      <c r="I3" s="336"/>
    </row>
    <row r="4" spans="1:9" ht="30" x14ac:dyDescent="0.25">
      <c r="A4" s="2" t="s">
        <v>0</v>
      </c>
      <c r="B4" s="3" t="s">
        <v>1</v>
      </c>
      <c r="C4" s="3" t="s">
        <v>4</v>
      </c>
      <c r="D4" s="3" t="s">
        <v>2</v>
      </c>
      <c r="E4" s="3" t="s">
        <v>4</v>
      </c>
      <c r="F4" s="3" t="s">
        <v>2</v>
      </c>
      <c r="G4" s="3" t="s">
        <v>1</v>
      </c>
      <c r="H4" s="3" t="s">
        <v>4</v>
      </c>
      <c r="I4" s="3" t="s">
        <v>2</v>
      </c>
    </row>
    <row r="5" spans="1:9" x14ac:dyDescent="0.25">
      <c r="A5" s="239"/>
      <c r="B5" s="239"/>
      <c r="C5" s="239"/>
      <c r="D5" s="239"/>
      <c r="E5" s="239"/>
      <c r="F5" s="239"/>
      <c r="G5" s="239"/>
      <c r="H5" s="239"/>
      <c r="I5" s="239"/>
    </row>
    <row r="6" spans="1:9" x14ac:dyDescent="0.25">
      <c r="A6" s="240">
        <v>2016</v>
      </c>
      <c r="B6" s="241">
        <v>9882.09</v>
      </c>
      <c r="C6" s="365">
        <v>100</v>
      </c>
      <c r="D6" s="242" t="s">
        <v>3</v>
      </c>
      <c r="E6" s="365">
        <v>100</v>
      </c>
      <c r="F6" s="242" t="s">
        <v>3</v>
      </c>
      <c r="G6" s="241">
        <v>9882.09</v>
      </c>
      <c r="H6" s="365">
        <v>100</v>
      </c>
      <c r="I6" s="242" t="s">
        <v>3</v>
      </c>
    </row>
    <row r="7" spans="1:9" x14ac:dyDescent="0.25">
      <c r="A7" s="240">
        <v>2017</v>
      </c>
      <c r="B7" s="241">
        <v>10082.43</v>
      </c>
      <c r="C7" s="365">
        <v>102.02730394076556</v>
      </c>
      <c r="D7" s="243">
        <v>2.0273039407655569E-2</v>
      </c>
      <c r="E7" s="365">
        <v>101.31643100926399</v>
      </c>
      <c r="F7" s="243">
        <v>1.3164310092639964E-2</v>
      </c>
      <c r="G7" s="241">
        <v>9951.4263378248106</v>
      </c>
      <c r="H7" s="365">
        <v>100.70163637271884</v>
      </c>
      <c r="I7" s="243">
        <v>7.0163637271882795E-3</v>
      </c>
    </row>
    <row r="8" spans="1:9" x14ac:dyDescent="0.25">
      <c r="A8" s="244">
        <v>2018</v>
      </c>
      <c r="B8" s="245">
        <v>10208.67</v>
      </c>
      <c r="C8" s="366">
        <v>103.304766501823</v>
      </c>
      <c r="D8" s="243">
        <v>1.2520791118807661E-2</v>
      </c>
      <c r="E8" s="366">
        <v>102.04778156996588</v>
      </c>
      <c r="F8" s="243">
        <v>7.2184793070237951E-3</v>
      </c>
      <c r="G8" s="241">
        <v>10003.813745819398</v>
      </c>
      <c r="H8" s="366">
        <v>101.23176115396032</v>
      </c>
      <c r="I8" s="243">
        <v>5.2643114882400255E-3</v>
      </c>
    </row>
    <row r="9" spans="1:9" x14ac:dyDescent="0.25">
      <c r="A9" s="238"/>
    </row>
    <row r="10" spans="1:9" x14ac:dyDescent="0.25">
      <c r="A10" s="5"/>
    </row>
    <row r="11" spans="1:9" x14ac:dyDescent="0.25">
      <c r="A11" s="249"/>
    </row>
  </sheetData>
  <mergeCells count="4">
    <mergeCell ref="A2:I2"/>
    <mergeCell ref="B3:D3"/>
    <mergeCell ref="E3:F3"/>
    <mergeCell ref="G3:I3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8"/>
  <sheetViews>
    <sheetView showGridLines="0" zoomScale="98" zoomScaleNormal="98" workbookViewId="0"/>
  </sheetViews>
  <sheetFormatPr baseColWidth="10" defaultRowHeight="15" x14ac:dyDescent="0.25"/>
  <cols>
    <col min="1" max="1" width="40.42578125" bestFit="1" customWidth="1"/>
    <col min="2" max="2" width="16.85546875" customWidth="1"/>
    <col min="3" max="3" width="14.28515625" customWidth="1"/>
    <col min="4" max="4" width="14.28515625" bestFit="1" customWidth="1"/>
    <col min="7" max="7" width="14.28515625" customWidth="1"/>
    <col min="8" max="8" width="13.5703125" customWidth="1"/>
    <col min="34" max="34" width="13.28515625" customWidth="1"/>
    <col min="35" max="35" width="14" customWidth="1"/>
    <col min="36" max="38" width="11.5703125" bestFit="1" customWidth="1"/>
    <col min="39" max="39" width="13.42578125" customWidth="1"/>
    <col min="40" max="47" width="11.5703125" bestFit="1" customWidth="1"/>
    <col min="48" max="48" width="12" customWidth="1"/>
    <col min="49" max="51" width="11.5703125" bestFit="1" customWidth="1"/>
    <col min="52" max="52" width="12.140625" bestFit="1" customWidth="1"/>
    <col min="53" max="53" width="11.5703125" bestFit="1" customWidth="1"/>
    <col min="54" max="54" width="12.5703125" customWidth="1"/>
    <col min="55" max="55" width="11.5703125" bestFit="1" customWidth="1"/>
    <col min="56" max="56" width="12.7109375" customWidth="1"/>
    <col min="58" max="58" width="40.42578125" bestFit="1" customWidth="1"/>
    <col min="59" max="59" width="16.28515625" customWidth="1"/>
    <col min="60" max="60" width="14.7109375" customWidth="1"/>
    <col min="61" max="61" width="14.28515625" bestFit="1" customWidth="1"/>
    <col min="62" max="62" width="17" bestFit="1" customWidth="1"/>
    <col min="63" max="63" width="14.28515625" bestFit="1" customWidth="1"/>
    <col min="64" max="64" width="16" customWidth="1"/>
    <col min="67" max="67" width="14.42578125" bestFit="1" customWidth="1"/>
  </cols>
  <sheetData>
    <row r="1" spans="1:70" ht="23.25" x14ac:dyDescent="0.35">
      <c r="C1" s="14" t="s">
        <v>124</v>
      </c>
      <c r="J1" s="18"/>
      <c r="P1" s="19"/>
      <c r="AH1" s="18"/>
      <c r="BF1" s="5"/>
    </row>
    <row r="2" spans="1:70" ht="37.5" customHeight="1" x14ac:dyDescent="0.25">
      <c r="A2" s="341" t="s">
        <v>157</v>
      </c>
      <c r="B2" s="342"/>
      <c r="C2" s="342"/>
      <c r="D2" s="342"/>
      <c r="E2" s="342"/>
      <c r="F2" s="342"/>
      <c r="G2" s="342"/>
      <c r="H2" s="20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</row>
    <row r="3" spans="1:70" ht="15" customHeight="1" x14ac:dyDescent="0.25">
      <c r="A3" s="6"/>
      <c r="B3" s="7" t="s">
        <v>8</v>
      </c>
      <c r="C3" s="8" t="s">
        <v>22</v>
      </c>
      <c r="D3" s="8" t="s">
        <v>156</v>
      </c>
      <c r="E3" s="343" t="s">
        <v>9</v>
      </c>
      <c r="F3" s="344"/>
      <c r="G3" s="8" t="s">
        <v>10</v>
      </c>
      <c r="H3" s="99"/>
      <c r="I3" s="96"/>
      <c r="J3" s="256"/>
      <c r="K3" s="257"/>
      <c r="L3" s="257"/>
      <c r="M3" s="257"/>
      <c r="N3" s="257"/>
      <c r="O3" s="257"/>
      <c r="P3" s="258"/>
      <c r="Q3" s="257"/>
      <c r="R3" s="258"/>
      <c r="S3" s="257"/>
      <c r="T3" s="257"/>
      <c r="U3" s="257"/>
      <c r="V3" s="338"/>
      <c r="W3" s="338"/>
      <c r="X3" s="258"/>
      <c r="Y3" s="257"/>
      <c r="Z3" s="258"/>
      <c r="AA3" s="257"/>
      <c r="AB3" s="259"/>
      <c r="AC3" s="260"/>
      <c r="AD3" s="259"/>
      <c r="AE3" s="259"/>
      <c r="AF3" s="338"/>
      <c r="AG3" s="96"/>
      <c r="AH3" s="256"/>
      <c r="AI3" s="257"/>
      <c r="AJ3" s="257"/>
      <c r="AK3" s="257"/>
      <c r="AL3" s="257"/>
      <c r="AM3" s="257"/>
      <c r="AN3" s="258"/>
      <c r="AO3" s="257"/>
      <c r="AP3" s="258"/>
      <c r="AQ3" s="257"/>
      <c r="AR3" s="257"/>
      <c r="AS3" s="257"/>
      <c r="AT3" s="338"/>
      <c r="AU3" s="338"/>
      <c r="AV3" s="258"/>
      <c r="AW3" s="257"/>
      <c r="AX3" s="258"/>
      <c r="AY3" s="257"/>
      <c r="AZ3" s="259"/>
      <c r="BA3" s="260"/>
      <c r="BB3" s="259"/>
      <c r="BC3" s="259"/>
      <c r="BD3" s="338"/>
      <c r="BE3" s="96"/>
      <c r="BF3" s="97"/>
      <c r="BG3" s="98"/>
      <c r="BH3" s="99"/>
      <c r="BI3" s="99"/>
      <c r="BJ3" s="98"/>
      <c r="BK3" s="99"/>
      <c r="BL3" s="99"/>
      <c r="BM3" s="339"/>
      <c r="BN3" s="340"/>
      <c r="BO3" s="99"/>
      <c r="BP3" s="96"/>
      <c r="BQ3" s="96"/>
      <c r="BR3" s="96"/>
    </row>
    <row r="4" spans="1:70" ht="23.25" customHeight="1" x14ac:dyDescent="0.25">
      <c r="A4" s="9" t="s">
        <v>11</v>
      </c>
      <c r="B4" s="10" t="s">
        <v>23</v>
      </c>
      <c r="C4" s="11" t="s">
        <v>12</v>
      </c>
      <c r="D4" s="11" t="s">
        <v>12</v>
      </c>
      <c r="E4" s="11" t="s">
        <v>12</v>
      </c>
      <c r="F4" s="11" t="s">
        <v>13</v>
      </c>
      <c r="G4" s="11" t="s">
        <v>13</v>
      </c>
      <c r="H4" s="254"/>
      <c r="I4" s="96"/>
      <c r="J4" s="261"/>
      <c r="K4" s="262"/>
      <c r="L4" s="158"/>
      <c r="M4" s="158"/>
      <c r="N4" s="158"/>
      <c r="O4" s="158"/>
      <c r="P4" s="338"/>
      <c r="Q4" s="338"/>
      <c r="R4" s="263"/>
      <c r="S4" s="257"/>
      <c r="T4" s="338"/>
      <c r="U4" s="338"/>
      <c r="V4" s="338"/>
      <c r="W4" s="338"/>
      <c r="X4" s="338"/>
      <c r="Y4" s="338"/>
      <c r="Z4" s="337"/>
      <c r="AA4" s="337"/>
      <c r="AB4" s="337"/>
      <c r="AC4" s="337"/>
      <c r="AD4" s="338"/>
      <c r="AE4" s="338"/>
      <c r="AF4" s="338"/>
      <c r="AG4" s="96"/>
      <c r="AH4" s="261"/>
      <c r="AI4" s="262"/>
      <c r="AJ4" s="158"/>
      <c r="AK4" s="158"/>
      <c r="AL4" s="158"/>
      <c r="AM4" s="158"/>
      <c r="AN4" s="338"/>
      <c r="AO4" s="338"/>
      <c r="AP4" s="263"/>
      <c r="AQ4" s="257"/>
      <c r="AR4" s="338"/>
      <c r="AS4" s="338"/>
      <c r="AT4" s="338"/>
      <c r="AU4" s="338"/>
      <c r="AV4" s="338"/>
      <c r="AW4" s="338"/>
      <c r="AX4" s="337"/>
      <c r="AY4" s="337"/>
      <c r="AZ4" s="337"/>
      <c r="BA4" s="337"/>
      <c r="BB4" s="338"/>
      <c r="BC4" s="338"/>
      <c r="BD4" s="338"/>
      <c r="BE4" s="96"/>
      <c r="BF4" s="264"/>
      <c r="BG4" s="254"/>
      <c r="BH4" s="254"/>
      <c r="BI4" s="254"/>
      <c r="BJ4" s="254"/>
      <c r="BK4" s="254"/>
      <c r="BL4" s="254"/>
      <c r="BM4" s="254"/>
      <c r="BN4" s="254"/>
      <c r="BO4" s="254"/>
      <c r="BP4" s="96"/>
      <c r="BQ4" s="96"/>
      <c r="BR4" s="96"/>
    </row>
    <row r="5" spans="1:70" x14ac:dyDescent="0.25">
      <c r="A5" s="15" t="s">
        <v>14</v>
      </c>
      <c r="B5" s="148">
        <v>67.215743996645273</v>
      </c>
      <c r="C5" s="23">
        <v>12826.617734205684</v>
      </c>
      <c r="D5" s="23">
        <v>13022.622804459663</v>
      </c>
      <c r="E5" s="23">
        <v>196.00507025397928</v>
      </c>
      <c r="F5" s="148">
        <v>1.5281118866689098</v>
      </c>
      <c r="G5" s="148">
        <v>1.3066919938093722</v>
      </c>
      <c r="H5" s="22"/>
      <c r="I5" s="96"/>
      <c r="J5" s="261"/>
      <c r="K5" s="257"/>
      <c r="L5" s="158"/>
      <c r="M5" s="158"/>
      <c r="N5" s="158"/>
      <c r="O5" s="265"/>
      <c r="P5" s="338"/>
      <c r="Q5" s="338"/>
      <c r="R5" s="263"/>
      <c r="S5" s="158"/>
      <c r="T5" s="338"/>
      <c r="U5" s="338"/>
      <c r="V5" s="338"/>
      <c r="W5" s="338"/>
      <c r="X5" s="338"/>
      <c r="Y5" s="338"/>
      <c r="Z5" s="256"/>
      <c r="AA5" s="257"/>
      <c r="AB5" s="259"/>
      <c r="AC5" s="259"/>
      <c r="AD5" s="259"/>
      <c r="AE5" s="259"/>
      <c r="AF5" s="338"/>
      <c r="AG5" s="96"/>
      <c r="AH5" s="261"/>
      <c r="AI5" s="257"/>
      <c r="AJ5" s="158"/>
      <c r="AK5" s="158"/>
      <c r="AL5" s="158"/>
      <c r="AM5" s="265"/>
      <c r="AN5" s="338"/>
      <c r="AO5" s="338"/>
      <c r="AP5" s="263"/>
      <c r="AQ5" s="158"/>
      <c r="AR5" s="338"/>
      <c r="AS5" s="338"/>
      <c r="AT5" s="338"/>
      <c r="AU5" s="338"/>
      <c r="AV5" s="338"/>
      <c r="AW5" s="338"/>
      <c r="AX5" s="256"/>
      <c r="AY5" s="257"/>
      <c r="AZ5" s="259"/>
      <c r="BA5" s="259"/>
      <c r="BB5" s="259"/>
      <c r="BC5" s="259"/>
      <c r="BD5" s="338"/>
      <c r="BE5" s="96"/>
      <c r="BF5" s="100"/>
      <c r="BG5" s="266"/>
      <c r="BH5" s="266"/>
      <c r="BI5" s="266"/>
      <c r="BJ5" s="264"/>
      <c r="BK5" s="266"/>
      <c r="BL5" s="266"/>
      <c r="BM5" s="266"/>
      <c r="BN5" s="264"/>
      <c r="BO5" s="267"/>
      <c r="BP5" s="96"/>
      <c r="BQ5" s="96"/>
      <c r="BR5" s="96"/>
    </row>
    <row r="6" spans="1:70" x14ac:dyDescent="0.25">
      <c r="A6" s="12" t="s">
        <v>18</v>
      </c>
      <c r="B6" s="39">
        <v>48.82154497192932</v>
      </c>
      <c r="C6" s="24">
        <v>8270.7571056817706</v>
      </c>
      <c r="D6" s="24">
        <v>8386.0364809661332</v>
      </c>
      <c r="E6" s="24">
        <v>115.27937528436269</v>
      </c>
      <c r="F6" s="39">
        <v>1.3938188948284989</v>
      </c>
      <c r="G6" s="39">
        <v>0.55821055893758076</v>
      </c>
      <c r="H6" s="22"/>
      <c r="I6" s="96"/>
      <c r="J6" s="256"/>
      <c r="K6" s="158"/>
      <c r="L6" s="158"/>
      <c r="M6" s="158"/>
      <c r="N6" s="158"/>
      <c r="O6" s="158"/>
      <c r="P6" s="256"/>
      <c r="Q6" s="268"/>
      <c r="R6" s="256"/>
      <c r="S6" s="158"/>
      <c r="T6" s="256"/>
      <c r="U6" s="158"/>
      <c r="V6" s="256"/>
      <c r="W6" s="158"/>
      <c r="X6" s="256"/>
      <c r="Y6" s="158"/>
      <c r="Z6" s="256"/>
      <c r="AA6" s="158"/>
      <c r="AB6" s="256"/>
      <c r="AC6" s="158"/>
      <c r="AD6" s="256"/>
      <c r="AE6" s="158"/>
      <c r="AF6" s="256"/>
      <c r="AG6" s="96"/>
      <c r="AH6" s="256"/>
      <c r="AI6" s="158"/>
      <c r="AJ6" s="158"/>
      <c r="AK6" s="158"/>
      <c r="AL6" s="158"/>
      <c r="AM6" s="158"/>
      <c r="AN6" s="256"/>
      <c r="AO6" s="268"/>
      <c r="AP6" s="256"/>
      <c r="AQ6" s="158"/>
      <c r="AR6" s="256"/>
      <c r="AS6" s="158"/>
      <c r="AT6" s="256"/>
      <c r="AU6" s="158"/>
      <c r="AV6" s="256"/>
      <c r="AW6" s="158"/>
      <c r="AX6" s="256"/>
      <c r="AY6" s="158"/>
      <c r="AZ6" s="256"/>
      <c r="BA6" s="158"/>
      <c r="BB6" s="256"/>
      <c r="BC6" s="158"/>
      <c r="BD6" s="256"/>
      <c r="BE6" s="96"/>
      <c r="BF6" s="100"/>
      <c r="BG6" s="266"/>
      <c r="BH6" s="267"/>
      <c r="BI6" s="267"/>
      <c r="BJ6" s="264"/>
      <c r="BK6" s="266"/>
      <c r="BL6" s="266"/>
      <c r="BM6" s="266"/>
      <c r="BN6" s="264"/>
      <c r="BO6" s="267"/>
      <c r="BP6" s="96"/>
      <c r="BQ6" s="96"/>
      <c r="BR6" s="96"/>
    </row>
    <row r="7" spans="1:70" x14ac:dyDescent="0.25">
      <c r="A7" s="13" t="s">
        <v>19</v>
      </c>
      <c r="B7" s="38">
        <v>42.628040111076068</v>
      </c>
      <c r="C7" s="25">
        <v>6987.26965343539</v>
      </c>
      <c r="D7" s="25">
        <v>7080.6898249354554</v>
      </c>
      <c r="E7" s="25">
        <v>93.420171500065408</v>
      </c>
      <c r="F7" s="38">
        <v>1.3370053845586796</v>
      </c>
      <c r="G7" s="152">
        <v>0.39497621181601816</v>
      </c>
      <c r="H7" s="21"/>
      <c r="I7" s="96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96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96"/>
      <c r="BF7" s="104"/>
      <c r="BG7" s="255"/>
      <c r="BH7" s="177"/>
      <c r="BI7" s="177"/>
      <c r="BJ7" s="97"/>
      <c r="BK7" s="270"/>
      <c r="BL7" s="270"/>
      <c r="BM7" s="270"/>
      <c r="BN7" s="97"/>
      <c r="BO7" s="267"/>
      <c r="BP7" s="96"/>
      <c r="BQ7" s="96"/>
      <c r="BR7" s="96"/>
    </row>
    <row r="8" spans="1:70" x14ac:dyDescent="0.25">
      <c r="A8" s="13" t="s">
        <v>20</v>
      </c>
      <c r="B8" s="38">
        <v>6.1935048608532499</v>
      </c>
      <c r="C8" s="25">
        <v>17104.617064723461</v>
      </c>
      <c r="D8" s="25">
        <v>17370.346796736008</v>
      </c>
      <c r="E8" s="25">
        <v>265.72973201254717</v>
      </c>
      <c r="F8" s="38">
        <v>1.5535555751235535</v>
      </c>
      <c r="G8" s="152">
        <v>0.16323434712155327</v>
      </c>
      <c r="H8" s="21"/>
      <c r="I8" s="271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96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96"/>
      <c r="BF8" s="104"/>
      <c r="BG8" s="255"/>
      <c r="BH8" s="177"/>
      <c r="BI8" s="177"/>
      <c r="BJ8" s="97"/>
      <c r="BK8" s="270"/>
      <c r="BL8" s="270"/>
      <c r="BM8" s="270"/>
      <c r="BN8" s="97"/>
      <c r="BO8" s="267"/>
      <c r="BP8" s="96"/>
      <c r="BQ8" s="96"/>
      <c r="BR8" s="96"/>
    </row>
    <row r="9" spans="1:70" ht="16.5" customHeight="1" x14ac:dyDescent="0.25">
      <c r="A9" s="12" t="s">
        <v>24</v>
      </c>
      <c r="B9" s="39">
        <v>0.72762845698933332</v>
      </c>
      <c r="C9" s="24">
        <v>34999.460136466325</v>
      </c>
      <c r="D9" s="24">
        <v>34866.27346583637</v>
      </c>
      <c r="E9" s="24">
        <v>-133.18667062995519</v>
      </c>
      <c r="F9" s="39">
        <v>-0.38053921434972438</v>
      </c>
      <c r="G9" s="39">
        <v>-9.6118138768690308E-3</v>
      </c>
      <c r="H9" s="22"/>
      <c r="I9" s="271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100"/>
      <c r="BG9" s="266"/>
      <c r="BH9" s="272"/>
      <c r="BI9" s="272"/>
      <c r="BJ9" s="264"/>
      <c r="BK9" s="266"/>
      <c r="BL9" s="266"/>
      <c r="BM9" s="266"/>
      <c r="BN9" s="264"/>
      <c r="BO9" s="267"/>
      <c r="BP9" s="96"/>
      <c r="BQ9" s="96"/>
      <c r="BR9" s="96"/>
    </row>
    <row r="10" spans="1:70" ht="15.75" customHeight="1" x14ac:dyDescent="0.25">
      <c r="A10" s="12" t="s">
        <v>25</v>
      </c>
      <c r="B10" s="39">
        <v>0.15093367537285537</v>
      </c>
      <c r="C10" s="24">
        <v>178388.86874425679</v>
      </c>
      <c r="D10" s="24">
        <v>173942.44534203148</v>
      </c>
      <c r="E10" s="24">
        <v>-4446.4234022253077</v>
      </c>
      <c r="F10" s="39">
        <v>-2.4925453216477393</v>
      </c>
      <c r="G10" s="39">
        <v>-6.6562845148024186E-2</v>
      </c>
      <c r="H10" s="22"/>
      <c r="I10" s="96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96"/>
      <c r="AH10" s="256"/>
      <c r="AI10" s="261"/>
      <c r="AJ10" s="261"/>
      <c r="AK10" s="256"/>
      <c r="AL10" s="269"/>
      <c r="AM10" s="177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100"/>
      <c r="BG10" s="266"/>
      <c r="BH10" s="272"/>
      <c r="BI10" s="272"/>
      <c r="BJ10" s="264"/>
      <c r="BK10" s="266"/>
      <c r="BL10" s="266"/>
      <c r="BM10" s="266"/>
      <c r="BN10" s="264"/>
      <c r="BO10" s="267"/>
      <c r="BP10" s="96"/>
      <c r="BQ10" s="96"/>
      <c r="BR10" s="96"/>
    </row>
    <row r="11" spans="1:70" x14ac:dyDescent="0.25">
      <c r="A11" s="12" t="s">
        <v>26</v>
      </c>
      <c r="B11" s="39">
        <v>0.43652166632395872</v>
      </c>
      <c r="C11" s="24">
        <v>29698.329854285304</v>
      </c>
      <c r="D11" s="24">
        <v>29967.419485355058</v>
      </c>
      <c r="E11" s="24">
        <v>269.08963106975352</v>
      </c>
      <c r="F11" s="39">
        <v>0.90607664602704574</v>
      </c>
      <c r="G11" s="39">
        <v>1.1650315373203704E-2</v>
      </c>
      <c r="H11" s="22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257"/>
      <c r="AI11" s="262"/>
      <c r="AJ11" s="257"/>
      <c r="AK11" s="158"/>
      <c r="AL11" s="269"/>
      <c r="AM11" s="177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100"/>
      <c r="BG11" s="266"/>
      <c r="BH11" s="272"/>
      <c r="BI11" s="272"/>
      <c r="BJ11" s="264"/>
      <c r="BK11" s="266"/>
      <c r="BL11" s="266"/>
      <c r="BM11" s="266"/>
      <c r="BN11" s="264"/>
      <c r="BO11" s="267"/>
      <c r="BP11" s="96"/>
      <c r="BQ11" s="96"/>
      <c r="BR11" s="96"/>
    </row>
    <row r="12" spans="1:70" ht="16.5" customHeight="1" x14ac:dyDescent="0.25">
      <c r="A12" s="12" t="s">
        <v>27</v>
      </c>
      <c r="B12" s="39">
        <v>1.1439658279439653</v>
      </c>
      <c r="C12" s="24">
        <v>39680.49155379038</v>
      </c>
      <c r="D12" s="24">
        <v>39962.564032871676</v>
      </c>
      <c r="E12" s="24">
        <v>282.07247908129648</v>
      </c>
      <c r="F12" s="39">
        <v>0.71085933675728086</v>
      </c>
      <c r="G12" s="39">
        <v>3.2004325688220182E-2</v>
      </c>
      <c r="H12" s="22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257"/>
      <c r="AI12" s="158"/>
      <c r="AJ12" s="158"/>
      <c r="AK12" s="158"/>
      <c r="AL12" s="269"/>
      <c r="AM12" s="177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100"/>
      <c r="BG12" s="266"/>
      <c r="BH12" s="272"/>
      <c r="BI12" s="272"/>
      <c r="BJ12" s="264"/>
      <c r="BK12" s="266"/>
      <c r="BL12" s="266"/>
      <c r="BM12" s="266"/>
      <c r="BN12" s="264"/>
      <c r="BO12" s="267"/>
      <c r="BP12" s="96"/>
      <c r="BQ12" s="96"/>
      <c r="BR12" s="96"/>
    </row>
    <row r="13" spans="1:70" x14ac:dyDescent="0.25">
      <c r="A13" s="12" t="s">
        <v>34</v>
      </c>
      <c r="B13" s="39">
        <v>3.126907943606398</v>
      </c>
      <c r="C13" s="24">
        <v>18905.853348810033</v>
      </c>
      <c r="D13" s="24">
        <v>18944.499487316829</v>
      </c>
      <c r="E13" s="24">
        <v>38.646138506795978</v>
      </c>
      <c r="F13" s="39">
        <v>0.2044136162159873</v>
      </c>
      <c r="G13" s="39">
        <v>1.1985498890560171E-2</v>
      </c>
      <c r="H13" s="22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257"/>
      <c r="AI13" s="158"/>
      <c r="AJ13" s="158"/>
      <c r="AK13" s="158"/>
      <c r="AL13" s="269"/>
      <c r="AM13" s="177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100"/>
      <c r="BG13" s="266"/>
      <c r="BH13" s="272"/>
      <c r="BI13" s="272"/>
      <c r="BJ13" s="264"/>
      <c r="BK13" s="266"/>
      <c r="BL13" s="266"/>
      <c r="BM13" s="266"/>
      <c r="BN13" s="264"/>
      <c r="BO13" s="267"/>
      <c r="BP13" s="96"/>
      <c r="BQ13" s="96"/>
      <c r="BR13" s="96"/>
    </row>
    <row r="14" spans="1:70" x14ac:dyDescent="0.25">
      <c r="A14" s="13" t="s">
        <v>28</v>
      </c>
      <c r="B14" s="38">
        <v>9.0279647915529559E-2</v>
      </c>
      <c r="C14" s="25">
        <v>12791.868205936658</v>
      </c>
      <c r="D14" s="25">
        <v>13393.618988370437</v>
      </c>
      <c r="E14" s="25">
        <v>601.75078243377902</v>
      </c>
      <c r="F14" s="38">
        <v>4.7041665278767368</v>
      </c>
      <c r="G14" s="152">
        <v>5.3881717995254534E-3</v>
      </c>
      <c r="H14" s="21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257"/>
      <c r="AI14" s="158"/>
      <c r="AJ14" s="158"/>
      <c r="AK14" s="158"/>
      <c r="AL14" s="269"/>
      <c r="AM14" s="177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104"/>
      <c r="BG14" s="270"/>
      <c r="BH14" s="273"/>
      <c r="BI14" s="273"/>
      <c r="BJ14" s="97"/>
      <c r="BK14" s="270"/>
      <c r="BL14" s="270"/>
      <c r="BM14" s="270"/>
      <c r="BN14" s="97"/>
      <c r="BO14" s="267"/>
      <c r="BP14" s="96"/>
      <c r="BQ14" s="96"/>
      <c r="BR14" s="96"/>
    </row>
    <row r="15" spans="1:70" x14ac:dyDescent="0.25">
      <c r="A15" s="13" t="s">
        <v>29</v>
      </c>
      <c r="B15" s="38">
        <v>0.66361917520372948</v>
      </c>
      <c r="C15" s="25">
        <v>27443.004091375551</v>
      </c>
      <c r="D15" s="25">
        <v>27007.888732154712</v>
      </c>
      <c r="E15" s="25">
        <v>-435.11535922083931</v>
      </c>
      <c r="F15" s="38">
        <v>-1.5855237924101147</v>
      </c>
      <c r="G15" s="152">
        <v>-2.8639026707525172E-2</v>
      </c>
      <c r="H15" s="21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257"/>
      <c r="AI15" s="158"/>
      <c r="AJ15" s="265"/>
      <c r="AK15" s="158"/>
      <c r="AL15" s="269"/>
      <c r="AM15" s="177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104"/>
      <c r="BG15" s="270"/>
      <c r="BH15" s="273"/>
      <c r="BI15" s="273"/>
      <c r="BJ15" s="97"/>
      <c r="BK15" s="270"/>
      <c r="BL15" s="270"/>
      <c r="BM15" s="270"/>
      <c r="BN15" s="97"/>
      <c r="BO15" s="267"/>
      <c r="BP15" s="96"/>
      <c r="BQ15" s="96"/>
      <c r="BR15" s="96"/>
    </row>
    <row r="16" spans="1:70" ht="15" customHeight="1" x14ac:dyDescent="0.25">
      <c r="A16" s="13" t="s">
        <v>30</v>
      </c>
      <c r="B16" s="38">
        <v>1.9492972259302497</v>
      </c>
      <c r="C16" s="25">
        <v>8720.0199740145817</v>
      </c>
      <c r="D16" s="25">
        <v>8674.2691201181478</v>
      </c>
      <c r="E16" s="25">
        <v>-45.75085389643391</v>
      </c>
      <c r="F16" s="38">
        <v>-0.52466455389746613</v>
      </c>
      <c r="G16" s="152">
        <v>-8.8452921786249042E-3</v>
      </c>
      <c r="H16" s="21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258"/>
      <c r="AI16" s="338"/>
      <c r="AJ16" s="338"/>
      <c r="AK16" s="256"/>
      <c r="AL16" s="269"/>
      <c r="AM16" s="177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104"/>
      <c r="BG16" s="270"/>
      <c r="BH16" s="273"/>
      <c r="BI16" s="273"/>
      <c r="BJ16" s="97"/>
      <c r="BK16" s="270"/>
      <c r="BL16" s="270"/>
      <c r="BM16" s="270"/>
      <c r="BN16" s="97"/>
      <c r="BO16" s="267"/>
      <c r="BP16" s="96"/>
      <c r="BQ16" s="96"/>
      <c r="BR16" s="96"/>
    </row>
    <row r="17" spans="1:70" x14ac:dyDescent="0.25">
      <c r="A17" s="13" t="s">
        <v>31</v>
      </c>
      <c r="B17" s="38">
        <v>0.26539929813180496</v>
      </c>
      <c r="C17" s="25">
        <v>24062.607693046961</v>
      </c>
      <c r="D17" s="25">
        <v>24160.655494092724</v>
      </c>
      <c r="E17" s="25">
        <v>98.047801045762753</v>
      </c>
      <c r="F17" s="38">
        <v>0.40746955731690093</v>
      </c>
      <c r="G17" s="152">
        <v>2.5809081097444772E-3</v>
      </c>
      <c r="H17" s="21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257"/>
      <c r="AI17" s="338"/>
      <c r="AJ17" s="338"/>
      <c r="AK17" s="268"/>
      <c r="AL17" s="269"/>
      <c r="AM17" s="177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104"/>
      <c r="BG17" s="270"/>
      <c r="BH17" s="273"/>
      <c r="BI17" s="273"/>
      <c r="BJ17" s="97"/>
      <c r="BK17" s="270"/>
      <c r="BL17" s="270"/>
      <c r="BM17" s="270"/>
      <c r="BN17" s="97"/>
      <c r="BO17" s="267"/>
      <c r="BP17" s="96"/>
      <c r="BQ17" s="96"/>
      <c r="BR17" s="96"/>
    </row>
    <row r="18" spans="1:70" ht="15" customHeight="1" x14ac:dyDescent="0.25">
      <c r="A18" s="13" t="s">
        <v>32</v>
      </c>
      <c r="B18" s="38">
        <v>1.5039278902635709E-2</v>
      </c>
      <c r="C18" s="25">
        <v>6234.2974011522792</v>
      </c>
      <c r="D18" s="25">
        <v>6505.8792764177897</v>
      </c>
      <c r="E18" s="25">
        <v>271.58187526551046</v>
      </c>
      <c r="F18" s="38">
        <v>4.3562547275225256</v>
      </c>
      <c r="G18" s="152">
        <v>4.051004357995247E-4</v>
      </c>
      <c r="H18" s="21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258"/>
      <c r="AI18" s="263"/>
      <c r="AJ18" s="263"/>
      <c r="AK18" s="256"/>
      <c r="AL18" s="269"/>
      <c r="AM18" s="177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104"/>
      <c r="BG18" s="270"/>
      <c r="BH18" s="273"/>
      <c r="BI18" s="273"/>
      <c r="BJ18" s="97"/>
      <c r="BK18" s="270"/>
      <c r="BL18" s="270"/>
      <c r="BM18" s="270"/>
      <c r="BN18" s="97"/>
      <c r="BO18" s="267"/>
      <c r="BP18" s="96"/>
      <c r="BQ18" s="96"/>
      <c r="BR18" s="96"/>
    </row>
    <row r="19" spans="1:70" x14ac:dyDescent="0.25">
      <c r="A19" s="13" t="s">
        <v>33</v>
      </c>
      <c r="B19" s="38">
        <v>0.14327331752244854</v>
      </c>
      <c r="C19" s="25">
        <v>113576.23962829317</v>
      </c>
      <c r="D19" s="25">
        <v>116468.22099036087</v>
      </c>
      <c r="E19" s="25">
        <v>2891.9813620677014</v>
      </c>
      <c r="F19" s="38">
        <v>2.5462908188653302</v>
      </c>
      <c r="G19" s="152">
        <v>4.1095637431640401E-2</v>
      </c>
      <c r="H19" s="21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257"/>
      <c r="AI19" s="257"/>
      <c r="AJ19" s="158"/>
      <c r="AK19" s="158"/>
      <c r="AL19" s="269"/>
      <c r="AM19" s="177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104"/>
      <c r="BG19" s="270"/>
      <c r="BH19" s="273"/>
      <c r="BI19" s="273"/>
      <c r="BJ19" s="97"/>
      <c r="BK19" s="270"/>
      <c r="BL19" s="270"/>
      <c r="BM19" s="270"/>
      <c r="BN19" s="97"/>
      <c r="BO19" s="267"/>
      <c r="BP19" s="96"/>
      <c r="BQ19" s="96"/>
      <c r="BR19" s="96"/>
    </row>
    <row r="20" spans="1:70" ht="15" customHeight="1" x14ac:dyDescent="0.25">
      <c r="A20" s="12" t="s">
        <v>43</v>
      </c>
      <c r="B20" s="39">
        <v>3.3014251431765738</v>
      </c>
      <c r="C20" s="24">
        <v>15580.440198705337</v>
      </c>
      <c r="D20" s="24">
        <v>16449.033086026728</v>
      </c>
      <c r="E20" s="24">
        <v>868.59288732139066</v>
      </c>
      <c r="F20" s="39">
        <v>5.5748931111302369</v>
      </c>
      <c r="G20" s="39">
        <v>0.2844150917844887</v>
      </c>
      <c r="H20" s="22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257"/>
      <c r="AI20" s="338"/>
      <c r="AJ20" s="338"/>
      <c r="AK20" s="256"/>
      <c r="AL20" s="269"/>
      <c r="AM20" s="177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100"/>
      <c r="BG20" s="266"/>
      <c r="BH20" s="267"/>
      <c r="BI20" s="267"/>
      <c r="BJ20" s="264"/>
      <c r="BK20" s="266"/>
      <c r="BL20" s="266"/>
      <c r="BM20" s="266"/>
      <c r="BN20" s="264"/>
      <c r="BO20" s="267"/>
      <c r="BP20" s="96"/>
      <c r="BQ20" s="96"/>
      <c r="BR20" s="96"/>
    </row>
    <row r="21" spans="1:70" x14ac:dyDescent="0.25">
      <c r="A21" s="13" t="s">
        <v>35</v>
      </c>
      <c r="B21" s="38">
        <v>2.216314785651578E-2</v>
      </c>
      <c r="C21" s="25">
        <v>13652.925511904761</v>
      </c>
      <c r="D21" s="25">
        <v>13202.19662650618</v>
      </c>
      <c r="E21" s="25">
        <v>-450.72888539858104</v>
      </c>
      <c r="F21" s="38">
        <v>-3.3013355636164903</v>
      </c>
      <c r="G21" s="152">
        <v>-9.907903068911083E-4</v>
      </c>
      <c r="H21" s="21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257"/>
      <c r="AI21" s="338"/>
      <c r="AJ21" s="338"/>
      <c r="AK21" s="158"/>
      <c r="AL21" s="269"/>
      <c r="AM21" s="177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104"/>
      <c r="BG21" s="270"/>
      <c r="BH21" s="273"/>
      <c r="BI21" s="273"/>
      <c r="BJ21" s="97"/>
      <c r="BK21" s="270"/>
      <c r="BL21" s="270"/>
      <c r="BM21" s="270"/>
      <c r="BN21" s="97"/>
      <c r="BO21" s="267"/>
      <c r="BP21" s="96"/>
      <c r="BQ21" s="96"/>
      <c r="BR21" s="96"/>
    </row>
    <row r="22" spans="1:70" ht="15" customHeight="1" x14ac:dyDescent="0.25">
      <c r="A22" s="13" t="s">
        <v>36</v>
      </c>
      <c r="B22" s="38">
        <v>5.4343686748178972E-2</v>
      </c>
      <c r="C22" s="25">
        <v>36179.722189504078</v>
      </c>
      <c r="D22" s="25">
        <v>37247.228620076145</v>
      </c>
      <c r="E22" s="25">
        <v>1067.5064305720662</v>
      </c>
      <c r="F22" s="38">
        <v>2.9505655819594949</v>
      </c>
      <c r="G22" s="152">
        <v>5.7537966929969387E-3</v>
      </c>
      <c r="H22" s="21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338"/>
      <c r="AI22" s="338"/>
      <c r="AJ22" s="338"/>
      <c r="AK22" s="256"/>
      <c r="AL22" s="269"/>
      <c r="AM22" s="177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104"/>
      <c r="BG22" s="270"/>
      <c r="BH22" s="273"/>
      <c r="BI22" s="273"/>
      <c r="BJ22" s="97"/>
      <c r="BK22" s="270"/>
      <c r="BL22" s="270"/>
      <c r="BM22" s="270"/>
      <c r="BN22" s="97"/>
      <c r="BO22" s="267"/>
      <c r="BP22" s="96"/>
      <c r="BQ22" s="96"/>
      <c r="BR22" s="96"/>
    </row>
    <row r="23" spans="1:70" x14ac:dyDescent="0.25">
      <c r="A23" s="13" t="s">
        <v>37</v>
      </c>
      <c r="B23" s="38">
        <v>2.4869734339493341</v>
      </c>
      <c r="C23" s="25">
        <v>13563.333568588982</v>
      </c>
      <c r="D23" s="25">
        <v>14423.746139184159</v>
      </c>
      <c r="E23" s="25">
        <v>860.41257059517739</v>
      </c>
      <c r="F23" s="38">
        <v>6.3436659302384726</v>
      </c>
      <c r="G23" s="152">
        <v>0.21223294824898761</v>
      </c>
      <c r="H23" s="21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338"/>
      <c r="AI23" s="338"/>
      <c r="AJ23" s="338"/>
      <c r="AK23" s="158"/>
      <c r="AL23" s="269"/>
      <c r="AM23" s="177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104"/>
      <c r="BG23" s="270"/>
      <c r="BH23" s="273"/>
      <c r="BI23" s="273"/>
      <c r="BJ23" s="97"/>
      <c r="BK23" s="270"/>
      <c r="BL23" s="270"/>
      <c r="BM23" s="270"/>
      <c r="BN23" s="97"/>
      <c r="BO23" s="267"/>
      <c r="BP23" s="96"/>
      <c r="BQ23" s="96"/>
      <c r="BR23" s="96"/>
    </row>
    <row r="24" spans="1:70" ht="15" customHeight="1" x14ac:dyDescent="0.25">
      <c r="A24" s="13" t="s">
        <v>38</v>
      </c>
      <c r="B24" s="38">
        <v>0.73794487462254488</v>
      </c>
      <c r="C24" s="25">
        <v>20919.28</v>
      </c>
      <c r="D24" s="25">
        <v>21840.417270984126</v>
      </c>
      <c r="E24" s="25">
        <v>921.1372709841271</v>
      </c>
      <c r="F24" s="38">
        <v>4.4032933780901118</v>
      </c>
      <c r="G24" s="152">
        <v>6.7419137149395722E-2</v>
      </c>
      <c r="H24" s="21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258"/>
      <c r="AI24" s="338"/>
      <c r="AJ24" s="338"/>
      <c r="AK24" s="256"/>
      <c r="AL24" s="269"/>
      <c r="AM24" s="177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104"/>
      <c r="BG24" s="270"/>
      <c r="BH24" s="273"/>
      <c r="BI24" s="273"/>
      <c r="BJ24" s="97"/>
      <c r="BK24" s="270"/>
      <c r="BL24" s="270"/>
      <c r="BM24" s="270"/>
      <c r="BN24" s="97"/>
      <c r="BO24" s="267"/>
      <c r="BP24" s="96"/>
      <c r="BQ24" s="96"/>
      <c r="BR24" s="96"/>
    </row>
    <row r="25" spans="1:70" x14ac:dyDescent="0.25">
      <c r="A25" s="12" t="s">
        <v>44</v>
      </c>
      <c r="B25" s="39">
        <v>9.5068163113028721</v>
      </c>
      <c r="C25" s="24">
        <v>24935.415242774267</v>
      </c>
      <c r="D25" s="24">
        <v>25449.357308275004</v>
      </c>
      <c r="E25" s="24">
        <v>513.94206550073795</v>
      </c>
      <c r="F25" s="39">
        <v>2.0610928693063073</v>
      </c>
      <c r="G25" s="39">
        <v>0.4846008621602248</v>
      </c>
      <c r="H25" s="22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257"/>
      <c r="AI25" s="338"/>
      <c r="AJ25" s="338"/>
      <c r="AK25" s="158"/>
      <c r="AL25" s="269"/>
      <c r="AM25" s="177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100"/>
      <c r="BG25" s="266"/>
      <c r="BH25" s="267"/>
      <c r="BI25" s="267"/>
      <c r="BJ25" s="264"/>
      <c r="BK25" s="266"/>
      <c r="BL25" s="266"/>
      <c r="BM25" s="266"/>
      <c r="BN25" s="264"/>
      <c r="BO25" s="267"/>
      <c r="BP25" s="96"/>
      <c r="BQ25" s="96"/>
      <c r="BR25" s="96"/>
    </row>
    <row r="26" spans="1:70" ht="15" customHeight="1" x14ac:dyDescent="0.25">
      <c r="A26" s="13" t="s">
        <v>39</v>
      </c>
      <c r="B26" s="38">
        <v>0.51626942155767175</v>
      </c>
      <c r="C26" s="25">
        <v>15113.883606204163</v>
      </c>
      <c r="D26" s="25">
        <v>15046.24896407328</v>
      </c>
      <c r="E26" s="25">
        <v>-67.634642130882639</v>
      </c>
      <c r="F26" s="38">
        <v>-0.44750008596810176</v>
      </c>
      <c r="G26" s="152">
        <v>-3.4632234490247198E-3</v>
      </c>
      <c r="H26" s="21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258"/>
      <c r="AI26" s="337"/>
      <c r="AJ26" s="256"/>
      <c r="AK26" s="256"/>
      <c r="AL26" s="269"/>
      <c r="AM26" s="177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104"/>
      <c r="BG26" s="270"/>
      <c r="BH26" s="273"/>
      <c r="BI26" s="273"/>
      <c r="BJ26" s="97"/>
      <c r="BK26" s="270"/>
      <c r="BL26" s="270"/>
      <c r="BM26" s="270"/>
      <c r="BN26" s="97"/>
      <c r="BO26" s="267"/>
      <c r="BP26" s="96"/>
      <c r="BQ26" s="96"/>
      <c r="BR26" s="96"/>
    </row>
    <row r="27" spans="1:70" x14ac:dyDescent="0.25">
      <c r="A27" s="13" t="s">
        <v>40</v>
      </c>
      <c r="B27" s="38">
        <v>0.1922389229554452</v>
      </c>
      <c r="C27" s="25">
        <v>29697.511521479897</v>
      </c>
      <c r="D27" s="25">
        <v>29054.09227799626</v>
      </c>
      <c r="E27" s="25">
        <v>-643.41924348363682</v>
      </c>
      <c r="F27" s="38">
        <v>-2.1665762904688535</v>
      </c>
      <c r="G27" s="152">
        <v>-1.2267901618860969E-2</v>
      </c>
      <c r="H27" s="21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257"/>
      <c r="AI27" s="337"/>
      <c r="AJ27" s="257"/>
      <c r="AK27" s="158"/>
      <c r="AL27" s="269"/>
      <c r="AM27" s="177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104"/>
      <c r="BG27" s="270"/>
      <c r="BH27" s="273"/>
      <c r="BI27" s="273"/>
      <c r="BJ27" s="97"/>
      <c r="BK27" s="270"/>
      <c r="BL27" s="270"/>
      <c r="BM27" s="270"/>
      <c r="BN27" s="97"/>
      <c r="BO27" s="267"/>
      <c r="BP27" s="96"/>
      <c r="BQ27" s="96"/>
      <c r="BR27" s="96"/>
    </row>
    <row r="28" spans="1:70" x14ac:dyDescent="0.25">
      <c r="A28" s="13" t="s">
        <v>41</v>
      </c>
      <c r="B28" s="38">
        <v>7.0322700709730839</v>
      </c>
      <c r="C28" s="25">
        <v>21239.014712100314</v>
      </c>
      <c r="D28" s="25">
        <v>21778.896781726191</v>
      </c>
      <c r="E28" s="25">
        <v>539.88206962587719</v>
      </c>
      <c r="F28" s="38">
        <v>2.5419355697244015</v>
      </c>
      <c r="G28" s="152">
        <v>0.37655581581291192</v>
      </c>
      <c r="H28" s="21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259"/>
      <c r="AI28" s="337"/>
      <c r="AJ28" s="259"/>
      <c r="AK28" s="256"/>
      <c r="AL28" s="269"/>
      <c r="AM28" s="177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104"/>
      <c r="BG28" s="270"/>
      <c r="BH28" s="273"/>
      <c r="BI28" s="273"/>
      <c r="BJ28" s="97"/>
      <c r="BK28" s="270"/>
      <c r="BL28" s="270"/>
      <c r="BM28" s="270"/>
      <c r="BN28" s="97"/>
      <c r="BO28" s="267"/>
      <c r="BP28" s="96"/>
      <c r="BQ28" s="96"/>
      <c r="BR28" s="96"/>
    </row>
    <row r="29" spans="1:70" x14ac:dyDescent="0.25">
      <c r="A29" s="13" t="s">
        <v>42</v>
      </c>
      <c r="B29" s="38">
        <v>1.7660378958166707</v>
      </c>
      <c r="C29" s="25">
        <v>42007.06647449344</v>
      </c>
      <c r="D29" s="25">
        <v>42713.712812142498</v>
      </c>
      <c r="E29" s="25">
        <v>706.64633764905739</v>
      </c>
      <c r="F29" s="38">
        <v>1.6822082496004214</v>
      </c>
      <c r="G29" s="152">
        <v>0.12377617141519692</v>
      </c>
      <c r="H29" s="21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260"/>
      <c r="AI29" s="337"/>
      <c r="AJ29" s="259"/>
      <c r="AK29" s="158"/>
      <c r="AL29" s="269"/>
      <c r="AM29" s="177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104"/>
      <c r="BG29" s="270"/>
      <c r="BH29" s="273"/>
      <c r="BI29" s="273"/>
      <c r="BJ29" s="97"/>
      <c r="BK29" s="270"/>
      <c r="BL29" s="270"/>
      <c r="BM29" s="270"/>
      <c r="BN29" s="97"/>
      <c r="BO29" s="267"/>
      <c r="BP29" s="96"/>
      <c r="BQ29" s="96"/>
      <c r="BR29" s="96"/>
    </row>
    <row r="30" spans="1:70" x14ac:dyDescent="0.25">
      <c r="A30" s="15" t="s">
        <v>15</v>
      </c>
      <c r="B30" s="148">
        <v>32.784256003354727</v>
      </c>
      <c r="C30" s="23">
        <v>4456.164717747728</v>
      </c>
      <c r="D30" s="23">
        <v>4439.3857307958287</v>
      </c>
      <c r="E30" s="23">
        <v>-16.778986951899242</v>
      </c>
      <c r="F30" s="148">
        <v>-0.37653426241344334</v>
      </c>
      <c r="G30" s="148">
        <v>-5.455894739701863E-2</v>
      </c>
      <c r="H30" s="22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259"/>
      <c r="AI30" s="338"/>
      <c r="AJ30" s="259"/>
      <c r="AK30" s="256"/>
      <c r="AL30" s="269"/>
      <c r="AM30" s="177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100"/>
      <c r="BG30" s="266"/>
      <c r="BH30" s="267"/>
      <c r="BI30" s="267"/>
      <c r="BJ30" s="264"/>
      <c r="BK30" s="267"/>
      <c r="BL30" s="266"/>
      <c r="BM30" s="266"/>
      <c r="BN30" s="264"/>
      <c r="BO30" s="267"/>
      <c r="BP30" s="96"/>
      <c r="BQ30" s="96"/>
      <c r="BR30" s="96"/>
    </row>
    <row r="31" spans="1:70" x14ac:dyDescent="0.25">
      <c r="A31" s="149" t="s">
        <v>16</v>
      </c>
      <c r="B31" s="150">
        <v>100</v>
      </c>
      <c r="C31" s="151">
        <v>10082.426988649579</v>
      </c>
      <c r="D31" s="151">
        <v>10208.672388854859</v>
      </c>
      <c r="E31" s="151">
        <v>126.24540020528002</v>
      </c>
      <c r="F31" s="150">
        <v>1.2521330464123679</v>
      </c>
      <c r="G31" s="150">
        <v>1.2521330464123608</v>
      </c>
      <c r="H31" s="21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259"/>
      <c r="AI31" s="338"/>
      <c r="AJ31" s="259"/>
      <c r="AK31" s="158"/>
      <c r="AL31" s="269"/>
      <c r="AM31" s="177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104"/>
      <c r="BG31" s="270"/>
      <c r="BH31" s="273"/>
      <c r="BI31" s="273"/>
      <c r="BJ31" s="97"/>
      <c r="BK31" s="270"/>
      <c r="BL31" s="270"/>
      <c r="BM31" s="270"/>
      <c r="BN31" s="97"/>
      <c r="BO31" s="267"/>
      <c r="BP31" s="96"/>
      <c r="BQ31" s="96"/>
      <c r="BR31" s="96"/>
    </row>
    <row r="32" spans="1:70" ht="17.25" customHeight="1" x14ac:dyDescent="0.25">
      <c r="A32" s="143"/>
      <c r="B32" s="144"/>
      <c r="C32" s="145"/>
      <c r="D32" s="145"/>
      <c r="E32" s="145"/>
      <c r="F32" s="146"/>
      <c r="G32" s="147"/>
      <c r="H32" s="21"/>
      <c r="I32" s="96"/>
      <c r="J32" s="96"/>
      <c r="K32" s="96"/>
      <c r="L32" s="96"/>
      <c r="M32" s="96"/>
      <c r="N32" s="271"/>
      <c r="O32" s="271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338"/>
      <c r="AI32" s="338"/>
      <c r="AJ32" s="338"/>
      <c r="AK32" s="256"/>
      <c r="AL32" s="269"/>
      <c r="AM32" s="177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104"/>
      <c r="BG32" s="270"/>
      <c r="BH32" s="273"/>
      <c r="BI32" s="273"/>
      <c r="BJ32" s="97"/>
      <c r="BK32" s="270"/>
      <c r="BL32" s="270"/>
      <c r="BM32" s="270"/>
      <c r="BN32" s="97"/>
      <c r="BO32" s="267"/>
      <c r="BP32" s="96"/>
      <c r="BQ32" s="96"/>
      <c r="BR32" s="96"/>
    </row>
    <row r="33" spans="1:70" ht="17.25" customHeight="1" x14ac:dyDescent="0.25">
      <c r="A33" s="143"/>
      <c r="B33" s="144"/>
      <c r="C33" s="145"/>
      <c r="D33" s="145"/>
      <c r="E33" s="145"/>
      <c r="F33" s="146"/>
      <c r="G33" s="147"/>
      <c r="H33" s="21"/>
      <c r="I33" s="256"/>
      <c r="J33" s="261"/>
      <c r="K33" s="261"/>
      <c r="L33" s="256"/>
      <c r="M33" s="269"/>
      <c r="N33" s="177"/>
      <c r="O33" s="177"/>
      <c r="P33" s="177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104"/>
      <c r="BG33" s="270"/>
      <c r="BH33" s="273"/>
      <c r="BI33" s="273"/>
      <c r="BJ33" s="97"/>
      <c r="BK33" s="270"/>
      <c r="BL33" s="270"/>
      <c r="BM33" s="270"/>
      <c r="BN33" s="97"/>
      <c r="BO33" s="267"/>
      <c r="BP33" s="96"/>
      <c r="BQ33" s="96"/>
      <c r="BR33" s="96"/>
    </row>
    <row r="34" spans="1:70" ht="18" customHeight="1" x14ac:dyDescent="0.25">
      <c r="A34" s="246"/>
      <c r="B34" s="142"/>
      <c r="C34" s="142"/>
      <c r="D34" s="142"/>
      <c r="E34" s="142"/>
      <c r="F34" s="142"/>
      <c r="G34" s="142"/>
      <c r="H34" s="22"/>
      <c r="I34" s="257"/>
      <c r="J34" s="262"/>
      <c r="K34" s="257"/>
      <c r="L34" s="158"/>
      <c r="M34" s="269"/>
      <c r="N34" s="177"/>
      <c r="O34" s="177"/>
      <c r="P34" s="177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100"/>
      <c r="BG34" s="266"/>
      <c r="BH34" s="267"/>
      <c r="BI34" s="267"/>
      <c r="BJ34" s="264"/>
      <c r="BK34" s="266"/>
      <c r="BL34" s="266"/>
      <c r="BM34" s="266"/>
      <c r="BN34" s="264"/>
      <c r="BO34" s="267"/>
      <c r="BP34" s="96"/>
      <c r="BQ34" s="96"/>
      <c r="BR34" s="96"/>
    </row>
    <row r="35" spans="1:70" x14ac:dyDescent="0.25">
      <c r="A35" s="5"/>
      <c r="I35" s="257"/>
      <c r="J35" s="158"/>
      <c r="K35" s="158"/>
      <c r="L35" s="158"/>
      <c r="M35" s="269"/>
      <c r="N35" s="177"/>
      <c r="O35" s="177"/>
      <c r="P35" s="177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</row>
    <row r="36" spans="1:70" x14ac:dyDescent="0.25">
      <c r="A36" s="17"/>
      <c r="I36" s="257"/>
      <c r="J36" s="158"/>
      <c r="K36" s="158"/>
      <c r="L36" s="158"/>
      <c r="M36" s="269"/>
      <c r="N36" s="177"/>
      <c r="O36" s="177"/>
      <c r="P36" s="177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274"/>
      <c r="BK36" s="96"/>
      <c r="BL36" s="96"/>
      <c r="BM36" s="96"/>
      <c r="BN36" s="96"/>
      <c r="BO36" s="96"/>
      <c r="BP36" s="96"/>
      <c r="BQ36" s="96"/>
      <c r="BR36" s="96"/>
    </row>
    <row r="37" spans="1:70" x14ac:dyDescent="0.25">
      <c r="I37" s="257"/>
      <c r="J37" s="158"/>
      <c r="K37" s="158"/>
      <c r="L37" s="158"/>
      <c r="M37" s="269"/>
      <c r="N37" s="177"/>
      <c r="O37" s="177"/>
      <c r="P37" s="177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</row>
    <row r="38" spans="1:70" x14ac:dyDescent="0.25">
      <c r="I38" s="257"/>
      <c r="J38" s="158"/>
      <c r="K38" s="265"/>
      <c r="L38" s="158"/>
      <c r="M38" s="269"/>
      <c r="N38" s="177"/>
      <c r="O38" s="177"/>
      <c r="P38" s="177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</row>
    <row r="39" spans="1:70" ht="15.75" customHeight="1" x14ac:dyDescent="0.25">
      <c r="I39" s="258"/>
      <c r="J39" s="261"/>
      <c r="K39" s="261"/>
      <c r="L39" s="256"/>
      <c r="M39" s="269"/>
      <c r="N39" s="177"/>
      <c r="O39" s="177"/>
      <c r="P39" s="177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</row>
    <row r="40" spans="1:70" x14ac:dyDescent="0.25">
      <c r="I40" s="257"/>
      <c r="J40" s="261"/>
      <c r="K40" s="261"/>
      <c r="L40" s="268"/>
      <c r="M40" s="269"/>
      <c r="N40" s="177"/>
      <c r="O40" s="177"/>
      <c r="P40" s="177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</row>
    <row r="41" spans="1:70" x14ac:dyDescent="0.25">
      <c r="I41" s="258"/>
      <c r="J41" s="263"/>
      <c r="K41" s="263"/>
      <c r="L41" s="256"/>
      <c r="M41" s="269"/>
      <c r="N41" s="177"/>
      <c r="O41" s="177"/>
      <c r="P41" s="177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</row>
    <row r="42" spans="1:70" x14ac:dyDescent="0.25">
      <c r="I42" s="257"/>
      <c r="J42" s="257"/>
      <c r="K42" s="158"/>
      <c r="L42" s="158"/>
      <c r="M42" s="269"/>
      <c r="N42" s="177"/>
      <c r="O42" s="177"/>
      <c r="P42" s="177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</row>
    <row r="43" spans="1:70" ht="17.25" customHeight="1" x14ac:dyDescent="0.25">
      <c r="I43" s="257"/>
      <c r="J43" s="261"/>
      <c r="K43" s="261"/>
      <c r="L43" s="256"/>
      <c r="M43" s="269"/>
      <c r="N43" s="177"/>
      <c r="O43" s="177"/>
      <c r="P43" s="177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</row>
    <row r="44" spans="1:70" x14ac:dyDescent="0.25">
      <c r="I44" s="257"/>
      <c r="J44" s="261"/>
      <c r="K44" s="261"/>
      <c r="L44" s="158"/>
      <c r="M44" s="269"/>
      <c r="N44" s="177"/>
      <c r="O44" s="177"/>
      <c r="P44" s="177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</row>
    <row r="45" spans="1:70" ht="15" customHeight="1" x14ac:dyDescent="0.25">
      <c r="I45" s="261"/>
      <c r="J45" s="261"/>
      <c r="K45" s="261"/>
      <c r="L45" s="256"/>
      <c r="M45" s="269"/>
      <c r="N45" s="177"/>
      <c r="O45" s="177"/>
      <c r="P45" s="177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</row>
    <row r="46" spans="1:70" x14ac:dyDescent="0.25">
      <c r="I46" s="261"/>
      <c r="J46" s="261"/>
      <c r="K46" s="261"/>
      <c r="L46" s="158"/>
      <c r="M46" s="269"/>
      <c r="N46" s="177"/>
      <c r="O46" s="177"/>
      <c r="P46" s="177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</row>
    <row r="47" spans="1:70" ht="12.75" customHeight="1" x14ac:dyDescent="0.25">
      <c r="I47" s="258"/>
      <c r="J47" s="261"/>
      <c r="K47" s="261"/>
      <c r="L47" s="256"/>
      <c r="M47" s="269"/>
      <c r="N47" s="177"/>
      <c r="O47" s="177"/>
      <c r="P47" s="177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</row>
    <row r="48" spans="1:70" x14ac:dyDescent="0.25">
      <c r="I48" s="257"/>
      <c r="J48" s="261"/>
      <c r="K48" s="261"/>
      <c r="L48" s="158"/>
      <c r="M48" s="269"/>
      <c r="N48" s="177"/>
      <c r="O48" s="177"/>
      <c r="P48" s="177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</row>
    <row r="49" spans="9:70" x14ac:dyDescent="0.25">
      <c r="I49" s="258"/>
      <c r="J49" s="256"/>
      <c r="K49" s="256"/>
      <c r="L49" s="256"/>
      <c r="M49" s="269"/>
      <c r="N49" s="177"/>
      <c r="O49" s="177"/>
      <c r="P49" s="177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</row>
    <row r="50" spans="9:70" x14ac:dyDescent="0.25">
      <c r="I50" s="257"/>
      <c r="J50" s="256"/>
      <c r="K50" s="257"/>
      <c r="L50" s="158"/>
      <c r="M50" s="269"/>
      <c r="N50" s="177"/>
      <c r="O50" s="177"/>
      <c r="P50" s="177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</row>
    <row r="51" spans="9:70" x14ac:dyDescent="0.25">
      <c r="I51" s="259"/>
      <c r="J51" s="256"/>
      <c r="K51" s="259"/>
      <c r="L51" s="256"/>
      <c r="M51" s="269"/>
      <c r="N51" s="177"/>
      <c r="O51" s="177"/>
      <c r="P51" s="177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</row>
    <row r="52" spans="9:70" x14ac:dyDescent="0.25">
      <c r="I52" s="260"/>
      <c r="J52" s="256"/>
      <c r="K52" s="259"/>
      <c r="L52" s="158"/>
      <c r="M52" s="269"/>
      <c r="N52" s="177"/>
      <c r="O52" s="177"/>
      <c r="P52" s="177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</row>
    <row r="53" spans="9:70" ht="15" customHeight="1" x14ac:dyDescent="0.25">
      <c r="I53" s="259"/>
      <c r="J53" s="261"/>
      <c r="K53" s="259"/>
      <c r="L53" s="256"/>
      <c r="M53" s="269"/>
      <c r="N53" s="177"/>
      <c r="O53" s="177"/>
      <c r="P53" s="177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</row>
    <row r="54" spans="9:70" x14ac:dyDescent="0.25">
      <c r="I54" s="259"/>
      <c r="J54" s="261"/>
      <c r="K54" s="259"/>
      <c r="L54" s="158"/>
      <c r="M54" s="269"/>
      <c r="N54" s="177"/>
      <c r="O54" s="177"/>
      <c r="P54" s="177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</row>
    <row r="55" spans="9:70" ht="19.5" customHeight="1" x14ac:dyDescent="0.25">
      <c r="I55" s="261"/>
      <c r="J55" s="261"/>
      <c r="K55" s="261"/>
      <c r="L55" s="256"/>
      <c r="M55" s="269"/>
      <c r="N55" s="177"/>
      <c r="O55" s="177"/>
      <c r="P55" s="177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</row>
    <row r="56" spans="9:70" x14ac:dyDescent="0.25"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</row>
    <row r="57" spans="9:70" x14ac:dyDescent="0.25"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</row>
    <row r="58" spans="9:70" x14ac:dyDescent="0.25"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</row>
    <row r="59" spans="9:70" x14ac:dyDescent="0.25"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</row>
    <row r="60" spans="9:70" x14ac:dyDescent="0.25"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</row>
    <row r="61" spans="9:70" x14ac:dyDescent="0.25"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</row>
    <row r="62" spans="9:70" x14ac:dyDescent="0.25"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</row>
    <row r="63" spans="9:70" x14ac:dyDescent="0.25"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</row>
    <row r="64" spans="9:70" x14ac:dyDescent="0.25"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</row>
    <row r="65" spans="9:70" x14ac:dyDescent="0.25"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</row>
    <row r="66" spans="9:70" x14ac:dyDescent="0.25"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</row>
    <row r="67" spans="9:70" x14ac:dyDescent="0.25"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</row>
    <row r="68" spans="9:70" x14ac:dyDescent="0.25"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</row>
  </sheetData>
  <mergeCells count="30">
    <mergeCell ref="BM3:BN3"/>
    <mergeCell ref="A2:G2"/>
    <mergeCell ref="E3:F3"/>
    <mergeCell ref="V3:W5"/>
    <mergeCell ref="AF3:AF5"/>
    <mergeCell ref="P4:Q5"/>
    <mergeCell ref="T4:U5"/>
    <mergeCell ref="X4:Y4"/>
    <mergeCell ref="Z4:AA4"/>
    <mergeCell ref="AB4:AC4"/>
    <mergeCell ref="AD4:AE4"/>
    <mergeCell ref="X5:Y5"/>
    <mergeCell ref="AT3:AU5"/>
    <mergeCell ref="BD3:BD5"/>
    <mergeCell ref="AN4:AO5"/>
    <mergeCell ref="AR4:AS5"/>
    <mergeCell ref="AV4:AW4"/>
    <mergeCell ref="AX4:AY4"/>
    <mergeCell ref="AZ4:BA4"/>
    <mergeCell ref="BB4:BC4"/>
    <mergeCell ref="AV5:AW5"/>
    <mergeCell ref="AI26:AI27"/>
    <mergeCell ref="AI28:AI29"/>
    <mergeCell ref="AI30:AI31"/>
    <mergeCell ref="AH32:AJ32"/>
    <mergeCell ref="AI16:AJ17"/>
    <mergeCell ref="AI20:AJ21"/>
    <mergeCell ref="AH22:AJ23"/>
    <mergeCell ref="AI24:AI25"/>
    <mergeCell ref="AJ24:AJ25"/>
  </mergeCells>
  <pageMargins left="0.7" right="0.7" top="0.75" bottom="0.75" header="0.3" footer="0.3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4"/>
  <sheetViews>
    <sheetView showGridLines="0" zoomScaleNormal="100" workbookViewId="0"/>
  </sheetViews>
  <sheetFormatPr baseColWidth="10" defaultRowHeight="15" x14ac:dyDescent="0.25"/>
  <cols>
    <col min="1" max="1" width="31.85546875" bestFit="1" customWidth="1"/>
    <col min="2" max="2" width="16.42578125" bestFit="1" customWidth="1"/>
    <col min="3" max="4" width="13.85546875" bestFit="1" customWidth="1"/>
    <col min="7" max="7" width="13.7109375" customWidth="1"/>
    <col min="9" max="9" width="40" customWidth="1"/>
    <col min="10" max="10" width="16.7109375" customWidth="1"/>
    <col min="11" max="11" width="14.42578125" customWidth="1"/>
    <col min="12" max="12" width="18.140625" customWidth="1"/>
    <col min="15" max="15" width="16.85546875" customWidth="1"/>
    <col min="18" max="18" width="13" bestFit="1" customWidth="1"/>
    <col min="19" max="19" width="14" customWidth="1"/>
    <col min="21" max="21" width="38" customWidth="1"/>
    <col min="22" max="22" width="14.28515625" customWidth="1"/>
    <col min="23" max="23" width="15.28515625" customWidth="1"/>
    <col min="24" max="25" width="16" customWidth="1"/>
    <col min="27" max="27" width="31.85546875" bestFit="1" customWidth="1"/>
    <col min="28" max="28" width="15.5703125" customWidth="1"/>
    <col min="29" max="30" width="14.28515625" customWidth="1"/>
  </cols>
  <sheetData>
    <row r="1" spans="1:40" x14ac:dyDescent="0.25">
      <c r="C1" s="32" t="s">
        <v>125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ht="27" customHeight="1" x14ac:dyDescent="0.3">
      <c r="A2" s="345" t="s">
        <v>158</v>
      </c>
      <c r="B2" s="345"/>
      <c r="C2" s="345"/>
      <c r="D2" s="345"/>
      <c r="E2" s="345"/>
      <c r="F2" s="345"/>
      <c r="G2" s="345"/>
      <c r="I2" s="96"/>
      <c r="J2" s="96"/>
      <c r="K2" s="96"/>
      <c r="L2" s="96"/>
      <c r="M2" s="96"/>
      <c r="N2" s="275"/>
      <c r="O2" s="96"/>
      <c r="P2" s="96"/>
      <c r="Q2" s="96"/>
      <c r="R2" s="96"/>
      <c r="S2" s="96"/>
      <c r="T2" s="96"/>
      <c r="U2" s="276"/>
      <c r="V2" s="96"/>
      <c r="W2" s="96"/>
      <c r="X2" s="96"/>
      <c r="Y2" s="96"/>
      <c r="Z2" s="96"/>
      <c r="AA2" s="27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x14ac:dyDescent="0.25">
      <c r="A3" s="6"/>
      <c r="B3" s="7" t="s">
        <v>8</v>
      </c>
      <c r="C3" s="8" t="s">
        <v>22</v>
      </c>
      <c r="D3" s="8" t="s">
        <v>156</v>
      </c>
      <c r="E3" s="343" t="s">
        <v>9</v>
      </c>
      <c r="F3" s="344"/>
      <c r="G3" s="8" t="s">
        <v>10</v>
      </c>
      <c r="I3" s="97"/>
      <c r="J3" s="98"/>
      <c r="K3" s="99"/>
      <c r="L3" s="99"/>
      <c r="M3" s="96"/>
      <c r="N3" s="256"/>
      <c r="O3" s="261"/>
      <c r="P3" s="261"/>
      <c r="Q3" s="256"/>
      <c r="R3" s="269"/>
      <c r="S3" s="177"/>
      <c r="T3" s="96"/>
      <c r="U3" s="97"/>
      <c r="V3" s="98"/>
      <c r="W3" s="99"/>
      <c r="X3" s="99"/>
      <c r="Y3" s="99"/>
      <c r="Z3" s="96"/>
      <c r="AA3" s="97"/>
      <c r="AB3" s="99"/>
      <c r="AC3" s="99"/>
      <c r="AD3" s="99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1:40" ht="19.5" customHeight="1" x14ac:dyDescent="0.25">
      <c r="A4" s="26" t="s">
        <v>11</v>
      </c>
      <c r="B4" s="10" t="s">
        <v>23</v>
      </c>
      <c r="C4" s="11" t="s">
        <v>12</v>
      </c>
      <c r="D4" s="11" t="s">
        <v>12</v>
      </c>
      <c r="E4" s="11" t="s">
        <v>12</v>
      </c>
      <c r="F4" s="11" t="s">
        <v>13</v>
      </c>
      <c r="G4" s="11" t="s">
        <v>13</v>
      </c>
      <c r="I4" s="264"/>
      <c r="J4" s="254"/>
      <c r="K4" s="254"/>
      <c r="L4" s="254"/>
      <c r="M4" s="96"/>
      <c r="N4" s="257"/>
      <c r="O4" s="262"/>
      <c r="P4" s="257"/>
      <c r="Q4" s="158"/>
      <c r="R4" s="269"/>
      <c r="S4" s="177"/>
      <c r="T4" s="96"/>
      <c r="U4" s="100"/>
      <c r="V4" s="254"/>
      <c r="W4" s="254"/>
      <c r="X4" s="254"/>
      <c r="Y4" s="254"/>
      <c r="Z4" s="96"/>
      <c r="AA4" s="100"/>
      <c r="AB4" s="254"/>
      <c r="AC4" s="254"/>
      <c r="AD4" s="254"/>
      <c r="AE4" s="96"/>
      <c r="AF4" s="96"/>
      <c r="AG4" s="96"/>
      <c r="AH4" s="96"/>
      <c r="AI4" s="96"/>
      <c r="AJ4" s="96"/>
      <c r="AK4" s="96"/>
      <c r="AL4" s="96"/>
      <c r="AM4" s="96"/>
      <c r="AN4" s="96"/>
    </row>
    <row r="5" spans="1:40" x14ac:dyDescent="0.25">
      <c r="A5" s="15" t="s">
        <v>110</v>
      </c>
      <c r="B5" s="35">
        <v>54.740332338161089</v>
      </c>
      <c r="C5" s="34">
        <v>9267.3111458602853</v>
      </c>
      <c r="D5" s="34">
        <v>9447.1248058455258</v>
      </c>
      <c r="E5" s="34">
        <v>179.81365998524052</v>
      </c>
      <c r="F5" s="33">
        <v>1.9403002354740408</v>
      </c>
      <c r="G5" s="33">
        <v>0.97625894217871501</v>
      </c>
      <c r="I5" s="100"/>
      <c r="J5" s="264"/>
      <c r="K5" s="266"/>
      <c r="L5" s="266"/>
      <c r="M5" s="96"/>
      <c r="N5" s="257"/>
      <c r="O5" s="158"/>
      <c r="P5" s="158"/>
      <c r="Q5" s="158"/>
      <c r="R5" s="269"/>
      <c r="S5" s="177"/>
      <c r="T5" s="158"/>
      <c r="U5" s="100"/>
      <c r="V5" s="277"/>
      <c r="W5" s="278"/>
      <c r="X5" s="278"/>
      <c r="Y5" s="278"/>
      <c r="Z5" s="96"/>
      <c r="AA5" s="100"/>
      <c r="AB5" s="272"/>
      <c r="AC5" s="272"/>
      <c r="AD5" s="272"/>
      <c r="AE5" s="96"/>
      <c r="AF5" s="96"/>
      <c r="AG5" s="96"/>
      <c r="AH5" s="96"/>
      <c r="AI5" s="96"/>
      <c r="AJ5" s="96"/>
      <c r="AK5" s="96"/>
      <c r="AL5" s="96"/>
      <c r="AM5" s="96"/>
      <c r="AN5" s="96"/>
    </row>
    <row r="6" spans="1:40" x14ac:dyDescent="0.25">
      <c r="A6" s="12" t="s">
        <v>18</v>
      </c>
      <c r="B6" s="36">
        <v>42.628040111076068</v>
      </c>
      <c r="C6" s="28">
        <v>6987.26965343539</v>
      </c>
      <c r="D6" s="28">
        <v>7080.6898249354554</v>
      </c>
      <c r="E6" s="28">
        <v>93.420171500065408</v>
      </c>
      <c r="F6" s="27">
        <v>1.3370053845586796</v>
      </c>
      <c r="G6" s="27">
        <v>0.39497621181601816</v>
      </c>
      <c r="I6" s="100"/>
      <c r="J6" s="264"/>
      <c r="K6" s="266"/>
      <c r="L6" s="266"/>
      <c r="M6" s="96"/>
      <c r="N6" s="257"/>
      <c r="O6" s="158"/>
      <c r="P6" s="158"/>
      <c r="Q6" s="158"/>
      <c r="R6" s="269"/>
      <c r="S6" s="177"/>
      <c r="T6" s="158"/>
      <c r="U6" s="100"/>
      <c r="V6" s="279"/>
      <c r="W6" s="280"/>
      <c r="X6" s="280"/>
      <c r="Y6" s="280"/>
      <c r="Z6" s="96"/>
      <c r="AA6" s="100"/>
      <c r="AB6" s="281"/>
      <c r="AC6" s="281"/>
      <c r="AD6" s="281"/>
      <c r="AE6" s="96"/>
      <c r="AF6" s="96"/>
      <c r="AG6" s="96"/>
      <c r="AH6" s="96"/>
      <c r="AI6" s="96"/>
      <c r="AJ6" s="96"/>
      <c r="AK6" s="96"/>
      <c r="AL6" s="96"/>
      <c r="AM6" s="96"/>
      <c r="AN6" s="96"/>
    </row>
    <row r="7" spans="1:40" x14ac:dyDescent="0.25">
      <c r="A7" s="12" t="s">
        <v>45</v>
      </c>
      <c r="B7" s="36">
        <v>2.054616152748415</v>
      </c>
      <c r="C7" s="28">
        <v>8880.7417464263344</v>
      </c>
      <c r="D7" s="28">
        <v>8865.7648524673059</v>
      </c>
      <c r="E7" s="28">
        <v>-14.97689395902853</v>
      </c>
      <c r="F7" s="27">
        <v>-0.16864462886847775</v>
      </c>
      <c r="G7" s="27">
        <v>-3.0520199432995535E-3</v>
      </c>
      <c r="I7" s="104"/>
      <c r="J7" s="97"/>
      <c r="K7" s="270"/>
      <c r="L7" s="270"/>
      <c r="M7" s="96"/>
      <c r="N7" s="257"/>
      <c r="O7" s="158"/>
      <c r="P7" s="158"/>
      <c r="Q7" s="158"/>
      <c r="R7" s="269"/>
      <c r="S7" s="177"/>
      <c r="T7" s="96"/>
      <c r="U7" s="100"/>
      <c r="V7" s="279"/>
      <c r="W7" s="280"/>
      <c r="X7" s="280"/>
      <c r="Y7" s="280"/>
      <c r="Z7" s="96"/>
      <c r="AA7" s="100"/>
      <c r="AB7" s="281"/>
      <c r="AC7" s="281"/>
      <c r="AD7" s="281"/>
      <c r="AE7" s="96"/>
      <c r="AF7" s="96"/>
      <c r="AG7" s="96"/>
      <c r="AH7" s="96"/>
      <c r="AI7" s="96"/>
      <c r="AJ7" s="96"/>
      <c r="AK7" s="96"/>
      <c r="AL7" s="96"/>
      <c r="AM7" s="96"/>
      <c r="AN7" s="96"/>
    </row>
    <row r="8" spans="1:40" x14ac:dyDescent="0.25">
      <c r="A8" s="13" t="s">
        <v>46</v>
      </c>
      <c r="B8" s="37">
        <v>9.0279647915529559E-2</v>
      </c>
      <c r="C8" s="30">
        <v>12791.868205936658</v>
      </c>
      <c r="D8" s="30">
        <v>13393.618988370437</v>
      </c>
      <c r="E8" s="30">
        <v>601.75078243377902</v>
      </c>
      <c r="F8" s="29">
        <v>4.7041665278767368</v>
      </c>
      <c r="G8" s="29">
        <v>5.3881717995254534E-3</v>
      </c>
      <c r="I8" s="104"/>
      <c r="J8" s="97"/>
      <c r="K8" s="270"/>
      <c r="L8" s="270"/>
      <c r="M8" s="96"/>
      <c r="N8" s="257"/>
      <c r="O8" s="158"/>
      <c r="P8" s="265"/>
      <c r="Q8" s="158"/>
      <c r="R8" s="269"/>
      <c r="S8" s="177"/>
      <c r="T8" s="96"/>
      <c r="U8" s="104"/>
      <c r="V8" s="279"/>
      <c r="W8" s="280"/>
      <c r="X8" s="280"/>
      <c r="Y8" s="280"/>
      <c r="Z8" s="96"/>
      <c r="AA8" s="104"/>
      <c r="AB8" s="281"/>
      <c r="AC8" s="281"/>
      <c r="AD8" s="281"/>
      <c r="AE8" s="96"/>
      <c r="AF8" s="96"/>
      <c r="AG8" s="96"/>
      <c r="AH8" s="96"/>
      <c r="AI8" s="96"/>
      <c r="AJ8" s="96"/>
      <c r="AK8" s="96"/>
      <c r="AL8" s="96"/>
      <c r="AM8" s="96"/>
      <c r="AN8" s="96"/>
    </row>
    <row r="9" spans="1:40" ht="15" customHeight="1" x14ac:dyDescent="0.25">
      <c r="A9" s="13" t="s">
        <v>47</v>
      </c>
      <c r="B9" s="37">
        <v>1.9492972259302497</v>
      </c>
      <c r="C9" s="30">
        <v>8720.0199740145817</v>
      </c>
      <c r="D9" s="30">
        <v>8674.2691201181478</v>
      </c>
      <c r="E9" s="30">
        <v>-45.75085389643391</v>
      </c>
      <c r="F9" s="29">
        <v>-0.52466455389746613</v>
      </c>
      <c r="G9" s="29">
        <v>-8.8452921786249042E-3</v>
      </c>
      <c r="I9" s="100"/>
      <c r="J9" s="264"/>
      <c r="K9" s="266"/>
      <c r="L9" s="266"/>
      <c r="M9" s="96"/>
      <c r="N9" s="258"/>
      <c r="O9" s="338"/>
      <c r="P9" s="338"/>
      <c r="Q9" s="256"/>
      <c r="R9" s="269"/>
      <c r="S9" s="177"/>
      <c r="T9" s="96"/>
      <c r="U9" s="104"/>
      <c r="V9" s="279"/>
      <c r="W9" s="280"/>
      <c r="X9" s="280"/>
      <c r="Y9" s="280"/>
      <c r="Z9" s="96"/>
      <c r="AA9" s="104"/>
      <c r="AB9" s="281"/>
      <c r="AC9" s="281"/>
      <c r="AD9" s="281"/>
      <c r="AE9" s="96"/>
      <c r="AF9" s="96"/>
      <c r="AG9" s="96"/>
      <c r="AH9" s="96"/>
      <c r="AI9" s="96"/>
      <c r="AJ9" s="96"/>
      <c r="AK9" s="96"/>
      <c r="AL9" s="96"/>
      <c r="AM9" s="96"/>
      <c r="AN9" s="96"/>
    </row>
    <row r="10" spans="1:40" x14ac:dyDescent="0.25">
      <c r="A10" s="13" t="s">
        <v>48</v>
      </c>
      <c r="B10" s="37">
        <v>1.5039278902635709E-2</v>
      </c>
      <c r="C10" s="30">
        <v>6234.2974011522792</v>
      </c>
      <c r="D10" s="30">
        <v>6505.8792764177897</v>
      </c>
      <c r="E10" s="30">
        <v>271.58187526551046</v>
      </c>
      <c r="F10" s="29">
        <v>4.3562547275225256</v>
      </c>
      <c r="G10" s="29">
        <v>4.051004357995247E-4</v>
      </c>
      <c r="I10" s="100"/>
      <c r="J10" s="264"/>
      <c r="K10" s="266"/>
      <c r="L10" s="266"/>
      <c r="M10" s="96"/>
      <c r="N10" s="257"/>
      <c r="O10" s="338"/>
      <c r="P10" s="338"/>
      <c r="Q10" s="268"/>
      <c r="R10" s="269"/>
      <c r="S10" s="177"/>
      <c r="T10" s="96"/>
      <c r="U10" s="104"/>
      <c r="V10" s="279"/>
      <c r="W10" s="280"/>
      <c r="X10" s="280"/>
      <c r="Y10" s="280"/>
      <c r="Z10" s="96"/>
      <c r="AA10" s="104"/>
      <c r="AB10" s="281"/>
      <c r="AC10" s="281"/>
      <c r="AD10" s="281"/>
      <c r="AE10" s="96"/>
      <c r="AF10" s="96"/>
      <c r="AG10" s="96"/>
      <c r="AH10" s="96"/>
      <c r="AI10" s="96"/>
      <c r="AJ10" s="96"/>
      <c r="AK10" s="96"/>
      <c r="AL10" s="96"/>
      <c r="AM10" s="96"/>
      <c r="AN10" s="96"/>
    </row>
    <row r="11" spans="1:40" x14ac:dyDescent="0.25">
      <c r="A11" s="12" t="s">
        <v>43</v>
      </c>
      <c r="B11" s="36">
        <v>2.50913658180585</v>
      </c>
      <c r="C11" s="28">
        <v>13564.124932240071</v>
      </c>
      <c r="D11" s="28">
        <v>14412.956219392685</v>
      </c>
      <c r="E11" s="28">
        <v>848.8312871526141</v>
      </c>
      <c r="F11" s="27">
        <v>6.2579141035118226</v>
      </c>
      <c r="G11" s="27">
        <v>0.21124215794209641</v>
      </c>
      <c r="I11" s="100"/>
      <c r="J11" s="264"/>
      <c r="K11" s="266"/>
      <c r="L11" s="266"/>
      <c r="M11" s="96"/>
      <c r="N11" s="258"/>
      <c r="O11" s="263"/>
      <c r="P11" s="263"/>
      <c r="Q11" s="256"/>
      <c r="R11" s="269"/>
      <c r="S11" s="177"/>
      <c r="T11" s="96"/>
      <c r="U11" s="100"/>
      <c r="V11" s="279"/>
      <c r="W11" s="280"/>
      <c r="X11" s="280"/>
      <c r="Y11" s="280"/>
      <c r="Z11" s="96"/>
      <c r="AA11" s="100"/>
      <c r="AB11" s="281"/>
      <c r="AC11" s="281"/>
      <c r="AD11" s="281"/>
      <c r="AE11" s="96"/>
      <c r="AF11" s="96"/>
      <c r="AG11" s="96"/>
      <c r="AH11" s="96"/>
      <c r="AI11" s="96"/>
      <c r="AJ11" s="96"/>
      <c r="AK11" s="96"/>
      <c r="AL11" s="96"/>
      <c r="AM11" s="96"/>
      <c r="AN11" s="96"/>
    </row>
    <row r="12" spans="1:40" x14ac:dyDescent="0.25">
      <c r="A12" s="13" t="s">
        <v>50</v>
      </c>
      <c r="B12" s="16">
        <v>2.216314785651578E-2</v>
      </c>
      <c r="C12" s="30">
        <v>13652.925511904761</v>
      </c>
      <c r="D12" s="30">
        <v>13202.19662650618</v>
      </c>
      <c r="E12" s="30">
        <v>-450.72888539858104</v>
      </c>
      <c r="F12" s="29">
        <v>-3.3013355636164903</v>
      </c>
      <c r="G12" s="29">
        <v>-9.907903068911083E-4</v>
      </c>
      <c r="I12" s="100"/>
      <c r="J12" s="264"/>
      <c r="K12" s="266"/>
      <c r="L12" s="266"/>
      <c r="M12" s="96"/>
      <c r="N12" s="257"/>
      <c r="O12" s="257"/>
      <c r="P12" s="158"/>
      <c r="Q12" s="158"/>
      <c r="R12" s="269"/>
      <c r="S12" s="177"/>
      <c r="T12" s="96"/>
      <c r="U12" s="104"/>
      <c r="V12" s="279"/>
      <c r="W12" s="280"/>
      <c r="X12" s="280"/>
      <c r="Y12" s="280"/>
      <c r="Z12" s="96"/>
      <c r="AA12" s="104"/>
      <c r="AB12" s="281"/>
      <c r="AC12" s="281"/>
      <c r="AD12" s="281"/>
      <c r="AE12" s="96"/>
      <c r="AF12" s="96"/>
      <c r="AG12" s="96"/>
      <c r="AH12" s="96"/>
      <c r="AI12" s="96"/>
      <c r="AJ12" s="96"/>
      <c r="AK12" s="96"/>
      <c r="AL12" s="96"/>
      <c r="AM12" s="96"/>
      <c r="AN12" s="96"/>
    </row>
    <row r="13" spans="1:40" ht="15" customHeight="1" x14ac:dyDescent="0.25">
      <c r="A13" s="13" t="s">
        <v>51</v>
      </c>
      <c r="B13" s="16">
        <v>2.4869734339493341</v>
      </c>
      <c r="C13" s="30">
        <v>13563.333568588982</v>
      </c>
      <c r="D13" s="30">
        <v>14423.746139184159</v>
      </c>
      <c r="E13" s="30">
        <v>860.41257059517739</v>
      </c>
      <c r="F13" s="29">
        <v>6.3436659302384726</v>
      </c>
      <c r="G13" s="29">
        <v>0.21223294824898761</v>
      </c>
      <c r="I13" s="100"/>
      <c r="J13" s="264"/>
      <c r="K13" s="266"/>
      <c r="L13" s="266"/>
      <c r="M13" s="96"/>
      <c r="N13" s="257"/>
      <c r="O13" s="338"/>
      <c r="P13" s="338"/>
      <c r="Q13" s="256"/>
      <c r="R13" s="269"/>
      <c r="S13" s="177"/>
      <c r="T13" s="96"/>
      <c r="U13" s="104"/>
      <c r="V13" s="279"/>
      <c r="W13" s="280"/>
      <c r="X13" s="280"/>
      <c r="Y13" s="280"/>
      <c r="Z13" s="96"/>
      <c r="AA13" s="104"/>
      <c r="AB13" s="281"/>
      <c r="AC13" s="281"/>
      <c r="AD13" s="281"/>
      <c r="AE13" s="96"/>
      <c r="AF13" s="96"/>
      <c r="AG13" s="96"/>
      <c r="AH13" s="96"/>
      <c r="AI13" s="96"/>
      <c r="AJ13" s="96"/>
      <c r="AK13" s="96"/>
      <c r="AL13" s="96"/>
      <c r="AM13" s="96"/>
      <c r="AN13" s="96"/>
    </row>
    <row r="14" spans="1:40" x14ac:dyDescent="0.25">
      <c r="A14" s="12" t="s">
        <v>44</v>
      </c>
      <c r="B14" s="36">
        <v>7.5485394925307556</v>
      </c>
      <c r="C14" s="28">
        <v>20820.096867643795</v>
      </c>
      <c r="D14" s="28">
        <v>21318.428872959135</v>
      </c>
      <c r="E14" s="28">
        <v>498.33200531534021</v>
      </c>
      <c r="F14" s="27">
        <v>2.3935143456983212</v>
      </c>
      <c r="G14" s="27">
        <v>0.3730925923638872</v>
      </c>
      <c r="I14" s="104"/>
      <c r="J14" s="97"/>
      <c r="K14" s="270"/>
      <c r="L14" s="270"/>
      <c r="M14" s="96"/>
      <c r="N14" s="257"/>
      <c r="O14" s="338"/>
      <c r="P14" s="338"/>
      <c r="Q14" s="158"/>
      <c r="R14" s="269"/>
      <c r="S14" s="177"/>
      <c r="T14" s="96"/>
      <c r="U14" s="100"/>
      <c r="V14" s="279"/>
      <c r="W14" s="280"/>
      <c r="X14" s="280"/>
      <c r="Y14" s="280"/>
      <c r="Z14" s="96"/>
      <c r="AA14" s="100"/>
      <c r="AB14" s="281"/>
      <c r="AC14" s="281"/>
      <c r="AD14" s="281"/>
      <c r="AE14" s="96"/>
      <c r="AF14" s="96"/>
      <c r="AG14" s="96"/>
      <c r="AH14" s="96"/>
      <c r="AI14" s="96"/>
      <c r="AJ14" s="96"/>
      <c r="AK14" s="96"/>
      <c r="AL14" s="96"/>
      <c r="AM14" s="96"/>
      <c r="AN14" s="96"/>
    </row>
    <row r="15" spans="1:40" ht="15" customHeight="1" x14ac:dyDescent="0.25">
      <c r="A15" s="13" t="s">
        <v>52</v>
      </c>
      <c r="B15" s="16">
        <v>0.51626942155767175</v>
      </c>
      <c r="C15" s="30">
        <v>15113.883606204163</v>
      </c>
      <c r="D15" s="30">
        <v>15046.24896407328</v>
      </c>
      <c r="E15" s="30">
        <v>-67.634642130882639</v>
      </c>
      <c r="F15" s="29">
        <v>-0.44750008596810176</v>
      </c>
      <c r="G15" s="29">
        <v>-3.4632234490247198E-3</v>
      </c>
      <c r="I15" s="104"/>
      <c r="J15" s="97"/>
      <c r="K15" s="270"/>
      <c r="L15" s="270"/>
      <c r="M15" s="96"/>
      <c r="N15" s="338"/>
      <c r="O15" s="338"/>
      <c r="P15" s="338"/>
      <c r="Q15" s="256"/>
      <c r="R15" s="269"/>
      <c r="S15" s="177"/>
      <c r="T15" s="96"/>
      <c r="U15" s="104"/>
      <c r="V15" s="279"/>
      <c r="W15" s="280"/>
      <c r="X15" s="280"/>
      <c r="Y15" s="280"/>
      <c r="Z15" s="96"/>
      <c r="AA15" s="104"/>
      <c r="AB15" s="281"/>
      <c r="AC15" s="281"/>
      <c r="AD15" s="281"/>
      <c r="AE15" s="96"/>
      <c r="AF15" s="96"/>
      <c r="AG15" s="96"/>
      <c r="AH15" s="96"/>
      <c r="AI15" s="96"/>
      <c r="AJ15" s="96"/>
      <c r="AK15" s="96"/>
      <c r="AL15" s="96"/>
      <c r="AM15" s="96"/>
      <c r="AN15" s="96"/>
    </row>
    <row r="16" spans="1:40" x14ac:dyDescent="0.25">
      <c r="A16" s="13" t="s">
        <v>53</v>
      </c>
      <c r="B16" s="37">
        <v>7.0322700709730839</v>
      </c>
      <c r="C16" s="30">
        <v>21239.014712100314</v>
      </c>
      <c r="D16" s="30">
        <v>21778.896781726191</v>
      </c>
      <c r="E16" s="30">
        <v>539.88206962587719</v>
      </c>
      <c r="F16" s="29">
        <v>2.5419355697244015</v>
      </c>
      <c r="G16" s="29">
        <v>0.37655581581291192</v>
      </c>
      <c r="I16" s="104"/>
      <c r="J16" s="97"/>
      <c r="K16" s="270"/>
      <c r="L16" s="270"/>
      <c r="M16" s="96"/>
      <c r="N16" s="338"/>
      <c r="O16" s="338"/>
      <c r="P16" s="338"/>
      <c r="Q16" s="158"/>
      <c r="R16" s="269"/>
      <c r="S16" s="177"/>
      <c r="T16" s="96"/>
      <c r="U16" s="104"/>
      <c r="V16" s="279"/>
      <c r="W16" s="280"/>
      <c r="X16" s="280"/>
      <c r="Y16" s="280"/>
      <c r="Z16" s="96"/>
      <c r="AA16" s="104"/>
      <c r="AB16" s="281"/>
      <c r="AC16" s="281"/>
      <c r="AD16" s="281"/>
      <c r="AE16" s="96"/>
      <c r="AF16" s="96"/>
      <c r="AG16" s="96"/>
      <c r="AH16" s="96"/>
      <c r="AI16" s="96"/>
      <c r="AJ16" s="96"/>
      <c r="AK16" s="96"/>
      <c r="AL16" s="96"/>
      <c r="AM16" s="96"/>
      <c r="AN16" s="96"/>
    </row>
    <row r="17" spans="1:40" ht="15" customHeight="1" x14ac:dyDescent="0.25">
      <c r="A17" s="15" t="s">
        <v>111</v>
      </c>
      <c r="B17" s="35">
        <v>12.475411658484186</v>
      </c>
      <c r="C17" s="34">
        <v>28444.34890598066</v>
      </c>
      <c r="D17" s="34">
        <v>28711.399582054921</v>
      </c>
      <c r="E17" s="34">
        <v>267.05067607426099</v>
      </c>
      <c r="F17" s="33">
        <v>0.938853186469359</v>
      </c>
      <c r="G17" s="33">
        <v>0.33043305163067127</v>
      </c>
      <c r="I17" s="104"/>
      <c r="J17" s="97"/>
      <c r="K17" s="270"/>
      <c r="L17" s="270"/>
      <c r="M17" s="96"/>
      <c r="N17" s="258"/>
      <c r="O17" s="338"/>
      <c r="P17" s="338"/>
      <c r="Q17" s="256"/>
      <c r="R17" s="269"/>
      <c r="S17" s="177"/>
      <c r="T17" s="96"/>
      <c r="U17" s="100"/>
      <c r="V17" s="279"/>
      <c r="W17" s="280"/>
      <c r="X17" s="280"/>
      <c r="Y17" s="280"/>
      <c r="Z17" s="96"/>
      <c r="AA17" s="100"/>
      <c r="AB17" s="272"/>
      <c r="AC17" s="272"/>
      <c r="AD17" s="272"/>
      <c r="AE17" s="96"/>
      <c r="AF17" s="96"/>
      <c r="AG17" s="96"/>
      <c r="AH17" s="96"/>
      <c r="AI17" s="96"/>
      <c r="AJ17" s="96"/>
      <c r="AK17" s="96"/>
      <c r="AL17" s="96"/>
      <c r="AM17" s="96"/>
      <c r="AN17" s="96"/>
    </row>
    <row r="18" spans="1:40" x14ac:dyDescent="0.25">
      <c r="A18" s="12" t="s">
        <v>49</v>
      </c>
      <c r="B18" s="36">
        <v>6.1935048608532499</v>
      </c>
      <c r="C18" s="28">
        <v>17104.617064723461</v>
      </c>
      <c r="D18" s="28">
        <v>17370.346796736008</v>
      </c>
      <c r="E18" s="28">
        <v>265.72973201254717</v>
      </c>
      <c r="F18" s="27">
        <v>1.5535555751235535</v>
      </c>
      <c r="G18" s="27">
        <v>0.16323434712155327</v>
      </c>
      <c r="I18" s="104"/>
      <c r="J18" s="97"/>
      <c r="K18" s="270"/>
      <c r="L18" s="270"/>
      <c r="M18" s="96"/>
      <c r="N18" s="257"/>
      <c r="O18" s="338"/>
      <c r="P18" s="338"/>
      <c r="Q18" s="158"/>
      <c r="R18" s="269"/>
      <c r="S18" s="177"/>
      <c r="T18" s="96"/>
      <c r="U18" s="104"/>
      <c r="V18" s="279"/>
      <c r="W18" s="280"/>
      <c r="X18" s="280"/>
      <c r="Y18" s="280"/>
      <c r="Z18" s="96"/>
      <c r="AA18" s="100"/>
      <c r="AB18" s="281"/>
      <c r="AC18" s="281"/>
      <c r="AD18" s="281"/>
      <c r="AE18" s="96"/>
      <c r="AF18" s="96"/>
      <c r="AG18" s="96"/>
      <c r="AH18" s="96"/>
      <c r="AI18" s="96"/>
      <c r="AJ18" s="96"/>
      <c r="AK18" s="96"/>
      <c r="AL18" s="96"/>
      <c r="AM18" s="96"/>
      <c r="AN18" s="96"/>
    </row>
    <row r="19" spans="1:40" x14ac:dyDescent="0.25">
      <c r="A19" s="12" t="s">
        <v>54</v>
      </c>
      <c r="B19" s="36">
        <v>0.72762845698933332</v>
      </c>
      <c r="C19" s="28">
        <v>34999.460136466325</v>
      </c>
      <c r="D19" s="28">
        <v>34866.27346583637</v>
      </c>
      <c r="E19" s="28">
        <v>-133.18667062995519</v>
      </c>
      <c r="F19" s="27">
        <v>-0.38053921434972438</v>
      </c>
      <c r="G19" s="27">
        <v>-9.6118138768690308E-3</v>
      </c>
      <c r="I19" s="104"/>
      <c r="J19" s="97"/>
      <c r="K19" s="270"/>
      <c r="L19" s="270"/>
      <c r="M19" s="96"/>
      <c r="N19" s="258"/>
      <c r="O19" s="337"/>
      <c r="P19" s="256"/>
      <c r="Q19" s="256"/>
      <c r="R19" s="269"/>
      <c r="S19" s="177"/>
      <c r="T19" s="96"/>
      <c r="U19" s="104"/>
      <c r="V19" s="279"/>
      <c r="W19" s="280"/>
      <c r="X19" s="280"/>
      <c r="Y19" s="280"/>
      <c r="Z19" s="96"/>
      <c r="AA19" s="100"/>
      <c r="AB19" s="281"/>
      <c r="AC19" s="281"/>
      <c r="AD19" s="281"/>
      <c r="AE19" s="96"/>
      <c r="AF19" s="96"/>
      <c r="AG19" s="96"/>
      <c r="AH19" s="96"/>
      <c r="AI19" s="96"/>
      <c r="AJ19" s="96"/>
      <c r="AK19" s="96"/>
      <c r="AL19" s="96"/>
      <c r="AM19" s="96"/>
      <c r="AN19" s="96"/>
    </row>
    <row r="20" spans="1:40" x14ac:dyDescent="0.25">
      <c r="A20" s="12" t="s">
        <v>55</v>
      </c>
      <c r="B20" s="36">
        <v>0.15093367537285537</v>
      </c>
      <c r="C20" s="28">
        <v>178388.86874425679</v>
      </c>
      <c r="D20" s="28">
        <v>173942.44534203148</v>
      </c>
      <c r="E20" s="28">
        <v>-4446.4234022253077</v>
      </c>
      <c r="F20" s="27">
        <v>-2.4925453216477393</v>
      </c>
      <c r="G20" s="27">
        <v>-6.6562845148024186E-2</v>
      </c>
      <c r="I20" s="100"/>
      <c r="J20" s="264"/>
      <c r="K20" s="266"/>
      <c r="L20" s="266"/>
      <c r="M20" s="96"/>
      <c r="N20" s="257"/>
      <c r="O20" s="337"/>
      <c r="P20" s="257"/>
      <c r="Q20" s="158"/>
      <c r="R20" s="269"/>
      <c r="S20" s="177"/>
      <c r="T20" s="96"/>
      <c r="U20" s="100"/>
      <c r="V20" s="279"/>
      <c r="W20" s="280"/>
      <c r="X20" s="280"/>
      <c r="Y20" s="280"/>
      <c r="Z20" s="96"/>
      <c r="AA20" s="100"/>
      <c r="AB20" s="281"/>
      <c r="AC20" s="281"/>
      <c r="AD20" s="281"/>
      <c r="AE20" s="96"/>
      <c r="AF20" s="96"/>
      <c r="AG20" s="96"/>
      <c r="AH20" s="96"/>
      <c r="AI20" s="96"/>
      <c r="AJ20" s="96"/>
      <c r="AK20" s="96"/>
      <c r="AL20" s="96"/>
      <c r="AM20" s="96"/>
      <c r="AN20" s="96"/>
    </row>
    <row r="21" spans="1:40" x14ac:dyDescent="0.25">
      <c r="A21" s="12" t="s">
        <v>26</v>
      </c>
      <c r="B21" s="36">
        <v>0.43652166632395872</v>
      </c>
      <c r="C21" s="28">
        <v>29698.329854285304</v>
      </c>
      <c r="D21" s="28">
        <v>29967.419485355058</v>
      </c>
      <c r="E21" s="28">
        <v>269.08963106975352</v>
      </c>
      <c r="F21" s="27">
        <v>0.90607664602704574</v>
      </c>
      <c r="G21" s="27">
        <v>1.1650315373203704E-2</v>
      </c>
      <c r="I21" s="104"/>
      <c r="J21" s="97"/>
      <c r="K21" s="270"/>
      <c r="L21" s="270"/>
      <c r="M21" s="96"/>
      <c r="N21" s="259"/>
      <c r="O21" s="337"/>
      <c r="P21" s="259"/>
      <c r="Q21" s="256"/>
      <c r="R21" s="269"/>
      <c r="S21" s="177"/>
      <c r="T21" s="96"/>
      <c r="U21" s="100"/>
      <c r="V21" s="279"/>
      <c r="W21" s="280"/>
      <c r="X21" s="280"/>
      <c r="Y21" s="280"/>
      <c r="Z21" s="96"/>
      <c r="AA21" s="100"/>
      <c r="AB21" s="281"/>
      <c r="AC21" s="281"/>
      <c r="AD21" s="281"/>
      <c r="AE21" s="96"/>
      <c r="AF21" s="96"/>
      <c r="AG21" s="96"/>
      <c r="AH21" s="96"/>
      <c r="AI21" s="96"/>
      <c r="AJ21" s="96"/>
      <c r="AK21" s="96"/>
      <c r="AL21" s="96"/>
      <c r="AM21" s="96"/>
      <c r="AN21" s="96"/>
    </row>
    <row r="22" spans="1:40" x14ac:dyDescent="0.25">
      <c r="A22" s="12" t="s">
        <v>56</v>
      </c>
      <c r="B22" s="36">
        <v>1.1439658279439653</v>
      </c>
      <c r="C22" s="28">
        <v>39680.49155379038</v>
      </c>
      <c r="D22" s="28">
        <v>39962.564032871676</v>
      </c>
      <c r="E22" s="28">
        <v>282.07247908129648</v>
      </c>
      <c r="F22" s="27">
        <v>0.71085933675728086</v>
      </c>
      <c r="G22" s="27">
        <v>3.2004325688220182E-2</v>
      </c>
      <c r="I22" s="104"/>
      <c r="J22" s="97"/>
      <c r="K22" s="270"/>
      <c r="L22" s="270"/>
      <c r="M22" s="96"/>
      <c r="N22" s="260"/>
      <c r="O22" s="337"/>
      <c r="P22" s="259"/>
      <c r="Q22" s="158"/>
      <c r="R22" s="269"/>
      <c r="S22" s="177"/>
      <c r="T22" s="96"/>
      <c r="U22" s="100"/>
      <c r="V22" s="279"/>
      <c r="W22" s="280"/>
      <c r="X22" s="280"/>
      <c r="Y22" s="280"/>
      <c r="Z22" s="96"/>
      <c r="AA22" s="100"/>
      <c r="AB22" s="281"/>
      <c r="AC22" s="281"/>
      <c r="AD22" s="281"/>
      <c r="AE22" s="96"/>
      <c r="AF22" s="96"/>
      <c r="AG22" s="96"/>
      <c r="AH22" s="96"/>
      <c r="AI22" s="96"/>
      <c r="AJ22" s="96"/>
      <c r="AK22" s="96"/>
      <c r="AL22" s="96"/>
      <c r="AM22" s="96"/>
      <c r="AN22" s="96"/>
    </row>
    <row r="23" spans="1:40" ht="15" customHeight="1" x14ac:dyDescent="0.25">
      <c r="A23" s="12" t="s">
        <v>45</v>
      </c>
      <c r="B23" s="36">
        <v>1.0722917908579834</v>
      </c>
      <c r="C23" s="28">
        <v>38114.949610641888</v>
      </c>
      <c r="D23" s="28">
        <v>38256.342734253842</v>
      </c>
      <c r="E23" s="28">
        <v>141.39312361195334</v>
      </c>
      <c r="F23" s="27">
        <v>0.37096500206961025</v>
      </c>
      <c r="G23" s="27">
        <v>1.5037518833862904E-2</v>
      </c>
      <c r="I23" s="104"/>
      <c r="J23" s="97"/>
      <c r="K23" s="270"/>
      <c r="L23" s="270"/>
      <c r="M23" s="96"/>
      <c r="N23" s="259"/>
      <c r="O23" s="338"/>
      <c r="P23" s="259"/>
      <c r="Q23" s="256"/>
      <c r="R23" s="269"/>
      <c r="S23" s="177"/>
      <c r="T23" s="96"/>
      <c r="U23" s="100"/>
      <c r="V23" s="279"/>
      <c r="W23" s="280"/>
      <c r="X23" s="280"/>
      <c r="Y23" s="280"/>
      <c r="Z23" s="96"/>
      <c r="AA23" s="100"/>
      <c r="AB23" s="281"/>
      <c r="AC23" s="281"/>
      <c r="AD23" s="281"/>
      <c r="AE23" s="96"/>
      <c r="AF23" s="96"/>
      <c r="AG23" s="96"/>
      <c r="AH23" s="96"/>
      <c r="AI23" s="96"/>
      <c r="AJ23" s="96"/>
      <c r="AK23" s="96"/>
      <c r="AL23" s="96"/>
      <c r="AM23" s="96"/>
      <c r="AN23" s="96"/>
    </row>
    <row r="24" spans="1:40" x14ac:dyDescent="0.25">
      <c r="A24" s="13" t="s">
        <v>46</v>
      </c>
      <c r="B24" s="37">
        <v>0.66361917520372948</v>
      </c>
      <c r="C24" s="30">
        <v>27443.004091375551</v>
      </c>
      <c r="D24" s="30">
        <v>27007.888732154712</v>
      </c>
      <c r="E24" s="30">
        <v>-435.11535922083931</v>
      </c>
      <c r="F24" s="29">
        <v>-1.5855237924101147</v>
      </c>
      <c r="G24" s="29">
        <v>-2.8639026707525172E-2</v>
      </c>
      <c r="I24" s="104"/>
      <c r="J24" s="97"/>
      <c r="K24" s="270"/>
      <c r="L24" s="270"/>
      <c r="M24" s="96"/>
      <c r="N24" s="259"/>
      <c r="O24" s="338"/>
      <c r="P24" s="259"/>
      <c r="Q24" s="158"/>
      <c r="R24" s="269"/>
      <c r="S24" s="177"/>
      <c r="T24" s="96"/>
      <c r="U24" s="100"/>
      <c r="V24" s="279"/>
      <c r="W24" s="280"/>
      <c r="X24" s="280"/>
      <c r="Y24" s="280"/>
      <c r="Z24" s="96"/>
      <c r="AA24" s="104"/>
      <c r="AB24" s="281"/>
      <c r="AC24" s="281"/>
      <c r="AD24" s="281"/>
      <c r="AE24" s="96"/>
      <c r="AF24" s="96"/>
      <c r="AG24" s="96"/>
      <c r="AH24" s="96"/>
      <c r="AI24" s="96"/>
      <c r="AJ24" s="96"/>
      <c r="AK24" s="96"/>
      <c r="AL24" s="96"/>
      <c r="AM24" s="96"/>
      <c r="AN24" s="96"/>
    </row>
    <row r="25" spans="1:40" x14ac:dyDescent="0.25">
      <c r="A25" s="13" t="s">
        <v>47</v>
      </c>
      <c r="B25" s="37">
        <v>0.26539929813180496</v>
      </c>
      <c r="C25" s="30">
        <v>24062.607693046961</v>
      </c>
      <c r="D25" s="30">
        <v>24160.655494092724</v>
      </c>
      <c r="E25" s="30">
        <v>98.047801045762753</v>
      </c>
      <c r="F25" s="29">
        <v>0.40746955731690093</v>
      </c>
      <c r="G25" s="29">
        <v>2.5809081097444772E-3</v>
      </c>
      <c r="I25" s="100"/>
      <c r="J25" s="264"/>
      <c r="K25" s="266"/>
      <c r="L25" s="266"/>
      <c r="M25" s="96"/>
      <c r="N25" s="338"/>
      <c r="O25" s="338"/>
      <c r="P25" s="338"/>
      <c r="Q25" s="256"/>
      <c r="R25" s="269"/>
      <c r="S25" s="177"/>
      <c r="T25" s="96"/>
      <c r="U25" s="100"/>
      <c r="V25" s="279"/>
      <c r="W25" s="280"/>
      <c r="X25" s="280"/>
      <c r="Y25" s="280"/>
      <c r="Z25" s="96"/>
      <c r="AA25" s="104"/>
      <c r="AB25" s="281"/>
      <c r="AC25" s="281"/>
      <c r="AD25" s="281"/>
      <c r="AE25" s="96"/>
      <c r="AF25" s="96"/>
      <c r="AG25" s="96"/>
      <c r="AH25" s="96"/>
      <c r="AI25" s="96"/>
      <c r="AJ25" s="96"/>
      <c r="AK25" s="96"/>
      <c r="AL25" s="96"/>
      <c r="AM25" s="96"/>
      <c r="AN25" s="96"/>
    </row>
    <row r="26" spans="1:40" x14ac:dyDescent="0.25">
      <c r="A26" s="13" t="s">
        <v>48</v>
      </c>
      <c r="B26" s="37">
        <v>0.14327331752244901</v>
      </c>
      <c r="C26" s="30">
        <v>113576.239628293</v>
      </c>
      <c r="D26" s="30">
        <v>116468.22099036087</v>
      </c>
      <c r="E26" s="30">
        <v>2891.981362067876</v>
      </c>
      <c r="F26" s="29">
        <v>2.5462908188654865</v>
      </c>
      <c r="G26" s="29">
        <v>4.1095637431643017E-2</v>
      </c>
      <c r="I26" s="104"/>
      <c r="J26" s="97"/>
      <c r="K26" s="270"/>
      <c r="L26" s="270"/>
      <c r="M26" s="96"/>
      <c r="N26" s="96"/>
      <c r="O26" s="96"/>
      <c r="P26" s="96"/>
      <c r="Q26" s="96"/>
      <c r="R26" s="96"/>
      <c r="S26" s="177"/>
      <c r="T26" s="96"/>
      <c r="U26" s="100"/>
      <c r="V26" s="279"/>
      <c r="W26" s="280"/>
      <c r="X26" s="280"/>
      <c r="Y26" s="280"/>
      <c r="Z26" s="96"/>
      <c r="AA26" s="104"/>
      <c r="AB26" s="281"/>
      <c r="AC26" s="281"/>
      <c r="AD26" s="281"/>
      <c r="AE26" s="96"/>
      <c r="AF26" s="96"/>
      <c r="AG26" s="96"/>
      <c r="AH26" s="96"/>
      <c r="AI26" s="96"/>
      <c r="AJ26" s="96"/>
      <c r="AK26" s="96"/>
      <c r="AL26" s="96"/>
      <c r="AM26" s="96"/>
      <c r="AN26" s="96"/>
    </row>
    <row r="27" spans="1:40" x14ac:dyDescent="0.25">
      <c r="A27" s="12" t="s">
        <v>43</v>
      </c>
      <c r="B27" s="36">
        <v>0.7922885613707239</v>
      </c>
      <c r="C27" s="28">
        <v>21966.005562401573</v>
      </c>
      <c r="D27" s="28">
        <v>22897.182407533383</v>
      </c>
      <c r="E27" s="28">
        <v>931.17684513180939</v>
      </c>
      <c r="F27" s="27">
        <v>4.2391723997633477</v>
      </c>
      <c r="G27" s="27">
        <v>7.3172933842392734E-2</v>
      </c>
      <c r="I27" s="104"/>
      <c r="J27" s="97"/>
      <c r="K27" s="270"/>
      <c r="L27" s="270"/>
      <c r="M27" s="96"/>
      <c r="N27" s="96"/>
      <c r="O27" s="96"/>
      <c r="P27" s="96"/>
      <c r="Q27" s="96"/>
      <c r="R27" s="96"/>
      <c r="S27" s="177"/>
      <c r="T27" s="96"/>
      <c r="U27" s="104"/>
      <c r="V27" s="279"/>
      <c r="W27" s="280"/>
      <c r="X27" s="280"/>
      <c r="Y27" s="280"/>
      <c r="Z27" s="96"/>
      <c r="AA27" s="100"/>
      <c r="AB27" s="281"/>
      <c r="AC27" s="281"/>
      <c r="AD27" s="281"/>
      <c r="AE27" s="96"/>
      <c r="AF27" s="96"/>
      <c r="AG27" s="96"/>
      <c r="AH27" s="96"/>
      <c r="AI27" s="96"/>
      <c r="AJ27" s="96"/>
      <c r="AK27" s="96"/>
      <c r="AL27" s="96"/>
      <c r="AM27" s="96"/>
      <c r="AN27" s="96"/>
    </row>
    <row r="28" spans="1:40" x14ac:dyDescent="0.25">
      <c r="A28" s="13" t="s">
        <v>50</v>
      </c>
      <c r="B28" s="37">
        <v>5.4343686748178972E-2</v>
      </c>
      <c r="C28" s="30">
        <v>36179.722189504078</v>
      </c>
      <c r="D28" s="30">
        <v>37247.228620076145</v>
      </c>
      <c r="E28" s="30">
        <v>1067.5064305720662</v>
      </c>
      <c r="F28" s="29">
        <v>2.9505655819594949</v>
      </c>
      <c r="G28" s="29">
        <v>5.7537966929969387E-3</v>
      </c>
      <c r="I28" s="104"/>
      <c r="J28" s="97"/>
      <c r="K28" s="270"/>
      <c r="L28" s="270"/>
      <c r="M28" s="96"/>
      <c r="N28" s="96"/>
      <c r="O28" s="96"/>
      <c r="P28" s="96"/>
      <c r="Q28" s="96"/>
      <c r="R28" s="96"/>
      <c r="S28" s="177"/>
      <c r="T28" s="96"/>
      <c r="U28" s="104"/>
      <c r="V28" s="279"/>
      <c r="W28" s="280"/>
      <c r="X28" s="280"/>
      <c r="Y28" s="280"/>
      <c r="Z28" s="96"/>
      <c r="AA28" s="104"/>
      <c r="AB28" s="281"/>
      <c r="AC28" s="281"/>
      <c r="AD28" s="281"/>
      <c r="AE28" s="96"/>
      <c r="AF28" s="96"/>
      <c r="AG28" s="96"/>
      <c r="AH28" s="96"/>
      <c r="AI28" s="96"/>
      <c r="AJ28" s="96"/>
      <c r="AK28" s="96"/>
      <c r="AL28" s="96"/>
      <c r="AM28" s="96"/>
      <c r="AN28" s="96"/>
    </row>
    <row r="29" spans="1:40" x14ac:dyDescent="0.25">
      <c r="A29" s="13" t="s">
        <v>51</v>
      </c>
      <c r="B29" s="37">
        <v>0.73794487462254488</v>
      </c>
      <c r="C29" s="30">
        <v>20919.28</v>
      </c>
      <c r="D29" s="30">
        <v>21840.417270984126</v>
      </c>
      <c r="E29" s="30">
        <v>921.1372709841271</v>
      </c>
      <c r="F29" s="29">
        <v>4.4032933780901118</v>
      </c>
      <c r="G29" s="29">
        <v>6.7419137149395722E-2</v>
      </c>
      <c r="I29" s="104"/>
      <c r="J29" s="97"/>
      <c r="K29" s="270"/>
      <c r="L29" s="270"/>
      <c r="M29" s="96"/>
      <c r="N29" s="96"/>
      <c r="O29" s="96"/>
      <c r="P29" s="96"/>
      <c r="Q29" s="96"/>
      <c r="R29" s="96"/>
      <c r="S29" s="177"/>
      <c r="T29" s="96"/>
      <c r="U29" s="104"/>
      <c r="V29" s="279"/>
      <c r="W29" s="280"/>
      <c r="X29" s="280"/>
      <c r="Y29" s="280"/>
      <c r="Z29" s="96"/>
      <c r="AA29" s="104"/>
      <c r="AB29" s="281"/>
      <c r="AC29" s="281"/>
      <c r="AD29" s="281"/>
      <c r="AE29" s="96"/>
      <c r="AF29" s="96"/>
      <c r="AG29" s="96"/>
      <c r="AH29" s="96"/>
      <c r="AI29" s="96"/>
      <c r="AJ29" s="96"/>
      <c r="AK29" s="96"/>
      <c r="AL29" s="96"/>
      <c r="AM29" s="96"/>
      <c r="AN29" s="96"/>
    </row>
    <row r="30" spans="1:40" x14ac:dyDescent="0.25">
      <c r="A30" s="12" t="s">
        <v>44</v>
      </c>
      <c r="B30" s="36">
        <v>1.958276818772116</v>
      </c>
      <c r="C30" s="28">
        <v>40798.669600494817</v>
      </c>
      <c r="D30" s="28">
        <v>41372.783524570754</v>
      </c>
      <c r="E30" s="28">
        <v>574.11392407593667</v>
      </c>
      <c r="F30" s="27">
        <v>1.4071878561181705</v>
      </c>
      <c r="G30" s="27">
        <v>0.11150826979633646</v>
      </c>
      <c r="I30" s="100"/>
      <c r="J30" s="264"/>
      <c r="K30" s="266"/>
      <c r="L30" s="266"/>
      <c r="M30" s="96"/>
      <c r="N30" s="96"/>
      <c r="O30" s="96"/>
      <c r="P30" s="96"/>
      <c r="Q30" s="96"/>
      <c r="R30" s="96"/>
      <c r="S30" s="177"/>
      <c r="T30" s="96"/>
      <c r="U30" s="100"/>
      <c r="V30" s="279"/>
      <c r="W30" s="280"/>
      <c r="X30" s="280"/>
      <c r="Y30" s="280"/>
      <c r="Z30" s="96"/>
      <c r="AA30" s="100"/>
      <c r="AB30" s="281"/>
      <c r="AC30" s="281"/>
      <c r="AD30" s="281"/>
      <c r="AE30" s="96"/>
      <c r="AF30" s="96"/>
      <c r="AG30" s="96"/>
      <c r="AH30" s="96"/>
      <c r="AI30" s="96"/>
      <c r="AJ30" s="96"/>
      <c r="AK30" s="96"/>
      <c r="AL30" s="96"/>
      <c r="AM30" s="96"/>
      <c r="AN30" s="96"/>
    </row>
    <row r="31" spans="1:40" x14ac:dyDescent="0.25">
      <c r="A31" s="13" t="s">
        <v>52</v>
      </c>
      <c r="B31" s="37">
        <v>0.1922389229554452</v>
      </c>
      <c r="C31" s="30">
        <v>29697.511521479897</v>
      </c>
      <c r="D31" s="30">
        <v>29054.09227799626</v>
      </c>
      <c r="E31" s="30">
        <v>-643.41924348363682</v>
      </c>
      <c r="F31" s="29">
        <v>-2.1665762904688535</v>
      </c>
      <c r="G31" s="29">
        <v>-1.2267901618860969E-2</v>
      </c>
      <c r="I31" s="104"/>
      <c r="J31" s="97"/>
      <c r="K31" s="270"/>
      <c r="L31" s="270"/>
      <c r="M31" s="96"/>
      <c r="N31" s="96"/>
      <c r="O31" s="96"/>
      <c r="P31" s="96"/>
      <c r="Q31" s="96"/>
      <c r="R31" s="96"/>
      <c r="S31" s="177"/>
      <c r="T31" s="96"/>
      <c r="U31" s="104"/>
      <c r="V31" s="279"/>
      <c r="W31" s="280"/>
      <c r="X31" s="280"/>
      <c r="Y31" s="280"/>
      <c r="Z31" s="96"/>
      <c r="AA31" s="104"/>
      <c r="AB31" s="281"/>
      <c r="AC31" s="281"/>
      <c r="AD31" s="281"/>
      <c r="AE31" s="96"/>
      <c r="AF31" s="96"/>
      <c r="AG31" s="96"/>
      <c r="AH31" s="96"/>
      <c r="AI31" s="96"/>
      <c r="AJ31" s="96"/>
      <c r="AK31" s="96"/>
      <c r="AL31" s="96"/>
      <c r="AM31" s="96"/>
      <c r="AN31" s="96"/>
    </row>
    <row r="32" spans="1:40" x14ac:dyDescent="0.25">
      <c r="A32" s="31" t="s">
        <v>53</v>
      </c>
      <c r="B32" s="37">
        <v>1.7660378958166707</v>
      </c>
      <c r="C32" s="30">
        <v>42007.06647449344</v>
      </c>
      <c r="D32" s="30">
        <v>42713.712812142498</v>
      </c>
      <c r="E32" s="30">
        <v>706.64633764905739</v>
      </c>
      <c r="F32" s="29">
        <v>1.6822082496004214</v>
      </c>
      <c r="G32" s="29">
        <v>0.12377617141519692</v>
      </c>
      <c r="I32" s="104"/>
      <c r="J32" s="97"/>
      <c r="K32" s="270"/>
      <c r="L32" s="270"/>
      <c r="M32" s="96"/>
      <c r="N32" s="96"/>
      <c r="O32" s="96"/>
      <c r="P32" s="96"/>
      <c r="Q32" s="96"/>
      <c r="R32" s="96"/>
      <c r="S32" s="96"/>
      <c r="T32" s="96"/>
      <c r="U32" s="104"/>
      <c r="V32" s="279"/>
      <c r="W32" s="280"/>
      <c r="X32" s="280"/>
      <c r="Y32" s="280"/>
      <c r="Z32" s="96"/>
      <c r="AA32" s="107"/>
      <c r="AB32" s="281"/>
      <c r="AC32" s="281"/>
      <c r="AD32" s="281"/>
      <c r="AE32" s="96"/>
      <c r="AF32" s="96"/>
      <c r="AG32" s="96"/>
      <c r="AH32" s="96"/>
      <c r="AI32" s="96"/>
      <c r="AJ32" s="96"/>
      <c r="AK32" s="96"/>
      <c r="AL32" s="96"/>
      <c r="AM32" s="96"/>
      <c r="AN32" s="96"/>
    </row>
    <row r="33" spans="1:40" x14ac:dyDescent="0.25">
      <c r="A33" s="15" t="s">
        <v>15</v>
      </c>
      <c r="B33" s="156">
        <v>32.78</v>
      </c>
      <c r="C33" s="157">
        <v>4456.1647177477298</v>
      </c>
      <c r="D33" s="157">
        <v>4439.3857307958287</v>
      </c>
      <c r="E33" s="157">
        <v>-16.778986951901061</v>
      </c>
      <c r="F33" s="159">
        <v>-0.37653426241347177</v>
      </c>
      <c r="G33" s="160">
        <v>-5.4551864635618327E-2</v>
      </c>
      <c r="I33" s="104"/>
      <c r="J33" s="97"/>
      <c r="K33" s="270"/>
      <c r="L33" s="270"/>
      <c r="M33" s="96"/>
      <c r="N33" s="96"/>
      <c r="O33" s="96"/>
      <c r="P33" s="96"/>
      <c r="Q33" s="96"/>
      <c r="R33" s="96"/>
      <c r="S33" s="96"/>
      <c r="T33" s="96"/>
      <c r="U33" s="100"/>
      <c r="V33" s="279"/>
      <c r="W33" s="280"/>
      <c r="X33" s="280"/>
      <c r="Y33" s="280"/>
      <c r="Z33" s="96"/>
      <c r="AA33" s="100"/>
      <c r="AB33" s="272"/>
      <c r="AC33" s="272"/>
      <c r="AD33" s="272"/>
      <c r="AE33" s="96"/>
      <c r="AF33" s="96"/>
      <c r="AG33" s="96"/>
      <c r="AH33" s="96"/>
      <c r="AI33" s="96"/>
      <c r="AJ33" s="96"/>
      <c r="AK33" s="96"/>
      <c r="AL33" s="96"/>
      <c r="AM33" s="96"/>
      <c r="AN33" s="96"/>
    </row>
    <row r="34" spans="1:40" x14ac:dyDescent="0.25">
      <c r="A34" s="149" t="s">
        <v>16</v>
      </c>
      <c r="B34" s="153">
        <v>99.995743996645274</v>
      </c>
      <c r="C34" s="154">
        <v>10082.426988649579</v>
      </c>
      <c r="D34" s="154">
        <v>10208.67238885486</v>
      </c>
      <c r="E34" s="154">
        <v>126.24540020528184</v>
      </c>
      <c r="F34" s="155">
        <v>1.2521330464123821</v>
      </c>
      <c r="G34" s="155">
        <v>1.252079755587918</v>
      </c>
      <c r="I34" s="100"/>
      <c r="J34" s="264"/>
      <c r="K34" s="266"/>
      <c r="L34" s="266"/>
      <c r="M34" s="96"/>
      <c r="N34" s="96"/>
      <c r="O34" s="96"/>
      <c r="P34" s="96"/>
      <c r="Q34" s="96"/>
      <c r="R34" s="96"/>
      <c r="S34" s="96"/>
      <c r="T34" s="96"/>
      <c r="U34" s="104"/>
      <c r="V34" s="279"/>
      <c r="W34" s="280"/>
      <c r="X34" s="280"/>
      <c r="Y34" s="280"/>
      <c r="Z34" s="96"/>
      <c r="AA34" s="100"/>
      <c r="AB34" s="272"/>
      <c r="AC34" s="272"/>
      <c r="AD34" s="272"/>
      <c r="AE34" s="96"/>
      <c r="AF34" s="96"/>
      <c r="AG34" s="96"/>
      <c r="AH34" s="96"/>
      <c r="AI34" s="96"/>
      <c r="AJ34" s="96"/>
      <c r="AK34" s="96"/>
      <c r="AL34" s="96"/>
      <c r="AM34" s="96"/>
      <c r="AN34" s="96"/>
    </row>
    <row r="35" spans="1:40" x14ac:dyDescent="0.25"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107"/>
      <c r="V35" s="279"/>
      <c r="W35" s="280"/>
      <c r="X35" s="280"/>
      <c r="Y35" s="280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</row>
    <row r="36" spans="1:40" x14ac:dyDescent="0.25"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108"/>
      <c r="V36" s="279"/>
      <c r="W36" s="280"/>
      <c r="X36" s="280"/>
      <c r="Y36" s="280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</row>
    <row r="37" spans="1:40" x14ac:dyDescent="0.25">
      <c r="A37" s="5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100"/>
      <c r="V37" s="282"/>
      <c r="W37" s="283"/>
      <c r="X37" s="283"/>
      <c r="Y37" s="283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</row>
    <row r="38" spans="1:40" x14ac:dyDescent="0.25"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</row>
    <row r="39" spans="1:40" x14ac:dyDescent="0.25"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</row>
    <row r="40" spans="1:40" x14ac:dyDescent="0.25"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</row>
    <row r="41" spans="1:40" x14ac:dyDescent="0.25"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</row>
    <row r="42" spans="1:40" x14ac:dyDescent="0.25"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</row>
    <row r="43" spans="1:40" x14ac:dyDescent="0.25"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</row>
    <row r="44" spans="1:40" x14ac:dyDescent="0.25"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</row>
    <row r="45" spans="1:40" x14ac:dyDescent="0.25"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</row>
    <row r="46" spans="1:40" x14ac:dyDescent="0.25"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</row>
    <row r="47" spans="1:40" x14ac:dyDescent="0.25"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</row>
    <row r="48" spans="1:40" x14ac:dyDescent="0.25"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</row>
    <row r="49" spans="9:40" x14ac:dyDescent="0.25"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</row>
    <row r="50" spans="9:40" x14ac:dyDescent="0.25"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</row>
    <row r="51" spans="9:40" x14ac:dyDescent="0.25"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</row>
    <row r="52" spans="9:40" x14ac:dyDescent="0.25"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</row>
    <row r="53" spans="9:40" x14ac:dyDescent="0.25"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</row>
    <row r="54" spans="9:40" x14ac:dyDescent="0.25"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</row>
  </sheetData>
  <mergeCells count="11">
    <mergeCell ref="A2:G2"/>
    <mergeCell ref="E3:F3"/>
    <mergeCell ref="O9:P10"/>
    <mergeCell ref="O13:P14"/>
    <mergeCell ref="N25:P25"/>
    <mergeCell ref="N15:P16"/>
    <mergeCell ref="O17:O18"/>
    <mergeCell ref="P17:P18"/>
    <mergeCell ref="O19:O20"/>
    <mergeCell ref="O21:O22"/>
    <mergeCell ref="O23:O24"/>
  </mergeCells>
  <pageMargins left="0.7" right="0.7" top="0.75" bottom="0.75" header="0.3" footer="0.3"/>
  <pageSetup paperSize="9" scale="1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showGridLines="0" zoomScale="106" zoomScaleNormal="106" workbookViewId="0"/>
  </sheetViews>
  <sheetFormatPr baseColWidth="10" defaultRowHeight="15" x14ac:dyDescent="0.25"/>
  <cols>
    <col min="1" max="1" width="24" customWidth="1"/>
    <col min="2" max="2" width="16.42578125" bestFit="1" customWidth="1"/>
    <col min="3" max="3" width="15.7109375" customWidth="1"/>
    <col min="4" max="4" width="14.42578125" bestFit="1" customWidth="1"/>
    <col min="6" max="6" width="11.85546875" customWidth="1"/>
    <col min="7" max="7" width="14.85546875" customWidth="1"/>
    <col min="9" max="9" width="20.28515625" customWidth="1"/>
    <col min="10" max="10" width="14.42578125" customWidth="1"/>
    <col min="11" max="11" width="12.7109375" customWidth="1"/>
    <col min="12" max="12" width="13" customWidth="1"/>
    <col min="13" max="14" width="13.28515625" customWidth="1"/>
    <col min="16" max="16" width="16.85546875" customWidth="1"/>
  </cols>
  <sheetData>
    <row r="1" spans="1:22" x14ac:dyDescent="0.25">
      <c r="C1" s="32" t="s">
        <v>126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ht="35.25" customHeight="1" x14ac:dyDescent="0.25">
      <c r="A2" s="333" t="s">
        <v>170</v>
      </c>
      <c r="B2" s="346"/>
      <c r="C2" s="346"/>
      <c r="D2" s="346"/>
      <c r="E2" s="346"/>
      <c r="F2" s="346"/>
      <c r="G2" s="346"/>
      <c r="I2" s="285"/>
      <c r="J2" s="285"/>
      <c r="K2" s="286"/>
      <c r="L2" s="347"/>
      <c r="M2" s="347"/>
      <c r="N2" s="347"/>
      <c r="O2" s="96"/>
      <c r="P2" s="96"/>
      <c r="Q2" s="96"/>
      <c r="R2" s="96"/>
      <c r="S2" s="96"/>
      <c r="T2" s="96"/>
      <c r="U2" s="96"/>
      <c r="V2" s="96"/>
    </row>
    <row r="3" spans="1:22" x14ac:dyDescent="0.25">
      <c r="A3" s="40"/>
      <c r="B3" s="169" t="s">
        <v>8</v>
      </c>
      <c r="C3" s="124" t="s">
        <v>22</v>
      </c>
      <c r="D3" s="42" t="s">
        <v>156</v>
      </c>
      <c r="E3" s="334" t="s">
        <v>9</v>
      </c>
      <c r="F3" s="336"/>
      <c r="G3" s="42" t="s">
        <v>10</v>
      </c>
      <c r="I3" s="287"/>
      <c r="J3" s="287"/>
      <c r="K3" s="288"/>
      <c r="L3" s="347"/>
      <c r="M3" s="347"/>
      <c r="N3" s="347"/>
      <c r="O3" s="96"/>
      <c r="P3" s="96"/>
      <c r="Q3" s="96"/>
      <c r="R3" s="96"/>
      <c r="S3" s="96"/>
      <c r="T3" s="96"/>
      <c r="U3" s="96"/>
      <c r="V3" s="96"/>
    </row>
    <row r="4" spans="1:22" x14ac:dyDescent="0.25">
      <c r="A4" s="43" t="s">
        <v>57</v>
      </c>
      <c r="B4" s="44" t="s">
        <v>23</v>
      </c>
      <c r="C4" s="167" t="s">
        <v>12</v>
      </c>
      <c r="D4" s="44" t="s">
        <v>12</v>
      </c>
      <c r="E4" s="44" t="s">
        <v>12</v>
      </c>
      <c r="F4" s="44" t="s">
        <v>13</v>
      </c>
      <c r="G4" s="44" t="s">
        <v>13</v>
      </c>
      <c r="I4" s="287"/>
      <c r="J4" s="287"/>
      <c r="K4" s="288"/>
      <c r="L4" s="347"/>
      <c r="M4" s="347"/>
      <c r="N4" s="347"/>
      <c r="O4" s="96"/>
      <c r="P4" s="96"/>
      <c r="Q4" s="96"/>
      <c r="R4" s="96"/>
      <c r="S4" s="96"/>
      <c r="T4" s="96"/>
      <c r="U4" s="96"/>
      <c r="V4" s="96"/>
    </row>
    <row r="5" spans="1:22" x14ac:dyDescent="0.25">
      <c r="A5" s="172" t="s">
        <v>78</v>
      </c>
      <c r="B5" s="173">
        <v>23.257558820730566</v>
      </c>
      <c r="C5" s="163">
        <v>5787.1295561248799</v>
      </c>
      <c r="D5" s="52">
        <v>5861.1653006859015</v>
      </c>
      <c r="E5" s="52">
        <v>74.035744561021602</v>
      </c>
      <c r="F5" s="51">
        <v>1.2793172131884347</v>
      </c>
      <c r="G5" s="51">
        <v>0.170781369068258</v>
      </c>
      <c r="I5" s="287"/>
      <c r="J5" s="289"/>
      <c r="K5" s="288"/>
      <c r="L5" s="347"/>
      <c r="M5" s="347"/>
      <c r="N5" s="347"/>
      <c r="O5" s="96"/>
      <c r="P5" s="96"/>
      <c r="Q5" s="96"/>
      <c r="R5" s="96"/>
      <c r="S5" s="96"/>
      <c r="T5" s="96"/>
      <c r="U5" s="96"/>
      <c r="V5" s="96"/>
    </row>
    <row r="6" spans="1:22" x14ac:dyDescent="0.25">
      <c r="A6" s="170" t="s">
        <v>79</v>
      </c>
      <c r="B6" s="171">
        <v>19.295482781081045</v>
      </c>
      <c r="C6" s="162">
        <v>19957.092732606885</v>
      </c>
      <c r="D6" s="50">
        <v>20455.716475108242</v>
      </c>
      <c r="E6" s="50">
        <v>498.6237425013569</v>
      </c>
      <c r="F6" s="49">
        <v>2.4984788575275871</v>
      </c>
      <c r="G6" s="49">
        <v>0.95425296432568718</v>
      </c>
      <c r="I6" s="285"/>
      <c r="J6" s="290"/>
      <c r="K6" s="286"/>
      <c r="L6" s="347"/>
      <c r="M6" s="347"/>
      <c r="N6" s="347"/>
      <c r="O6" s="96"/>
      <c r="P6" s="96"/>
      <c r="Q6" s="96"/>
      <c r="R6" s="96"/>
      <c r="S6" s="96"/>
      <c r="T6" s="96"/>
      <c r="U6" s="96"/>
      <c r="V6" s="96"/>
    </row>
    <row r="7" spans="1:22" x14ac:dyDescent="0.25">
      <c r="A7" s="172" t="s">
        <v>80</v>
      </c>
      <c r="B7" s="173">
        <v>17.610885658737125</v>
      </c>
      <c r="C7" s="163">
        <v>6521.1686651390501</v>
      </c>
      <c r="D7" s="52">
        <v>6472.9587716657106</v>
      </c>
      <c r="E7" s="52">
        <v>-48.209893473339434</v>
      </c>
      <c r="F7" s="51">
        <v>-0.7392830326726596</v>
      </c>
      <c r="G7" s="51">
        <v>-8.4207792714373328E-2</v>
      </c>
      <c r="I7" s="291"/>
      <c r="J7" s="292"/>
      <c r="K7" s="255"/>
      <c r="L7" s="177"/>
      <c r="M7" s="177"/>
      <c r="N7" s="177"/>
      <c r="O7" s="96"/>
      <c r="P7" s="291"/>
      <c r="Q7" s="177"/>
      <c r="R7" s="177"/>
      <c r="S7" s="177"/>
      <c r="T7" s="96"/>
      <c r="U7" s="96"/>
      <c r="V7" s="96"/>
    </row>
    <row r="8" spans="1:22" x14ac:dyDescent="0.25">
      <c r="A8" s="170" t="s">
        <v>61</v>
      </c>
      <c r="B8" s="171">
        <v>10.447404475513503</v>
      </c>
      <c r="C8" s="162">
        <v>4148.707379801298</v>
      </c>
      <c r="D8" s="50">
        <v>4243.583974236406</v>
      </c>
      <c r="E8" s="50">
        <v>94.876594435108018</v>
      </c>
      <c r="F8" s="49">
        <v>2.28689530857325</v>
      </c>
      <c r="G8" s="49">
        <v>9.8311067249445591E-2</v>
      </c>
      <c r="I8" s="291"/>
      <c r="J8" s="292"/>
      <c r="K8" s="255"/>
      <c r="L8" s="177"/>
      <c r="M8" s="177"/>
      <c r="N8" s="177"/>
      <c r="O8" s="96"/>
      <c r="P8" s="291"/>
      <c r="Q8" s="177"/>
      <c r="R8" s="177"/>
      <c r="S8" s="177"/>
      <c r="T8" s="96"/>
      <c r="U8" s="96"/>
      <c r="V8" s="96"/>
    </row>
    <row r="9" spans="1:22" x14ac:dyDescent="0.25">
      <c r="A9" s="172" t="s">
        <v>77</v>
      </c>
      <c r="B9" s="173">
        <v>9.9271201821318247</v>
      </c>
      <c r="C9" s="163">
        <v>5193.7256837007935</v>
      </c>
      <c r="D9" s="52">
        <v>5348.522965799868</v>
      </c>
      <c r="E9" s="52">
        <v>154.79728209907444</v>
      </c>
      <c r="F9" s="51">
        <v>2.9804670390056742</v>
      </c>
      <c r="G9" s="51">
        <v>0.15241282933252434</v>
      </c>
      <c r="I9" s="291"/>
      <c r="J9" s="292"/>
      <c r="K9" s="255"/>
      <c r="L9" s="177"/>
      <c r="M9" s="177"/>
      <c r="N9" s="177"/>
      <c r="O9" s="96"/>
      <c r="P9" s="291"/>
      <c r="Q9" s="177"/>
      <c r="R9" s="177"/>
      <c r="S9" s="177"/>
      <c r="T9" s="96"/>
      <c r="U9" s="96"/>
      <c r="V9" s="96"/>
    </row>
    <row r="10" spans="1:22" x14ac:dyDescent="0.25">
      <c r="A10" s="170" t="s">
        <v>63</v>
      </c>
      <c r="B10" s="171">
        <v>4.7132660335863159</v>
      </c>
      <c r="C10" s="162">
        <v>11787.31648245886</v>
      </c>
      <c r="D10" s="50">
        <v>11722.00626777453</v>
      </c>
      <c r="E10" s="50">
        <v>-65.310214684330276</v>
      </c>
      <c r="F10" s="49">
        <v>-0.55407195337056692</v>
      </c>
      <c r="G10" s="49">
        <v>-3.0530785592335821E-2</v>
      </c>
      <c r="I10" s="291"/>
      <c r="J10" s="292"/>
      <c r="K10" s="255"/>
      <c r="L10" s="177"/>
      <c r="M10" s="177"/>
      <c r="N10" s="177"/>
      <c r="O10" s="96"/>
      <c r="P10" s="291"/>
      <c r="Q10" s="177"/>
      <c r="R10" s="177"/>
      <c r="S10" s="177"/>
      <c r="T10" s="96"/>
      <c r="U10" s="96"/>
      <c r="V10" s="96"/>
    </row>
    <row r="11" spans="1:22" x14ac:dyDescent="0.25">
      <c r="A11" s="172" t="s">
        <v>64</v>
      </c>
      <c r="B11" s="173">
        <v>2.6977432110848105</v>
      </c>
      <c r="C11" s="163">
        <v>14330.504056094604</v>
      </c>
      <c r="D11" s="52">
        <v>14924.96924065878</v>
      </c>
      <c r="E11" s="52">
        <v>594.46518456417652</v>
      </c>
      <c r="F11" s="51">
        <v>4.1482503493054566</v>
      </c>
      <c r="G11" s="51">
        <v>0.15906035504450169</v>
      </c>
      <c r="I11" s="291"/>
      <c r="J11" s="292"/>
      <c r="K11" s="255"/>
      <c r="L11" s="177"/>
      <c r="M11" s="177"/>
      <c r="N11" s="177"/>
      <c r="O11" s="96"/>
      <c r="P11" s="291"/>
      <c r="Q11" s="177"/>
      <c r="R11" s="177"/>
      <c r="S11" s="177"/>
      <c r="T11" s="96"/>
      <c r="U11" s="96"/>
      <c r="V11" s="96"/>
    </row>
    <row r="12" spans="1:22" x14ac:dyDescent="0.25">
      <c r="A12" s="170" t="s">
        <v>65</v>
      </c>
      <c r="B12" s="171">
        <v>2.4631348576536651</v>
      </c>
      <c r="C12" s="162">
        <v>18787.641381172438</v>
      </c>
      <c r="D12" s="50">
        <v>18605.010997150541</v>
      </c>
      <c r="E12" s="50">
        <v>-182.63038402189704</v>
      </c>
      <c r="F12" s="49">
        <v>-0.97207723054005157</v>
      </c>
      <c r="G12" s="49">
        <v>-4.4616565598452645E-2</v>
      </c>
      <c r="I12" s="291"/>
      <c r="J12" s="292"/>
      <c r="K12" s="255"/>
      <c r="L12" s="177"/>
      <c r="M12" s="177"/>
      <c r="N12" s="177"/>
      <c r="O12" s="96"/>
      <c r="P12" s="291"/>
      <c r="Q12" s="177"/>
      <c r="R12" s="177"/>
      <c r="S12" s="177"/>
      <c r="T12" s="96"/>
      <c r="U12" s="96"/>
      <c r="V12" s="96"/>
    </row>
    <row r="13" spans="1:22" x14ac:dyDescent="0.25">
      <c r="A13" s="172" t="s">
        <v>68</v>
      </c>
      <c r="B13" s="173">
        <v>2.326699574836947</v>
      </c>
      <c r="C13" s="163">
        <v>12240.552779993272</v>
      </c>
      <c r="D13" s="52">
        <v>12396.083847726903</v>
      </c>
      <c r="E13" s="52">
        <v>155.53106773363106</v>
      </c>
      <c r="F13" s="51">
        <v>1.2706212744561611</v>
      </c>
      <c r="G13" s="51">
        <v>3.5891563581041133E-2</v>
      </c>
      <c r="I13" s="291"/>
      <c r="J13" s="292"/>
      <c r="K13" s="255"/>
      <c r="L13" s="177"/>
      <c r="M13" s="177"/>
      <c r="N13" s="177"/>
      <c r="O13" s="96"/>
      <c r="P13" s="291"/>
      <c r="Q13" s="177"/>
      <c r="R13" s="177"/>
      <c r="S13" s="177"/>
      <c r="T13" s="96"/>
      <c r="U13" s="96"/>
      <c r="V13" s="96"/>
    </row>
    <row r="14" spans="1:22" x14ac:dyDescent="0.25">
      <c r="A14" s="170" t="s">
        <v>81</v>
      </c>
      <c r="B14" s="171">
        <v>1.5868945788764446</v>
      </c>
      <c r="C14" s="162">
        <v>17987.765121221946</v>
      </c>
      <c r="D14" s="50">
        <v>18137.986949302747</v>
      </c>
      <c r="E14" s="50">
        <v>150.22182808080106</v>
      </c>
      <c r="F14" s="49">
        <v>0.83513336464223187</v>
      </c>
      <c r="G14" s="49">
        <v>2.3643732305120475E-2</v>
      </c>
      <c r="I14" s="291"/>
      <c r="J14" s="292"/>
      <c r="K14" s="255"/>
      <c r="L14" s="177"/>
      <c r="M14" s="177"/>
      <c r="N14" s="177"/>
      <c r="O14" s="96"/>
      <c r="P14" s="291"/>
      <c r="Q14" s="177"/>
      <c r="R14" s="177"/>
      <c r="S14" s="177"/>
      <c r="T14" s="96"/>
      <c r="U14" s="96"/>
      <c r="V14" s="96"/>
    </row>
    <row r="15" spans="1:22" x14ac:dyDescent="0.25">
      <c r="A15" s="172" t="s">
        <v>67</v>
      </c>
      <c r="B15" s="173">
        <v>1.4484188792729362</v>
      </c>
      <c r="C15" s="163">
        <v>11679.954201416615</v>
      </c>
      <c r="D15" s="52">
        <v>9742.0651502685378</v>
      </c>
      <c r="E15" s="52">
        <v>-1937.8890511480768</v>
      </c>
      <c r="F15" s="51">
        <v>-16.591580906310739</v>
      </c>
      <c r="G15" s="51">
        <v>-0.27839280085045343</v>
      </c>
      <c r="I15" s="291"/>
      <c r="J15" s="292"/>
      <c r="K15" s="255"/>
      <c r="L15" s="177"/>
      <c r="M15" s="177"/>
      <c r="N15" s="177"/>
      <c r="O15" s="96"/>
      <c r="P15" s="291"/>
      <c r="Q15" s="177"/>
      <c r="R15" s="177"/>
      <c r="S15" s="177"/>
      <c r="T15" s="96"/>
      <c r="U15" s="96"/>
      <c r="V15" s="96"/>
    </row>
    <row r="16" spans="1:22" x14ac:dyDescent="0.25">
      <c r="A16" s="170" t="s">
        <v>69</v>
      </c>
      <c r="B16" s="171">
        <v>1.300849253128302</v>
      </c>
      <c r="C16" s="162">
        <v>7478.7332727106777</v>
      </c>
      <c r="D16" s="50">
        <v>6989.0026671714795</v>
      </c>
      <c r="E16" s="50">
        <v>-489.73060553919822</v>
      </c>
      <c r="F16" s="49">
        <v>-6.5483095556594861</v>
      </c>
      <c r="G16" s="49">
        <v>-6.3185748175651479E-2</v>
      </c>
      <c r="I16" s="291"/>
      <c r="J16" s="292"/>
      <c r="K16" s="255"/>
      <c r="L16" s="177"/>
      <c r="M16" s="177"/>
      <c r="N16" s="177"/>
      <c r="O16" s="96"/>
      <c r="P16" s="291"/>
      <c r="Q16" s="177"/>
      <c r="R16" s="177"/>
      <c r="S16" s="177"/>
      <c r="T16" s="96"/>
      <c r="U16" s="96"/>
      <c r="V16" s="96"/>
    </row>
    <row r="17" spans="1:22" ht="15.75" x14ac:dyDescent="0.25">
      <c r="A17" s="172" t="s">
        <v>70</v>
      </c>
      <c r="B17" s="173">
        <v>0.84862429295600628</v>
      </c>
      <c r="C17" s="163">
        <v>12800.064664397014</v>
      </c>
      <c r="D17" s="52">
        <v>13978.500339411652</v>
      </c>
      <c r="E17" s="52">
        <v>1178.435675014638</v>
      </c>
      <c r="F17" s="51">
        <v>9.206482200769031</v>
      </c>
      <c r="G17" s="51">
        <v>9.9187342792435323E-2</v>
      </c>
      <c r="I17" s="291"/>
      <c r="J17" s="292"/>
      <c r="K17" s="255"/>
      <c r="L17" s="293"/>
      <c r="M17" s="293"/>
      <c r="N17" s="293"/>
      <c r="O17" s="96"/>
      <c r="P17" s="291"/>
      <c r="Q17" s="177"/>
      <c r="R17" s="177"/>
      <c r="S17" s="177"/>
      <c r="T17" s="96"/>
      <c r="U17" s="96"/>
      <c r="V17" s="96"/>
    </row>
    <row r="18" spans="1:22" x14ac:dyDescent="0.25">
      <c r="A18" s="170" t="s">
        <v>76</v>
      </c>
      <c r="B18" s="171">
        <v>0.74951456549764273</v>
      </c>
      <c r="C18" s="162">
        <v>14008.116316444448</v>
      </c>
      <c r="D18" s="50">
        <v>14149.162798691079</v>
      </c>
      <c r="E18" s="50">
        <v>141.04648224663106</v>
      </c>
      <c r="F18" s="49">
        <v>1.0068911412525381</v>
      </c>
      <c r="G18" s="49">
        <v>1.0485212837870605E-2</v>
      </c>
      <c r="I18" s="291"/>
      <c r="J18" s="292"/>
      <c r="K18" s="255"/>
      <c r="L18" s="177"/>
      <c r="M18" s="177"/>
      <c r="N18" s="177"/>
      <c r="O18" s="96"/>
      <c r="P18" s="291"/>
      <c r="Q18" s="177"/>
      <c r="R18" s="177"/>
      <c r="S18" s="177"/>
      <c r="T18" s="96"/>
      <c r="U18" s="96"/>
      <c r="V18" s="96"/>
    </row>
    <row r="19" spans="1:22" x14ac:dyDescent="0.25">
      <c r="A19" s="172" t="s">
        <v>72</v>
      </c>
      <c r="B19" s="173">
        <v>0.59070945467574698</v>
      </c>
      <c r="C19" s="163">
        <v>19612.518056279314</v>
      </c>
      <c r="D19" s="52">
        <v>19976.225649892058</v>
      </c>
      <c r="E19" s="52">
        <v>363.70759361274395</v>
      </c>
      <c r="F19" s="51">
        <v>1.8544665838882111</v>
      </c>
      <c r="G19" s="51">
        <v>2.1308908520943855E-2</v>
      </c>
      <c r="I19" s="291"/>
      <c r="J19" s="292"/>
      <c r="K19" s="255"/>
      <c r="L19" s="177"/>
      <c r="M19" s="177"/>
      <c r="N19" s="177"/>
      <c r="O19" s="96"/>
      <c r="P19" s="291"/>
      <c r="Q19" s="177"/>
      <c r="R19" s="177"/>
      <c r="S19" s="177"/>
      <c r="T19" s="96"/>
      <c r="U19" s="96"/>
      <c r="V19" s="96"/>
    </row>
    <row r="20" spans="1:22" ht="15" customHeight="1" x14ac:dyDescent="0.25">
      <c r="A20" s="170" t="s">
        <v>71</v>
      </c>
      <c r="B20" s="171">
        <v>0.57191915094739543</v>
      </c>
      <c r="C20" s="162">
        <v>13312</v>
      </c>
      <c r="D20" s="50">
        <v>13312</v>
      </c>
      <c r="E20" s="50">
        <v>0</v>
      </c>
      <c r="F20" s="49">
        <v>0</v>
      </c>
      <c r="G20" s="49">
        <v>0</v>
      </c>
      <c r="I20" s="291"/>
      <c r="J20" s="292"/>
      <c r="K20" s="255"/>
      <c r="L20" s="177"/>
      <c r="M20" s="177"/>
      <c r="N20" s="177"/>
      <c r="O20" s="96"/>
      <c r="P20" s="291"/>
      <c r="Q20" s="177"/>
      <c r="R20" s="177"/>
      <c r="S20" s="177"/>
      <c r="T20" s="96"/>
      <c r="U20" s="96"/>
      <c r="V20" s="96"/>
    </row>
    <row r="21" spans="1:22" x14ac:dyDescent="0.25">
      <c r="A21" s="174" t="s">
        <v>73</v>
      </c>
      <c r="B21" s="175">
        <v>0.16377422928972563</v>
      </c>
      <c r="C21" s="164">
        <v>86071.504370148352</v>
      </c>
      <c r="D21" s="165">
        <v>87778.733688536769</v>
      </c>
      <c r="E21" s="165">
        <v>1707.2293183884176</v>
      </c>
      <c r="F21" s="166">
        <v>1.9835011957575688</v>
      </c>
      <c r="G21" s="166">
        <v>2.7731434729587692E-2</v>
      </c>
      <c r="I21" s="291"/>
      <c r="J21" s="292"/>
      <c r="K21" s="255"/>
      <c r="L21" s="177"/>
      <c r="M21" s="177"/>
      <c r="N21" s="177"/>
      <c r="O21" s="96"/>
      <c r="P21" s="291"/>
      <c r="Q21" s="177"/>
      <c r="R21" s="177"/>
      <c r="S21" s="177"/>
      <c r="T21" s="96"/>
      <c r="U21" s="96"/>
      <c r="V21" s="96"/>
    </row>
    <row r="22" spans="1:22" x14ac:dyDescent="0.25">
      <c r="A22" s="123"/>
      <c r="B22" s="49"/>
      <c r="C22" s="162"/>
      <c r="D22" s="50"/>
      <c r="E22" s="50"/>
      <c r="F22" s="49"/>
      <c r="G22" s="49"/>
      <c r="I22" s="291"/>
      <c r="J22" s="292"/>
      <c r="K22" s="255"/>
      <c r="L22" s="177"/>
      <c r="M22" s="177"/>
      <c r="N22" s="177"/>
      <c r="O22" s="96"/>
      <c r="P22" s="291"/>
      <c r="Q22" s="177"/>
      <c r="R22" s="177"/>
      <c r="S22" s="177"/>
      <c r="T22" s="96"/>
      <c r="U22" s="96"/>
      <c r="V22" s="96"/>
    </row>
    <row r="23" spans="1:22" ht="14.25" customHeight="1" x14ac:dyDescent="0.25">
      <c r="A23" s="113" t="s">
        <v>74</v>
      </c>
      <c r="B23" s="56">
        <v>100.00000000000003</v>
      </c>
      <c r="C23" s="168">
        <v>10082.426984622291</v>
      </c>
      <c r="D23" s="57">
        <v>10208.67238885486</v>
      </c>
      <c r="E23" s="57">
        <v>126.24540423256985</v>
      </c>
      <c r="F23" s="56">
        <v>1.252133086856162</v>
      </c>
      <c r="G23" s="56">
        <v>1.2521330868561635</v>
      </c>
      <c r="I23" s="291"/>
      <c r="J23" s="292"/>
      <c r="K23" s="255"/>
      <c r="L23" s="177"/>
      <c r="M23" s="177"/>
      <c r="N23" s="177"/>
      <c r="O23" s="96"/>
      <c r="P23" s="291"/>
      <c r="Q23" s="177"/>
      <c r="R23" s="177"/>
      <c r="S23" s="177"/>
      <c r="T23" s="96"/>
      <c r="U23" s="96"/>
      <c r="V23" s="96"/>
    </row>
    <row r="24" spans="1:22" x14ac:dyDescent="0.25">
      <c r="I24" s="294"/>
      <c r="J24" s="292"/>
      <c r="K24" s="255"/>
      <c r="L24" s="177"/>
      <c r="M24" s="177"/>
      <c r="N24" s="177"/>
      <c r="O24" s="96"/>
      <c r="P24" s="294"/>
      <c r="Q24" s="177"/>
      <c r="R24" s="177"/>
      <c r="S24" s="177"/>
      <c r="T24" s="96"/>
      <c r="U24" s="96"/>
      <c r="V24" s="96"/>
    </row>
    <row r="25" spans="1:22" x14ac:dyDescent="0.25">
      <c r="A25" s="5"/>
      <c r="B25" s="76"/>
      <c r="I25" s="96"/>
      <c r="J25" s="274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</row>
    <row r="26" spans="1:22" x14ac:dyDescent="0.25">
      <c r="A26" s="5"/>
      <c r="I26" s="161"/>
      <c r="J26" s="284"/>
      <c r="K26" s="295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</row>
    <row r="27" spans="1:22" x14ac:dyDescent="0.25">
      <c r="I27" s="284"/>
      <c r="J27" s="284"/>
      <c r="K27" s="295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</row>
    <row r="28" spans="1:22" x14ac:dyDescent="0.25"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</row>
    <row r="29" spans="1:22" x14ac:dyDescent="0.25"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</row>
    <row r="30" spans="1:22" x14ac:dyDescent="0.25"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</row>
    <row r="31" spans="1:22" x14ac:dyDescent="0.25"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</row>
  </sheetData>
  <sortState ref="I7:M23">
    <sortCondition descending="1" ref="J7:J23"/>
  </sortState>
  <mergeCells count="5">
    <mergeCell ref="A2:G2"/>
    <mergeCell ref="E3:F3"/>
    <mergeCell ref="L2:L6"/>
    <mergeCell ref="M2:M6"/>
    <mergeCell ref="N2:N6"/>
  </mergeCells>
  <pageMargins left="0.7" right="0.7" top="0.75" bottom="0.75" header="0.3" footer="0.3"/>
  <pageSetup paperSize="9" scale="3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80"/>
  <sheetViews>
    <sheetView showGridLines="0" zoomScale="77" zoomScaleNormal="77" workbookViewId="0"/>
  </sheetViews>
  <sheetFormatPr baseColWidth="10" defaultRowHeight="15" x14ac:dyDescent="0.25"/>
  <cols>
    <col min="1" max="1" width="27.85546875" customWidth="1"/>
    <col min="2" max="2" width="17" customWidth="1"/>
    <col min="3" max="3" width="17.5703125" bestFit="1" customWidth="1"/>
    <col min="4" max="5" width="14.85546875" bestFit="1" customWidth="1"/>
    <col min="9" max="9" width="13.7109375" customWidth="1"/>
    <col min="10" max="10" width="22.28515625" customWidth="1"/>
    <col min="11" max="11" width="13.5703125" customWidth="1"/>
    <col min="12" max="12" width="12.5703125" customWidth="1"/>
    <col min="29" max="29" width="13.28515625" customWidth="1"/>
    <col min="31" max="31" width="13.42578125" customWidth="1"/>
    <col min="33" max="33" width="12" customWidth="1"/>
    <col min="34" max="34" width="16.140625" customWidth="1"/>
    <col min="35" max="35" width="13.7109375" customWidth="1"/>
    <col min="38" max="38" width="27" customWidth="1"/>
    <col min="63" max="63" width="18.85546875" bestFit="1" customWidth="1"/>
  </cols>
  <sheetData>
    <row r="1" spans="1:67" ht="21.75" customHeight="1" x14ac:dyDescent="0.35">
      <c r="C1" s="75" t="s">
        <v>127</v>
      </c>
      <c r="I1" s="96"/>
      <c r="J1" s="303"/>
      <c r="K1" s="96"/>
      <c r="L1" s="96"/>
      <c r="M1" s="96"/>
      <c r="N1" s="96"/>
      <c r="O1" s="96"/>
      <c r="P1" s="96"/>
      <c r="Q1" s="304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</row>
    <row r="2" spans="1:67" ht="22.5" customHeight="1" x14ac:dyDescent="0.25">
      <c r="A2" s="349" t="s">
        <v>159</v>
      </c>
      <c r="B2" s="349"/>
      <c r="C2" s="349"/>
      <c r="D2" s="349"/>
      <c r="E2" s="349"/>
      <c r="F2" s="349"/>
      <c r="G2" s="349"/>
      <c r="I2" s="96"/>
      <c r="J2" s="248"/>
      <c r="K2" s="96"/>
      <c r="L2" s="96"/>
      <c r="M2" s="96"/>
      <c r="N2" s="96"/>
      <c r="O2" s="96"/>
      <c r="P2" s="96"/>
      <c r="Q2" s="305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</row>
    <row r="3" spans="1:67" ht="35.25" customHeight="1" x14ac:dyDescent="0.25">
      <c r="A3" s="355" t="s">
        <v>117</v>
      </c>
      <c r="B3" s="195"/>
      <c r="C3" s="41" t="s">
        <v>8</v>
      </c>
      <c r="D3" s="42" t="s">
        <v>22</v>
      </c>
      <c r="E3" s="42" t="s">
        <v>156</v>
      </c>
      <c r="F3" s="334" t="s">
        <v>9</v>
      </c>
      <c r="G3" s="336"/>
      <c r="I3" s="96"/>
      <c r="J3" s="248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</row>
    <row r="4" spans="1:67" ht="34.5" customHeight="1" x14ac:dyDescent="0.35">
      <c r="A4" s="356"/>
      <c r="B4" s="196" t="s">
        <v>57</v>
      </c>
      <c r="C4" s="44" t="s">
        <v>23</v>
      </c>
      <c r="D4" s="45" t="s">
        <v>12</v>
      </c>
      <c r="E4" s="45" t="s">
        <v>12</v>
      </c>
      <c r="F4" s="45" t="s">
        <v>12</v>
      </c>
      <c r="G4" s="45" t="s">
        <v>13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304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</row>
    <row r="5" spans="1:67" ht="36.75" customHeight="1" x14ac:dyDescent="0.25">
      <c r="A5" s="80" t="s">
        <v>112</v>
      </c>
      <c r="B5" s="61" t="s">
        <v>75</v>
      </c>
      <c r="C5" s="62">
        <v>100</v>
      </c>
      <c r="D5" s="213">
        <v>6987.27</v>
      </c>
      <c r="E5" s="213">
        <v>7080.6898249354554</v>
      </c>
      <c r="F5" s="63">
        <v>93.419824935454926</v>
      </c>
      <c r="G5" s="64">
        <v>1.3370003583009549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248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</row>
    <row r="6" spans="1:67" ht="19.5" customHeight="1" x14ac:dyDescent="0.25">
      <c r="A6" s="350" t="s">
        <v>118</v>
      </c>
      <c r="B6" s="65" t="s">
        <v>91</v>
      </c>
      <c r="C6" s="66">
        <v>31.459584153143517</v>
      </c>
      <c r="D6" s="214">
        <v>6226.86</v>
      </c>
      <c r="E6" s="214">
        <v>6330.9619097992982</v>
      </c>
      <c r="F6" s="67">
        <v>104.10190979929848</v>
      </c>
      <c r="G6" s="68">
        <v>1.6718203042833437</v>
      </c>
      <c r="I6" s="96"/>
      <c r="J6" s="306"/>
      <c r="K6" s="307"/>
      <c r="L6" s="308"/>
      <c r="M6" s="308"/>
      <c r="N6" s="308"/>
      <c r="O6" s="308"/>
      <c r="P6" s="308"/>
      <c r="Q6" s="309"/>
      <c r="R6" s="308"/>
      <c r="S6" s="309"/>
      <c r="T6" s="308"/>
      <c r="U6" s="308"/>
      <c r="V6" s="308"/>
      <c r="W6" s="352"/>
      <c r="X6" s="352"/>
      <c r="Y6" s="309"/>
      <c r="Z6" s="308"/>
      <c r="AA6" s="309"/>
      <c r="AB6" s="308"/>
      <c r="AC6" s="310"/>
      <c r="AD6" s="311"/>
      <c r="AE6" s="310"/>
      <c r="AF6" s="310"/>
      <c r="AG6" s="352"/>
      <c r="AH6" s="352"/>
      <c r="AI6" s="96"/>
      <c r="AJ6" s="96"/>
      <c r="AK6" s="96"/>
      <c r="AL6" s="306"/>
      <c r="AM6" s="256"/>
      <c r="AN6" s="257"/>
      <c r="AO6" s="257"/>
      <c r="AP6" s="257"/>
      <c r="AQ6" s="257"/>
      <c r="AR6" s="257"/>
      <c r="AS6" s="258"/>
      <c r="AT6" s="257"/>
      <c r="AU6" s="258"/>
      <c r="AV6" s="257"/>
      <c r="AW6" s="257"/>
      <c r="AX6" s="257"/>
      <c r="AY6" s="261"/>
      <c r="AZ6" s="261"/>
      <c r="BA6" s="258"/>
      <c r="BB6" s="257"/>
      <c r="BC6" s="258"/>
      <c r="BD6" s="257"/>
      <c r="BE6" s="259"/>
      <c r="BF6" s="260"/>
      <c r="BG6" s="259"/>
      <c r="BH6" s="259"/>
      <c r="BI6" s="261"/>
      <c r="BJ6" s="348"/>
      <c r="BK6" s="312"/>
      <c r="BL6" s="96"/>
      <c r="BM6" s="96"/>
      <c r="BN6" s="96"/>
      <c r="BO6" s="96"/>
    </row>
    <row r="7" spans="1:67" ht="21.75" customHeight="1" x14ac:dyDescent="0.25">
      <c r="A7" s="350"/>
      <c r="B7" s="65" t="s">
        <v>90</v>
      </c>
      <c r="C7" s="66">
        <v>24.946055776423901</v>
      </c>
      <c r="D7" s="214">
        <v>5327.89</v>
      </c>
      <c r="E7" s="214">
        <v>5128.8389113378662</v>
      </c>
      <c r="F7" s="67">
        <v>-199.05108866213413</v>
      </c>
      <c r="G7" s="68">
        <v>-3.7360209888367422</v>
      </c>
      <c r="I7" s="96"/>
      <c r="J7" s="306"/>
      <c r="K7" s="253"/>
      <c r="L7" s="313"/>
      <c r="M7" s="314"/>
      <c r="N7" s="314"/>
      <c r="O7" s="314"/>
      <c r="P7" s="314"/>
      <c r="Q7" s="352"/>
      <c r="R7" s="352"/>
      <c r="S7" s="315"/>
      <c r="T7" s="308"/>
      <c r="U7" s="352"/>
      <c r="V7" s="352"/>
      <c r="W7" s="352"/>
      <c r="X7" s="352"/>
      <c r="Y7" s="352"/>
      <c r="Z7" s="352"/>
      <c r="AA7" s="353"/>
      <c r="AB7" s="353"/>
      <c r="AC7" s="353"/>
      <c r="AD7" s="353"/>
      <c r="AE7" s="352"/>
      <c r="AF7" s="352"/>
      <c r="AG7" s="352"/>
      <c r="AH7" s="352"/>
      <c r="AI7" s="96"/>
      <c r="AJ7" s="96"/>
      <c r="AK7" s="96"/>
      <c r="AL7" s="306"/>
      <c r="AM7" s="261"/>
      <c r="AN7" s="262"/>
      <c r="AO7" s="158"/>
      <c r="AP7" s="158"/>
      <c r="AQ7" s="158"/>
      <c r="AR7" s="158"/>
      <c r="AS7" s="261"/>
      <c r="AT7" s="261"/>
      <c r="AU7" s="263"/>
      <c r="AV7" s="257"/>
      <c r="AW7" s="261"/>
      <c r="AX7" s="261"/>
      <c r="AY7" s="261"/>
      <c r="AZ7" s="261"/>
      <c r="BA7" s="261"/>
      <c r="BB7" s="261"/>
      <c r="BC7" s="256"/>
      <c r="BD7" s="256"/>
      <c r="BE7" s="256"/>
      <c r="BF7" s="256"/>
      <c r="BG7" s="261"/>
      <c r="BH7" s="261"/>
      <c r="BI7" s="261"/>
      <c r="BJ7" s="348"/>
      <c r="BK7" s="316"/>
      <c r="BL7" s="96"/>
      <c r="BM7" s="96"/>
      <c r="BN7" s="96"/>
      <c r="BO7" s="96"/>
    </row>
    <row r="8" spans="1:67" ht="15.75" x14ac:dyDescent="0.25">
      <c r="A8" s="350"/>
      <c r="B8" s="65" t="s">
        <v>82</v>
      </c>
      <c r="C8" s="66">
        <v>12.689944685314101</v>
      </c>
      <c r="D8" s="214">
        <v>11346.02</v>
      </c>
      <c r="E8" s="214">
        <v>11843.072590212085</v>
      </c>
      <c r="F8" s="67">
        <v>497.0525902120844</v>
      </c>
      <c r="G8" s="68">
        <v>4.3808541692336576</v>
      </c>
      <c r="I8" s="96"/>
      <c r="J8" s="306"/>
      <c r="K8" s="253"/>
      <c r="L8" s="308"/>
      <c r="M8" s="314"/>
      <c r="N8" s="314"/>
      <c r="O8" s="314"/>
      <c r="P8" s="317"/>
      <c r="Q8" s="352"/>
      <c r="R8" s="352"/>
      <c r="S8" s="315"/>
      <c r="T8" s="314"/>
      <c r="U8" s="352"/>
      <c r="V8" s="352"/>
      <c r="W8" s="352"/>
      <c r="X8" s="352"/>
      <c r="Y8" s="352"/>
      <c r="Z8" s="352"/>
      <c r="AA8" s="307"/>
      <c r="AB8" s="308"/>
      <c r="AC8" s="310"/>
      <c r="AD8" s="310"/>
      <c r="AE8" s="310"/>
      <c r="AF8" s="310"/>
      <c r="AG8" s="352"/>
      <c r="AH8" s="352"/>
      <c r="AI8" s="96"/>
      <c r="AJ8" s="96"/>
      <c r="AK8" s="96"/>
      <c r="AL8" s="306"/>
      <c r="AM8" s="261"/>
      <c r="AN8" s="257"/>
      <c r="AO8" s="158"/>
      <c r="AP8" s="158"/>
      <c r="AQ8" s="158"/>
      <c r="AR8" s="265"/>
      <c r="AS8" s="261"/>
      <c r="AT8" s="261"/>
      <c r="AU8" s="263"/>
      <c r="AV8" s="158"/>
      <c r="AW8" s="261"/>
      <c r="AX8" s="261"/>
      <c r="AY8" s="261"/>
      <c r="AZ8" s="261"/>
      <c r="BA8" s="261"/>
      <c r="BB8" s="261"/>
      <c r="BC8" s="256"/>
      <c r="BD8" s="257"/>
      <c r="BE8" s="259"/>
      <c r="BF8" s="259"/>
      <c r="BG8" s="259"/>
      <c r="BH8" s="259"/>
      <c r="BI8" s="261"/>
      <c r="BJ8" s="348"/>
      <c r="BK8" s="318"/>
      <c r="BL8" s="96"/>
      <c r="BM8" s="96"/>
      <c r="BN8" s="96"/>
      <c r="BO8" s="96"/>
    </row>
    <row r="9" spans="1:67" ht="19.5" customHeight="1" x14ac:dyDescent="0.25">
      <c r="A9" s="351"/>
      <c r="B9" s="69" t="s">
        <v>83</v>
      </c>
      <c r="C9" s="70">
        <v>12.073138639310924</v>
      </c>
      <c r="D9" s="215">
        <v>4127.75</v>
      </c>
      <c r="E9" s="215">
        <v>4292.1429168721397</v>
      </c>
      <c r="F9" s="71">
        <v>164.39291687213972</v>
      </c>
      <c r="G9" s="72">
        <v>3.9826277480985937</v>
      </c>
      <c r="I9" s="96"/>
      <c r="J9" s="306"/>
      <c r="K9" s="307"/>
      <c r="L9" s="314"/>
      <c r="M9" s="314"/>
      <c r="N9" s="314"/>
      <c r="O9" s="314"/>
      <c r="P9" s="314"/>
      <c r="Q9" s="307"/>
      <c r="R9" s="268"/>
      <c r="S9" s="307"/>
      <c r="T9" s="314"/>
      <c r="U9" s="307"/>
      <c r="V9" s="314"/>
      <c r="W9" s="307"/>
      <c r="X9" s="314"/>
      <c r="Y9" s="307"/>
      <c r="Z9" s="314"/>
      <c r="AA9" s="307"/>
      <c r="AB9" s="314"/>
      <c r="AC9" s="307"/>
      <c r="AD9" s="314"/>
      <c r="AE9" s="307"/>
      <c r="AF9" s="314"/>
      <c r="AG9" s="307"/>
      <c r="AH9" s="307"/>
      <c r="AI9" s="354"/>
      <c r="AJ9" s="96"/>
      <c r="AK9" s="96"/>
      <c r="AL9" s="306"/>
      <c r="AM9" s="256"/>
      <c r="AN9" s="158"/>
      <c r="AO9" s="158"/>
      <c r="AP9" s="158"/>
      <c r="AQ9" s="158"/>
      <c r="AR9" s="158"/>
      <c r="AS9" s="256"/>
      <c r="AT9" s="268"/>
      <c r="AU9" s="256"/>
      <c r="AV9" s="158"/>
      <c r="AW9" s="256"/>
      <c r="AX9" s="158"/>
      <c r="AY9" s="256"/>
      <c r="AZ9" s="158"/>
      <c r="BA9" s="256"/>
      <c r="BB9" s="158"/>
      <c r="BC9" s="256"/>
      <c r="BD9" s="158"/>
      <c r="BE9" s="256"/>
      <c r="BF9" s="158"/>
      <c r="BG9" s="256"/>
      <c r="BH9" s="158"/>
      <c r="BI9" s="256"/>
      <c r="BJ9" s="348"/>
      <c r="BK9" s="316"/>
      <c r="BL9" s="96"/>
      <c r="BM9" s="96"/>
      <c r="BN9" s="96"/>
      <c r="BO9" s="96"/>
    </row>
    <row r="10" spans="1:67" ht="35.25" customHeight="1" x14ac:dyDescent="0.25">
      <c r="A10" s="79" t="s">
        <v>113</v>
      </c>
      <c r="B10" s="179" t="s">
        <v>75</v>
      </c>
      <c r="C10" s="62">
        <v>100</v>
      </c>
      <c r="D10" s="213">
        <v>17104.62</v>
      </c>
      <c r="E10" s="213">
        <v>17370.346796736008</v>
      </c>
      <c r="F10" s="63">
        <v>265.72679673600942</v>
      </c>
      <c r="G10" s="64">
        <v>1.5535381477987329</v>
      </c>
      <c r="I10" s="96"/>
      <c r="J10" s="319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54"/>
      <c r="AJ10" s="96"/>
      <c r="AK10" s="96"/>
      <c r="AL10" s="31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348"/>
      <c r="BK10" s="321"/>
      <c r="BL10" s="96"/>
      <c r="BM10" s="96"/>
      <c r="BN10" s="96"/>
      <c r="BO10" s="96"/>
    </row>
    <row r="11" spans="1:67" ht="15.75" customHeight="1" x14ac:dyDescent="0.25">
      <c r="A11" s="350" t="s">
        <v>120</v>
      </c>
      <c r="B11" s="180" t="s">
        <v>91</v>
      </c>
      <c r="C11" s="66">
        <v>29.030815141103822</v>
      </c>
      <c r="D11" s="214">
        <v>12596.6</v>
      </c>
      <c r="E11" s="214">
        <v>12611.84724228718</v>
      </c>
      <c r="F11" s="67">
        <v>15.247242287179688</v>
      </c>
      <c r="G11" s="68">
        <v>0.1210425216898301</v>
      </c>
      <c r="I11" s="96"/>
      <c r="J11" s="30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55"/>
      <c r="AJ11" s="96"/>
      <c r="AK11" s="96"/>
      <c r="AL11" s="306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74"/>
      <c r="BL11" s="96"/>
      <c r="BM11" s="96"/>
      <c r="BN11" s="96"/>
      <c r="BO11" s="96"/>
    </row>
    <row r="12" spans="1:67" ht="15.75" x14ac:dyDescent="0.25">
      <c r="A12" s="350"/>
      <c r="B12" s="180" t="s">
        <v>83</v>
      </c>
      <c r="C12" s="66">
        <v>20.749685288097179</v>
      </c>
      <c r="D12" s="214">
        <v>14900.83</v>
      </c>
      <c r="E12" s="214">
        <v>15083.810975030374</v>
      </c>
      <c r="F12" s="67">
        <v>182.98097503037388</v>
      </c>
      <c r="G12" s="68">
        <v>1.2279918301891541</v>
      </c>
      <c r="I12" s="96"/>
      <c r="J12" s="306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55"/>
      <c r="AJ12" s="96"/>
      <c r="AK12" s="96"/>
      <c r="AL12" s="306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74"/>
      <c r="BL12" s="96"/>
      <c r="BM12" s="96"/>
      <c r="BN12" s="96"/>
      <c r="BO12" s="96"/>
    </row>
    <row r="13" spans="1:67" ht="15.75" x14ac:dyDescent="0.25">
      <c r="A13" s="350"/>
      <c r="B13" s="180" t="s">
        <v>82</v>
      </c>
      <c r="C13" s="66">
        <v>14.366979994050117</v>
      </c>
      <c r="D13" s="214">
        <v>26792.12</v>
      </c>
      <c r="E13" s="214">
        <v>28010.623612289917</v>
      </c>
      <c r="F13" s="67">
        <v>1218.5036122899182</v>
      </c>
      <c r="G13" s="68">
        <v>4.547992515298958</v>
      </c>
      <c r="I13" s="96"/>
      <c r="J13" s="30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55"/>
      <c r="AJ13" s="96"/>
      <c r="AK13" s="96"/>
      <c r="AL13" s="306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74"/>
      <c r="BL13" s="96"/>
      <c r="BM13" s="96"/>
      <c r="BN13" s="96"/>
      <c r="BO13" s="96"/>
    </row>
    <row r="14" spans="1:67" ht="15.75" x14ac:dyDescent="0.25">
      <c r="A14" s="350"/>
      <c r="B14" s="181" t="s">
        <v>90</v>
      </c>
      <c r="C14" s="66">
        <v>12.990341734880872</v>
      </c>
      <c r="D14" s="214">
        <v>15111.3</v>
      </c>
      <c r="E14" s="214">
        <v>15116.810439387506</v>
      </c>
      <c r="F14" s="67">
        <v>5.5104393875062669</v>
      </c>
      <c r="G14" s="68">
        <v>3.6465687184474405E-2</v>
      </c>
      <c r="I14" s="96"/>
      <c r="J14" s="30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55"/>
      <c r="AJ14" s="96"/>
      <c r="AK14" s="96"/>
      <c r="AL14" s="306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74"/>
      <c r="BL14" s="96"/>
      <c r="BM14" s="96"/>
      <c r="BN14" s="96"/>
      <c r="BO14" s="96"/>
    </row>
    <row r="15" spans="1:67" ht="15.75" x14ac:dyDescent="0.25">
      <c r="A15" s="77"/>
      <c r="B15" s="178" t="s">
        <v>85</v>
      </c>
      <c r="C15" s="66">
        <v>8.1002903230616212</v>
      </c>
      <c r="D15" s="214">
        <v>23595.03</v>
      </c>
      <c r="E15" s="214">
        <v>23820.214564904341</v>
      </c>
      <c r="F15" s="67">
        <v>225.18456490434255</v>
      </c>
      <c r="G15" s="68">
        <v>0.95437286964390466</v>
      </c>
      <c r="I15" s="96"/>
      <c r="J15" s="30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55"/>
      <c r="AJ15" s="96"/>
      <c r="AK15" s="96"/>
      <c r="AL15" s="306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74"/>
      <c r="BL15" s="96"/>
      <c r="BM15" s="96"/>
      <c r="BN15" s="96"/>
      <c r="BO15" s="96"/>
    </row>
    <row r="16" spans="1:67" ht="33.75" customHeight="1" x14ac:dyDescent="0.25">
      <c r="A16" s="80" t="s">
        <v>114</v>
      </c>
      <c r="B16" s="61" t="s">
        <v>75</v>
      </c>
      <c r="C16" s="62">
        <v>100</v>
      </c>
      <c r="D16" s="213">
        <v>13563.33</v>
      </c>
      <c r="E16" s="213">
        <v>14423.746139184159</v>
      </c>
      <c r="F16" s="63">
        <v>860.41613918415896</v>
      </c>
      <c r="G16" s="64">
        <v>6.3436939098595815</v>
      </c>
      <c r="I16" s="96"/>
      <c r="J16" s="30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55"/>
      <c r="AJ16" s="96"/>
      <c r="AK16" s="96"/>
      <c r="AL16" s="306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74"/>
      <c r="BL16" s="96"/>
      <c r="BM16" s="96"/>
      <c r="BN16" s="96"/>
      <c r="BO16" s="96"/>
    </row>
    <row r="17" spans="1:67" ht="15.75" customHeight="1" x14ac:dyDescent="0.25">
      <c r="A17" s="350" t="s">
        <v>119</v>
      </c>
      <c r="B17" s="65" t="s">
        <v>90</v>
      </c>
      <c r="C17" s="66">
        <v>47.776408410235014</v>
      </c>
      <c r="D17" s="214">
        <v>8853.68</v>
      </c>
      <c r="E17" s="214">
        <v>10033.58898914137</v>
      </c>
      <c r="F17" s="67">
        <v>1179.9089891413696</v>
      </c>
      <c r="G17" s="68">
        <v>13.326763437817604</v>
      </c>
      <c r="I17" s="96"/>
      <c r="J17" s="30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55"/>
      <c r="AJ17" s="96"/>
      <c r="AK17" s="96"/>
      <c r="AL17" s="306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74"/>
      <c r="BL17" s="96"/>
      <c r="BM17" s="96"/>
      <c r="BN17" s="96"/>
      <c r="BO17" s="96"/>
    </row>
    <row r="18" spans="1:67" ht="15.75" x14ac:dyDescent="0.25">
      <c r="A18" s="350"/>
      <c r="B18" s="65" t="s">
        <v>86</v>
      </c>
      <c r="C18" s="66">
        <v>9.0763134582503007</v>
      </c>
      <c r="D18" s="214">
        <v>8725.15</v>
      </c>
      <c r="E18" s="214">
        <v>9161.41</v>
      </c>
      <c r="F18" s="67">
        <v>436.26000000000022</v>
      </c>
      <c r="G18" s="68">
        <v>5.0000286528025413</v>
      </c>
      <c r="I18" s="96"/>
      <c r="J18" s="30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55"/>
      <c r="AJ18" s="96"/>
      <c r="AK18" s="96"/>
      <c r="AL18" s="306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74"/>
      <c r="BL18" s="96"/>
      <c r="BM18" s="96"/>
      <c r="BN18" s="96"/>
      <c r="BO18" s="96"/>
    </row>
    <row r="19" spans="1:67" ht="15.75" x14ac:dyDescent="0.25">
      <c r="A19" s="350"/>
      <c r="B19" s="74" t="s">
        <v>85</v>
      </c>
      <c r="C19" s="66">
        <v>8.4933400996200152</v>
      </c>
      <c r="D19" s="214">
        <v>21323.4</v>
      </c>
      <c r="E19" s="214">
        <v>20854.837099054119</v>
      </c>
      <c r="F19" s="67">
        <v>-468.56290094588257</v>
      </c>
      <c r="G19" s="68">
        <v>-2.1974117680383216</v>
      </c>
      <c r="I19" s="96"/>
      <c r="J19" s="306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55"/>
      <c r="AJ19" s="96"/>
      <c r="AK19" s="96"/>
      <c r="AL19" s="306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7"/>
      <c r="BD19" s="297"/>
      <c r="BE19" s="297"/>
      <c r="BF19" s="297"/>
      <c r="BG19" s="297"/>
      <c r="BH19" s="297"/>
      <c r="BI19" s="297"/>
      <c r="BJ19" s="297"/>
      <c r="BK19" s="274"/>
      <c r="BL19" s="96"/>
      <c r="BM19" s="96"/>
      <c r="BN19" s="96"/>
      <c r="BO19" s="96"/>
    </row>
    <row r="20" spans="1:67" ht="15.75" x14ac:dyDescent="0.25">
      <c r="A20" s="350"/>
      <c r="B20" s="74" t="s">
        <v>84</v>
      </c>
      <c r="C20" s="66">
        <v>6.5683079627052647</v>
      </c>
      <c r="D20" s="214">
        <v>8957.82</v>
      </c>
      <c r="E20" s="214">
        <v>8904.4034963382946</v>
      </c>
      <c r="F20" s="67">
        <v>-53.416503661705065</v>
      </c>
      <c r="G20" s="68">
        <v>-0.59631142020832328</v>
      </c>
      <c r="I20" s="96"/>
      <c r="J20" s="306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55"/>
      <c r="AJ20" s="96"/>
      <c r="AK20" s="96"/>
      <c r="AL20" s="306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74"/>
      <c r="BL20" s="96"/>
      <c r="BM20" s="96"/>
      <c r="BN20" s="96"/>
      <c r="BO20" s="96"/>
    </row>
    <row r="21" spans="1:67" ht="15.75" x14ac:dyDescent="0.25">
      <c r="A21" s="74"/>
      <c r="B21" s="65" t="s">
        <v>91</v>
      </c>
      <c r="C21" s="66">
        <v>6.5205667413433677</v>
      </c>
      <c r="D21" s="214">
        <v>19292.62</v>
      </c>
      <c r="E21" s="214">
        <v>19855.777907647906</v>
      </c>
      <c r="F21" s="67">
        <v>563.15790764790654</v>
      </c>
      <c r="G21" s="68">
        <v>2.9190328096852909</v>
      </c>
      <c r="I21" s="96"/>
      <c r="J21" s="30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55"/>
      <c r="AJ21" s="96"/>
      <c r="AK21" s="96"/>
      <c r="AL21" s="306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74"/>
      <c r="BL21" s="96"/>
      <c r="BM21" s="96"/>
      <c r="BN21" s="96"/>
      <c r="BO21" s="96"/>
    </row>
    <row r="22" spans="1:67" ht="15.75" x14ac:dyDescent="0.25">
      <c r="A22" s="4"/>
      <c r="B22" s="69" t="s">
        <v>89</v>
      </c>
      <c r="C22" s="78">
        <v>4.9799398460610842</v>
      </c>
      <c r="D22" s="214">
        <v>33960</v>
      </c>
      <c r="E22" s="214">
        <v>37915</v>
      </c>
      <c r="F22" s="67">
        <v>3955</v>
      </c>
      <c r="G22" s="68">
        <v>11.646054181389871</v>
      </c>
      <c r="I22" s="96"/>
      <c r="J22" s="30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55"/>
      <c r="AJ22" s="96"/>
      <c r="AK22" s="96"/>
      <c r="AL22" s="306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74"/>
      <c r="BL22" s="96"/>
      <c r="BM22" s="96"/>
      <c r="BN22" s="96"/>
      <c r="BO22" s="96"/>
    </row>
    <row r="23" spans="1:67" ht="30" x14ac:dyDescent="0.25">
      <c r="A23" s="80" t="s">
        <v>115</v>
      </c>
      <c r="B23" s="73" t="s">
        <v>75</v>
      </c>
      <c r="C23" s="62">
        <v>100</v>
      </c>
      <c r="D23" s="213">
        <v>21239.01</v>
      </c>
      <c r="E23" s="213">
        <v>21778.896781726191</v>
      </c>
      <c r="F23" s="63">
        <v>539.88678172619257</v>
      </c>
      <c r="G23" s="64">
        <v>2.541958319743685</v>
      </c>
      <c r="I23" s="96"/>
      <c r="J23" s="30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55"/>
      <c r="AJ23" s="96"/>
      <c r="AK23" s="96"/>
      <c r="AL23" s="306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74"/>
      <c r="BL23" s="96"/>
      <c r="BM23" s="96"/>
      <c r="BN23" s="96"/>
      <c r="BO23" s="96"/>
    </row>
    <row r="24" spans="1:67" ht="20.25" customHeight="1" x14ac:dyDescent="0.25">
      <c r="A24" s="350" t="s">
        <v>121</v>
      </c>
      <c r="B24" s="74" t="s">
        <v>82</v>
      </c>
      <c r="C24" s="66">
        <v>61.458131405666691</v>
      </c>
      <c r="D24" s="214">
        <v>29157.11</v>
      </c>
      <c r="E24" s="214">
        <v>30062.955799993932</v>
      </c>
      <c r="F24" s="67">
        <v>905.845799993931</v>
      </c>
      <c r="G24" s="68">
        <v>3.1067749855658917</v>
      </c>
      <c r="I24" s="96"/>
      <c r="J24" s="30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55"/>
      <c r="AJ24" s="96"/>
      <c r="AK24" s="96"/>
      <c r="AL24" s="306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74"/>
      <c r="BL24" s="96"/>
      <c r="BM24" s="96"/>
      <c r="BN24" s="96"/>
      <c r="BO24" s="96"/>
    </row>
    <row r="25" spans="1:67" ht="18.75" customHeight="1" x14ac:dyDescent="0.25">
      <c r="A25" s="350"/>
      <c r="B25" s="74" t="s">
        <v>90</v>
      </c>
      <c r="C25" s="66">
        <v>17.346811158288361</v>
      </c>
      <c r="D25" s="214">
        <v>9911.58</v>
      </c>
      <c r="E25" s="214">
        <v>9691.7800355859799</v>
      </c>
      <c r="F25" s="67">
        <v>-219.79996441402</v>
      </c>
      <c r="G25" s="68">
        <v>-2.2176077317039358</v>
      </c>
      <c r="I25" s="96"/>
      <c r="J25" s="30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55"/>
      <c r="AJ25" s="96"/>
      <c r="AK25" s="96"/>
      <c r="AL25" s="306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74"/>
      <c r="BL25" s="96"/>
      <c r="BM25" s="96"/>
      <c r="BN25" s="96"/>
      <c r="BO25" s="96"/>
    </row>
    <row r="26" spans="1:67" ht="19.5" customHeight="1" x14ac:dyDescent="0.25">
      <c r="A26" s="350"/>
      <c r="B26" s="74" t="s">
        <v>86</v>
      </c>
      <c r="C26" s="66">
        <v>8.9752183945421695</v>
      </c>
      <c r="D26" s="214">
        <v>6782.7</v>
      </c>
      <c r="E26" s="214">
        <v>6850.5261300831271</v>
      </c>
      <c r="F26" s="67">
        <v>67.826130083127282</v>
      </c>
      <c r="G26" s="68">
        <v>0.99998717447516583</v>
      </c>
      <c r="I26" s="96"/>
      <c r="J26" s="30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55"/>
      <c r="AJ26" s="96"/>
      <c r="AK26" s="96"/>
      <c r="AL26" s="306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74"/>
      <c r="BL26" s="96"/>
      <c r="BM26" s="96"/>
      <c r="BN26" s="96"/>
      <c r="BO26" s="96"/>
    </row>
    <row r="27" spans="1:67" ht="16.5" customHeight="1" x14ac:dyDescent="0.25">
      <c r="A27" s="350"/>
      <c r="B27" s="74"/>
      <c r="C27" s="66"/>
      <c r="D27" s="214"/>
      <c r="E27" s="214"/>
      <c r="F27" s="67"/>
      <c r="G27" s="68"/>
      <c r="I27" s="96"/>
      <c r="J27" s="30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55"/>
      <c r="AJ27" s="96"/>
      <c r="AK27" s="96"/>
      <c r="AL27" s="306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7"/>
      <c r="BI27" s="297"/>
      <c r="BJ27" s="297"/>
      <c r="BK27" s="274"/>
      <c r="BL27" s="96"/>
      <c r="BM27" s="96"/>
      <c r="BN27" s="96"/>
      <c r="BO27" s="96"/>
    </row>
    <row r="28" spans="1:67" ht="75" x14ac:dyDescent="0.25">
      <c r="A28" s="79" t="s">
        <v>116</v>
      </c>
      <c r="B28" s="61" t="s">
        <v>75</v>
      </c>
      <c r="C28" s="62">
        <v>100</v>
      </c>
      <c r="D28" s="213">
        <v>4456.16</v>
      </c>
      <c r="E28" s="213">
        <v>4439.3857307958287</v>
      </c>
      <c r="F28" s="63">
        <v>-16.774269204171105</v>
      </c>
      <c r="G28" s="64">
        <v>-0.37642879080129887</v>
      </c>
      <c r="I28" s="96"/>
      <c r="J28" s="319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55"/>
      <c r="AJ28" s="96"/>
      <c r="AK28" s="96"/>
      <c r="AL28" s="319"/>
      <c r="AM28" s="297"/>
      <c r="AN28" s="297"/>
      <c r="AO28" s="297"/>
      <c r="AP28" s="299"/>
      <c r="AQ28" s="297"/>
      <c r="AR28" s="297"/>
      <c r="AS28" s="297"/>
      <c r="AT28" s="297"/>
      <c r="AU28" s="297"/>
      <c r="AV28" s="297"/>
      <c r="AW28" s="299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300"/>
      <c r="BK28" s="274"/>
      <c r="BL28" s="96"/>
      <c r="BM28" s="96"/>
      <c r="BN28" s="96"/>
      <c r="BO28" s="96"/>
    </row>
    <row r="29" spans="1:67" ht="15" customHeight="1" x14ac:dyDescent="0.25">
      <c r="A29" s="350" t="s">
        <v>122</v>
      </c>
      <c r="B29" s="74" t="s">
        <v>91</v>
      </c>
      <c r="C29" s="66">
        <v>24.040117564874759</v>
      </c>
      <c r="D29" s="214">
        <v>3194.22</v>
      </c>
      <c r="E29" s="214">
        <v>3220.813719335943</v>
      </c>
      <c r="F29" s="67">
        <v>26.593719335943206</v>
      </c>
      <c r="G29" s="66">
        <v>0.83255753629816809</v>
      </c>
      <c r="I29" s="9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96"/>
      <c r="AJ29" s="96"/>
      <c r="AK29" s="96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1"/>
      <c r="BF29" s="250"/>
      <c r="BG29" s="250"/>
      <c r="BH29" s="250"/>
      <c r="BI29" s="250"/>
      <c r="BJ29" s="252"/>
      <c r="BK29" s="96"/>
      <c r="BL29" s="96"/>
      <c r="BM29" s="96"/>
      <c r="BN29" s="96"/>
      <c r="BO29" s="96"/>
    </row>
    <row r="30" spans="1:67" x14ac:dyDescent="0.25">
      <c r="A30" s="350"/>
      <c r="B30" s="65" t="s">
        <v>86</v>
      </c>
      <c r="C30" s="66">
        <v>19.727889787758702</v>
      </c>
      <c r="D30" s="214">
        <v>2367.09</v>
      </c>
      <c r="E30" s="214">
        <v>2441.2625705780374</v>
      </c>
      <c r="F30" s="67">
        <v>74.172570578037266</v>
      </c>
      <c r="G30" s="66">
        <v>3.133491780119769</v>
      </c>
      <c r="I30" s="96"/>
      <c r="J30" s="322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</row>
    <row r="31" spans="1:67" x14ac:dyDescent="0.25">
      <c r="A31" s="350"/>
      <c r="B31" s="74" t="s">
        <v>82</v>
      </c>
      <c r="C31" s="66">
        <v>14.94737694908634</v>
      </c>
      <c r="D31" s="214">
        <v>4154.88</v>
      </c>
      <c r="E31" s="214">
        <v>4242.7921610254189</v>
      </c>
      <c r="F31" s="67">
        <v>87.912161025418754</v>
      </c>
      <c r="G31" s="66">
        <v>2.1158772581980401</v>
      </c>
      <c r="I31" s="96"/>
      <c r="J31" s="96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</row>
    <row r="32" spans="1:67" x14ac:dyDescent="0.25">
      <c r="A32" s="350"/>
      <c r="B32" s="65" t="s">
        <v>90</v>
      </c>
      <c r="C32" s="66">
        <v>8.3638351731012932</v>
      </c>
      <c r="D32" s="214">
        <v>2626.43</v>
      </c>
      <c r="E32" s="214">
        <v>2530.8589105373567</v>
      </c>
      <c r="F32" s="67">
        <v>-95.571089462643158</v>
      </c>
      <c r="G32" s="66">
        <v>-3.6388211169779225</v>
      </c>
      <c r="I32" s="96"/>
      <c r="J32" s="96"/>
      <c r="K32" s="96"/>
      <c r="L32" s="96"/>
      <c r="M32" s="274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</row>
    <row r="33" spans="1:67" ht="15.75" customHeight="1" x14ac:dyDescent="0.25">
      <c r="A33" s="74"/>
      <c r="B33" s="65" t="s">
        <v>83</v>
      </c>
      <c r="C33" s="66">
        <v>8.1165744368292678</v>
      </c>
      <c r="D33" s="214">
        <v>1321.95</v>
      </c>
      <c r="E33" s="214">
        <v>1469.9519786518219</v>
      </c>
      <c r="F33" s="67">
        <v>148.0019786518219</v>
      </c>
      <c r="G33" s="66">
        <v>11.195731960499415</v>
      </c>
      <c r="I33" s="96"/>
      <c r="J33" s="306"/>
      <c r="K33" s="307"/>
      <c r="L33" s="308"/>
      <c r="M33" s="308"/>
      <c r="N33" s="308"/>
      <c r="O33" s="308"/>
      <c r="P33" s="308"/>
      <c r="Q33" s="309"/>
      <c r="R33" s="308"/>
      <c r="S33" s="309"/>
      <c r="T33" s="308"/>
      <c r="U33" s="308"/>
      <c r="V33" s="308"/>
      <c r="W33" s="352"/>
      <c r="X33" s="352"/>
      <c r="Y33" s="309"/>
      <c r="Z33" s="308"/>
      <c r="AA33" s="309"/>
      <c r="AB33" s="308"/>
      <c r="AC33" s="310"/>
      <c r="AD33" s="311"/>
      <c r="AE33" s="310"/>
      <c r="AF33" s="310"/>
      <c r="AG33" s="352"/>
      <c r="AH33" s="352"/>
      <c r="AI33" s="274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</row>
    <row r="34" spans="1:67" ht="18.75" customHeight="1" x14ac:dyDescent="0.25">
      <c r="A34" s="4"/>
      <c r="B34" s="69" t="s">
        <v>87</v>
      </c>
      <c r="C34" s="70">
        <v>5.6872517869195667</v>
      </c>
      <c r="D34" s="215">
        <v>12311.85</v>
      </c>
      <c r="E34" s="215">
        <v>13005.222217665187</v>
      </c>
      <c r="F34" s="71">
        <v>693.37221766518633</v>
      </c>
      <c r="G34" s="70">
        <v>5.6317467940657764</v>
      </c>
      <c r="I34" s="96"/>
      <c r="J34" s="306"/>
      <c r="K34" s="253"/>
      <c r="L34" s="313"/>
      <c r="M34" s="314"/>
      <c r="N34" s="314"/>
      <c r="O34" s="314"/>
      <c r="P34" s="314"/>
      <c r="Q34" s="352"/>
      <c r="R34" s="352"/>
      <c r="S34" s="315"/>
      <c r="T34" s="308"/>
      <c r="U34" s="352"/>
      <c r="V34" s="352"/>
      <c r="W34" s="352"/>
      <c r="X34" s="352"/>
      <c r="Y34" s="352"/>
      <c r="Z34" s="352"/>
      <c r="AA34" s="353"/>
      <c r="AB34" s="353"/>
      <c r="AC34" s="353"/>
      <c r="AD34" s="353"/>
      <c r="AE34" s="352"/>
      <c r="AF34" s="352"/>
      <c r="AG34" s="352"/>
      <c r="AH34" s="352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</row>
    <row r="35" spans="1:67" ht="15.75" x14ac:dyDescent="0.25">
      <c r="A35" s="95"/>
      <c r="B35" s="191"/>
      <c r="C35" s="192"/>
      <c r="D35" s="193"/>
      <c r="E35" s="193"/>
      <c r="F35" s="193"/>
      <c r="G35" s="194"/>
      <c r="I35" s="96"/>
      <c r="J35" s="306"/>
      <c r="K35" s="253"/>
      <c r="L35" s="308"/>
      <c r="M35" s="314"/>
      <c r="N35" s="314"/>
      <c r="O35" s="314"/>
      <c r="P35" s="317"/>
      <c r="Q35" s="352"/>
      <c r="R35" s="352"/>
      <c r="S35" s="315"/>
      <c r="T35" s="314"/>
      <c r="U35" s="352"/>
      <c r="V35" s="352"/>
      <c r="W35" s="352"/>
      <c r="X35" s="352"/>
      <c r="Y35" s="352"/>
      <c r="Z35" s="352"/>
      <c r="AA35" s="307"/>
      <c r="AB35" s="308"/>
      <c r="AC35" s="310"/>
      <c r="AD35" s="310"/>
      <c r="AE35" s="310"/>
      <c r="AF35" s="310"/>
      <c r="AG35" s="352"/>
      <c r="AH35" s="352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</row>
    <row r="36" spans="1:67" ht="15.75" customHeight="1" x14ac:dyDescent="0.25">
      <c r="A36" s="197"/>
      <c r="B36" s="191"/>
      <c r="C36" s="192"/>
      <c r="D36" s="193"/>
      <c r="E36" s="193"/>
      <c r="F36" s="193"/>
      <c r="G36" s="194"/>
      <c r="I36" s="96"/>
      <c r="J36" s="306"/>
      <c r="K36" s="307"/>
      <c r="L36" s="314"/>
      <c r="M36" s="314"/>
      <c r="N36" s="314"/>
      <c r="O36" s="314"/>
      <c r="P36" s="314"/>
      <c r="Q36" s="307"/>
      <c r="R36" s="268"/>
      <c r="S36" s="307"/>
      <c r="T36" s="314"/>
      <c r="U36" s="307"/>
      <c r="V36" s="314"/>
      <c r="W36" s="307"/>
      <c r="X36" s="314"/>
      <c r="Y36" s="307"/>
      <c r="Z36" s="314"/>
      <c r="AA36" s="307"/>
      <c r="AB36" s="314"/>
      <c r="AC36" s="307"/>
      <c r="AD36" s="314"/>
      <c r="AE36" s="307"/>
      <c r="AF36" s="314"/>
      <c r="AG36" s="307"/>
      <c r="AH36" s="307"/>
      <c r="AI36" s="307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</row>
    <row r="37" spans="1:67" ht="15.75" x14ac:dyDescent="0.25">
      <c r="A37" s="95"/>
      <c r="B37" s="191"/>
      <c r="C37" s="192"/>
      <c r="D37" s="193"/>
      <c r="E37" s="193"/>
      <c r="F37" s="193"/>
      <c r="G37" s="194"/>
      <c r="I37" s="96"/>
      <c r="J37" s="319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</row>
    <row r="38" spans="1:67" ht="15.75" x14ac:dyDescent="0.25">
      <c r="A38" s="197"/>
      <c r="B38" s="191"/>
      <c r="C38" s="192"/>
      <c r="D38" s="193"/>
      <c r="E38" s="193"/>
      <c r="F38" s="193"/>
      <c r="G38" s="194"/>
      <c r="I38" s="96"/>
      <c r="J38" s="30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296"/>
      <c r="AI38" s="177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</row>
    <row r="39" spans="1:67" ht="15.75" x14ac:dyDescent="0.25">
      <c r="A39" s="95"/>
      <c r="B39" s="191"/>
      <c r="C39" s="192"/>
      <c r="D39" s="193"/>
      <c r="E39" s="193"/>
      <c r="F39" s="193"/>
      <c r="G39" s="194"/>
      <c r="I39" s="96"/>
      <c r="J39" s="306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298"/>
      <c r="AI39" s="177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</row>
    <row r="40" spans="1:67" ht="15.75" x14ac:dyDescent="0.25">
      <c r="A40" s="95"/>
      <c r="B40" s="191"/>
      <c r="C40" s="192"/>
      <c r="D40" s="193"/>
      <c r="E40" s="193"/>
      <c r="F40" s="193"/>
      <c r="G40" s="194"/>
      <c r="I40" s="96"/>
      <c r="J40" s="30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296"/>
      <c r="AI40" s="177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</row>
    <row r="41" spans="1:67" ht="15.75" x14ac:dyDescent="0.25">
      <c r="A41" s="182"/>
      <c r="B41" s="183"/>
      <c r="C41" s="184"/>
      <c r="D41" s="185"/>
      <c r="E41" s="185"/>
      <c r="F41" s="185"/>
      <c r="G41" s="186"/>
      <c r="I41" s="96"/>
      <c r="J41" s="30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296"/>
      <c r="AI41" s="177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</row>
    <row r="42" spans="1:67" ht="15.75" x14ac:dyDescent="0.25">
      <c r="A42" s="5"/>
      <c r="I42" s="96"/>
      <c r="J42" s="30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296"/>
      <c r="AI42" s="177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</row>
    <row r="43" spans="1:67" ht="15.75" x14ac:dyDescent="0.25">
      <c r="A43" s="104"/>
      <c r="B43" s="104"/>
      <c r="C43" s="187"/>
      <c r="D43" s="188"/>
      <c r="E43" s="188"/>
      <c r="F43" s="188"/>
      <c r="G43" s="189"/>
      <c r="I43" s="96"/>
      <c r="J43" s="30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296"/>
      <c r="AI43" s="177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</row>
    <row r="44" spans="1:67" ht="15.75" x14ac:dyDescent="0.25">
      <c r="A44" s="104"/>
      <c r="B44" s="190"/>
      <c r="C44" s="187"/>
      <c r="D44" s="188"/>
      <c r="E44" s="188"/>
      <c r="F44" s="188"/>
      <c r="G44" s="189"/>
      <c r="I44" s="96"/>
      <c r="J44" s="30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296"/>
      <c r="AI44" s="177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</row>
    <row r="45" spans="1:67" ht="15.75" x14ac:dyDescent="0.25">
      <c r="A45" s="104"/>
      <c r="B45" s="104"/>
      <c r="C45" s="187"/>
      <c r="D45" s="188"/>
      <c r="E45" s="188"/>
      <c r="F45" s="188"/>
      <c r="G45" s="189"/>
      <c r="I45" s="96"/>
      <c r="J45" s="30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296"/>
      <c r="AI45" s="177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</row>
    <row r="46" spans="1:67" ht="15.75" x14ac:dyDescent="0.25">
      <c r="A46" s="104"/>
      <c r="B46" s="104"/>
      <c r="C46" s="187"/>
      <c r="D46" s="188"/>
      <c r="E46" s="188"/>
      <c r="F46" s="188"/>
      <c r="G46" s="189"/>
      <c r="I46" s="96"/>
      <c r="J46" s="306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298"/>
      <c r="AI46" s="177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</row>
    <row r="47" spans="1:67" ht="15.75" x14ac:dyDescent="0.25">
      <c r="A47" s="104"/>
      <c r="B47" s="190"/>
      <c r="C47" s="187"/>
      <c r="D47" s="188"/>
      <c r="E47" s="188"/>
      <c r="F47" s="188"/>
      <c r="G47" s="189"/>
      <c r="I47" s="96"/>
      <c r="J47" s="306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298"/>
      <c r="AI47" s="177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</row>
    <row r="48" spans="1:67" ht="15.75" x14ac:dyDescent="0.25">
      <c r="I48" s="96"/>
      <c r="J48" s="30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296"/>
      <c r="AI48" s="177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</row>
    <row r="49" spans="3:67" ht="15.75" x14ac:dyDescent="0.25">
      <c r="I49" s="96"/>
      <c r="J49" s="30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296"/>
      <c r="AI49" s="177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</row>
    <row r="50" spans="3:67" ht="15.75" x14ac:dyDescent="0.25">
      <c r="I50" s="96"/>
      <c r="J50" s="30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296"/>
      <c r="AI50" s="177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</row>
    <row r="51" spans="3:67" ht="15.75" x14ac:dyDescent="0.25">
      <c r="I51" s="96"/>
      <c r="J51" s="30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296"/>
      <c r="AI51" s="177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</row>
    <row r="52" spans="3:67" ht="15.75" x14ac:dyDescent="0.25">
      <c r="I52" s="96"/>
      <c r="J52" s="30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296"/>
      <c r="AI52" s="177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</row>
    <row r="53" spans="3:67" ht="15.75" x14ac:dyDescent="0.25">
      <c r="I53" s="96"/>
      <c r="J53" s="30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296"/>
      <c r="AI53" s="177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</row>
    <row r="54" spans="3:67" ht="15.75" x14ac:dyDescent="0.25">
      <c r="C54" s="94"/>
      <c r="I54" s="96"/>
      <c r="J54" s="30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296"/>
      <c r="AI54" s="177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</row>
    <row r="55" spans="3:67" ht="15.75" x14ac:dyDescent="0.25">
      <c r="I55" s="96"/>
      <c r="J55" s="319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302"/>
      <c r="AI55" s="177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</row>
    <row r="56" spans="3:67" x14ac:dyDescent="0.25">
      <c r="I56" s="96"/>
      <c r="J56" s="96"/>
      <c r="K56" s="274"/>
      <c r="L56" s="274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274"/>
      <c r="Z56" s="96"/>
      <c r="AA56" s="96"/>
      <c r="AB56" s="96"/>
      <c r="AC56" s="274"/>
      <c r="AD56" s="96"/>
      <c r="AE56" s="96"/>
      <c r="AF56" s="274"/>
      <c r="AG56" s="96"/>
      <c r="AH56" s="177"/>
      <c r="AI56" s="177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</row>
    <row r="57" spans="3:67" x14ac:dyDescent="0.25">
      <c r="I57" s="96"/>
      <c r="J57" s="322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</row>
    <row r="58" spans="3:67" x14ac:dyDescent="0.25">
      <c r="I58" s="96"/>
      <c r="J58" s="96"/>
      <c r="K58" s="177"/>
      <c r="L58" s="177"/>
      <c r="M58" s="177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177"/>
      <c r="Z58" s="96"/>
      <c r="AA58" s="96"/>
      <c r="AB58" s="96"/>
      <c r="AC58" s="177"/>
      <c r="AD58" s="96"/>
      <c r="AE58" s="96"/>
      <c r="AF58" s="96"/>
      <c r="AG58" s="96"/>
      <c r="AH58" s="96"/>
      <c r="AI58" s="177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</row>
    <row r="59" spans="3:67" x14ac:dyDescent="0.25"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</row>
    <row r="60" spans="3:67" x14ac:dyDescent="0.25"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</row>
    <row r="61" spans="3:67" x14ac:dyDescent="0.25"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</row>
    <row r="62" spans="3:67" x14ac:dyDescent="0.25"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</row>
    <row r="63" spans="3:67" x14ac:dyDescent="0.25"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</row>
    <row r="64" spans="3:67" x14ac:dyDescent="0.25"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</row>
    <row r="65" spans="9:67" x14ac:dyDescent="0.25"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</row>
    <row r="66" spans="9:67" x14ac:dyDescent="0.25"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</row>
    <row r="67" spans="9:67" x14ac:dyDescent="0.25"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</row>
    <row r="68" spans="9:67" x14ac:dyDescent="0.25"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</row>
    <row r="69" spans="9:67" x14ac:dyDescent="0.25"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</row>
    <row r="70" spans="9:67" x14ac:dyDescent="0.25"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</row>
    <row r="71" spans="9:67" x14ac:dyDescent="0.25"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</row>
    <row r="72" spans="9:67" x14ac:dyDescent="0.25"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</row>
    <row r="73" spans="9:67" x14ac:dyDescent="0.25"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</row>
    <row r="74" spans="9:67" x14ac:dyDescent="0.25"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</row>
    <row r="75" spans="9:67" x14ac:dyDescent="0.25"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</row>
    <row r="76" spans="9:67" x14ac:dyDescent="0.25"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</row>
    <row r="77" spans="9:67" x14ac:dyDescent="0.25"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</row>
    <row r="78" spans="9:67" x14ac:dyDescent="0.25"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</row>
    <row r="79" spans="9:67" x14ac:dyDescent="0.25"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</row>
    <row r="80" spans="9:67" x14ac:dyDescent="0.25"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</row>
  </sheetData>
  <mergeCells count="30">
    <mergeCell ref="A11:A14"/>
    <mergeCell ref="A17:A20"/>
    <mergeCell ref="A24:A27"/>
    <mergeCell ref="A29:A32"/>
    <mergeCell ref="A3:A4"/>
    <mergeCell ref="W33:X35"/>
    <mergeCell ref="AG33:AG35"/>
    <mergeCell ref="AH33:AH35"/>
    <mergeCell ref="Q34:R35"/>
    <mergeCell ref="U34:V35"/>
    <mergeCell ref="Y34:Z34"/>
    <mergeCell ref="AA34:AB34"/>
    <mergeCell ref="AC34:AD34"/>
    <mergeCell ref="AE34:AF34"/>
    <mergeCell ref="Y35:Z35"/>
    <mergeCell ref="BJ6:BJ10"/>
    <mergeCell ref="A2:G2"/>
    <mergeCell ref="F3:G3"/>
    <mergeCell ref="A6:A9"/>
    <mergeCell ref="W6:X8"/>
    <mergeCell ref="AG6:AG8"/>
    <mergeCell ref="AH6:AH8"/>
    <mergeCell ref="Q7:R8"/>
    <mergeCell ref="U7:V8"/>
    <mergeCell ref="Y7:Z7"/>
    <mergeCell ref="AA7:AB7"/>
    <mergeCell ref="AC7:AD7"/>
    <mergeCell ref="AE7:AF7"/>
    <mergeCell ref="Y8:Z8"/>
    <mergeCell ref="AI9:AI10"/>
  </mergeCells>
  <pageMargins left="0.7" right="0.7" top="0.75" bottom="0.75" header="0.3" footer="0.3"/>
  <pageSetup paperSize="9" scale="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showGridLines="0" zoomScale="106" zoomScaleNormal="106" workbookViewId="0">
      <selection sqref="A1:C1"/>
    </sheetView>
  </sheetViews>
  <sheetFormatPr baseColWidth="10" defaultRowHeight="15" x14ac:dyDescent="0.25"/>
  <cols>
    <col min="1" max="1" width="33.5703125" customWidth="1"/>
    <col min="3" max="5" width="12.28515625" customWidth="1"/>
    <col min="6" max="6" width="39" customWidth="1"/>
    <col min="7" max="7" width="16.28515625" customWidth="1"/>
    <col min="8" max="8" width="15.28515625" customWidth="1"/>
    <col min="9" max="9" width="13.85546875" customWidth="1"/>
    <col min="10" max="10" width="22.7109375" customWidth="1"/>
    <col min="11" max="11" width="15.7109375" customWidth="1"/>
    <col min="12" max="12" width="15.42578125" customWidth="1"/>
    <col min="13" max="13" width="14.140625" customWidth="1"/>
  </cols>
  <sheetData>
    <row r="1" spans="1:12" x14ac:dyDescent="0.25">
      <c r="A1" s="358" t="s">
        <v>128</v>
      </c>
      <c r="B1" s="358"/>
      <c r="C1" s="358"/>
      <c r="D1" s="247"/>
      <c r="F1" s="96"/>
      <c r="G1" s="96"/>
      <c r="H1" s="96"/>
      <c r="I1" s="96"/>
      <c r="J1" s="96"/>
      <c r="K1" s="96"/>
      <c r="L1" s="96"/>
    </row>
    <row r="2" spans="1:12" ht="75.75" customHeight="1" x14ac:dyDescent="0.25">
      <c r="A2" s="357" t="s">
        <v>92</v>
      </c>
      <c r="B2" s="357"/>
      <c r="C2" s="357"/>
      <c r="D2" s="207"/>
      <c r="F2" s="97"/>
      <c r="G2" s="98"/>
      <c r="H2" s="99"/>
      <c r="I2" s="99"/>
      <c r="J2" s="96"/>
      <c r="K2" s="99"/>
      <c r="L2" s="96"/>
    </row>
    <row r="3" spans="1:12" ht="30" customHeight="1" x14ac:dyDescent="0.25">
      <c r="A3" s="90" t="s">
        <v>11</v>
      </c>
      <c r="B3" s="93">
        <v>2016</v>
      </c>
      <c r="C3" s="93">
        <v>2017</v>
      </c>
      <c r="D3" s="93">
        <v>2018</v>
      </c>
      <c r="F3" s="264"/>
      <c r="G3" s="254"/>
      <c r="H3" s="254"/>
      <c r="I3" s="254"/>
      <c r="J3" s="254"/>
      <c r="K3" s="254"/>
      <c r="L3" s="254"/>
    </row>
    <row r="4" spans="1:12" x14ac:dyDescent="0.25">
      <c r="A4" s="91" t="s">
        <v>14</v>
      </c>
      <c r="B4" s="88">
        <v>100</v>
      </c>
      <c r="C4" s="88">
        <v>102.42978821235326</v>
      </c>
      <c r="D4" s="88">
        <v>103.99502998151601</v>
      </c>
      <c r="F4" s="100"/>
      <c r="G4" s="264"/>
      <c r="H4" s="266"/>
      <c r="I4" s="266"/>
      <c r="J4" s="323"/>
      <c r="K4" s="266"/>
      <c r="L4" s="323"/>
    </row>
    <row r="5" spans="1:12" x14ac:dyDescent="0.25">
      <c r="A5" s="92" t="s">
        <v>93</v>
      </c>
      <c r="B5" s="89">
        <v>100</v>
      </c>
      <c r="C5" s="89">
        <v>102.55019981093973</v>
      </c>
      <c r="D5" s="89">
        <v>103.92130150428767</v>
      </c>
      <c r="F5" s="100"/>
      <c r="G5" s="264"/>
      <c r="H5" s="266"/>
      <c r="I5" s="266"/>
      <c r="J5" s="323"/>
      <c r="K5" s="266"/>
      <c r="L5" s="323"/>
    </row>
    <row r="6" spans="1:12" x14ac:dyDescent="0.25">
      <c r="A6" s="92" t="s">
        <v>94</v>
      </c>
      <c r="B6" s="89">
        <v>100</v>
      </c>
      <c r="C6" s="89">
        <v>101.2535220260999</v>
      </c>
      <c r="D6" s="89">
        <v>102.82655176254511</v>
      </c>
      <c r="F6" s="104"/>
      <c r="G6" s="97"/>
      <c r="H6" s="270"/>
      <c r="I6" s="270"/>
      <c r="J6" s="323"/>
      <c r="K6" s="270"/>
      <c r="L6" s="323"/>
    </row>
    <row r="7" spans="1:12" x14ac:dyDescent="0.25">
      <c r="A7" s="92" t="s">
        <v>95</v>
      </c>
      <c r="B7" s="89">
        <v>100</v>
      </c>
      <c r="C7" s="89">
        <v>101.69507470094865</v>
      </c>
      <c r="D7" s="89">
        <v>101.3080850626493</v>
      </c>
      <c r="F7" s="104"/>
      <c r="G7" s="97"/>
      <c r="H7" s="270"/>
      <c r="I7" s="270"/>
      <c r="J7" s="323"/>
      <c r="K7" s="270"/>
      <c r="L7" s="323"/>
    </row>
    <row r="8" spans="1:12" x14ac:dyDescent="0.25">
      <c r="A8" s="92" t="s">
        <v>96</v>
      </c>
      <c r="B8" s="89">
        <v>100</v>
      </c>
      <c r="C8" s="89">
        <v>110.03760374478412</v>
      </c>
      <c r="D8" s="89">
        <v>107.29486660059011</v>
      </c>
      <c r="F8" s="100"/>
      <c r="G8" s="264"/>
      <c r="H8" s="266"/>
      <c r="I8" s="266"/>
      <c r="J8" s="323"/>
      <c r="K8" s="266"/>
      <c r="L8" s="323"/>
    </row>
    <row r="9" spans="1:12" x14ac:dyDescent="0.25">
      <c r="A9" s="92" t="s">
        <v>97</v>
      </c>
      <c r="B9" s="89">
        <v>100</v>
      </c>
      <c r="C9" s="89">
        <v>100.27590227962591</v>
      </c>
      <c r="D9" s="89">
        <v>101.18447881177448</v>
      </c>
      <c r="F9" s="100"/>
      <c r="G9" s="264"/>
      <c r="H9" s="266"/>
      <c r="I9" s="266"/>
      <c r="J9" s="323"/>
      <c r="K9" s="266"/>
      <c r="L9" s="323"/>
    </row>
    <row r="10" spans="1:12" x14ac:dyDescent="0.25">
      <c r="A10" s="92" t="s">
        <v>98</v>
      </c>
      <c r="B10" s="89">
        <v>100</v>
      </c>
      <c r="C10" s="89">
        <v>103.59741810724971</v>
      </c>
      <c r="D10" s="89">
        <v>104.33385002650455</v>
      </c>
      <c r="F10" s="100"/>
      <c r="G10" s="264"/>
      <c r="H10" s="266"/>
      <c r="I10" s="266"/>
      <c r="J10" s="323"/>
      <c r="K10" s="266"/>
      <c r="L10" s="323"/>
    </row>
    <row r="11" spans="1:12" x14ac:dyDescent="0.25">
      <c r="A11" s="92" t="s">
        <v>99</v>
      </c>
      <c r="B11" s="89">
        <v>100</v>
      </c>
      <c r="C11" s="89">
        <v>99.501328998322506</v>
      </c>
      <c r="D11" s="89">
        <v>99.704723263110978</v>
      </c>
      <c r="F11" s="100"/>
      <c r="G11" s="264"/>
      <c r="H11" s="266"/>
      <c r="I11" s="266"/>
      <c r="J11" s="323"/>
      <c r="K11" s="266"/>
      <c r="L11" s="323"/>
    </row>
    <row r="12" spans="1:12" x14ac:dyDescent="0.25">
      <c r="A12" s="92" t="s">
        <v>100</v>
      </c>
      <c r="B12" s="89">
        <v>100</v>
      </c>
      <c r="C12" s="89">
        <v>100.83979288308097</v>
      </c>
      <c r="D12" s="89">
        <v>106.4615035497981</v>
      </c>
      <c r="F12" s="100"/>
      <c r="G12" s="264"/>
      <c r="H12" s="266"/>
      <c r="I12" s="266"/>
      <c r="J12" s="323"/>
      <c r="K12" s="266"/>
      <c r="L12" s="323"/>
    </row>
    <row r="13" spans="1:12" x14ac:dyDescent="0.25">
      <c r="A13" s="92" t="s">
        <v>101</v>
      </c>
      <c r="B13" s="89">
        <v>100</v>
      </c>
      <c r="C13" s="89">
        <v>103.09131698996325</v>
      </c>
      <c r="D13" s="89">
        <v>105.21612477331735</v>
      </c>
      <c r="F13" s="104"/>
      <c r="G13" s="97"/>
      <c r="H13" s="270"/>
      <c r="I13" s="270"/>
      <c r="J13" s="323"/>
      <c r="K13" s="270"/>
      <c r="L13" s="323"/>
    </row>
    <row r="14" spans="1:12" x14ac:dyDescent="0.25">
      <c r="A14" s="91" t="s">
        <v>15</v>
      </c>
      <c r="B14" s="88">
        <v>100</v>
      </c>
      <c r="C14" s="88">
        <v>99.714781980201494</v>
      </c>
      <c r="D14" s="88">
        <v>99.339321661355171</v>
      </c>
      <c r="F14" s="104"/>
      <c r="G14" s="97"/>
      <c r="H14" s="270"/>
      <c r="I14" s="270"/>
      <c r="J14" s="323"/>
      <c r="K14" s="270"/>
      <c r="L14" s="323"/>
    </row>
    <row r="15" spans="1:12" x14ac:dyDescent="0.25">
      <c r="A15" s="200" t="s">
        <v>75</v>
      </c>
      <c r="B15" s="109">
        <v>100</v>
      </c>
      <c r="C15" s="109">
        <v>102.02726676881386</v>
      </c>
      <c r="D15" s="109">
        <v>103.30478389237747</v>
      </c>
      <c r="F15" s="104"/>
      <c r="G15" s="97"/>
      <c r="H15" s="270"/>
      <c r="I15" s="270"/>
      <c r="J15" s="323"/>
      <c r="K15" s="270"/>
      <c r="L15" s="323"/>
    </row>
    <row r="16" spans="1:12" x14ac:dyDescent="0.25">
      <c r="A16" s="198"/>
      <c r="B16" s="199"/>
      <c r="C16" s="199"/>
      <c r="D16" s="199"/>
      <c r="F16" s="104"/>
      <c r="G16" s="97"/>
      <c r="H16" s="270"/>
      <c r="I16" s="270"/>
      <c r="J16" s="323"/>
      <c r="K16" s="270"/>
      <c r="L16" s="323"/>
    </row>
    <row r="17" spans="1:13" x14ac:dyDescent="0.25">
      <c r="A17" s="198"/>
      <c r="B17" s="199"/>
      <c r="C17" s="199"/>
      <c r="D17" s="199"/>
      <c r="F17" s="104"/>
      <c r="G17" s="97"/>
      <c r="H17" s="270"/>
      <c r="I17" s="270"/>
      <c r="J17" s="323"/>
      <c r="K17" s="270"/>
      <c r="L17" s="323"/>
    </row>
    <row r="18" spans="1:13" x14ac:dyDescent="0.25">
      <c r="A18" s="142"/>
      <c r="B18" s="142"/>
      <c r="C18" s="142"/>
      <c r="D18" s="142"/>
      <c r="F18" s="104"/>
      <c r="G18" s="97"/>
      <c r="H18" s="270"/>
      <c r="I18" s="270"/>
      <c r="J18" s="323"/>
      <c r="K18" s="270"/>
      <c r="L18" s="323"/>
    </row>
    <row r="19" spans="1:13" x14ac:dyDescent="0.25">
      <c r="A19" s="5"/>
      <c r="F19" s="100"/>
      <c r="G19" s="264"/>
      <c r="H19" s="266"/>
      <c r="I19" s="266"/>
      <c r="J19" s="323"/>
      <c r="K19" s="266"/>
      <c r="L19" s="323"/>
    </row>
    <row r="20" spans="1:13" x14ac:dyDescent="0.25">
      <c r="A20" s="5"/>
      <c r="F20" s="104"/>
      <c r="G20" s="97"/>
      <c r="H20" s="270"/>
      <c r="I20" s="270"/>
      <c r="J20" s="323"/>
      <c r="K20" s="270"/>
      <c r="L20" s="323"/>
    </row>
    <row r="21" spans="1:13" x14ac:dyDescent="0.25">
      <c r="F21" s="104"/>
      <c r="G21" s="97"/>
      <c r="H21" s="270"/>
      <c r="I21" s="270"/>
      <c r="J21" s="323"/>
      <c r="K21" s="270"/>
      <c r="L21" s="323"/>
    </row>
    <row r="22" spans="1:13" x14ac:dyDescent="0.25">
      <c r="F22" s="104"/>
      <c r="G22" s="97"/>
      <c r="H22" s="270"/>
      <c r="I22" s="270"/>
      <c r="J22" s="323"/>
      <c r="K22" s="270"/>
      <c r="L22" s="323"/>
    </row>
    <row r="23" spans="1:13" x14ac:dyDescent="0.25">
      <c r="F23" s="104"/>
      <c r="G23" s="97"/>
      <c r="H23" s="270"/>
      <c r="I23" s="270"/>
      <c r="J23" s="323"/>
      <c r="K23" s="270"/>
      <c r="L23" s="323"/>
    </row>
    <row r="24" spans="1:13" x14ac:dyDescent="0.25">
      <c r="F24" s="100"/>
      <c r="G24" s="264"/>
      <c r="H24" s="266"/>
      <c r="I24" s="266"/>
      <c r="J24" s="323"/>
      <c r="K24" s="266"/>
      <c r="L24" s="323"/>
    </row>
    <row r="25" spans="1:13" x14ac:dyDescent="0.25">
      <c r="F25" s="104"/>
      <c r="G25" s="97"/>
      <c r="H25" s="270"/>
      <c r="I25" s="270"/>
      <c r="J25" s="323"/>
      <c r="K25" s="270"/>
      <c r="L25" s="323"/>
    </row>
    <row r="26" spans="1:13" x14ac:dyDescent="0.25">
      <c r="F26" s="104"/>
      <c r="G26" s="97"/>
      <c r="H26" s="270"/>
      <c r="I26" s="270"/>
      <c r="J26" s="323"/>
      <c r="K26" s="270"/>
      <c r="L26" s="323"/>
    </row>
    <row r="27" spans="1:13" x14ac:dyDescent="0.25">
      <c r="F27" s="104"/>
      <c r="G27" s="97"/>
      <c r="H27" s="270"/>
      <c r="I27" s="270"/>
      <c r="J27" s="323"/>
      <c r="K27" s="270"/>
      <c r="L27" s="323"/>
    </row>
    <row r="28" spans="1:13" x14ac:dyDescent="0.25">
      <c r="F28" s="104"/>
      <c r="G28" s="97"/>
      <c r="H28" s="270"/>
      <c r="I28" s="270"/>
      <c r="J28" s="323"/>
      <c r="K28" s="270"/>
      <c r="L28" s="323"/>
    </row>
    <row r="29" spans="1:13" x14ac:dyDescent="0.25">
      <c r="F29" s="100"/>
      <c r="G29" s="264"/>
      <c r="H29" s="266"/>
      <c r="I29" s="266"/>
      <c r="J29" s="323"/>
      <c r="K29" s="266"/>
      <c r="L29" s="323"/>
    </row>
    <row r="30" spans="1:13" x14ac:dyDescent="0.25">
      <c r="F30" s="100"/>
      <c r="G30" s="264"/>
      <c r="H30" s="266"/>
      <c r="I30" s="266"/>
      <c r="J30" s="323"/>
      <c r="K30" s="266"/>
      <c r="L30" s="323"/>
    </row>
    <row r="31" spans="1:13" x14ac:dyDescent="0.25">
      <c r="F31" s="104"/>
      <c r="G31" s="96"/>
      <c r="H31" s="96"/>
      <c r="I31" s="96"/>
      <c r="J31" s="96"/>
      <c r="K31" s="96"/>
      <c r="L31" s="96"/>
    </row>
    <row r="32" spans="1:13" x14ac:dyDescent="0.25">
      <c r="F32" s="104"/>
      <c r="G32" s="96"/>
      <c r="H32" s="96"/>
      <c r="I32" s="96"/>
      <c r="J32" s="104"/>
      <c r="K32" s="97"/>
      <c r="L32" s="270"/>
      <c r="M32" s="145"/>
    </row>
    <row r="33" spans="6:13" x14ac:dyDescent="0.25">
      <c r="F33" s="96"/>
      <c r="G33" s="96"/>
      <c r="H33" s="96"/>
      <c r="I33" s="96"/>
      <c r="J33" s="104"/>
      <c r="K33" s="97"/>
      <c r="L33" s="270"/>
      <c r="M33" s="145"/>
    </row>
    <row r="34" spans="6:13" x14ac:dyDescent="0.25">
      <c r="F34" s="96"/>
      <c r="G34" s="96"/>
      <c r="H34" s="96"/>
      <c r="I34" s="96"/>
      <c r="J34" s="96"/>
      <c r="K34" s="96"/>
      <c r="L34" s="96"/>
    </row>
    <row r="35" spans="6:13" x14ac:dyDescent="0.25">
      <c r="F35" s="97"/>
      <c r="G35" s="98"/>
      <c r="H35" s="99"/>
      <c r="I35" s="99"/>
      <c r="J35" s="96"/>
      <c r="K35" s="96"/>
      <c r="L35" s="96"/>
    </row>
    <row r="36" spans="6:13" x14ac:dyDescent="0.25">
      <c r="F36" s="264"/>
      <c r="G36" s="254"/>
      <c r="H36" s="254"/>
      <c r="I36" s="254"/>
      <c r="J36" s="96"/>
      <c r="K36" s="96"/>
      <c r="L36" s="96"/>
    </row>
    <row r="37" spans="6:13" x14ac:dyDescent="0.25">
      <c r="F37" s="100"/>
      <c r="G37" s="264"/>
      <c r="H37" s="266"/>
      <c r="I37" s="266"/>
      <c r="J37" s="96"/>
      <c r="K37" s="96"/>
      <c r="L37" s="96"/>
    </row>
    <row r="38" spans="6:13" x14ac:dyDescent="0.25">
      <c r="F38" s="100"/>
      <c r="G38" s="264"/>
      <c r="H38" s="266"/>
      <c r="I38" s="266"/>
      <c r="J38" s="96"/>
      <c r="K38" s="96"/>
      <c r="L38" s="96"/>
    </row>
    <row r="39" spans="6:13" x14ac:dyDescent="0.25">
      <c r="F39" s="104"/>
      <c r="G39" s="97"/>
      <c r="H39" s="270"/>
      <c r="I39" s="270"/>
      <c r="J39" s="96"/>
      <c r="K39" s="96"/>
      <c r="L39" s="96"/>
    </row>
    <row r="40" spans="6:13" x14ac:dyDescent="0.25">
      <c r="F40" s="104"/>
      <c r="G40" s="97"/>
      <c r="H40" s="270"/>
      <c r="I40" s="270"/>
      <c r="J40" s="96"/>
      <c r="K40" s="96"/>
      <c r="L40" s="96"/>
    </row>
    <row r="41" spans="6:13" x14ac:dyDescent="0.25">
      <c r="F41" s="100"/>
      <c r="G41" s="264"/>
      <c r="H41" s="266"/>
      <c r="I41" s="266"/>
      <c r="J41" s="96"/>
      <c r="K41" s="96"/>
      <c r="L41" s="96"/>
    </row>
    <row r="42" spans="6:13" x14ac:dyDescent="0.25">
      <c r="F42" s="100"/>
      <c r="G42" s="264"/>
      <c r="H42" s="266"/>
      <c r="I42" s="266"/>
      <c r="J42" s="96"/>
      <c r="K42" s="96"/>
      <c r="L42" s="96"/>
    </row>
    <row r="43" spans="6:13" x14ac:dyDescent="0.25">
      <c r="F43" s="100"/>
      <c r="G43" s="264"/>
      <c r="H43" s="266"/>
      <c r="I43" s="266"/>
      <c r="J43" s="96"/>
      <c r="K43" s="96"/>
      <c r="L43" s="96"/>
    </row>
    <row r="44" spans="6:13" x14ac:dyDescent="0.25">
      <c r="F44" s="100"/>
      <c r="G44" s="264"/>
      <c r="H44" s="266"/>
      <c r="I44" s="266"/>
      <c r="J44" s="96"/>
      <c r="K44" s="96"/>
      <c r="L44" s="96"/>
    </row>
    <row r="45" spans="6:13" x14ac:dyDescent="0.25">
      <c r="F45" s="100"/>
      <c r="G45" s="264"/>
      <c r="H45" s="266"/>
      <c r="I45" s="266"/>
      <c r="J45" s="96"/>
      <c r="K45" s="96"/>
      <c r="L45" s="96"/>
    </row>
    <row r="46" spans="6:13" x14ac:dyDescent="0.25">
      <c r="F46" s="104"/>
      <c r="G46" s="97"/>
      <c r="H46" s="270"/>
      <c r="I46" s="270"/>
      <c r="J46" s="96"/>
      <c r="K46" s="96"/>
      <c r="L46" s="96"/>
    </row>
    <row r="47" spans="6:13" x14ac:dyDescent="0.25">
      <c r="F47" s="104"/>
      <c r="G47" s="97"/>
      <c r="H47" s="270"/>
      <c r="I47" s="270"/>
      <c r="J47" s="96"/>
      <c r="K47" s="96"/>
      <c r="L47" s="96"/>
    </row>
    <row r="48" spans="6:13" x14ac:dyDescent="0.25">
      <c r="F48" s="104"/>
      <c r="G48" s="97"/>
      <c r="H48" s="270"/>
      <c r="I48" s="270"/>
      <c r="J48" s="96"/>
      <c r="K48" s="96"/>
      <c r="L48" s="96"/>
    </row>
    <row r="49" spans="6:12" x14ac:dyDescent="0.25">
      <c r="F49" s="104"/>
      <c r="G49" s="97"/>
      <c r="H49" s="270"/>
      <c r="I49" s="270"/>
      <c r="J49" s="96"/>
      <c r="K49" s="96"/>
      <c r="L49" s="96"/>
    </row>
    <row r="50" spans="6:12" x14ac:dyDescent="0.25">
      <c r="F50" s="104"/>
      <c r="G50" s="97"/>
      <c r="H50" s="270"/>
      <c r="I50" s="270"/>
      <c r="J50" s="96"/>
      <c r="K50" s="96"/>
      <c r="L50" s="96"/>
    </row>
    <row r="51" spans="6:12" x14ac:dyDescent="0.25">
      <c r="F51" s="104"/>
      <c r="G51" s="97"/>
      <c r="H51" s="270"/>
      <c r="I51" s="270"/>
      <c r="J51" s="96"/>
      <c r="K51" s="96"/>
      <c r="L51" s="96"/>
    </row>
    <row r="52" spans="6:12" x14ac:dyDescent="0.25">
      <c r="F52" s="100"/>
      <c r="G52" s="264"/>
      <c r="H52" s="266"/>
      <c r="I52" s="266"/>
      <c r="J52" s="96"/>
      <c r="K52" s="96"/>
      <c r="L52" s="96"/>
    </row>
    <row r="53" spans="6:12" x14ac:dyDescent="0.25">
      <c r="F53" s="104"/>
      <c r="G53" s="97"/>
      <c r="H53" s="270"/>
      <c r="I53" s="270"/>
      <c r="J53" s="96"/>
      <c r="K53" s="96"/>
      <c r="L53" s="96"/>
    </row>
    <row r="54" spans="6:12" x14ac:dyDescent="0.25">
      <c r="F54" s="104"/>
      <c r="G54" s="97"/>
      <c r="H54" s="270"/>
      <c r="I54" s="270"/>
      <c r="J54" s="96"/>
      <c r="K54" s="96"/>
      <c r="L54" s="96"/>
    </row>
    <row r="55" spans="6:12" x14ac:dyDescent="0.25">
      <c r="F55" s="104"/>
      <c r="G55" s="97"/>
      <c r="H55" s="270"/>
      <c r="I55" s="270"/>
      <c r="J55" s="96"/>
      <c r="K55" s="96"/>
      <c r="L55" s="96"/>
    </row>
    <row r="56" spans="6:12" x14ac:dyDescent="0.25">
      <c r="F56" s="104"/>
      <c r="G56" s="97"/>
      <c r="H56" s="270"/>
      <c r="I56" s="270"/>
      <c r="J56" s="96"/>
      <c r="K56" s="96"/>
      <c r="L56" s="96"/>
    </row>
    <row r="57" spans="6:12" x14ac:dyDescent="0.25">
      <c r="F57" s="100"/>
      <c r="G57" s="264"/>
      <c r="H57" s="266"/>
      <c r="I57" s="266"/>
      <c r="J57" s="96"/>
      <c r="K57" s="96"/>
      <c r="L57" s="96"/>
    </row>
    <row r="58" spans="6:12" x14ac:dyDescent="0.25">
      <c r="F58" s="104"/>
      <c r="G58" s="97"/>
      <c r="H58" s="270"/>
      <c r="I58" s="270"/>
      <c r="J58" s="96"/>
      <c r="K58" s="96"/>
      <c r="L58" s="96"/>
    </row>
    <row r="59" spans="6:12" x14ac:dyDescent="0.25">
      <c r="F59" s="104"/>
      <c r="G59" s="97"/>
      <c r="H59" s="270"/>
      <c r="I59" s="270"/>
      <c r="J59" s="96"/>
      <c r="K59" s="96"/>
      <c r="L59" s="96"/>
    </row>
    <row r="60" spans="6:12" x14ac:dyDescent="0.25">
      <c r="F60" s="104"/>
      <c r="G60" s="97"/>
      <c r="H60" s="270"/>
      <c r="I60" s="270"/>
      <c r="J60" s="96"/>
      <c r="K60" s="96"/>
      <c r="L60" s="96"/>
    </row>
    <row r="61" spans="6:12" x14ac:dyDescent="0.25">
      <c r="F61" s="104"/>
      <c r="G61" s="97"/>
      <c r="H61" s="270"/>
      <c r="I61" s="270"/>
      <c r="J61" s="96"/>
      <c r="K61" s="96"/>
      <c r="L61" s="96"/>
    </row>
    <row r="62" spans="6:12" x14ac:dyDescent="0.25">
      <c r="F62" s="100"/>
      <c r="G62" s="264"/>
      <c r="H62" s="266"/>
      <c r="I62" s="266"/>
      <c r="J62" s="96"/>
      <c r="K62" s="96"/>
      <c r="L62" s="96"/>
    </row>
    <row r="63" spans="6:12" x14ac:dyDescent="0.25">
      <c r="F63" s="104"/>
      <c r="G63" s="97"/>
      <c r="H63" s="270"/>
      <c r="I63" s="270"/>
      <c r="J63" s="96"/>
      <c r="K63" s="96"/>
      <c r="L63" s="96"/>
    </row>
    <row r="64" spans="6:12" x14ac:dyDescent="0.25">
      <c r="F64" s="104"/>
      <c r="G64" s="97"/>
      <c r="H64" s="270"/>
      <c r="I64" s="270"/>
      <c r="J64" s="96"/>
      <c r="K64" s="96"/>
      <c r="L64" s="96"/>
    </row>
    <row r="65" spans="6:12" x14ac:dyDescent="0.25">
      <c r="F65" s="104"/>
      <c r="G65" s="97"/>
      <c r="H65" s="270"/>
      <c r="I65" s="270"/>
      <c r="J65" s="96"/>
      <c r="K65" s="96"/>
      <c r="L65" s="96"/>
    </row>
    <row r="66" spans="6:12" x14ac:dyDescent="0.25">
      <c r="F66" s="100"/>
      <c r="G66" s="264"/>
      <c r="H66" s="266"/>
      <c r="I66" s="266"/>
      <c r="J66" s="96"/>
      <c r="K66" s="96"/>
      <c r="L66" s="96"/>
    </row>
    <row r="67" spans="6:12" x14ac:dyDescent="0.25">
      <c r="F67" s="96"/>
      <c r="G67" s="96"/>
      <c r="H67" s="96"/>
      <c r="I67" s="96"/>
      <c r="J67" s="96"/>
      <c r="K67" s="96"/>
      <c r="L67" s="96"/>
    </row>
    <row r="68" spans="6:12" x14ac:dyDescent="0.25">
      <c r="F68" s="96"/>
      <c r="G68" s="96"/>
      <c r="H68" s="96"/>
      <c r="I68" s="96"/>
      <c r="J68" s="96"/>
      <c r="K68" s="96"/>
      <c r="L68" s="96"/>
    </row>
    <row r="69" spans="6:12" x14ac:dyDescent="0.25">
      <c r="F69" s="96"/>
      <c r="G69" s="96"/>
      <c r="H69" s="96"/>
      <c r="I69" s="96"/>
      <c r="J69" s="96"/>
      <c r="K69" s="96"/>
      <c r="L69" s="96"/>
    </row>
    <row r="70" spans="6:12" x14ac:dyDescent="0.25">
      <c r="F70" s="96"/>
      <c r="G70" s="96"/>
      <c r="H70" s="96"/>
      <c r="I70" s="96"/>
      <c r="J70" s="96"/>
      <c r="K70" s="96"/>
      <c r="L70" s="96"/>
    </row>
    <row r="71" spans="6:12" x14ac:dyDescent="0.25">
      <c r="F71" s="96"/>
      <c r="G71" s="96"/>
      <c r="H71" s="96"/>
      <c r="I71" s="96"/>
      <c r="J71" s="96"/>
      <c r="K71" s="96"/>
      <c r="L71" s="96"/>
    </row>
    <row r="72" spans="6:12" x14ac:dyDescent="0.25">
      <c r="F72" s="96"/>
      <c r="G72" s="96"/>
      <c r="H72" s="96"/>
      <c r="I72" s="96"/>
      <c r="J72" s="96"/>
      <c r="K72" s="96"/>
      <c r="L72" s="96"/>
    </row>
  </sheetData>
  <mergeCells count="2">
    <mergeCell ref="A2:C2"/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GridLines="0" zoomScale="98" zoomScaleNormal="98" workbookViewId="0">
      <selection sqref="A1:C1"/>
    </sheetView>
  </sheetViews>
  <sheetFormatPr baseColWidth="10" defaultRowHeight="15" x14ac:dyDescent="0.25"/>
  <cols>
    <col min="1" max="1" width="38.7109375" bestFit="1" customWidth="1"/>
    <col min="7" max="7" width="38.7109375" bestFit="1" customWidth="1"/>
    <col min="8" max="8" width="17" bestFit="1" customWidth="1"/>
    <col min="9" max="9" width="14.140625" customWidth="1"/>
    <col min="10" max="10" width="14.28515625" bestFit="1" customWidth="1"/>
    <col min="11" max="11" width="14.42578125" customWidth="1"/>
    <col min="13" max="13" width="14.5703125" customWidth="1"/>
    <col min="14" max="14" width="13.85546875" bestFit="1" customWidth="1"/>
  </cols>
  <sheetData>
    <row r="1" spans="1:15" x14ac:dyDescent="0.25">
      <c r="A1" s="358" t="s">
        <v>129</v>
      </c>
      <c r="B1" s="358"/>
      <c r="C1" s="358"/>
      <c r="G1" s="96"/>
      <c r="H1" s="96"/>
      <c r="I1" s="96"/>
      <c r="J1" s="96"/>
      <c r="K1" s="96"/>
      <c r="L1" s="96"/>
      <c r="M1" s="96"/>
      <c r="N1" s="96"/>
      <c r="O1" s="96"/>
    </row>
    <row r="2" spans="1:15" ht="48.75" customHeight="1" x14ac:dyDescent="0.25">
      <c r="A2" s="357" t="s">
        <v>123</v>
      </c>
      <c r="B2" s="357"/>
      <c r="C2" s="357"/>
      <c r="D2" s="207"/>
      <c r="E2" s="207"/>
      <c r="G2" s="96"/>
      <c r="H2" s="96"/>
      <c r="I2" s="324"/>
      <c r="J2" s="96"/>
      <c r="K2" s="96"/>
      <c r="L2" s="96"/>
      <c r="M2" s="96"/>
      <c r="N2" s="96"/>
      <c r="O2" s="96"/>
    </row>
    <row r="3" spans="1:15" ht="15" customHeight="1" x14ac:dyDescent="0.25">
      <c r="A3" s="87" t="s">
        <v>11</v>
      </c>
      <c r="B3" s="93">
        <v>2016</v>
      </c>
      <c r="C3" s="93">
        <v>2017</v>
      </c>
      <c r="D3" s="93">
        <v>2018</v>
      </c>
      <c r="G3" s="360"/>
      <c r="H3" s="360"/>
      <c r="I3" s="360"/>
      <c r="J3" s="360"/>
      <c r="K3" s="360"/>
      <c r="L3" s="360"/>
      <c r="M3" s="360"/>
      <c r="N3" s="96"/>
      <c r="O3" s="96"/>
    </row>
    <row r="4" spans="1:15" x14ac:dyDescent="0.25">
      <c r="A4" s="15" t="s">
        <v>110</v>
      </c>
      <c r="B4" s="109">
        <v>100</v>
      </c>
      <c r="C4" s="109">
        <v>102.72975018743945</v>
      </c>
      <c r="D4" s="109">
        <v>104.72301577222825</v>
      </c>
      <c r="G4" s="97"/>
      <c r="H4" s="98"/>
      <c r="I4" s="99"/>
      <c r="J4" s="99"/>
      <c r="K4" s="339"/>
      <c r="L4" s="340"/>
      <c r="M4" s="99"/>
      <c r="N4" s="99"/>
      <c r="O4" s="96"/>
    </row>
    <row r="5" spans="1:15" x14ac:dyDescent="0.25">
      <c r="A5" s="206" t="s">
        <v>93</v>
      </c>
      <c r="B5" s="89">
        <v>100</v>
      </c>
      <c r="C5" s="89">
        <v>102.55019981093973</v>
      </c>
      <c r="D5" s="89">
        <v>103.92130150428767</v>
      </c>
      <c r="G5" s="100"/>
      <c r="H5" s="254"/>
      <c r="I5" s="254"/>
      <c r="J5" s="254"/>
      <c r="K5" s="254"/>
      <c r="L5" s="254"/>
      <c r="M5" s="254"/>
      <c r="N5" s="254"/>
      <c r="O5" s="96"/>
    </row>
    <row r="6" spans="1:15" x14ac:dyDescent="0.25">
      <c r="A6" s="206" t="s">
        <v>104</v>
      </c>
      <c r="B6" s="89">
        <v>100</v>
      </c>
      <c r="C6" s="89">
        <v>99.989039804550757</v>
      </c>
      <c r="D6" s="89">
        <v>99.820413659463227</v>
      </c>
      <c r="G6" s="100"/>
      <c r="H6" s="102"/>
      <c r="I6" s="103"/>
      <c r="J6" s="103"/>
      <c r="K6" s="103"/>
      <c r="L6" s="111"/>
      <c r="M6" s="111"/>
      <c r="N6" s="103"/>
      <c r="O6" s="96"/>
    </row>
    <row r="7" spans="1:15" x14ac:dyDescent="0.25">
      <c r="A7" s="206" t="s">
        <v>105</v>
      </c>
      <c r="B7" s="89">
        <v>100</v>
      </c>
      <c r="C7" s="89">
        <v>98.758147566991596</v>
      </c>
      <c r="D7" s="89">
        <v>104.93834761195336</v>
      </c>
      <c r="G7" s="100"/>
      <c r="H7" s="102"/>
      <c r="I7" s="103"/>
      <c r="J7" s="103"/>
      <c r="K7" s="103"/>
      <c r="L7" s="111"/>
      <c r="M7" s="111"/>
      <c r="N7" s="103"/>
      <c r="O7" s="96"/>
    </row>
    <row r="8" spans="1:15" x14ac:dyDescent="0.25">
      <c r="A8" s="206" t="s">
        <v>106</v>
      </c>
      <c r="B8" s="89">
        <v>100</v>
      </c>
      <c r="C8" s="89">
        <v>104.31634563655572</v>
      </c>
      <c r="D8" s="89">
        <v>106.81317233427492</v>
      </c>
      <c r="G8" s="100"/>
      <c r="H8" s="102"/>
      <c r="I8" s="103"/>
      <c r="J8" s="103"/>
      <c r="K8" s="103"/>
      <c r="L8" s="111"/>
      <c r="M8" s="111"/>
      <c r="N8" s="103"/>
      <c r="O8" s="96"/>
    </row>
    <row r="9" spans="1:15" x14ac:dyDescent="0.25">
      <c r="A9" s="205" t="s">
        <v>111</v>
      </c>
      <c r="B9" s="109">
        <v>100</v>
      </c>
      <c r="C9" s="109">
        <v>102.00399625782036</v>
      </c>
      <c r="D9" s="109">
        <v>102.96166402701299</v>
      </c>
      <c r="G9" s="104"/>
      <c r="H9" s="105"/>
      <c r="I9" s="106"/>
      <c r="J9" s="106"/>
      <c r="K9" s="106"/>
      <c r="L9" s="110"/>
      <c r="M9" s="110"/>
      <c r="N9" s="106"/>
      <c r="O9" s="96"/>
    </row>
    <row r="10" spans="1:15" x14ac:dyDescent="0.25">
      <c r="A10" s="206" t="s">
        <v>94</v>
      </c>
      <c r="B10" s="89">
        <v>100</v>
      </c>
      <c r="C10" s="89">
        <v>101.25352202609966</v>
      </c>
      <c r="D10" s="89">
        <v>102.82655176254511</v>
      </c>
      <c r="G10" s="104"/>
      <c r="H10" s="105"/>
      <c r="I10" s="106"/>
      <c r="J10" s="106"/>
      <c r="K10" s="106"/>
      <c r="L10" s="110"/>
      <c r="M10" s="110"/>
      <c r="N10" s="106"/>
      <c r="O10" s="96"/>
    </row>
    <row r="11" spans="1:15" x14ac:dyDescent="0.25">
      <c r="A11" s="206" t="s">
        <v>102</v>
      </c>
      <c r="B11" s="89">
        <v>100</v>
      </c>
      <c r="C11" s="89">
        <v>101.69507470094865</v>
      </c>
      <c r="D11" s="89">
        <v>101.3080850626493</v>
      </c>
      <c r="G11" s="104"/>
      <c r="H11" s="105"/>
      <c r="I11" s="106"/>
      <c r="J11" s="106"/>
      <c r="K11" s="106"/>
      <c r="L11" s="110"/>
      <c r="M11" s="110"/>
      <c r="N11" s="106"/>
      <c r="O11" s="96"/>
    </row>
    <row r="12" spans="1:15" x14ac:dyDescent="0.25">
      <c r="A12" s="206" t="s">
        <v>96</v>
      </c>
      <c r="B12" s="89">
        <v>100</v>
      </c>
      <c r="C12" s="89">
        <v>110.03760374478398</v>
      </c>
      <c r="D12" s="89">
        <v>107.29486660059008</v>
      </c>
      <c r="G12" s="100"/>
      <c r="H12" s="102"/>
      <c r="I12" s="103"/>
      <c r="J12" s="103"/>
      <c r="K12" s="103"/>
      <c r="L12" s="111"/>
      <c r="M12" s="111"/>
      <c r="N12" s="103"/>
      <c r="O12" s="96"/>
    </row>
    <row r="13" spans="1:15" x14ac:dyDescent="0.25">
      <c r="A13" s="206" t="s">
        <v>97</v>
      </c>
      <c r="B13" s="89">
        <v>100</v>
      </c>
      <c r="C13" s="89">
        <v>100.27590227962591</v>
      </c>
      <c r="D13" s="89">
        <v>101.18447881177448</v>
      </c>
      <c r="G13" s="104"/>
      <c r="H13" s="97"/>
      <c r="I13" s="106"/>
      <c r="J13" s="106"/>
      <c r="K13" s="106"/>
      <c r="L13" s="110"/>
      <c r="M13" s="110"/>
      <c r="N13" s="106"/>
      <c r="O13" s="96"/>
    </row>
    <row r="14" spans="1:15" x14ac:dyDescent="0.25">
      <c r="A14" s="206" t="s">
        <v>98</v>
      </c>
      <c r="B14" s="89">
        <v>100</v>
      </c>
      <c r="C14" s="89">
        <v>103.59741810724971</v>
      </c>
      <c r="D14" s="89">
        <v>104.33385002650455</v>
      </c>
      <c r="G14" s="104"/>
      <c r="H14" s="97"/>
      <c r="I14" s="106"/>
      <c r="J14" s="106"/>
      <c r="K14" s="106"/>
      <c r="L14" s="110"/>
      <c r="M14" s="110"/>
      <c r="N14" s="106"/>
      <c r="O14" s="96"/>
    </row>
    <row r="15" spans="1:15" x14ac:dyDescent="0.25">
      <c r="A15" s="206" t="s">
        <v>103</v>
      </c>
      <c r="B15" s="89">
        <v>100</v>
      </c>
      <c r="C15" s="89">
        <v>99.285123979659076</v>
      </c>
      <c r="D15" s="89">
        <v>99.653437041885041</v>
      </c>
      <c r="G15" s="100"/>
      <c r="H15" s="102"/>
      <c r="I15" s="103"/>
      <c r="J15" s="103"/>
      <c r="K15" s="103"/>
      <c r="L15" s="111"/>
      <c r="M15" s="111"/>
      <c r="N15" s="103"/>
      <c r="O15" s="96"/>
    </row>
    <row r="16" spans="1:15" x14ac:dyDescent="0.25">
      <c r="A16" s="206" t="s">
        <v>107</v>
      </c>
      <c r="B16" s="89">
        <v>100</v>
      </c>
      <c r="C16" s="89">
        <v>105.17518820495597</v>
      </c>
      <c r="D16" s="89">
        <v>109.63374575473964</v>
      </c>
      <c r="G16" s="104"/>
      <c r="H16" s="97"/>
      <c r="I16" s="106"/>
      <c r="J16" s="106"/>
      <c r="K16" s="106"/>
      <c r="L16" s="110"/>
      <c r="M16" s="110"/>
      <c r="N16" s="106"/>
      <c r="O16" s="96"/>
    </row>
    <row r="17" spans="1:15" x14ac:dyDescent="0.25">
      <c r="A17" s="206" t="s">
        <v>108</v>
      </c>
      <c r="B17" s="89">
        <v>100</v>
      </c>
      <c r="C17" s="89">
        <v>100.76363682014082</v>
      </c>
      <c r="D17" s="89">
        <v>102.18157048085685</v>
      </c>
      <c r="G17" s="104"/>
      <c r="H17" s="105"/>
      <c r="I17" s="106"/>
      <c r="J17" s="106"/>
      <c r="K17" s="106"/>
      <c r="L17" s="110"/>
      <c r="M17" s="110"/>
      <c r="N17" s="106"/>
      <c r="O17" s="96"/>
    </row>
    <row r="18" spans="1:15" x14ac:dyDescent="0.25">
      <c r="A18" s="15" t="s">
        <v>15</v>
      </c>
      <c r="B18" s="203">
        <v>100</v>
      </c>
      <c r="C18" s="203">
        <v>99.714781980201494</v>
      </c>
      <c r="D18" s="203">
        <v>99.339321661355171</v>
      </c>
      <c r="G18" s="100"/>
      <c r="H18" s="102"/>
      <c r="I18" s="103"/>
      <c r="J18" s="103"/>
      <c r="K18" s="103"/>
      <c r="L18" s="111"/>
      <c r="M18" s="111"/>
      <c r="N18" s="103"/>
      <c r="O18" s="96"/>
    </row>
    <row r="19" spans="1:15" x14ac:dyDescent="0.25">
      <c r="A19" s="204" t="s">
        <v>75</v>
      </c>
      <c r="B19" s="204">
        <v>100</v>
      </c>
      <c r="C19" s="204">
        <v>102.02726676881389</v>
      </c>
      <c r="D19" s="204">
        <v>103.304783892378</v>
      </c>
      <c r="G19" s="100"/>
      <c r="H19" s="102"/>
      <c r="I19" s="103"/>
      <c r="J19" s="103"/>
      <c r="K19" s="103"/>
      <c r="L19" s="111"/>
      <c r="M19" s="111"/>
      <c r="N19" s="103"/>
      <c r="O19" s="96"/>
    </row>
    <row r="20" spans="1:15" x14ac:dyDescent="0.25">
      <c r="G20" s="100"/>
      <c r="H20" s="102"/>
      <c r="I20" s="103"/>
      <c r="J20" s="103"/>
      <c r="K20" s="103"/>
      <c r="L20" s="111"/>
      <c r="M20" s="111"/>
      <c r="N20" s="103"/>
      <c r="O20" s="96"/>
    </row>
    <row r="21" spans="1:15" x14ac:dyDescent="0.25">
      <c r="G21" s="100"/>
      <c r="H21" s="102"/>
      <c r="I21" s="103"/>
      <c r="J21" s="103"/>
      <c r="K21" s="103"/>
      <c r="L21" s="111"/>
      <c r="M21" s="111"/>
      <c r="N21" s="103"/>
      <c r="O21" s="96"/>
    </row>
    <row r="22" spans="1:15" x14ac:dyDescent="0.25">
      <c r="G22" s="100"/>
      <c r="H22" s="102"/>
      <c r="I22" s="103"/>
      <c r="J22" s="103"/>
      <c r="K22" s="103"/>
      <c r="L22" s="111"/>
      <c r="M22" s="111"/>
      <c r="N22" s="103"/>
      <c r="O22" s="96"/>
    </row>
    <row r="23" spans="1:15" x14ac:dyDescent="0.25">
      <c r="A23" s="248"/>
      <c r="B23" s="96"/>
      <c r="C23" s="96"/>
      <c r="D23" s="96"/>
      <c r="E23" s="96"/>
      <c r="G23" s="100"/>
      <c r="H23" s="102"/>
      <c r="I23" s="103"/>
      <c r="J23" s="103"/>
      <c r="K23" s="103"/>
      <c r="L23" s="111"/>
      <c r="M23" s="111"/>
      <c r="N23" s="103"/>
      <c r="O23" s="96"/>
    </row>
    <row r="24" spans="1:15" ht="15" customHeight="1" x14ac:dyDescent="0.25">
      <c r="A24" s="359"/>
      <c r="B24" s="359"/>
      <c r="C24" s="359"/>
      <c r="D24" s="359"/>
      <c r="E24" s="359"/>
      <c r="G24" s="100"/>
      <c r="H24" s="102"/>
      <c r="I24" s="103"/>
      <c r="J24" s="103"/>
      <c r="K24" s="103"/>
      <c r="L24" s="111"/>
      <c r="M24" s="111"/>
      <c r="N24" s="103"/>
      <c r="O24" s="96"/>
    </row>
    <row r="25" spans="1:15" x14ac:dyDescent="0.25">
      <c r="A25" s="201"/>
      <c r="B25" s="98"/>
      <c r="C25" s="99"/>
      <c r="D25" s="99"/>
      <c r="E25" s="98"/>
      <c r="G25" s="104"/>
      <c r="H25" s="105"/>
      <c r="I25" s="106"/>
      <c r="J25" s="106"/>
      <c r="K25" s="106"/>
      <c r="L25" s="110"/>
      <c r="M25" s="110"/>
      <c r="N25" s="106"/>
      <c r="O25" s="96"/>
    </row>
    <row r="26" spans="1:15" x14ac:dyDescent="0.25">
      <c r="A26" s="100"/>
      <c r="B26" s="101"/>
      <c r="C26" s="101"/>
      <c r="D26" s="101"/>
      <c r="E26" s="101"/>
      <c r="G26" s="104"/>
      <c r="H26" s="105"/>
      <c r="I26" s="106"/>
      <c r="J26" s="106"/>
      <c r="K26" s="106"/>
      <c r="L26" s="110"/>
      <c r="M26" s="110"/>
      <c r="N26" s="106"/>
      <c r="O26" s="96"/>
    </row>
    <row r="27" spans="1:15" x14ac:dyDescent="0.25">
      <c r="A27" s="100"/>
      <c r="B27" s="102"/>
      <c r="C27" s="103"/>
      <c r="D27" s="103"/>
      <c r="E27" s="103"/>
      <c r="G27" s="104"/>
      <c r="H27" s="105"/>
      <c r="I27" s="106"/>
      <c r="J27" s="106"/>
      <c r="K27" s="106"/>
      <c r="L27" s="110"/>
      <c r="M27" s="110"/>
      <c r="N27" s="106"/>
      <c r="O27" s="96"/>
    </row>
    <row r="28" spans="1:15" x14ac:dyDescent="0.25">
      <c r="A28" s="100"/>
      <c r="B28" s="102"/>
      <c r="C28" s="103"/>
      <c r="D28" s="103"/>
      <c r="E28" s="103"/>
      <c r="G28" s="100"/>
      <c r="H28" s="102"/>
      <c r="I28" s="103"/>
      <c r="J28" s="103"/>
      <c r="K28" s="103"/>
      <c r="L28" s="111"/>
      <c r="M28" s="111"/>
      <c r="N28" s="103"/>
      <c r="O28" s="96"/>
    </row>
    <row r="29" spans="1:15" x14ac:dyDescent="0.25">
      <c r="A29" s="100"/>
      <c r="B29" s="102"/>
      <c r="C29" s="103"/>
      <c r="D29" s="103"/>
      <c r="E29" s="103"/>
      <c r="G29" s="104"/>
      <c r="H29" s="105"/>
      <c r="I29" s="106"/>
      <c r="J29" s="106"/>
      <c r="K29" s="106"/>
      <c r="L29" s="110"/>
      <c r="M29" s="110"/>
      <c r="N29" s="106"/>
      <c r="O29" s="96"/>
    </row>
    <row r="30" spans="1:15" x14ac:dyDescent="0.25">
      <c r="A30" s="104"/>
      <c r="B30" s="105"/>
      <c r="C30" s="106"/>
      <c r="D30" s="106"/>
      <c r="E30" s="106"/>
      <c r="G30" s="104"/>
      <c r="H30" s="105"/>
      <c r="I30" s="106"/>
      <c r="J30" s="106"/>
      <c r="K30" s="106"/>
      <c r="L30" s="110"/>
      <c r="M30" s="110"/>
      <c r="N30" s="106"/>
      <c r="O30" s="96"/>
    </row>
    <row r="31" spans="1:15" x14ac:dyDescent="0.25">
      <c r="A31" s="104"/>
      <c r="B31" s="105"/>
      <c r="C31" s="106"/>
      <c r="D31" s="106"/>
      <c r="E31" s="106"/>
      <c r="G31" s="100"/>
      <c r="H31" s="102"/>
      <c r="I31" s="103"/>
      <c r="J31" s="103"/>
      <c r="K31" s="103"/>
      <c r="L31" s="111"/>
      <c r="M31" s="111"/>
      <c r="N31" s="103"/>
      <c r="O31" s="96"/>
    </row>
    <row r="32" spans="1:15" x14ac:dyDescent="0.25">
      <c r="A32" s="104"/>
      <c r="B32" s="105"/>
      <c r="C32" s="106"/>
      <c r="D32" s="106"/>
      <c r="E32" s="106"/>
      <c r="G32" s="104"/>
      <c r="H32" s="105"/>
      <c r="I32" s="106"/>
      <c r="J32" s="106"/>
      <c r="K32" s="106"/>
      <c r="L32" s="110"/>
      <c r="M32" s="110"/>
      <c r="N32" s="106"/>
      <c r="O32" s="96"/>
    </row>
    <row r="33" spans="1:15" x14ac:dyDescent="0.25">
      <c r="A33" s="100"/>
      <c r="B33" s="102"/>
      <c r="C33" s="103"/>
      <c r="D33" s="103"/>
      <c r="E33" s="103"/>
      <c r="G33" s="107"/>
      <c r="H33" s="105"/>
      <c r="I33" s="106"/>
      <c r="J33" s="106"/>
      <c r="K33" s="106"/>
      <c r="L33" s="110"/>
      <c r="M33" s="110"/>
      <c r="N33" s="106"/>
      <c r="O33" s="96"/>
    </row>
    <row r="34" spans="1:15" x14ac:dyDescent="0.25">
      <c r="A34" s="104"/>
      <c r="B34" s="97"/>
      <c r="C34" s="106"/>
      <c r="D34" s="106"/>
      <c r="E34" s="106"/>
      <c r="G34" s="100"/>
      <c r="H34" s="325"/>
      <c r="I34" s="326"/>
      <c r="J34" s="326"/>
      <c r="K34" s="326"/>
      <c r="L34" s="209"/>
      <c r="M34" s="209"/>
      <c r="N34" s="326"/>
      <c r="O34" s="96"/>
    </row>
    <row r="35" spans="1:15" x14ac:dyDescent="0.25">
      <c r="A35" s="104"/>
      <c r="B35" s="97"/>
      <c r="C35" s="106"/>
      <c r="D35" s="106"/>
      <c r="E35" s="106"/>
      <c r="G35" s="100"/>
      <c r="H35" s="102"/>
      <c r="I35" s="103"/>
      <c r="J35" s="103"/>
      <c r="K35" s="103"/>
      <c r="L35" s="111"/>
      <c r="M35" s="111"/>
      <c r="N35" s="103"/>
      <c r="O35" s="96"/>
    </row>
    <row r="36" spans="1:15" x14ac:dyDescent="0.25">
      <c r="A36" s="100"/>
      <c r="B36" s="102"/>
      <c r="C36" s="103"/>
      <c r="D36" s="103"/>
      <c r="E36" s="103"/>
      <c r="G36" s="107"/>
      <c r="H36" s="105"/>
      <c r="I36" s="106"/>
      <c r="J36" s="106"/>
      <c r="K36" s="106"/>
      <c r="L36" s="110"/>
      <c r="M36" s="202"/>
      <c r="N36" s="96"/>
      <c r="O36" s="96"/>
    </row>
    <row r="37" spans="1:15" x14ac:dyDescent="0.25">
      <c r="A37" s="104"/>
      <c r="B37" s="97"/>
      <c r="C37" s="106"/>
      <c r="D37" s="106"/>
      <c r="E37" s="106"/>
      <c r="G37" s="108"/>
      <c r="H37" s="102"/>
      <c r="I37" s="103"/>
      <c r="J37" s="103"/>
      <c r="K37" s="103"/>
      <c r="L37" s="111"/>
      <c r="M37" s="202"/>
      <c r="N37" s="96"/>
      <c r="O37" s="96"/>
    </row>
    <row r="38" spans="1:15" x14ac:dyDescent="0.25">
      <c r="A38" s="104"/>
      <c r="B38" s="105"/>
      <c r="C38" s="106"/>
      <c r="D38" s="106"/>
      <c r="E38" s="106"/>
      <c r="G38" s="100"/>
      <c r="H38" s="102"/>
      <c r="I38" s="103"/>
      <c r="J38" s="103"/>
      <c r="K38" s="103"/>
      <c r="L38" s="111"/>
      <c r="M38" s="202"/>
    </row>
    <row r="39" spans="1:15" x14ac:dyDescent="0.25">
      <c r="A39" s="100"/>
      <c r="B39" s="102"/>
      <c r="C39" s="103"/>
      <c r="D39" s="103"/>
      <c r="E39" s="103"/>
      <c r="G39" s="202"/>
      <c r="H39" s="202"/>
      <c r="I39" s="202"/>
      <c r="J39" s="202"/>
      <c r="K39" s="202"/>
      <c r="L39" s="202"/>
      <c r="M39" s="202"/>
    </row>
    <row r="40" spans="1:15" x14ac:dyDescent="0.25">
      <c r="A40" s="104"/>
      <c r="B40" s="105"/>
      <c r="C40" s="106"/>
      <c r="D40" s="106"/>
      <c r="E40" s="106"/>
    </row>
    <row r="41" spans="1:15" x14ac:dyDescent="0.25">
      <c r="A41" s="104"/>
      <c r="B41" s="105"/>
      <c r="C41" s="106"/>
      <c r="D41" s="106"/>
      <c r="E41" s="106"/>
    </row>
    <row r="42" spans="1:15" x14ac:dyDescent="0.25">
      <c r="A42" s="100"/>
      <c r="B42" s="102"/>
      <c r="C42" s="103"/>
      <c r="D42" s="103"/>
      <c r="E42" s="103"/>
    </row>
    <row r="43" spans="1:15" x14ac:dyDescent="0.25">
      <c r="A43" s="100"/>
      <c r="B43" s="102"/>
      <c r="C43" s="103"/>
      <c r="D43" s="103"/>
      <c r="E43" s="103"/>
    </row>
    <row r="44" spans="1:15" x14ac:dyDescent="0.25">
      <c r="A44" s="100"/>
      <c r="B44" s="102"/>
      <c r="C44" s="103"/>
      <c r="D44" s="103"/>
      <c r="E44" s="103"/>
    </row>
    <row r="45" spans="1:15" x14ac:dyDescent="0.25">
      <c r="A45" s="100"/>
      <c r="B45" s="102"/>
      <c r="C45" s="103"/>
      <c r="D45" s="103"/>
      <c r="E45" s="103"/>
    </row>
    <row r="46" spans="1:15" x14ac:dyDescent="0.25">
      <c r="A46" s="100"/>
      <c r="B46" s="102"/>
      <c r="C46" s="103"/>
      <c r="D46" s="103"/>
      <c r="E46" s="103"/>
    </row>
    <row r="47" spans="1:15" x14ac:dyDescent="0.25">
      <c r="A47" s="100"/>
      <c r="B47" s="102"/>
      <c r="C47" s="103"/>
      <c r="D47" s="103"/>
      <c r="E47" s="103"/>
    </row>
    <row r="48" spans="1:15" x14ac:dyDescent="0.25">
      <c r="A48" s="100"/>
      <c r="B48" s="102"/>
      <c r="C48" s="103"/>
      <c r="D48" s="103"/>
      <c r="E48" s="103"/>
    </row>
    <row r="49" spans="1:5" x14ac:dyDescent="0.25">
      <c r="A49" s="104"/>
      <c r="B49" s="105"/>
      <c r="C49" s="106"/>
      <c r="D49" s="106"/>
      <c r="E49" s="106"/>
    </row>
    <row r="50" spans="1:5" x14ac:dyDescent="0.25">
      <c r="A50" s="104"/>
      <c r="B50" s="105"/>
      <c r="C50" s="106"/>
      <c r="D50" s="106"/>
      <c r="E50" s="106"/>
    </row>
    <row r="51" spans="1:5" x14ac:dyDescent="0.25">
      <c r="A51" s="104"/>
      <c r="B51" s="105"/>
      <c r="C51" s="106"/>
      <c r="D51" s="106"/>
      <c r="E51" s="106"/>
    </row>
    <row r="52" spans="1:5" x14ac:dyDescent="0.25">
      <c r="A52" s="100"/>
      <c r="B52" s="102"/>
      <c r="C52" s="103"/>
      <c r="D52" s="103"/>
      <c r="E52" s="103"/>
    </row>
    <row r="53" spans="1:5" x14ac:dyDescent="0.25">
      <c r="A53" s="104"/>
      <c r="B53" s="105"/>
      <c r="C53" s="106"/>
      <c r="D53" s="106"/>
      <c r="E53" s="106"/>
    </row>
    <row r="54" spans="1:5" x14ac:dyDescent="0.25">
      <c r="A54" s="104"/>
      <c r="B54" s="105"/>
      <c r="C54" s="106"/>
      <c r="D54" s="106"/>
      <c r="E54" s="106"/>
    </row>
    <row r="55" spans="1:5" x14ac:dyDescent="0.25">
      <c r="A55" s="100"/>
      <c r="B55" s="102"/>
      <c r="C55" s="103"/>
      <c r="D55" s="103"/>
      <c r="E55" s="103"/>
    </row>
    <row r="56" spans="1:5" x14ac:dyDescent="0.25">
      <c r="A56" s="104"/>
      <c r="B56" s="105"/>
      <c r="C56" s="106"/>
      <c r="D56" s="106"/>
      <c r="E56" s="106"/>
    </row>
    <row r="57" spans="1:5" x14ac:dyDescent="0.25">
      <c r="A57" s="107"/>
      <c r="B57" s="105"/>
      <c r="C57" s="106"/>
      <c r="D57" s="106"/>
      <c r="E57" s="106"/>
    </row>
    <row r="58" spans="1:5" x14ac:dyDescent="0.25">
      <c r="A58" s="108"/>
      <c r="B58" s="102"/>
      <c r="C58" s="103"/>
      <c r="D58" s="103"/>
      <c r="E58" s="103"/>
    </row>
    <row r="59" spans="1:5" x14ac:dyDescent="0.25">
      <c r="A59" s="100"/>
      <c r="B59" s="102"/>
      <c r="C59" s="103"/>
      <c r="D59" s="103"/>
      <c r="E59" s="103"/>
    </row>
    <row r="60" spans="1:5" x14ac:dyDescent="0.25">
      <c r="A60" s="96"/>
      <c r="B60" s="96"/>
      <c r="C60" s="96"/>
      <c r="D60" s="96"/>
      <c r="E60" s="96"/>
    </row>
    <row r="61" spans="1:5" x14ac:dyDescent="0.25">
      <c r="A61" s="96"/>
      <c r="B61" s="96"/>
      <c r="C61" s="96"/>
      <c r="D61" s="96"/>
      <c r="E61" s="96"/>
    </row>
  </sheetData>
  <mergeCells count="5">
    <mergeCell ref="A2:C2"/>
    <mergeCell ref="A24:E24"/>
    <mergeCell ref="G3:M3"/>
    <mergeCell ref="K4:L4"/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GridLines="0" workbookViewId="0">
      <selection sqref="A1:C1"/>
    </sheetView>
  </sheetViews>
  <sheetFormatPr baseColWidth="10" defaultRowHeight="15" x14ac:dyDescent="0.25"/>
  <cols>
    <col min="1" max="1" width="21.5703125" customWidth="1"/>
    <col min="10" max="10" width="21" customWidth="1"/>
    <col min="11" max="11" width="16.42578125" bestFit="1" customWidth="1"/>
    <col min="12" max="12" width="16.42578125" customWidth="1"/>
    <col min="13" max="13" width="17.7109375" customWidth="1"/>
    <col min="16" max="16" width="16.42578125" customWidth="1"/>
    <col min="17" max="17" width="23.7109375" customWidth="1"/>
    <col min="26" max="26" width="22.140625" customWidth="1"/>
    <col min="27" max="27" width="18.28515625" customWidth="1"/>
    <col min="28" max="28" width="13.5703125" customWidth="1"/>
    <col min="29" max="29" width="14.140625" customWidth="1"/>
  </cols>
  <sheetData>
    <row r="1" spans="1:32" ht="18.75" customHeight="1" x14ac:dyDescent="0.25">
      <c r="A1" s="364" t="s">
        <v>130</v>
      </c>
      <c r="B1" s="364"/>
      <c r="C1" s="364"/>
      <c r="D1" s="142"/>
      <c r="F1" s="5"/>
      <c r="J1" s="96"/>
      <c r="K1" s="96"/>
      <c r="L1" s="96"/>
      <c r="M1" s="96"/>
      <c r="N1" s="96"/>
      <c r="O1" s="96"/>
      <c r="Q1" s="362"/>
      <c r="R1" s="362"/>
      <c r="S1" s="362"/>
      <c r="T1" s="121"/>
      <c r="U1" s="121"/>
      <c r="V1" s="121"/>
      <c r="W1" s="121"/>
      <c r="Z1" s="333" t="s">
        <v>88</v>
      </c>
      <c r="AA1" s="346"/>
      <c r="AB1" s="346"/>
      <c r="AC1" s="346"/>
      <c r="AD1" s="346"/>
      <c r="AE1" s="346"/>
      <c r="AF1" s="361"/>
    </row>
    <row r="2" spans="1:32" ht="72.75" customHeight="1" x14ac:dyDescent="0.25">
      <c r="A2" s="363" t="s">
        <v>109</v>
      </c>
      <c r="B2" s="363"/>
      <c r="C2" s="363"/>
      <c r="D2" s="142"/>
      <c r="J2" s="96"/>
      <c r="K2" s="96"/>
      <c r="L2" s="96"/>
      <c r="M2" s="96"/>
      <c r="N2" s="96"/>
      <c r="O2" s="96"/>
      <c r="Q2" s="97"/>
      <c r="R2" s="210"/>
      <c r="S2" s="210"/>
      <c r="Z2" s="40"/>
      <c r="AA2" s="41" t="s">
        <v>8</v>
      </c>
      <c r="AB2" s="42" t="s">
        <v>21</v>
      </c>
      <c r="AC2" s="42" t="s">
        <v>22</v>
      </c>
      <c r="AD2" s="334" t="s">
        <v>9</v>
      </c>
      <c r="AE2" s="336"/>
      <c r="AF2" s="99"/>
    </row>
    <row r="3" spans="1:32" x14ac:dyDescent="0.25">
      <c r="A3" s="40"/>
      <c r="B3" s="124">
        <v>2016</v>
      </c>
      <c r="C3" s="93">
        <v>2017</v>
      </c>
      <c r="D3" s="93">
        <v>2018</v>
      </c>
      <c r="J3" s="96"/>
      <c r="K3" s="96"/>
      <c r="L3" s="96"/>
      <c r="M3" s="96"/>
      <c r="N3" s="96"/>
      <c r="O3" s="96"/>
      <c r="Q3" s="100"/>
      <c r="R3" s="96"/>
      <c r="S3" s="96"/>
      <c r="Z3" s="43" t="s">
        <v>57</v>
      </c>
      <c r="AA3" s="44" t="s">
        <v>23</v>
      </c>
      <c r="AB3" s="45" t="s">
        <v>12</v>
      </c>
      <c r="AC3" s="45" t="s">
        <v>12</v>
      </c>
      <c r="AD3" s="45" t="s">
        <v>12</v>
      </c>
      <c r="AE3" s="45" t="s">
        <v>13</v>
      </c>
      <c r="AF3" s="101"/>
    </row>
    <row r="4" spans="1:32" x14ac:dyDescent="0.25">
      <c r="A4" s="43" t="s">
        <v>57</v>
      </c>
      <c r="B4" s="125"/>
      <c r="C4" s="112"/>
      <c r="D4" s="112"/>
      <c r="J4" s="96"/>
      <c r="K4" s="327"/>
      <c r="L4" s="327"/>
      <c r="M4" s="96"/>
      <c r="N4" s="96"/>
      <c r="O4" s="96"/>
      <c r="Q4" s="211"/>
      <c r="R4" s="208"/>
      <c r="S4" s="208"/>
      <c r="Z4" s="81" t="s">
        <v>58</v>
      </c>
      <c r="AA4" s="60">
        <v>22.970169487255522</v>
      </c>
      <c r="AB4" s="47">
        <v>5657.2750667133232</v>
      </c>
      <c r="AC4" s="47">
        <v>5787.1295561248799</v>
      </c>
      <c r="AD4" s="47">
        <f t="shared" ref="AD4:AD20" si="0">+AC4-AB4</f>
        <v>129.85448941155664</v>
      </c>
      <c r="AE4" s="46">
        <f t="shared" ref="AE4:AE20" si="1">+AC4/AB4*100-100</f>
        <v>2.2953539978213939</v>
      </c>
      <c r="AF4" s="110"/>
    </row>
    <row r="5" spans="1:32" x14ac:dyDescent="0.25">
      <c r="A5" s="127" t="s">
        <v>64</v>
      </c>
      <c r="B5" s="128">
        <v>100</v>
      </c>
      <c r="C5" s="114">
        <v>105.58743335104955</v>
      </c>
      <c r="D5" s="114">
        <v>109.96746442385714</v>
      </c>
      <c r="J5" s="291"/>
      <c r="K5" s="274"/>
      <c r="L5" s="274"/>
      <c r="M5" s="177"/>
      <c r="N5" s="96"/>
      <c r="O5" s="96"/>
      <c r="Q5" s="211"/>
      <c r="R5" s="208"/>
      <c r="S5" s="208"/>
      <c r="Z5" s="82" t="s">
        <v>59</v>
      </c>
      <c r="AA5" s="59">
        <v>18.9416538986193</v>
      </c>
      <c r="AB5" s="50">
        <v>20622.960590577459</v>
      </c>
      <c r="AC5" s="50">
        <v>21141.400482894805</v>
      </c>
      <c r="AD5" s="50">
        <f t="shared" si="0"/>
        <v>518.43989231734668</v>
      </c>
      <c r="AE5" s="49">
        <f t="shared" si="1"/>
        <v>2.5138965379889271</v>
      </c>
      <c r="AF5" s="110"/>
    </row>
    <row r="6" spans="1:32" x14ac:dyDescent="0.25">
      <c r="A6" s="126" t="s">
        <v>67</v>
      </c>
      <c r="B6" s="122">
        <v>100</v>
      </c>
      <c r="C6" s="118">
        <v>100.00000000000001</v>
      </c>
      <c r="D6" s="118">
        <v>83.408419093689275</v>
      </c>
      <c r="J6" s="291"/>
      <c r="K6" s="274"/>
      <c r="L6" s="274"/>
      <c r="M6" s="177"/>
      <c r="N6" s="96"/>
      <c r="O6" s="96"/>
      <c r="Q6" s="211"/>
      <c r="R6" s="208"/>
      <c r="S6" s="208"/>
      <c r="Z6" s="83" t="s">
        <v>60</v>
      </c>
      <c r="AA6" s="58">
        <v>17.414039241352373</v>
      </c>
      <c r="AB6" s="52">
        <v>6426.9875710947244</v>
      </c>
      <c r="AC6" s="52">
        <v>6521.1686651390501</v>
      </c>
      <c r="AD6" s="52">
        <f t="shared" si="0"/>
        <v>94.181094044325619</v>
      </c>
      <c r="AE6" s="51">
        <f t="shared" si="1"/>
        <v>1.4654002828308421</v>
      </c>
      <c r="AF6" s="110"/>
    </row>
    <row r="7" spans="1:32" x14ac:dyDescent="0.25">
      <c r="A7" s="127" t="s">
        <v>71</v>
      </c>
      <c r="B7" s="128">
        <v>100</v>
      </c>
      <c r="C7" s="114">
        <v>96.087772484481022</v>
      </c>
      <c r="D7" s="114">
        <v>96.087772484481022</v>
      </c>
      <c r="J7" s="291"/>
      <c r="K7" s="274"/>
      <c r="L7" s="274"/>
      <c r="M7" s="177"/>
      <c r="N7" s="96"/>
      <c r="O7" s="96"/>
      <c r="Q7" s="211"/>
      <c r="R7" s="208"/>
      <c r="S7" s="208"/>
      <c r="Z7" s="82" t="s">
        <v>61</v>
      </c>
      <c r="AA7" s="59">
        <v>10.458521223285778</v>
      </c>
      <c r="AB7" s="50">
        <v>4231.2942822890909</v>
      </c>
      <c r="AC7" s="50">
        <v>4416.5555421599211</v>
      </c>
      <c r="AD7" s="50">
        <f t="shared" si="0"/>
        <v>185.26125987083014</v>
      </c>
      <c r="AE7" s="49">
        <f t="shared" si="1"/>
        <v>4.3783591381548916</v>
      </c>
      <c r="AF7" s="110"/>
    </row>
    <row r="8" spans="1:32" x14ac:dyDescent="0.25">
      <c r="A8" s="126" t="s">
        <v>76</v>
      </c>
      <c r="B8" s="122">
        <v>100</v>
      </c>
      <c r="C8" s="118">
        <v>96.526032133043287</v>
      </c>
      <c r="D8" s="118">
        <v>97.497944199593491</v>
      </c>
      <c r="J8" s="291"/>
      <c r="K8" s="274"/>
      <c r="L8" s="274"/>
      <c r="M8" s="177"/>
      <c r="N8" s="96"/>
      <c r="O8" s="96"/>
      <c r="Q8" s="211"/>
      <c r="R8" s="208"/>
      <c r="S8" s="208"/>
      <c r="Z8" s="83" t="s">
        <v>62</v>
      </c>
      <c r="AA8" s="58">
        <v>9.7968748099244021</v>
      </c>
      <c r="AB8" s="52">
        <v>5274.9426908793548</v>
      </c>
      <c r="AC8" s="52">
        <v>5193.7256837007935</v>
      </c>
      <c r="AD8" s="52">
        <f t="shared" si="0"/>
        <v>-81.217007178561289</v>
      </c>
      <c r="AE8" s="51">
        <f t="shared" si="1"/>
        <v>-1.5396756313388948</v>
      </c>
      <c r="AF8" s="110"/>
    </row>
    <row r="9" spans="1:32" x14ac:dyDescent="0.25">
      <c r="A9" s="127" t="s">
        <v>68</v>
      </c>
      <c r="B9" s="128">
        <v>100</v>
      </c>
      <c r="C9" s="114">
        <v>99.792705473323934</v>
      </c>
      <c r="D9" s="114">
        <v>101.06069281942338</v>
      </c>
      <c r="J9" s="291"/>
      <c r="K9" s="274"/>
      <c r="L9" s="274"/>
      <c r="M9" s="177"/>
      <c r="N9" s="96"/>
      <c r="O9" s="96"/>
      <c r="Q9" s="211"/>
      <c r="R9" s="208"/>
      <c r="S9" s="208"/>
      <c r="Z9" s="82" t="s">
        <v>63</v>
      </c>
      <c r="AA9" s="59">
        <v>4.7872046262966013</v>
      </c>
      <c r="AB9" s="50">
        <v>11838.708353009697</v>
      </c>
      <c r="AC9" s="50">
        <v>11787.31648245886</v>
      </c>
      <c r="AD9" s="50">
        <f t="shared" si="0"/>
        <v>-51.391870550836757</v>
      </c>
      <c r="AE9" s="49">
        <f t="shared" si="1"/>
        <v>-0.43410031752131317</v>
      </c>
      <c r="AF9" s="110"/>
    </row>
    <row r="10" spans="1:32" x14ac:dyDescent="0.25">
      <c r="A10" s="126" t="s">
        <v>70</v>
      </c>
      <c r="B10" s="122">
        <v>100</v>
      </c>
      <c r="C10" s="118">
        <v>106.85415127096871</v>
      </c>
      <c r="D10" s="118">
        <v>116.69165968851328</v>
      </c>
      <c r="J10" s="291"/>
      <c r="K10" s="274"/>
      <c r="L10" s="274"/>
      <c r="M10" s="177"/>
      <c r="N10" s="96"/>
      <c r="O10" s="96"/>
      <c r="Q10" s="211"/>
      <c r="R10" s="208"/>
      <c r="S10" s="208"/>
      <c r="Z10" s="83" t="s">
        <v>64</v>
      </c>
      <c r="AA10" s="58">
        <v>2.6776361873050338</v>
      </c>
      <c r="AB10" s="52">
        <v>13572.168203435314</v>
      </c>
      <c r="AC10" s="52">
        <v>14330.504056094604</v>
      </c>
      <c r="AD10" s="52">
        <f t="shared" si="0"/>
        <v>758.33585265928923</v>
      </c>
      <c r="AE10" s="51">
        <f t="shared" si="1"/>
        <v>5.5874333510495688</v>
      </c>
      <c r="AF10" s="110"/>
    </row>
    <row r="11" spans="1:32" x14ac:dyDescent="0.25">
      <c r="A11" s="127" t="s">
        <v>77</v>
      </c>
      <c r="B11" s="128">
        <v>100</v>
      </c>
      <c r="C11" s="114">
        <v>98.460324368661105</v>
      </c>
      <c r="D11" s="114">
        <v>101.39490188296713</v>
      </c>
      <c r="J11" s="291"/>
      <c r="K11" s="274"/>
      <c r="L11" s="274"/>
      <c r="M11" s="177"/>
      <c r="N11" s="96"/>
      <c r="O11" s="96"/>
      <c r="Q11" s="212"/>
      <c r="R11" s="208"/>
      <c r="S11" s="208"/>
      <c r="Z11" s="84" t="s">
        <v>65</v>
      </c>
      <c r="AA11" s="59">
        <v>2.5829531965183024</v>
      </c>
      <c r="AB11" s="50">
        <v>18143.334864142587</v>
      </c>
      <c r="AC11" s="50">
        <v>18787.641381172438</v>
      </c>
      <c r="AD11" s="50">
        <f t="shared" si="0"/>
        <v>644.30651702985051</v>
      </c>
      <c r="AE11" s="49">
        <f t="shared" si="1"/>
        <v>3.5512022561145642</v>
      </c>
      <c r="AF11" s="110"/>
    </row>
    <row r="12" spans="1:32" x14ac:dyDescent="0.25">
      <c r="A12" s="126" t="s">
        <v>63</v>
      </c>
      <c r="B12" s="122">
        <v>100</v>
      </c>
      <c r="C12" s="118">
        <v>99.565899682478687</v>
      </c>
      <c r="D12" s="118">
        <v>99.01423295721699</v>
      </c>
      <c r="J12" s="291"/>
      <c r="K12" s="274"/>
      <c r="L12" s="274"/>
      <c r="M12" s="177"/>
      <c r="N12" s="96"/>
      <c r="O12" s="96"/>
      <c r="Q12" s="212"/>
      <c r="R12" s="208"/>
      <c r="S12" s="208"/>
      <c r="Z12" s="85" t="s">
        <v>68</v>
      </c>
      <c r="AA12" s="58">
        <v>2.3951531143323104</v>
      </c>
      <c r="AB12" s="52">
        <v>12265.979484107034</v>
      </c>
      <c r="AC12" s="52">
        <v>12240.552779993272</v>
      </c>
      <c r="AD12" s="52">
        <f t="shared" si="0"/>
        <v>-25.426704113762753</v>
      </c>
      <c r="AE12" s="51">
        <f t="shared" si="1"/>
        <v>-0.20729452667606552</v>
      </c>
      <c r="AF12" s="110"/>
    </row>
    <row r="13" spans="1:32" x14ac:dyDescent="0.25">
      <c r="A13" s="127" t="s">
        <v>72</v>
      </c>
      <c r="B13" s="128">
        <v>100</v>
      </c>
      <c r="C13" s="114">
        <v>102.15352149353555</v>
      </c>
      <c r="D13" s="114">
        <v>104.04792441389824</v>
      </c>
      <c r="J13" s="291"/>
      <c r="K13" s="274"/>
      <c r="L13" s="274"/>
      <c r="M13" s="177"/>
      <c r="N13" s="96"/>
      <c r="O13" s="96"/>
      <c r="Q13" s="212"/>
      <c r="R13" s="208"/>
      <c r="S13" s="208"/>
      <c r="Z13" s="84" t="s">
        <v>66</v>
      </c>
      <c r="AA13" s="59">
        <v>1.6136010828604073</v>
      </c>
      <c r="AB13" s="50">
        <v>17108.228921119589</v>
      </c>
      <c r="AC13" s="50">
        <v>17987.765121221946</v>
      </c>
      <c r="AD13" s="50">
        <f t="shared" si="0"/>
        <v>879.53620010235682</v>
      </c>
      <c r="AE13" s="49">
        <f t="shared" si="1"/>
        <v>5.1410125744611577</v>
      </c>
      <c r="AF13" s="110"/>
    </row>
    <row r="14" spans="1:32" x14ac:dyDescent="0.25">
      <c r="A14" s="126" t="s">
        <v>78</v>
      </c>
      <c r="B14" s="122">
        <v>100</v>
      </c>
      <c r="C14" s="118">
        <v>102.29535399782138</v>
      </c>
      <c r="D14" s="118">
        <v>103.60403606980758</v>
      </c>
      <c r="J14" s="291"/>
      <c r="K14" s="274"/>
      <c r="L14" s="274"/>
      <c r="M14" s="177"/>
      <c r="N14" s="96"/>
      <c r="O14" s="96"/>
      <c r="Q14" s="212"/>
      <c r="R14" s="208"/>
      <c r="S14" s="208"/>
      <c r="Z14" s="85" t="s">
        <v>67</v>
      </c>
      <c r="AA14" s="58">
        <v>1.511416441840038</v>
      </c>
      <c r="AB14" s="52">
        <v>11679.954201416615</v>
      </c>
      <c r="AC14" s="52">
        <v>11679.954201416615</v>
      </c>
      <c r="AD14" s="52">
        <f t="shared" si="0"/>
        <v>0</v>
      </c>
      <c r="AE14" s="51">
        <f t="shared" si="1"/>
        <v>0</v>
      </c>
      <c r="AF14" s="110"/>
    </row>
    <row r="15" spans="1:32" x14ac:dyDescent="0.25">
      <c r="A15" s="127" t="s">
        <v>69</v>
      </c>
      <c r="B15" s="128">
        <v>100</v>
      </c>
      <c r="C15" s="114">
        <v>105.98834981355834</v>
      </c>
      <c r="D15" s="114">
        <v>99.047904574831307</v>
      </c>
      <c r="J15" s="291"/>
      <c r="K15" s="274"/>
      <c r="L15" s="274"/>
      <c r="M15" s="177"/>
      <c r="N15" s="96"/>
      <c r="O15" s="96"/>
      <c r="Q15" s="212"/>
      <c r="R15" s="208"/>
      <c r="S15" s="208"/>
      <c r="Z15" s="84" t="s">
        <v>69</v>
      </c>
      <c r="AA15" s="59">
        <v>1.2903140365926962</v>
      </c>
      <c r="AB15" s="50">
        <v>7056.1842748437393</v>
      </c>
      <c r="AC15" s="50">
        <v>7478.7332727106777</v>
      </c>
      <c r="AD15" s="50">
        <f t="shared" si="0"/>
        <v>422.54899786693841</v>
      </c>
      <c r="AE15" s="49">
        <f t="shared" si="1"/>
        <v>5.9883498135583295</v>
      </c>
      <c r="AF15" s="110"/>
    </row>
    <row r="16" spans="1:32" x14ac:dyDescent="0.25">
      <c r="A16" s="126" t="s">
        <v>80</v>
      </c>
      <c r="B16" s="122">
        <v>100</v>
      </c>
      <c r="C16" s="118">
        <v>101.46540028283084</v>
      </c>
      <c r="D16" s="118">
        <v>100.71528379450649</v>
      </c>
      <c r="J16" s="291"/>
      <c r="K16" s="274"/>
      <c r="L16" s="274"/>
      <c r="M16" s="177"/>
      <c r="N16" s="96"/>
      <c r="O16" s="96"/>
      <c r="Q16" s="212"/>
      <c r="R16" s="208"/>
      <c r="S16" s="208"/>
      <c r="Z16" s="85" t="s">
        <v>71</v>
      </c>
      <c r="AA16" s="58">
        <v>0.94284829592616826</v>
      </c>
      <c r="AB16" s="52">
        <v>13854</v>
      </c>
      <c r="AC16" s="52">
        <v>13312</v>
      </c>
      <c r="AD16" s="52">
        <f t="shared" si="0"/>
        <v>-542</v>
      </c>
      <c r="AE16" s="51">
        <f t="shared" si="1"/>
        <v>-3.9122275155189783</v>
      </c>
      <c r="AF16" s="110"/>
    </row>
    <row r="17" spans="1:32" x14ac:dyDescent="0.25">
      <c r="A17" s="127" t="s">
        <v>65</v>
      </c>
      <c r="B17" s="128">
        <v>100</v>
      </c>
      <c r="C17" s="114">
        <v>103.55120225611455</v>
      </c>
      <c r="D17" s="114">
        <v>102.54460459703239</v>
      </c>
      <c r="J17" s="291"/>
      <c r="K17" s="274"/>
      <c r="L17" s="274"/>
      <c r="M17" s="177"/>
      <c r="N17" s="96"/>
      <c r="O17" s="96"/>
      <c r="Q17" s="212"/>
      <c r="R17" s="208"/>
      <c r="S17" s="208"/>
      <c r="Z17" s="84" t="s">
        <v>70</v>
      </c>
      <c r="AA17" s="59">
        <v>0.93232700500043875</v>
      </c>
      <c r="AB17" s="50">
        <v>11979.005506241547</v>
      </c>
      <c r="AC17" s="50">
        <v>12800.064664397014</v>
      </c>
      <c r="AD17" s="50">
        <f t="shared" si="0"/>
        <v>821.05915815546723</v>
      </c>
      <c r="AE17" s="49">
        <f t="shared" si="1"/>
        <v>6.854151270968714</v>
      </c>
      <c r="AF17" s="110"/>
    </row>
    <row r="18" spans="1:32" x14ac:dyDescent="0.25">
      <c r="A18" s="126" t="s">
        <v>81</v>
      </c>
      <c r="B18" s="122">
        <v>100</v>
      </c>
      <c r="C18" s="118">
        <v>105.14101257446114</v>
      </c>
      <c r="D18" s="118">
        <v>106.01908025039315</v>
      </c>
      <c r="J18" s="291"/>
      <c r="K18" s="274"/>
      <c r="L18" s="274"/>
      <c r="M18" s="177"/>
      <c r="N18" s="96"/>
      <c r="O18" s="96"/>
      <c r="Q18" s="212"/>
      <c r="R18" s="208"/>
      <c r="S18" s="208"/>
      <c r="Z18" s="85" t="s">
        <v>76</v>
      </c>
      <c r="AA18" s="58">
        <v>0.75931453466085941</v>
      </c>
      <c r="AB18" s="52">
        <v>14512.267837899779</v>
      </c>
      <c r="AC18" s="52">
        <v>14008.116316444448</v>
      </c>
      <c r="AD18" s="52">
        <f t="shared" si="0"/>
        <v>-504.15152145533102</v>
      </c>
      <c r="AE18" s="51">
        <f t="shared" si="1"/>
        <v>-3.4739678669567127</v>
      </c>
      <c r="AF18" s="110"/>
    </row>
    <row r="19" spans="1:32" x14ac:dyDescent="0.25">
      <c r="A19" s="127" t="s">
        <v>61</v>
      </c>
      <c r="B19" s="128">
        <v>100</v>
      </c>
      <c r="C19" s="114">
        <v>104.35392678142846</v>
      </c>
      <c r="D19" s="114">
        <v>106.74039183730491</v>
      </c>
      <c r="J19" s="291"/>
      <c r="K19" s="274"/>
      <c r="L19" s="274"/>
      <c r="M19" s="177"/>
      <c r="N19" s="96"/>
      <c r="O19" s="96"/>
      <c r="Q19" s="212"/>
      <c r="R19" s="208"/>
      <c r="S19" s="208"/>
      <c r="Z19" s="84" t="s">
        <v>72</v>
      </c>
      <c r="AA19" s="59">
        <v>0.71207009914688246</v>
      </c>
      <c r="AB19" s="50">
        <v>19199.06212682098</v>
      </c>
      <c r="AC19" s="50">
        <v>19612.518056279314</v>
      </c>
      <c r="AD19" s="50">
        <f t="shared" si="0"/>
        <v>413.45592945833414</v>
      </c>
      <c r="AE19" s="49">
        <f t="shared" si="1"/>
        <v>2.153521493535564</v>
      </c>
      <c r="AF19" s="110"/>
    </row>
    <row r="20" spans="1:32" x14ac:dyDescent="0.25">
      <c r="A20" s="126" t="s">
        <v>79</v>
      </c>
      <c r="B20" s="122">
        <v>100</v>
      </c>
      <c r="C20" s="118">
        <v>102.36744076757532</v>
      </c>
      <c r="D20" s="118">
        <v>104.92506963214527</v>
      </c>
      <c r="J20" s="291"/>
      <c r="K20" s="274"/>
      <c r="L20" s="274"/>
      <c r="M20" s="177"/>
      <c r="N20" s="96"/>
      <c r="O20" s="96"/>
      <c r="Q20" s="212"/>
      <c r="R20" s="208"/>
      <c r="S20" s="208"/>
      <c r="Z20" s="86" t="s">
        <v>73</v>
      </c>
      <c r="AA20" s="58">
        <v>0.2139027190829127</v>
      </c>
      <c r="AB20" s="52">
        <v>86577.979970948523</v>
      </c>
      <c r="AC20" s="52">
        <v>86071.504370148352</v>
      </c>
      <c r="AD20" s="52">
        <f t="shared" si="0"/>
        <v>-506.47560080017138</v>
      </c>
      <c r="AE20" s="51">
        <f t="shared" si="1"/>
        <v>-0.58499355259861829</v>
      </c>
      <c r="AF20" s="110"/>
    </row>
    <row r="21" spans="1:32" x14ac:dyDescent="0.25">
      <c r="A21" s="129" t="s">
        <v>73</v>
      </c>
      <c r="B21" s="130">
        <v>100</v>
      </c>
      <c r="C21" s="115">
        <v>99.415006447401382</v>
      </c>
      <c r="D21" s="115">
        <v>101.38690428904805</v>
      </c>
      <c r="J21" s="291"/>
      <c r="K21" s="274"/>
      <c r="L21" s="274"/>
      <c r="M21" s="177"/>
      <c r="N21" s="96"/>
      <c r="O21" s="96"/>
      <c r="Q21" s="99"/>
      <c r="R21" s="208"/>
      <c r="S21" s="208"/>
      <c r="Z21" s="48"/>
      <c r="AA21" s="53"/>
      <c r="AB21" s="54"/>
      <c r="AC21" s="54"/>
      <c r="AD21" s="54"/>
      <c r="AE21" s="53"/>
      <c r="AF21" s="110"/>
    </row>
    <row r="22" spans="1:32" x14ac:dyDescent="0.25">
      <c r="A22" s="123"/>
      <c r="B22" s="116"/>
      <c r="C22" s="119"/>
      <c r="D22" s="119"/>
      <c r="J22" s="294"/>
      <c r="K22" s="274"/>
      <c r="L22" s="274"/>
      <c r="M22" s="177"/>
      <c r="N22" s="96"/>
      <c r="O22" s="96"/>
      <c r="Q22" s="99"/>
      <c r="R22" s="209"/>
      <c r="S22" s="209"/>
      <c r="Z22" s="55" t="s">
        <v>74</v>
      </c>
      <c r="AA22" s="56">
        <f>SUM(AA4:AA20)</f>
        <v>100.00000000000004</v>
      </c>
      <c r="AB22" s="57">
        <v>10057.691550405334</v>
      </c>
      <c r="AC22" s="57">
        <v>10266.400045127497</v>
      </c>
      <c r="AD22" s="57">
        <f>+AC22-AB22</f>
        <v>208.70849472216287</v>
      </c>
      <c r="AE22" s="56">
        <f>+AC22/AB22*100-100</f>
        <v>2.0751132968852346</v>
      </c>
      <c r="AF22" s="111"/>
    </row>
    <row r="23" spans="1:32" x14ac:dyDescent="0.25">
      <c r="A23" s="113" t="s">
        <v>74</v>
      </c>
      <c r="B23" s="117">
        <v>100</v>
      </c>
      <c r="C23" s="120">
        <v>102.02726690359725</v>
      </c>
      <c r="D23" s="120">
        <v>103.30478407011223</v>
      </c>
      <c r="J23" s="96"/>
      <c r="K23" s="96"/>
      <c r="L23" s="96"/>
      <c r="M23" s="96"/>
      <c r="N23" s="96"/>
      <c r="O23" s="96"/>
      <c r="Q23" s="96"/>
      <c r="R23" s="96"/>
      <c r="S23" s="96"/>
    </row>
    <row r="24" spans="1:32" x14ac:dyDescent="0.25">
      <c r="J24" s="96"/>
      <c r="K24" s="96"/>
      <c r="L24" s="96"/>
      <c r="M24" s="96"/>
      <c r="N24" s="96"/>
      <c r="O24" s="96"/>
    </row>
    <row r="25" spans="1:32" x14ac:dyDescent="0.25">
      <c r="A25" s="5"/>
      <c r="J25" s="96"/>
      <c r="K25" s="96"/>
      <c r="L25" s="96"/>
      <c r="M25" s="96"/>
      <c r="N25" s="96"/>
      <c r="O25" s="96"/>
    </row>
    <row r="26" spans="1:32" ht="67.5" customHeight="1" x14ac:dyDescent="0.25"/>
  </sheetData>
  <mergeCells count="5">
    <mergeCell ref="Z1:AF1"/>
    <mergeCell ref="AD2:AE2"/>
    <mergeCell ref="Q1:S1"/>
    <mergeCell ref="A2:C2"/>
    <mergeCell ref="A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INDICE</vt:lpstr>
      <vt:lpstr>Cuadro 0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Cuadro 12</vt:lpstr>
      <vt:lpstr>Cuadro 13</vt:lpstr>
      <vt:lpstr>Cuadro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Guardado Martín, Maria Victoria</dc:creator>
  <cp:lastModifiedBy>García Arévalo, Jesús</cp:lastModifiedBy>
  <cp:lastPrinted>2019-10-07T12:04:06Z</cp:lastPrinted>
  <dcterms:created xsi:type="dcterms:W3CDTF">2018-08-27T14:31:26Z</dcterms:created>
  <dcterms:modified xsi:type="dcterms:W3CDTF">2021-08-31T15:53:53Z</dcterms:modified>
</cp:coreProperties>
</file>