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8930" windowHeight="12810"/>
  </bookViews>
  <sheets>
    <sheet name="Indice" sheetId="4" r:id="rId1"/>
    <sheet name="2021-2022" sheetId="19" r:id="rId2"/>
    <sheet name="2022" sheetId="23" r:id="rId3"/>
    <sheet name="2021" sheetId="22" r:id="rId4"/>
    <sheet name="2020" sheetId="21" r:id="rId5"/>
    <sheet name="2019" sheetId="20" r:id="rId6"/>
    <sheet name="2018" sheetId="18" r:id="rId7"/>
    <sheet name="2017" sheetId="16" r:id="rId8"/>
    <sheet name="2016" sheetId="14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</sheets>
  <definedNames>
    <definedName name="_xlnm._FilterDatabase" localSheetId="1" hidden="1">'2021-2022'!$G$5:$H$5</definedName>
    <definedName name="Moneda" localSheetId="8">#REF!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1">#REF!</definedName>
    <definedName name="Moneda" localSheetId="2">#REF!</definedName>
    <definedName name="Moneda">#REF!</definedName>
    <definedName name="Valor" localSheetId="8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1">#REF!</definedName>
    <definedName name="Valor" localSheetId="2">#REF!</definedName>
    <definedName name="Valor">#REF!</definedName>
  </definedNames>
  <calcPr calcId="162913" calcMode="manual"/>
</workbook>
</file>

<file path=xl/calcChain.xml><?xml version="1.0" encoding="utf-8"?>
<calcChain xmlns="http://schemas.openxmlformats.org/spreadsheetml/2006/main">
  <c r="D13" i="13" l="1"/>
  <c r="C13" i="13"/>
  <c r="D8" i="13"/>
  <c r="C7" i="13"/>
  <c r="E13" i="12"/>
  <c r="D13" i="12"/>
  <c r="C13" i="12"/>
  <c r="E8" i="12"/>
  <c r="D8" i="12"/>
  <c r="C8" i="12"/>
  <c r="D13" i="11"/>
  <c r="C13" i="11"/>
  <c r="D8" i="11"/>
  <c r="C8" i="11"/>
</calcChain>
</file>

<file path=xl/sharedStrings.xml><?xml version="1.0" encoding="utf-8"?>
<sst xmlns="http://schemas.openxmlformats.org/spreadsheetml/2006/main" count="334" uniqueCount="77">
  <si>
    <t>Estadísticas pesqueras</t>
  </si>
  <si>
    <t>Economía y empleo. Indicadores económicos del sector pesquero</t>
  </si>
  <si>
    <t>Principales variables económicas de pesca marítima, acuicultura e industria</t>
  </si>
  <si>
    <t xml:space="preserve">Tabla 1. </t>
  </si>
  <si>
    <t xml:space="preserve">Tabla 2. </t>
  </si>
  <si>
    <t>Año 2015. Principales variables económicas de pesca marítima, acuicultura e industria</t>
  </si>
  <si>
    <t xml:space="preserve">Tabla 3. </t>
  </si>
  <si>
    <t>Año 2014. Principales variables económicas de pesca marítima, acuicultura e industria</t>
  </si>
  <si>
    <t xml:space="preserve">Tabla 4. </t>
  </si>
  <si>
    <t>Año 2013. Principales variables económicas de pesca marítima, acuicultura e industria</t>
  </si>
  <si>
    <t xml:space="preserve">Tabla 5. </t>
  </si>
  <si>
    <t>Año 2012. Principales variables económicas de pesca marítima, acuicultura e industria</t>
  </si>
  <si>
    <t xml:space="preserve">Tabla 6. </t>
  </si>
  <si>
    <t>Año 2011. Principales variables económicas de pesca marítima, acuicultura e industria</t>
  </si>
  <si>
    <t xml:space="preserve">Tabla 7. </t>
  </si>
  <si>
    <t>Año 2010. Principales variables económicas de pesca marítima, acuicultura e industria</t>
  </si>
  <si>
    <t xml:space="preserve">Tabla 8. </t>
  </si>
  <si>
    <t>Año 2009. Principales variables económicas de pesca marítima, acuicultura e industria</t>
  </si>
  <si>
    <t xml:space="preserve">Tabla 9. </t>
  </si>
  <si>
    <t>Año 2008. Principales variables económicas de pesca marítima, acuicultura e industria</t>
  </si>
  <si>
    <t>PRINCIPALES VARIABLES ECONÓMICAS de pesca marítima, acuicultura e industria</t>
  </si>
  <si>
    <t>PESCA MARITIMA (1)</t>
  </si>
  <si>
    <t>ACUICULTURA (1)</t>
  </si>
  <si>
    <t>INDUSTRIA (2)</t>
  </si>
  <si>
    <t>Importe neto de la cifra de negocios</t>
  </si>
  <si>
    <t>s.d</t>
  </si>
  <si>
    <t>Subvenciones, donaciones y legados</t>
  </si>
  <si>
    <t>Resto de ingresos de explotación</t>
  </si>
  <si>
    <t>Ingresos de explotación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</si>
  <si>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</si>
  <si>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</si>
  <si>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</si>
  <si>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</si>
  <si>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</si>
  <si>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</si>
  <si>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FUENTES:  (1) Encuesta Económica de Acuicultura y Encuesta Económica de Pesca Marítima</t>
  </si>
  <si>
    <t xml:space="preserve">                    (2) Instituto Nacional de Estadística (Encuesta Industrial de Empresas). Realizado con datos de la CNAE 2009</t>
  </si>
  <si>
    <t>NOTA:  (P) Datos provisionales</t>
  </si>
  <si>
    <t xml:space="preserve">              s.d.: Sin datos obtenidos</t>
  </si>
  <si>
    <t>Año 2015 (Valores en miles de euros)</t>
  </si>
  <si>
    <t>ACUICULTURA (1) (P)</t>
  </si>
  <si>
    <t>s.d.</t>
  </si>
  <si>
    <t>Año 2014 (Valores en miles de euros)</t>
  </si>
  <si>
    <t>Año 2013 (Valores en miles de euros)</t>
  </si>
  <si>
    <t>Año 2012 (Valores en miles de euros)</t>
  </si>
  <si>
    <t>Año 2011 (Valores en miles de euros)</t>
  </si>
  <si>
    <t xml:space="preserve">ACUICULTURA (1) </t>
  </si>
  <si>
    <t>Año 2010 (Valores en miles de euros)</t>
  </si>
  <si>
    <t>Año 2009 (Valores en miles de euros)</t>
  </si>
  <si>
    <t>Año 2008 (Valores en miles de euros)</t>
  </si>
  <si>
    <t>s.d.: Sin datos obtenidos</t>
  </si>
  <si>
    <t>Año 2016 (Valores en miles de euros)</t>
  </si>
  <si>
    <t xml:space="preserve">                    (2) Instituto Nacional de Estadística (Estadísitca Estructural de Empresas). Realizado con datos de la CNAE 2009</t>
  </si>
  <si>
    <t xml:space="preserve">                    (2) Instituto Nacional de Estadística (Estadística Estructural de Empresas). Realizado con datos de la CNAE 2009</t>
  </si>
  <si>
    <t xml:space="preserve">Tabla 10. </t>
  </si>
  <si>
    <t>Año 2016. Principales variables económicas de pesca marítima, acuicultura e industria</t>
  </si>
  <si>
    <t>Año 2017 (Valores en miles de euros)</t>
  </si>
  <si>
    <t xml:space="preserve">Tabla 11. </t>
  </si>
  <si>
    <t>Año 2017. Principales variables económicas de pesca marítima, acuicultura e industria</t>
  </si>
  <si>
    <t>Año 2018 (Valores en miles de euros)</t>
  </si>
  <si>
    <t xml:space="preserve">Tabla 12. </t>
  </si>
  <si>
    <t>Año 2018. Principales variables económicas de pesca marítima, acuicultura e industria</t>
  </si>
  <si>
    <t>Año 2019 (Valores en miles de euros)</t>
  </si>
  <si>
    <t xml:space="preserve">Tabla 13. </t>
  </si>
  <si>
    <t>Año 2019. Principales variables económicas de pesca marítima, acuicultura e industria</t>
  </si>
  <si>
    <t>Año 2020 (Valores en miles de euros)</t>
  </si>
  <si>
    <t xml:space="preserve">Tabla 14. </t>
  </si>
  <si>
    <t>Año 2020. Principales variables económicas de pesca marítima, acuicultura e industria</t>
  </si>
  <si>
    <t>Año 2021 (Valores en miles de euros)</t>
  </si>
  <si>
    <t xml:space="preserve">Tabla 15. </t>
  </si>
  <si>
    <t>Año 2021. Principales variables económicas de pesca marítima, acuicultura e industria</t>
  </si>
  <si>
    <t>Año 2022 (Valores en miles de euros)</t>
  </si>
  <si>
    <t>2022 (P)</t>
  </si>
  <si>
    <t>Año 2021 y 2022 (Valores en miles de euros)</t>
  </si>
  <si>
    <t xml:space="preserve">Tabla 16. </t>
  </si>
  <si>
    <t>Año 2022. Principales variables económicas de pesca marítima, acuicultura e industria</t>
  </si>
  <si>
    <t>Año 2021-2022. Principales variables económicas de pesca marítima, acuicultura 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</si>
</sst>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;\(0.0\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4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theme="3"/>
      <name val="Cambria"/>
      <family val="1"/>
    </font>
    <font>
      <b/>
      <sz val="10"/>
      <name val="Arial"/>
      <family val="2"/>
    </font>
    <font>
      <sz val="8"/>
      <color indexed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11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ACB9B1"/>
        <bgColor indexed="64"/>
      </patternFill>
    </fill>
    <fill>
      <patternFill patternType="solid">
        <fgColor rgb="FFB9C3C1"/>
        <bgColor indexed="64"/>
      </patternFill>
    </fill>
    <fill>
      <patternFill patternType="solid">
        <fgColor rgb="FFE3E8F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165" fontId="1" fillId="0" borderId="9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8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8" fillId="0" borderId="2" xfId="4" applyFont="1" applyFill="1" applyBorder="1" applyAlignment="1">
      <alignment vertical="center"/>
    </xf>
    <xf numFmtId="0" fontId="11" fillId="0" borderId="0" xfId="5" applyFont="1" applyFill="1"/>
    <xf numFmtId="0" fontId="12" fillId="0" borderId="0" xfId="5" applyFont="1" applyFill="1"/>
    <xf numFmtId="0" fontId="12" fillId="0" borderId="0" xfId="5" applyFont="1"/>
    <xf numFmtId="0" fontId="1" fillId="0" borderId="0" xfId="5"/>
    <xf numFmtId="0" fontId="12" fillId="6" borderId="5" xfId="5" applyFont="1" applyFill="1" applyBorder="1" applyAlignment="1">
      <alignment vertical="center"/>
    </xf>
    <xf numFmtId="4" fontId="12" fillId="0" borderId="0" xfId="5" applyNumberFormat="1" applyFont="1" applyFill="1" applyBorder="1" applyAlignment="1">
      <alignment horizontal="center" vertical="center"/>
    </xf>
    <xf numFmtId="4" fontId="12" fillId="0" borderId="6" xfId="5" applyNumberFormat="1" applyFont="1" applyFill="1" applyBorder="1" applyAlignment="1">
      <alignment horizontal="center" vertical="center"/>
    </xf>
    <xf numFmtId="4" fontId="12" fillId="0" borderId="7" xfId="5" applyNumberFormat="1" applyFont="1" applyBorder="1" applyAlignment="1">
      <alignment horizontal="center" vertical="center"/>
    </xf>
    <xf numFmtId="4" fontId="12" fillId="0" borderId="8" xfId="5" applyNumberFormat="1" applyFont="1" applyBorder="1" applyAlignment="1">
      <alignment horizontal="center" vertical="center"/>
    </xf>
    <xf numFmtId="0" fontId="1" fillId="0" borderId="0" xfId="5" applyAlignment="1">
      <alignment vertical="center"/>
    </xf>
    <xf numFmtId="0" fontId="12" fillId="6" borderId="9" xfId="5" applyFont="1" applyFill="1" applyBorder="1" applyAlignment="1">
      <alignment vertical="center"/>
    </xf>
    <xf numFmtId="4" fontId="12" fillId="0" borderId="0" xfId="5" applyNumberFormat="1" applyFont="1" applyBorder="1" applyAlignment="1">
      <alignment horizontal="center" vertical="center"/>
    </xf>
    <xf numFmtId="4" fontId="12" fillId="0" borderId="6" xfId="5" applyNumberFormat="1" applyFont="1" applyBorder="1" applyAlignment="1">
      <alignment horizontal="center" vertical="center"/>
    </xf>
    <xf numFmtId="0" fontId="13" fillId="6" borderId="9" xfId="5" applyFont="1" applyFill="1" applyBorder="1" applyAlignment="1">
      <alignment vertical="center"/>
    </xf>
    <xf numFmtId="4" fontId="13" fillId="0" borderId="0" xfId="5" applyNumberFormat="1" applyFont="1" applyBorder="1" applyAlignment="1">
      <alignment horizontal="center" vertical="center"/>
    </xf>
    <xf numFmtId="4" fontId="13" fillId="0" borderId="6" xfId="5" applyNumberFormat="1" applyFont="1" applyFill="1" applyBorder="1" applyAlignment="1">
      <alignment horizontal="center" vertical="center"/>
    </xf>
    <xf numFmtId="4" fontId="13" fillId="0" borderId="0" xfId="5" applyNumberFormat="1" applyFont="1" applyFill="1" applyBorder="1" applyAlignment="1">
      <alignment horizontal="center" vertical="center"/>
    </xf>
    <xf numFmtId="4" fontId="13" fillId="0" borderId="6" xfId="5" applyNumberFormat="1" applyFont="1" applyBorder="1" applyAlignment="1">
      <alignment horizontal="center" vertical="center"/>
    </xf>
    <xf numFmtId="4" fontId="13" fillId="0" borderId="7" xfId="5" applyNumberFormat="1" applyFont="1" applyBorder="1" applyAlignment="1">
      <alignment horizontal="center" vertical="center"/>
    </xf>
    <xf numFmtId="0" fontId="13" fillId="6" borderId="10" xfId="5" applyFont="1" applyFill="1" applyBorder="1" applyAlignment="1">
      <alignment vertical="center"/>
    </xf>
    <xf numFmtId="4" fontId="13" fillId="0" borderId="11" xfId="5" applyNumberFormat="1" applyFont="1" applyFill="1" applyBorder="1" applyAlignment="1">
      <alignment horizontal="center" vertical="center"/>
    </xf>
    <xf numFmtId="4" fontId="13" fillId="0" borderId="12" xfId="5" applyNumberFormat="1" applyFont="1" applyFill="1" applyBorder="1" applyAlignment="1">
      <alignment horizontal="center" vertical="center"/>
    </xf>
    <xf numFmtId="4" fontId="13" fillId="0" borderId="13" xfId="5" applyNumberFormat="1" applyFont="1" applyBorder="1" applyAlignment="1">
      <alignment horizontal="center" vertical="center"/>
    </xf>
    <xf numFmtId="4" fontId="13" fillId="0" borderId="12" xfId="5" applyNumberFormat="1" applyFont="1" applyBorder="1" applyAlignment="1">
      <alignment horizontal="center" vertical="center"/>
    </xf>
    <xf numFmtId="0" fontId="1" fillId="0" borderId="0" xfId="5" applyFill="1"/>
    <xf numFmtId="0" fontId="15" fillId="0" borderId="0" xfId="5" applyFont="1" applyFill="1" applyBorder="1" applyAlignment="1">
      <alignment vertical="center"/>
    </xf>
    <xf numFmtId="0" fontId="15" fillId="0" borderId="0" xfId="5" applyFont="1" applyFill="1"/>
    <xf numFmtId="3" fontId="1" fillId="0" borderId="0" xfId="5" applyNumberFormat="1"/>
    <xf numFmtId="4" fontId="1" fillId="0" borderId="0" xfId="5" applyNumberFormat="1"/>
    <xf numFmtId="4" fontId="16" fillId="0" borderId="0" xfId="6" applyNumberFormat="1" applyFont="1" applyFill="1" applyAlignment="1">
      <alignment horizontal="left"/>
    </xf>
    <xf numFmtId="0" fontId="11" fillId="0" borderId="0" xfId="6" applyFont="1" applyFill="1"/>
    <xf numFmtId="0" fontId="12" fillId="0" borderId="0" xfId="6" applyFont="1" applyFill="1"/>
    <xf numFmtId="0" fontId="12" fillId="0" borderId="0" xfId="6" applyFont="1"/>
    <xf numFmtId="0" fontId="14" fillId="0" borderId="0" xfId="6"/>
    <xf numFmtId="0" fontId="14" fillId="0" borderId="0" xfId="6" applyFill="1"/>
    <xf numFmtId="0" fontId="12" fillId="7" borderId="3" xfId="6" applyFont="1" applyFill="1" applyBorder="1" applyAlignment="1">
      <alignment horizontal="center" vertical="center"/>
    </xf>
    <xf numFmtId="0" fontId="12" fillId="7" borderId="14" xfId="6" applyFont="1" applyFill="1" applyBorder="1" applyAlignment="1">
      <alignment horizontal="center" vertical="center"/>
    </xf>
    <xf numFmtId="0" fontId="12" fillId="8" borderId="5" xfId="6" applyFont="1" applyFill="1" applyBorder="1" applyAlignment="1">
      <alignment vertical="center"/>
    </xf>
    <xf numFmtId="4" fontId="12" fillId="0" borderId="5" xfId="1" applyNumberFormat="1" applyFont="1" applyFill="1" applyBorder="1" applyAlignment="1">
      <alignment horizontal="center" vertical="center"/>
    </xf>
    <xf numFmtId="4" fontId="12" fillId="0" borderId="5" xfId="6" applyNumberFormat="1" applyFont="1" applyBorder="1" applyAlignment="1">
      <alignment horizontal="center" vertical="center"/>
    </xf>
    <xf numFmtId="0" fontId="14" fillId="0" borderId="0" xfId="6" applyFill="1" applyAlignment="1">
      <alignment vertical="center"/>
    </xf>
    <xf numFmtId="0" fontId="14" fillId="0" borderId="0" xfId="6" applyAlignment="1">
      <alignment vertical="center"/>
    </xf>
    <xf numFmtId="0" fontId="12" fillId="8" borderId="9" xfId="6" applyFont="1" applyFill="1" applyBorder="1" applyAlignment="1">
      <alignment vertical="center"/>
    </xf>
    <xf numFmtId="4" fontId="12" fillId="0" borderId="9" xfId="1" applyNumberFormat="1" applyFont="1" applyBorder="1" applyAlignment="1">
      <alignment horizontal="center" vertical="center"/>
    </xf>
    <xf numFmtId="4" fontId="12" fillId="0" borderId="9" xfId="1" applyNumberFormat="1" applyFont="1" applyFill="1" applyBorder="1" applyAlignment="1">
      <alignment horizontal="center" vertical="center"/>
    </xf>
    <xf numFmtId="4" fontId="12" fillId="0" borderId="9" xfId="6" applyNumberFormat="1" applyFont="1" applyBorder="1" applyAlignment="1">
      <alignment horizontal="center" vertical="center"/>
    </xf>
    <xf numFmtId="0" fontId="13" fillId="8" borderId="9" xfId="6" applyFont="1" applyFill="1" applyBorder="1" applyAlignment="1">
      <alignment vertical="center"/>
    </xf>
    <xf numFmtId="4" fontId="13" fillId="0" borderId="9" xfId="1" applyNumberFormat="1" applyFont="1" applyBorder="1" applyAlignment="1">
      <alignment horizontal="center" vertical="center"/>
    </xf>
    <xf numFmtId="4" fontId="13" fillId="0" borderId="9" xfId="1" applyNumberFormat="1" applyFont="1" applyFill="1" applyBorder="1" applyAlignment="1">
      <alignment horizontal="center" vertical="center"/>
    </xf>
    <xf numFmtId="4" fontId="13" fillId="0" borderId="9" xfId="6" applyNumberFormat="1" applyFont="1" applyBorder="1" applyAlignment="1">
      <alignment horizontal="center" vertical="center"/>
    </xf>
    <xf numFmtId="0" fontId="13" fillId="8" borderId="10" xfId="6" applyFont="1" applyFill="1" applyBorder="1" applyAlignment="1">
      <alignment vertical="center"/>
    </xf>
    <xf numFmtId="4" fontId="13" fillId="0" borderId="10" xfId="1" applyNumberFormat="1" applyFont="1" applyFill="1" applyBorder="1" applyAlignment="1">
      <alignment horizontal="center" vertical="center"/>
    </xf>
    <xf numFmtId="4" fontId="13" fillId="0" borderId="10" xfId="6" applyNumberFormat="1" applyFont="1" applyBorder="1" applyAlignment="1">
      <alignment horizontal="center" vertical="center"/>
    </xf>
    <xf numFmtId="0" fontId="15" fillId="0" borderId="0" xfId="6" applyFont="1" applyFill="1" applyBorder="1" applyAlignment="1">
      <alignment vertical="center"/>
    </xf>
    <xf numFmtId="0" fontId="17" fillId="0" borderId="0" xfId="6" applyFont="1" applyFill="1"/>
    <xf numFmtId="0" fontId="15" fillId="0" borderId="0" xfId="6" applyFont="1" applyFill="1"/>
    <xf numFmtId="3" fontId="14" fillId="0" borderId="0" xfId="6" applyNumberFormat="1"/>
    <xf numFmtId="4" fontId="12" fillId="0" borderId="6" xfId="6" applyNumberFormat="1" applyFont="1" applyFill="1" applyBorder="1" applyAlignment="1">
      <alignment horizontal="center" vertical="center"/>
    </xf>
    <xf numFmtId="4" fontId="12" fillId="0" borderId="6" xfId="6" applyNumberFormat="1" applyFont="1" applyBorder="1" applyAlignment="1">
      <alignment horizontal="center" vertical="center"/>
    </xf>
    <xf numFmtId="4" fontId="13" fillId="0" borderId="6" xfId="6" applyNumberFormat="1" applyFont="1" applyFill="1" applyBorder="1" applyAlignment="1">
      <alignment horizontal="center" vertical="center"/>
    </xf>
    <xf numFmtId="4" fontId="13" fillId="0" borderId="6" xfId="6" applyNumberFormat="1" applyFont="1" applyBorder="1" applyAlignment="1">
      <alignment horizontal="center" vertical="center"/>
    </xf>
    <xf numFmtId="4" fontId="13" fillId="0" borderId="12" xfId="6" applyNumberFormat="1" applyFont="1" applyFill="1" applyBorder="1" applyAlignment="1">
      <alignment horizontal="center" vertical="center"/>
    </xf>
    <xf numFmtId="4" fontId="12" fillId="0" borderId="0" xfId="6" applyNumberFormat="1" applyFont="1" applyFill="1" applyBorder="1" applyAlignment="1">
      <alignment horizontal="center" vertical="center"/>
    </xf>
    <xf numFmtId="4" fontId="12" fillId="0" borderId="9" xfId="6" applyNumberFormat="1" applyFont="1" applyFill="1" applyBorder="1" applyAlignment="1">
      <alignment horizontal="center" vertical="center"/>
    </xf>
    <xf numFmtId="4" fontId="12" fillId="0" borderId="0" xfId="6" applyNumberFormat="1" applyFont="1" applyBorder="1" applyAlignment="1">
      <alignment horizontal="center" vertical="center"/>
    </xf>
    <xf numFmtId="4" fontId="13" fillId="0" borderId="0" xfId="6" applyNumberFormat="1" applyFont="1" applyBorder="1" applyAlignment="1">
      <alignment horizontal="center" vertical="center"/>
    </xf>
    <xf numFmtId="4" fontId="13" fillId="0" borderId="9" xfId="6" applyNumberFormat="1" applyFont="1" applyFill="1" applyBorder="1" applyAlignment="1">
      <alignment horizontal="center" vertical="center"/>
    </xf>
    <xf numFmtId="4" fontId="13" fillId="0" borderId="11" xfId="6" applyNumberFormat="1" applyFont="1" applyFill="1" applyBorder="1" applyAlignment="1">
      <alignment horizontal="center" vertical="center"/>
    </xf>
    <xf numFmtId="4" fontId="13" fillId="0" borderId="10" xfId="6" applyNumberFormat="1" applyFont="1" applyFill="1" applyBorder="1" applyAlignment="1">
      <alignment horizontal="center" vertical="center"/>
    </xf>
    <xf numFmtId="4" fontId="12" fillId="0" borderId="9" xfId="5" applyNumberFormat="1" applyFont="1" applyFill="1" applyBorder="1" applyAlignment="1">
      <alignment horizontal="center" vertical="center"/>
    </xf>
    <xf numFmtId="4" fontId="13" fillId="0" borderId="9" xfId="5" applyNumberFormat="1" applyFont="1" applyFill="1" applyBorder="1" applyAlignment="1">
      <alignment horizontal="center" vertical="center"/>
    </xf>
    <xf numFmtId="4" fontId="13" fillId="0" borderId="10" xfId="5" applyNumberFormat="1" applyFont="1" applyFill="1" applyBorder="1" applyAlignment="1">
      <alignment horizontal="center" vertical="center"/>
    </xf>
    <xf numFmtId="4" fontId="12" fillId="0" borderId="9" xfId="5" applyNumberFormat="1" applyFont="1" applyBorder="1" applyAlignment="1">
      <alignment horizontal="center" vertical="center"/>
    </xf>
    <xf numFmtId="4" fontId="13" fillId="0" borderId="9" xfId="5" applyNumberFormat="1" applyFont="1" applyBorder="1" applyAlignment="1">
      <alignment horizontal="center" vertical="center"/>
    </xf>
    <xf numFmtId="4" fontId="13" fillId="0" borderId="10" xfId="5" applyNumberFormat="1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0" borderId="2" xfId="3" applyFont="1" applyBorder="1" applyAlignment="1" applyProtection="1">
      <alignment vertical="center"/>
    </xf>
    <xf numFmtId="0" fontId="2" fillId="2" borderId="0" xfId="1" applyFont="1" applyFill="1" applyAlignment="1">
      <alignment horizontal="left" vertical="center"/>
    </xf>
    <xf numFmtId="0" fontId="5" fillId="3" borderId="0" xfId="2" applyFont="1" applyFill="1" applyBorder="1" applyAlignment="1">
      <alignment vertical="center" wrapText="1"/>
    </xf>
    <xf numFmtId="0" fontId="7" fillId="0" borderId="0" xfId="3" applyFont="1" applyBorder="1" applyAlignment="1" applyProtection="1">
      <alignment vertical="center"/>
    </xf>
    <xf numFmtId="0" fontId="9" fillId="0" borderId="1" xfId="3" applyFont="1" applyBorder="1" applyAlignment="1" applyProtection="1">
      <alignment vertical="center"/>
    </xf>
    <xf numFmtId="4" fontId="10" fillId="4" borderId="0" xfId="5" applyNumberFormat="1" applyFont="1" applyFill="1" applyAlignment="1">
      <alignment horizontal="left"/>
    </xf>
    <xf numFmtId="4" fontId="13" fillId="4" borderId="0" xfId="5" applyNumberFormat="1" applyFont="1" applyFill="1" applyAlignment="1">
      <alignment horizontal="left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10" fillId="3" borderId="0" xfId="6" applyNumberFormat="1" applyFont="1" applyFill="1" applyAlignment="1">
      <alignment horizontal="left"/>
    </xf>
    <xf numFmtId="4" fontId="13" fillId="3" borderId="0" xfId="6" applyNumberFormat="1" applyFont="1" applyFill="1" applyAlignment="1">
      <alignment horizontal="left"/>
    </xf>
  </cellXfs>
  <cellStyles count="12">
    <cellStyle name="Euro" xfId="7"/>
    <cellStyle name="Hipervínculo_2.1.26. 2008-2010.Ppales.rdos._tipo establec._especie" xfId="3"/>
    <cellStyle name="Normal" xfId="0" builtinId="0"/>
    <cellStyle name="Normal 2" xfId="6"/>
    <cellStyle name="Normal 2 2" xfId="5"/>
    <cellStyle name="Normal 2_2.1.16. 2008-2010.Ppales.macrom._tipo acui._establec" xfId="1"/>
    <cellStyle name="Normal_2.1.26. 2008-2010.Ppales.rdos._tipo establec._especie" xfId="2"/>
    <cellStyle name="Normal_Lista Tablas_1" xfId="4"/>
    <cellStyle name="pepe" xfId="8"/>
    <cellStyle name="Porcentaje 2" xfId="9"/>
    <cellStyle name="Porcentual 2" xfId="10"/>
    <cellStyle name="Porcentual 3" xfId="1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B9C3C1"/>
      <rgbColor rgb="0074857E"/>
      <rgbColor rgb="00E3E8F2"/>
      <rgbColor rgb="00C8D0D2"/>
      <rgbColor rgb="0092CDDC"/>
      <rgbColor rgb="00388194"/>
      <rgbColor rgb="00255663"/>
      <rgbColor rgb="00FFFFFF"/>
      <rgbColor rgb="00FFFFFF"/>
      <rgbColor rgb="00ACB9B1"/>
      <rgbColor rgb="0057645C"/>
      <rgbColor rgb="003A4244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29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10" width="5.5703125" style="1" customWidth="1"/>
    <col min="11" max="11" width="6" style="1" customWidth="1"/>
    <col min="12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6" width="5.5703125" style="1" customWidth="1"/>
    <col min="267" max="267" width="6" style="1" customWidth="1"/>
    <col min="268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2" width="5.5703125" style="1" customWidth="1"/>
    <col min="523" max="523" width="6" style="1" customWidth="1"/>
    <col min="524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8" width="5.5703125" style="1" customWidth="1"/>
    <col min="779" max="779" width="6" style="1" customWidth="1"/>
    <col min="780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4" width="5.5703125" style="1" customWidth="1"/>
    <col min="1035" max="1035" width="6" style="1" customWidth="1"/>
    <col min="1036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90" width="5.5703125" style="1" customWidth="1"/>
    <col min="1291" max="1291" width="6" style="1" customWidth="1"/>
    <col min="1292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6" width="5.5703125" style="1" customWidth="1"/>
    <col min="1547" max="1547" width="6" style="1" customWidth="1"/>
    <col min="1548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2" width="5.5703125" style="1" customWidth="1"/>
    <col min="1803" max="1803" width="6" style="1" customWidth="1"/>
    <col min="1804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8" width="5.5703125" style="1" customWidth="1"/>
    <col min="2059" max="2059" width="6" style="1" customWidth="1"/>
    <col min="2060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4" width="5.5703125" style="1" customWidth="1"/>
    <col min="2315" max="2315" width="6" style="1" customWidth="1"/>
    <col min="2316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70" width="5.5703125" style="1" customWidth="1"/>
    <col min="2571" max="2571" width="6" style="1" customWidth="1"/>
    <col min="2572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6" width="5.5703125" style="1" customWidth="1"/>
    <col min="2827" max="2827" width="6" style="1" customWidth="1"/>
    <col min="2828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2" width="5.5703125" style="1" customWidth="1"/>
    <col min="3083" max="3083" width="6" style="1" customWidth="1"/>
    <col min="3084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8" width="5.5703125" style="1" customWidth="1"/>
    <col min="3339" max="3339" width="6" style="1" customWidth="1"/>
    <col min="3340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4" width="5.5703125" style="1" customWidth="1"/>
    <col min="3595" max="3595" width="6" style="1" customWidth="1"/>
    <col min="3596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50" width="5.5703125" style="1" customWidth="1"/>
    <col min="3851" max="3851" width="6" style="1" customWidth="1"/>
    <col min="3852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6" width="5.5703125" style="1" customWidth="1"/>
    <col min="4107" max="4107" width="6" style="1" customWidth="1"/>
    <col min="4108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2" width="5.5703125" style="1" customWidth="1"/>
    <col min="4363" max="4363" width="6" style="1" customWidth="1"/>
    <col min="4364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8" width="5.5703125" style="1" customWidth="1"/>
    <col min="4619" max="4619" width="6" style="1" customWidth="1"/>
    <col min="4620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4" width="5.5703125" style="1" customWidth="1"/>
    <col min="4875" max="4875" width="6" style="1" customWidth="1"/>
    <col min="4876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30" width="5.5703125" style="1" customWidth="1"/>
    <col min="5131" max="5131" width="6" style="1" customWidth="1"/>
    <col min="5132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6" width="5.5703125" style="1" customWidth="1"/>
    <col min="5387" max="5387" width="6" style="1" customWidth="1"/>
    <col min="5388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2" width="5.5703125" style="1" customWidth="1"/>
    <col min="5643" max="5643" width="6" style="1" customWidth="1"/>
    <col min="5644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8" width="5.5703125" style="1" customWidth="1"/>
    <col min="5899" max="5899" width="6" style="1" customWidth="1"/>
    <col min="5900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4" width="5.5703125" style="1" customWidth="1"/>
    <col min="6155" max="6155" width="6" style="1" customWidth="1"/>
    <col min="6156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10" width="5.5703125" style="1" customWidth="1"/>
    <col min="6411" max="6411" width="6" style="1" customWidth="1"/>
    <col min="6412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6" width="5.5703125" style="1" customWidth="1"/>
    <col min="6667" max="6667" width="6" style="1" customWidth="1"/>
    <col min="6668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2" width="5.5703125" style="1" customWidth="1"/>
    <col min="6923" max="6923" width="6" style="1" customWidth="1"/>
    <col min="6924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8" width="5.5703125" style="1" customWidth="1"/>
    <col min="7179" max="7179" width="6" style="1" customWidth="1"/>
    <col min="7180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4" width="5.5703125" style="1" customWidth="1"/>
    <col min="7435" max="7435" width="6" style="1" customWidth="1"/>
    <col min="7436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90" width="5.5703125" style="1" customWidth="1"/>
    <col min="7691" max="7691" width="6" style="1" customWidth="1"/>
    <col min="7692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6" width="5.5703125" style="1" customWidth="1"/>
    <col min="7947" max="7947" width="6" style="1" customWidth="1"/>
    <col min="7948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2" width="5.5703125" style="1" customWidth="1"/>
    <col min="8203" max="8203" width="6" style="1" customWidth="1"/>
    <col min="8204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8" width="5.5703125" style="1" customWidth="1"/>
    <col min="8459" max="8459" width="6" style="1" customWidth="1"/>
    <col min="8460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4" width="5.5703125" style="1" customWidth="1"/>
    <col min="8715" max="8715" width="6" style="1" customWidth="1"/>
    <col min="8716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70" width="5.5703125" style="1" customWidth="1"/>
    <col min="8971" max="8971" width="6" style="1" customWidth="1"/>
    <col min="8972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6" width="5.5703125" style="1" customWidth="1"/>
    <col min="9227" max="9227" width="6" style="1" customWidth="1"/>
    <col min="9228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2" width="5.5703125" style="1" customWidth="1"/>
    <col min="9483" max="9483" width="6" style="1" customWidth="1"/>
    <col min="9484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8" width="5.5703125" style="1" customWidth="1"/>
    <col min="9739" max="9739" width="6" style="1" customWidth="1"/>
    <col min="9740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4" width="5.5703125" style="1" customWidth="1"/>
    <col min="9995" max="9995" width="6" style="1" customWidth="1"/>
    <col min="9996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50" width="5.5703125" style="1" customWidth="1"/>
    <col min="10251" max="10251" width="6" style="1" customWidth="1"/>
    <col min="10252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6" width="5.5703125" style="1" customWidth="1"/>
    <col min="10507" max="10507" width="6" style="1" customWidth="1"/>
    <col min="10508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2" width="5.5703125" style="1" customWidth="1"/>
    <col min="10763" max="10763" width="6" style="1" customWidth="1"/>
    <col min="10764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8" width="5.5703125" style="1" customWidth="1"/>
    <col min="11019" max="11019" width="6" style="1" customWidth="1"/>
    <col min="11020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4" width="5.5703125" style="1" customWidth="1"/>
    <col min="11275" max="11275" width="6" style="1" customWidth="1"/>
    <col min="11276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30" width="5.5703125" style="1" customWidth="1"/>
    <col min="11531" max="11531" width="6" style="1" customWidth="1"/>
    <col min="11532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6" width="5.5703125" style="1" customWidth="1"/>
    <col min="11787" max="11787" width="6" style="1" customWidth="1"/>
    <col min="11788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2" width="5.5703125" style="1" customWidth="1"/>
    <col min="12043" max="12043" width="6" style="1" customWidth="1"/>
    <col min="12044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8" width="5.5703125" style="1" customWidth="1"/>
    <col min="12299" max="12299" width="6" style="1" customWidth="1"/>
    <col min="12300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4" width="5.5703125" style="1" customWidth="1"/>
    <col min="12555" max="12555" width="6" style="1" customWidth="1"/>
    <col min="12556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10" width="5.5703125" style="1" customWidth="1"/>
    <col min="12811" max="12811" width="6" style="1" customWidth="1"/>
    <col min="12812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6" width="5.5703125" style="1" customWidth="1"/>
    <col min="13067" max="13067" width="6" style="1" customWidth="1"/>
    <col min="13068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2" width="5.5703125" style="1" customWidth="1"/>
    <col min="13323" max="13323" width="6" style="1" customWidth="1"/>
    <col min="13324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8" width="5.5703125" style="1" customWidth="1"/>
    <col min="13579" max="13579" width="6" style="1" customWidth="1"/>
    <col min="13580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4" width="5.5703125" style="1" customWidth="1"/>
    <col min="13835" max="13835" width="6" style="1" customWidth="1"/>
    <col min="13836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90" width="5.5703125" style="1" customWidth="1"/>
    <col min="14091" max="14091" width="6" style="1" customWidth="1"/>
    <col min="14092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6" width="5.5703125" style="1" customWidth="1"/>
    <col min="14347" max="14347" width="6" style="1" customWidth="1"/>
    <col min="14348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2" width="5.5703125" style="1" customWidth="1"/>
    <col min="14603" max="14603" width="6" style="1" customWidth="1"/>
    <col min="14604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8" width="5.5703125" style="1" customWidth="1"/>
    <col min="14859" max="14859" width="6" style="1" customWidth="1"/>
    <col min="14860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4" width="5.5703125" style="1" customWidth="1"/>
    <col min="15115" max="15115" width="6" style="1" customWidth="1"/>
    <col min="15116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70" width="5.5703125" style="1" customWidth="1"/>
    <col min="15371" max="15371" width="6" style="1" customWidth="1"/>
    <col min="15372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6" width="5.5703125" style="1" customWidth="1"/>
    <col min="15627" max="15627" width="6" style="1" customWidth="1"/>
    <col min="15628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2" width="5.5703125" style="1" customWidth="1"/>
    <col min="15883" max="15883" width="6" style="1" customWidth="1"/>
    <col min="15884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8" width="5.5703125" style="1" customWidth="1"/>
    <col min="16139" max="16139" width="6" style="1" customWidth="1"/>
    <col min="16140" max="16384" width="11.42578125" style="1"/>
  </cols>
  <sheetData>
    <row r="7" spans="2:11" ht="15.75" x14ac:dyDescent="0.2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x14ac:dyDescent="0.2">
      <c r="B8" s="2"/>
      <c r="C8" s="2"/>
      <c r="D8" s="2"/>
      <c r="E8" s="2"/>
      <c r="F8" s="2"/>
      <c r="G8" s="2"/>
      <c r="H8" s="2"/>
    </row>
    <row r="9" spans="2:11" ht="15.75" x14ac:dyDescent="0.25">
      <c r="B9" s="2"/>
      <c r="C9" s="3" t="s">
        <v>1</v>
      </c>
      <c r="D9" s="2"/>
      <c r="E9" s="2"/>
      <c r="F9" s="2"/>
      <c r="G9" s="2"/>
      <c r="H9" s="2"/>
    </row>
    <row r="10" spans="2:11" x14ac:dyDescent="0.2">
      <c r="B10" s="2"/>
      <c r="C10" s="2"/>
      <c r="D10" s="2"/>
      <c r="E10" s="2"/>
      <c r="F10" s="2"/>
      <c r="G10" s="2"/>
      <c r="H10" s="2"/>
    </row>
    <row r="11" spans="2:11" ht="15" customHeight="1" x14ac:dyDescent="0.2">
      <c r="B11" s="2"/>
      <c r="C11" s="87" t="s">
        <v>2</v>
      </c>
      <c r="D11" s="87"/>
      <c r="E11" s="87"/>
      <c r="F11" s="87"/>
      <c r="G11" s="87"/>
      <c r="H11" s="87"/>
      <c r="I11" s="87"/>
      <c r="J11" s="87"/>
      <c r="K11" s="87"/>
    </row>
    <row r="12" spans="2:11" ht="15.75" customHeight="1" x14ac:dyDescent="0.2">
      <c r="B12" s="2"/>
      <c r="C12" s="87"/>
      <c r="D12" s="87"/>
      <c r="E12" s="87"/>
      <c r="F12" s="87"/>
      <c r="G12" s="87"/>
      <c r="H12" s="87"/>
      <c r="I12" s="87"/>
      <c r="J12" s="87"/>
      <c r="K12" s="87"/>
    </row>
    <row r="13" spans="2:11" x14ac:dyDescent="0.2">
      <c r="B13" s="2"/>
      <c r="C13" s="2"/>
      <c r="D13" s="88"/>
      <c r="E13" s="88"/>
      <c r="F13" s="88"/>
      <c r="G13" s="88"/>
      <c r="H13" s="88"/>
      <c r="I13" s="88"/>
      <c r="J13" s="88"/>
      <c r="K13" s="88"/>
    </row>
    <row r="14" spans="2:11" s="6" customFormat="1" ht="24.75" customHeight="1" thickBot="1" x14ac:dyDescent="0.3">
      <c r="B14" s="4"/>
      <c r="C14" s="5" t="s">
        <v>3</v>
      </c>
      <c r="D14" s="89" t="s">
        <v>76</v>
      </c>
      <c r="E14" s="89"/>
      <c r="F14" s="89"/>
      <c r="G14" s="89"/>
      <c r="H14" s="89"/>
      <c r="I14" s="89"/>
      <c r="J14" s="89"/>
      <c r="K14" s="89"/>
    </row>
    <row r="15" spans="2:11" s="6" customFormat="1" ht="24.75" customHeight="1" thickBot="1" x14ac:dyDescent="0.3">
      <c r="B15" s="4"/>
      <c r="C15" s="7" t="s">
        <v>4</v>
      </c>
      <c r="D15" s="85" t="s">
        <v>75</v>
      </c>
      <c r="E15" s="85"/>
      <c r="F15" s="85"/>
      <c r="G15" s="85"/>
      <c r="H15" s="85"/>
      <c r="I15" s="85"/>
      <c r="J15" s="85"/>
      <c r="K15" s="85"/>
    </row>
    <row r="16" spans="2:11" s="6" customFormat="1" ht="24.75" customHeight="1" thickBot="1" x14ac:dyDescent="0.3">
      <c r="B16" s="4"/>
      <c r="C16" s="7" t="s">
        <v>6</v>
      </c>
      <c r="D16" s="85" t="s">
        <v>70</v>
      </c>
      <c r="E16" s="85"/>
      <c r="F16" s="85"/>
      <c r="G16" s="85"/>
      <c r="H16" s="85"/>
      <c r="I16" s="85"/>
      <c r="J16" s="85"/>
      <c r="K16" s="85"/>
    </row>
    <row r="17" spans="2:11" s="6" customFormat="1" ht="24.75" customHeight="1" thickBot="1" x14ac:dyDescent="0.3">
      <c r="B17" s="4"/>
      <c r="C17" s="7" t="s">
        <v>8</v>
      </c>
      <c r="D17" s="85" t="s">
        <v>67</v>
      </c>
      <c r="E17" s="85"/>
      <c r="F17" s="85"/>
      <c r="G17" s="85"/>
      <c r="H17" s="85"/>
      <c r="I17" s="85"/>
      <c r="J17" s="85"/>
      <c r="K17" s="85"/>
    </row>
    <row r="18" spans="2:11" s="6" customFormat="1" ht="24.75" customHeight="1" thickBot="1" x14ac:dyDescent="0.3">
      <c r="B18" s="4"/>
      <c r="C18" s="7" t="s">
        <v>10</v>
      </c>
      <c r="D18" s="85" t="s">
        <v>64</v>
      </c>
      <c r="E18" s="85"/>
      <c r="F18" s="85"/>
      <c r="G18" s="85"/>
      <c r="H18" s="85"/>
      <c r="I18" s="85"/>
      <c r="J18" s="85"/>
      <c r="K18" s="85"/>
    </row>
    <row r="19" spans="2:11" s="6" customFormat="1" ht="24.75" customHeight="1" thickBot="1" x14ac:dyDescent="0.3">
      <c r="B19" s="4"/>
      <c r="C19" s="7" t="s">
        <v>12</v>
      </c>
      <c r="D19" s="85" t="s">
        <v>61</v>
      </c>
      <c r="E19" s="85"/>
      <c r="F19" s="85"/>
      <c r="G19" s="85"/>
      <c r="H19" s="85"/>
      <c r="I19" s="85"/>
      <c r="J19" s="85"/>
      <c r="K19" s="85"/>
    </row>
    <row r="20" spans="2:11" s="6" customFormat="1" ht="24.75" customHeight="1" thickBot="1" x14ac:dyDescent="0.3">
      <c r="B20" s="4"/>
      <c r="C20" s="7" t="s">
        <v>14</v>
      </c>
      <c r="D20" s="85" t="s">
        <v>58</v>
      </c>
      <c r="E20" s="85"/>
      <c r="F20" s="85"/>
      <c r="G20" s="85"/>
      <c r="H20" s="85"/>
      <c r="I20" s="85"/>
      <c r="J20" s="85"/>
      <c r="K20" s="85"/>
    </row>
    <row r="21" spans="2:11" s="6" customFormat="1" ht="24.75" customHeight="1" thickBot="1" x14ac:dyDescent="0.3">
      <c r="B21" s="4"/>
      <c r="C21" s="7" t="s">
        <v>16</v>
      </c>
      <c r="D21" s="85" t="s">
        <v>55</v>
      </c>
      <c r="E21" s="85"/>
      <c r="F21" s="85"/>
      <c r="G21" s="85"/>
      <c r="H21" s="85"/>
      <c r="I21" s="85"/>
      <c r="J21" s="85"/>
      <c r="K21" s="85"/>
    </row>
    <row r="22" spans="2:11" s="6" customFormat="1" ht="24.75" customHeight="1" thickBot="1" x14ac:dyDescent="0.3">
      <c r="B22" s="4"/>
      <c r="C22" s="7" t="s">
        <v>18</v>
      </c>
      <c r="D22" s="85" t="s">
        <v>5</v>
      </c>
      <c r="E22" s="85"/>
      <c r="F22" s="85"/>
      <c r="G22" s="85"/>
      <c r="H22" s="85"/>
      <c r="I22" s="85"/>
      <c r="J22" s="85"/>
      <c r="K22" s="85"/>
    </row>
    <row r="23" spans="2:11" s="6" customFormat="1" ht="24.75" customHeight="1" thickBot="1" x14ac:dyDescent="0.3">
      <c r="B23" s="4"/>
      <c r="C23" s="7" t="s">
        <v>54</v>
      </c>
      <c r="D23" s="85" t="s">
        <v>7</v>
      </c>
      <c r="E23" s="85"/>
      <c r="F23" s="85"/>
      <c r="G23" s="85"/>
      <c r="H23" s="85"/>
      <c r="I23" s="85"/>
      <c r="J23" s="85"/>
      <c r="K23" s="85"/>
    </row>
    <row r="24" spans="2:11" s="6" customFormat="1" ht="24.75" customHeight="1" thickBot="1" x14ac:dyDescent="0.3">
      <c r="B24" s="4"/>
      <c r="C24" s="7" t="s">
        <v>57</v>
      </c>
      <c r="D24" s="85" t="s">
        <v>9</v>
      </c>
      <c r="E24" s="85"/>
      <c r="F24" s="85"/>
      <c r="G24" s="85"/>
      <c r="H24" s="85"/>
      <c r="I24" s="85"/>
      <c r="J24" s="85"/>
      <c r="K24" s="85"/>
    </row>
    <row r="25" spans="2:11" s="6" customFormat="1" ht="24.75" customHeight="1" thickBot="1" x14ac:dyDescent="0.3">
      <c r="B25" s="4"/>
      <c r="C25" s="7" t="s">
        <v>60</v>
      </c>
      <c r="D25" s="85" t="s">
        <v>11</v>
      </c>
      <c r="E25" s="85"/>
      <c r="F25" s="85"/>
      <c r="G25" s="85"/>
      <c r="H25" s="85"/>
      <c r="I25" s="85"/>
      <c r="J25" s="85"/>
      <c r="K25" s="85"/>
    </row>
    <row r="26" spans="2:11" s="6" customFormat="1" ht="24.75" customHeight="1" thickBot="1" x14ac:dyDescent="0.3">
      <c r="B26" s="4"/>
      <c r="C26" s="7" t="s">
        <v>63</v>
      </c>
      <c r="D26" s="85" t="s">
        <v>13</v>
      </c>
      <c r="E26" s="85"/>
      <c r="F26" s="85"/>
      <c r="G26" s="85"/>
      <c r="H26" s="85"/>
      <c r="I26" s="85"/>
      <c r="J26" s="85"/>
      <c r="K26" s="85"/>
    </row>
    <row r="27" spans="2:11" s="6" customFormat="1" ht="24.75" customHeight="1" thickBot="1" x14ac:dyDescent="0.3">
      <c r="B27" s="4"/>
      <c r="C27" s="7" t="s">
        <v>66</v>
      </c>
      <c r="D27" s="85" t="s">
        <v>15</v>
      </c>
      <c r="E27" s="85"/>
      <c r="F27" s="85"/>
      <c r="G27" s="85"/>
      <c r="H27" s="85"/>
      <c r="I27" s="85"/>
      <c r="J27" s="85"/>
      <c r="K27" s="85"/>
    </row>
    <row r="28" spans="2:11" s="6" customFormat="1" ht="24.75" customHeight="1" thickBot="1" x14ac:dyDescent="0.3">
      <c r="B28" s="4"/>
      <c r="C28" s="7" t="s">
        <v>69</v>
      </c>
      <c r="D28" s="85" t="s">
        <v>17</v>
      </c>
      <c r="E28" s="85"/>
      <c r="F28" s="85"/>
      <c r="G28" s="85"/>
      <c r="H28" s="85"/>
      <c r="I28" s="85"/>
      <c r="J28" s="85"/>
      <c r="K28" s="85"/>
    </row>
    <row r="29" spans="2:11" s="6" customFormat="1" ht="24.75" customHeight="1" thickBot="1" x14ac:dyDescent="0.3">
      <c r="B29" s="4"/>
      <c r="C29" s="7" t="s">
        <v>74</v>
      </c>
      <c r="D29" s="85" t="s">
        <v>19</v>
      </c>
      <c r="E29" s="85"/>
      <c r="F29" s="85"/>
      <c r="G29" s="85"/>
      <c r="H29" s="85"/>
      <c r="I29" s="85"/>
      <c r="J29" s="85"/>
      <c r="K29" s="85"/>
    </row>
  </sheetData>
  <mergeCells count="19">
    <mergeCell ref="D20:K20"/>
    <mergeCell ref="D19:K19"/>
    <mergeCell ref="D15:K15"/>
    <mergeCell ref="D18:K18"/>
    <mergeCell ref="D16:K16"/>
    <mergeCell ref="D17:K17"/>
    <mergeCell ref="D29:K29"/>
    <mergeCell ref="B7:K7"/>
    <mergeCell ref="C11:K12"/>
    <mergeCell ref="D13:K13"/>
    <mergeCell ref="D14:K14"/>
    <mergeCell ref="D22:K22"/>
    <mergeCell ref="D23:K23"/>
    <mergeCell ref="D21:K21"/>
    <mergeCell ref="D24:K24"/>
    <mergeCell ref="D25:K25"/>
    <mergeCell ref="D26:K26"/>
    <mergeCell ref="D27:K27"/>
    <mergeCell ref="D28:K28"/>
  </mergeCells>
  <hyperlinks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K27" location="'2010'!A1" display="Año 2010. Principales variables económicas, pesca maritima, acuicultura e industris"/>
    <hyperlink ref="D29:H29" location="'2009'!A1" display="Año 2009. Comparación principales macromagnitudes"/>
    <hyperlink ref="D28:H28" location="'2010 (P)'!A1" display="Año 2010 (P). Principales Macromagnitudes y Cuenta de Resultados"/>
    <hyperlink ref="D28" location="'2007-2010'!A1" display="Año 2007-2010. Nº Establecimientos con Producción po Año, Origen del Agua y Tipo de Establecimiento"/>
    <hyperlink ref="D29" location="'2010'!A1" display="Año 2010. Nº Establecimientos con Producción po Año, Origen del Agua y Tipo de Establecimiento"/>
    <hyperlink ref="D28:K28" location="'2009'!A1" display="Año 2009. Principales variables económicas, pesca maritima, acuicultura e industris"/>
    <hyperlink ref="D29:K29" location="'2008'!A1" display="Año 2008. Principales variables económicas, pesca maritima, acuicultura e industris"/>
    <hyperlink ref="D26:K26" location="'2011'!A1" display="Año 2011. Principales variables económicas de pesca marítima, acuicultura e industria"/>
    <hyperlink ref="D25:K25" location="'2012'!A1" display="Año 2012. Principales variables económicas de pesca marítima, acuicultura e industria"/>
    <hyperlink ref="D24:K24" location="'2013'!A1" display="Año 2013. Principales variables económicas de pesca marítima, acuicultura e industria"/>
    <hyperlink ref="D14:K14" location="'2021-2022'!A1" display="Año 2021-2022. Principales variables económicas de pesca marítima, acuicultura e industria"/>
    <hyperlink ref="D23:K23" location="'2014'!A1" display="Año 2014. Principales variables económicas de pesca marítima, acuicultura e industria"/>
    <hyperlink ref="D22:K22" location="'2015'!A1" display="Año 2015. Principales variables económicas de pesca marítima, acuicultura e industria"/>
    <hyperlink ref="D21:K21" location="'2016'!A1" display="Año 2016. Principales variables económicas de pesca marítima, acuicultura e industria"/>
    <hyperlink ref="D20:K20" location="'2017'!A1" display="Año 2017. Principales variables económicas de pesca marítima, acuicultura e industria"/>
    <hyperlink ref="D19:K19" location="'2018'!A1" display="Año 2018. Principales variables económicas de pesca marítima, acuicultura e industria"/>
    <hyperlink ref="D18:K18" location="'2019'!A1" display="Año 2019. Principales variables económicas de pesca marítima, acuicultura e industria"/>
    <hyperlink ref="D17:K17" location="'2020'!A1" display="Año 2020. Principales variables económicas de pesca marítima, acuicultura e industria"/>
    <hyperlink ref="D16:K16" location="'2021'!A1" display="Año 2021. Principales variables económicas de pesca marítima, acuicultura e industria"/>
    <hyperlink ref="D15:K15" location="'2022'!A1" display="Año 2022. Principales variables económicas de pesca marítima, acuicultura e industria"/>
  </hyperlinks>
  <pageMargins left="0.34" right="0.56999999999999995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39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4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3">
        <v>1955470.8490402757</v>
      </c>
      <c r="D5" s="77">
        <v>588729.09480377065</v>
      </c>
      <c r="E5" s="80">
        <v>4810357</v>
      </c>
      <c r="F5" s="48"/>
    </row>
    <row r="6" spans="1:16" s="49" customFormat="1" ht="20.25" customHeight="1" x14ac:dyDescent="0.2">
      <c r="A6" s="39"/>
      <c r="B6" s="50" t="s">
        <v>26</v>
      </c>
      <c r="C6" s="19">
        <v>52638.08066402674</v>
      </c>
      <c r="D6" s="77">
        <v>10763.702021716972</v>
      </c>
      <c r="E6" s="80">
        <v>26748</v>
      </c>
      <c r="F6" s="48"/>
    </row>
    <row r="7" spans="1:16" s="49" customFormat="1" ht="20.25" customHeight="1" x14ac:dyDescent="0.2">
      <c r="A7" s="39"/>
      <c r="B7" s="50" t="s">
        <v>27</v>
      </c>
      <c r="C7" s="13">
        <v>77154.004975745265</v>
      </c>
      <c r="D7" s="77">
        <v>15905.830260853172</v>
      </c>
      <c r="E7" s="80">
        <v>12127</v>
      </c>
      <c r="F7" s="48"/>
    </row>
    <row r="8" spans="1:16" s="49" customFormat="1" ht="20.25" customHeight="1" x14ac:dyDescent="0.2">
      <c r="A8" s="39"/>
      <c r="B8" s="54" t="s">
        <v>28</v>
      </c>
      <c r="C8" s="22">
        <v>2085262.9346800477</v>
      </c>
      <c r="D8" s="78">
        <v>615398.6270863408</v>
      </c>
      <c r="E8" s="81">
        <v>4849232</v>
      </c>
      <c r="F8" s="48"/>
    </row>
    <row r="9" spans="1:16" s="49" customFormat="1" ht="20.25" customHeight="1" x14ac:dyDescent="0.2">
      <c r="A9" s="39"/>
      <c r="B9" s="50" t="s">
        <v>29</v>
      </c>
      <c r="C9" s="13">
        <v>58935.992149019425</v>
      </c>
      <c r="D9" s="77">
        <v>289268.55832768744</v>
      </c>
      <c r="E9" s="80">
        <v>3648202</v>
      </c>
      <c r="F9" s="48"/>
    </row>
    <row r="10" spans="1:16" s="49" customFormat="1" ht="20.25" customHeight="1" x14ac:dyDescent="0.2">
      <c r="A10" s="39"/>
      <c r="B10" s="50" t="s">
        <v>30</v>
      </c>
      <c r="C10" s="13">
        <v>588378.68009829591</v>
      </c>
      <c r="D10" s="77">
        <v>88401.619520952299</v>
      </c>
      <c r="E10" s="80">
        <v>444650</v>
      </c>
      <c r="F10" s="48"/>
    </row>
    <row r="11" spans="1:16" s="49" customFormat="1" ht="20.25" customHeight="1" x14ac:dyDescent="0.2">
      <c r="A11" s="39"/>
      <c r="B11" s="50" t="s">
        <v>31</v>
      </c>
      <c r="C11" s="13">
        <v>953319.83052453876</v>
      </c>
      <c r="D11" s="77">
        <v>95448.62989564157</v>
      </c>
      <c r="E11" s="80">
        <v>541125</v>
      </c>
      <c r="F11" s="48"/>
    </row>
    <row r="12" spans="1:16" s="49" customFormat="1" ht="20.25" customHeight="1" x14ac:dyDescent="0.2">
      <c r="A12" s="39"/>
      <c r="B12" s="50" t="s">
        <v>32</v>
      </c>
      <c r="C12" s="13">
        <v>136084.74160822522</v>
      </c>
      <c r="D12" s="77">
        <v>27571.689950343814</v>
      </c>
      <c r="E12" s="80">
        <v>126753</v>
      </c>
      <c r="F12" s="48"/>
    </row>
    <row r="13" spans="1:16" s="49" customFormat="1" ht="20.25" customHeight="1" x14ac:dyDescent="0.2">
      <c r="A13" s="39"/>
      <c r="B13" s="54" t="s">
        <v>33</v>
      </c>
      <c r="C13" s="22">
        <v>1736719.2443800792</v>
      </c>
      <c r="D13" s="78">
        <v>500690.49769462511</v>
      </c>
      <c r="E13" s="81">
        <v>4759328</v>
      </c>
      <c r="F13" s="48"/>
    </row>
    <row r="14" spans="1:16" s="49" customFormat="1" ht="20.25" customHeight="1" x14ac:dyDescent="0.2">
      <c r="A14" s="39"/>
      <c r="B14" s="58" t="s">
        <v>34</v>
      </c>
      <c r="C14" s="28">
        <v>332143.43499269779</v>
      </c>
      <c r="D14" s="79">
        <v>103629.3645215877</v>
      </c>
      <c r="E14" s="82" t="s">
        <v>41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52</v>
      </c>
      <c r="H17" s="62"/>
    </row>
    <row r="18" spans="2:8" s="39" customFormat="1" ht="15" customHeight="1" x14ac:dyDescent="0.25">
      <c r="B18" s="34" t="s">
        <v>50</v>
      </c>
      <c r="H18" s="62"/>
    </row>
    <row r="19" spans="2:8" x14ac:dyDescent="0.2">
      <c r="B19" s="41"/>
      <c r="C19" s="41"/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42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46">
        <v>2010208.8323150498</v>
      </c>
      <c r="D5" s="46">
        <v>566259.447697405</v>
      </c>
      <c r="E5" s="47">
        <v>4604923</v>
      </c>
      <c r="F5" s="48"/>
    </row>
    <row r="6" spans="1:16" s="49" customFormat="1" ht="20.25" customHeight="1" x14ac:dyDescent="0.2">
      <c r="A6" s="39"/>
      <c r="B6" s="50" t="s">
        <v>26</v>
      </c>
      <c r="C6" s="51">
        <v>31311.151519651994</v>
      </c>
      <c r="D6" s="52">
        <v>12869.889530357295</v>
      </c>
      <c r="E6" s="53">
        <v>20794</v>
      </c>
      <c r="F6" s="48"/>
    </row>
    <row r="7" spans="1:16" s="49" customFormat="1" ht="20.25" customHeight="1" x14ac:dyDescent="0.2">
      <c r="A7" s="39"/>
      <c r="B7" s="50" t="s">
        <v>27</v>
      </c>
      <c r="C7" s="52">
        <v>83048.57621808094</v>
      </c>
      <c r="D7" s="52">
        <v>47086.367740016576</v>
      </c>
      <c r="E7" s="53">
        <v>14940</v>
      </c>
      <c r="F7" s="48"/>
    </row>
    <row r="8" spans="1:16" s="49" customFormat="1" ht="20.25" customHeight="1" x14ac:dyDescent="0.2">
      <c r="A8" s="39"/>
      <c r="B8" s="54" t="s">
        <v>28</v>
      </c>
      <c r="C8" s="55">
        <v>2124568.5600527828</v>
      </c>
      <c r="D8" s="56">
        <v>626215.70496777887</v>
      </c>
      <c r="E8" s="57">
        <v>4640658</v>
      </c>
      <c r="F8" s="48"/>
    </row>
    <row r="9" spans="1:16" s="49" customFormat="1" ht="20.25" customHeight="1" x14ac:dyDescent="0.2">
      <c r="A9" s="39"/>
      <c r="B9" s="50" t="s">
        <v>29</v>
      </c>
      <c r="C9" s="52">
        <v>53231.904811666493</v>
      </c>
      <c r="D9" s="52">
        <v>274989.72595420195</v>
      </c>
      <c r="E9" s="53">
        <v>3379604</v>
      </c>
      <c r="F9" s="48"/>
    </row>
    <row r="10" spans="1:16" s="49" customFormat="1" ht="20.25" customHeight="1" x14ac:dyDescent="0.2">
      <c r="A10" s="39"/>
      <c r="B10" s="50" t="s">
        <v>30</v>
      </c>
      <c r="C10" s="52">
        <v>556242.48699833127</v>
      </c>
      <c r="D10" s="52">
        <v>91713.169979065555</v>
      </c>
      <c r="E10" s="53">
        <v>435752</v>
      </c>
      <c r="F10" s="48"/>
    </row>
    <row r="11" spans="1:16" s="49" customFormat="1" ht="20.25" customHeight="1" x14ac:dyDescent="0.2">
      <c r="A11" s="39"/>
      <c r="B11" s="50" t="s">
        <v>31</v>
      </c>
      <c r="C11" s="52">
        <v>937179.78896921012</v>
      </c>
      <c r="D11" s="52">
        <v>106602.85482469817</v>
      </c>
      <c r="E11" s="53">
        <v>511336</v>
      </c>
      <c r="F11" s="48"/>
    </row>
    <row r="12" spans="1:16" s="49" customFormat="1" ht="20.25" customHeight="1" x14ac:dyDescent="0.2">
      <c r="A12" s="39"/>
      <c r="B12" s="50" t="s">
        <v>32</v>
      </c>
      <c r="C12" s="52">
        <v>105412.82406887172</v>
      </c>
      <c r="D12" s="52">
        <v>34031.599566840589</v>
      </c>
      <c r="E12" s="53">
        <v>116187</v>
      </c>
      <c r="F12" s="48"/>
    </row>
    <row r="13" spans="1:16" s="49" customFormat="1" ht="20.25" customHeight="1" x14ac:dyDescent="0.2">
      <c r="A13" s="39"/>
      <c r="B13" s="54" t="s">
        <v>33</v>
      </c>
      <c r="C13" s="55">
        <v>1652067.0048480798</v>
      </c>
      <c r="D13" s="56">
        <v>507337.35032480623</v>
      </c>
      <c r="E13" s="57">
        <v>4442879</v>
      </c>
      <c r="F13" s="48"/>
    </row>
    <row r="14" spans="1:16" s="49" customFormat="1" ht="20.25" customHeight="1" x14ac:dyDescent="0.2">
      <c r="A14" s="39"/>
      <c r="B14" s="58" t="s">
        <v>34</v>
      </c>
      <c r="C14" s="59">
        <v>467880.74025148398</v>
      </c>
      <c r="D14" s="59">
        <v>106707.50609085517</v>
      </c>
      <c r="E14" s="60">
        <v>151847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">
      <c r="B18" s="63"/>
    </row>
    <row r="19" spans="2:8" s="39" customFormat="1" ht="15" customHeight="1" x14ac:dyDescent="0.25">
      <c r="B19" s="63"/>
      <c r="H19" s="62"/>
    </row>
    <row r="20" spans="2:8" x14ac:dyDescent="0.2">
      <c r="B20" s="41"/>
      <c r="C20" s="41"/>
    </row>
    <row r="21" spans="2:8" x14ac:dyDescent="0.2">
      <c r="B21" s="41"/>
      <c r="C21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43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46">
        <v>1900369.0495</v>
      </c>
      <c r="D5" s="46">
        <v>502982.91509819881</v>
      </c>
      <c r="E5" s="47">
        <v>4633700</v>
      </c>
      <c r="F5" s="48"/>
    </row>
    <row r="6" spans="1:16" s="49" customFormat="1" ht="20.25" customHeight="1" x14ac:dyDescent="0.2">
      <c r="A6" s="39"/>
      <c r="B6" s="50" t="s">
        <v>26</v>
      </c>
      <c r="C6" s="51">
        <v>30172.866129999999</v>
      </c>
      <c r="D6" s="52">
        <v>11743.936609765356</v>
      </c>
      <c r="E6" s="53">
        <v>27414</v>
      </c>
      <c r="F6" s="48"/>
    </row>
    <row r="7" spans="1:16" s="49" customFormat="1" ht="20.25" customHeight="1" x14ac:dyDescent="0.2">
      <c r="A7" s="39"/>
      <c r="B7" s="50" t="s">
        <v>27</v>
      </c>
      <c r="C7" s="52">
        <v>68035.409809999852</v>
      </c>
      <c r="D7" s="52">
        <v>47493.034369476649</v>
      </c>
      <c r="E7" s="53">
        <v>25385</v>
      </c>
      <c r="F7" s="48"/>
    </row>
    <row r="8" spans="1:16" s="49" customFormat="1" ht="20.25" customHeight="1" x14ac:dyDescent="0.2">
      <c r="A8" s="39"/>
      <c r="B8" s="54" t="s">
        <v>28</v>
      </c>
      <c r="C8" s="55">
        <v>1998577.3254399998</v>
      </c>
      <c r="D8" s="56">
        <v>562219.88607744081</v>
      </c>
      <c r="E8" s="57">
        <v>4686499</v>
      </c>
      <c r="F8" s="48"/>
    </row>
    <row r="9" spans="1:16" s="49" customFormat="1" ht="20.25" customHeight="1" x14ac:dyDescent="0.2">
      <c r="A9" s="39"/>
      <c r="B9" s="50" t="s">
        <v>29</v>
      </c>
      <c r="C9" s="52">
        <v>57681.926289999996</v>
      </c>
      <c r="D9" s="52">
        <v>275663.26310162258</v>
      </c>
      <c r="E9" s="53">
        <v>3361799</v>
      </c>
      <c r="F9" s="48"/>
    </row>
    <row r="10" spans="1:16" s="49" customFormat="1" ht="20.25" customHeight="1" x14ac:dyDescent="0.2">
      <c r="A10" s="39"/>
      <c r="B10" s="50" t="s">
        <v>30</v>
      </c>
      <c r="C10" s="52">
        <v>521860.94667000003</v>
      </c>
      <c r="D10" s="52">
        <v>82951.987390369191</v>
      </c>
      <c r="E10" s="53">
        <v>438024</v>
      </c>
      <c r="F10" s="48"/>
    </row>
    <row r="11" spans="1:16" s="49" customFormat="1" ht="20.25" customHeight="1" x14ac:dyDescent="0.2">
      <c r="A11" s="39"/>
      <c r="B11" s="50" t="s">
        <v>31</v>
      </c>
      <c r="C11" s="52">
        <v>968049.32038000005</v>
      </c>
      <c r="D11" s="52">
        <v>97091.511873126467</v>
      </c>
      <c r="E11" s="53">
        <v>506382</v>
      </c>
      <c r="F11" s="48"/>
    </row>
    <row r="12" spans="1:16" s="49" customFormat="1" ht="20.25" customHeight="1" x14ac:dyDescent="0.2">
      <c r="A12" s="39"/>
      <c r="B12" s="50" t="s">
        <v>32</v>
      </c>
      <c r="C12" s="52">
        <v>116738.70971</v>
      </c>
      <c r="D12" s="52">
        <v>21139.594986109216</v>
      </c>
      <c r="E12" s="53">
        <v>137493</v>
      </c>
      <c r="F12" s="48"/>
    </row>
    <row r="13" spans="1:16" s="49" customFormat="1" ht="20.25" customHeight="1" x14ac:dyDescent="0.2">
      <c r="A13" s="39"/>
      <c r="B13" s="54" t="s">
        <v>33</v>
      </c>
      <c r="C13" s="55">
        <v>1664330.9030500003</v>
      </c>
      <c r="D13" s="56">
        <v>476846.35735122749</v>
      </c>
      <c r="E13" s="57">
        <v>4443699</v>
      </c>
      <c r="F13" s="48"/>
    </row>
    <row r="14" spans="1:16" s="49" customFormat="1" ht="20.25" customHeight="1" x14ac:dyDescent="0.2">
      <c r="A14" s="39"/>
      <c r="B14" s="58" t="s">
        <v>34</v>
      </c>
      <c r="C14" s="59">
        <v>320488.55501999997</v>
      </c>
      <c r="D14" s="59">
        <v>49466.329561883438</v>
      </c>
      <c r="E14" s="60">
        <v>111250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">
      <c r="B18" s="63"/>
    </row>
    <row r="19" spans="2:8" s="39" customFormat="1" ht="15" customHeight="1" x14ac:dyDescent="0.25">
      <c r="B19" s="63"/>
      <c r="H19" s="62"/>
    </row>
    <row r="20" spans="2:8" x14ac:dyDescent="0.2">
      <c r="B20" s="41"/>
      <c r="C20" s="41"/>
    </row>
    <row r="21" spans="2:8" x14ac:dyDescent="0.2">
      <c r="B21" s="41"/>
      <c r="C21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44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46">
        <v>1907629.82</v>
      </c>
      <c r="D5" s="46">
        <v>499688.15730000002</v>
      </c>
      <c r="E5" s="47">
        <v>4533205</v>
      </c>
      <c r="F5" s="48"/>
    </row>
    <row r="6" spans="1:16" s="49" customFormat="1" ht="20.25" customHeight="1" x14ac:dyDescent="0.2">
      <c r="A6" s="39"/>
      <c r="B6" s="50" t="s">
        <v>26</v>
      </c>
      <c r="C6" s="51">
        <v>39769.79</v>
      </c>
      <c r="D6" s="52">
        <v>16751.06134</v>
      </c>
      <c r="E6" s="53">
        <v>25261</v>
      </c>
      <c r="F6" s="48"/>
    </row>
    <row r="7" spans="1:16" s="49" customFormat="1" ht="20.25" customHeight="1" x14ac:dyDescent="0.2">
      <c r="A7" s="39"/>
      <c r="B7" s="50" t="s">
        <v>27</v>
      </c>
      <c r="C7" s="52">
        <v>62046.63</v>
      </c>
      <c r="D7" s="52">
        <v>58940.327939999945</v>
      </c>
      <c r="E7" s="53">
        <v>45043</v>
      </c>
      <c r="F7" s="48"/>
    </row>
    <row r="8" spans="1:16" s="49" customFormat="1" ht="20.25" customHeight="1" x14ac:dyDescent="0.2">
      <c r="A8" s="39"/>
      <c r="B8" s="54" t="s">
        <v>28</v>
      </c>
      <c r="C8" s="55">
        <v>2009446.24</v>
      </c>
      <c r="D8" s="56">
        <v>575379.54657999997</v>
      </c>
      <c r="E8" s="57">
        <v>4603509</v>
      </c>
      <c r="F8" s="48"/>
    </row>
    <row r="9" spans="1:16" s="49" customFormat="1" ht="20.25" customHeight="1" x14ac:dyDescent="0.2">
      <c r="A9" s="39"/>
      <c r="B9" s="50" t="s">
        <v>29</v>
      </c>
      <c r="C9" s="52">
        <v>57078.42</v>
      </c>
      <c r="D9" s="52">
        <v>265280.28655999998</v>
      </c>
      <c r="E9" s="53">
        <v>3468962</v>
      </c>
      <c r="F9" s="48"/>
    </row>
    <row r="10" spans="1:16" s="49" customFormat="1" ht="20.25" customHeight="1" x14ac:dyDescent="0.2">
      <c r="A10" s="39"/>
      <c r="B10" s="50" t="s">
        <v>30</v>
      </c>
      <c r="C10" s="52">
        <v>533017.46</v>
      </c>
      <c r="D10" s="52">
        <v>85429.649080000003</v>
      </c>
      <c r="E10" s="53">
        <v>432728</v>
      </c>
      <c r="F10" s="48"/>
    </row>
    <row r="11" spans="1:16" s="49" customFormat="1" ht="20.25" customHeight="1" x14ac:dyDescent="0.2">
      <c r="A11" s="39"/>
      <c r="B11" s="50" t="s">
        <v>31</v>
      </c>
      <c r="C11" s="52">
        <v>965152.55</v>
      </c>
      <c r="D11" s="52">
        <v>113669.88258</v>
      </c>
      <c r="E11" s="53">
        <v>492734</v>
      </c>
      <c r="F11" s="48"/>
    </row>
    <row r="12" spans="1:16" s="49" customFormat="1" ht="20.25" customHeight="1" x14ac:dyDescent="0.2">
      <c r="A12" s="39"/>
      <c r="B12" s="50" t="s">
        <v>32</v>
      </c>
      <c r="C12" s="52">
        <v>147092.70000000001</v>
      </c>
      <c r="D12" s="52">
        <v>29181.203550000006</v>
      </c>
      <c r="E12" s="53">
        <v>129437</v>
      </c>
      <c r="F12" s="48"/>
    </row>
    <row r="13" spans="1:16" s="49" customFormat="1" ht="20.25" customHeight="1" x14ac:dyDescent="0.2">
      <c r="A13" s="39"/>
      <c r="B13" s="54" t="s">
        <v>33</v>
      </c>
      <c r="C13" s="55">
        <v>1702341.13</v>
      </c>
      <c r="D13" s="56">
        <v>493561.02176999999</v>
      </c>
      <c r="E13" s="57">
        <v>4523860</v>
      </c>
      <c r="F13" s="48"/>
    </row>
    <row r="14" spans="1:16" s="49" customFormat="1" ht="20.25" customHeight="1" x14ac:dyDescent="0.2">
      <c r="A14" s="39"/>
      <c r="B14" s="58" t="s">
        <v>34</v>
      </c>
      <c r="C14" s="59">
        <v>289730.33</v>
      </c>
      <c r="D14" s="59">
        <v>50313.965369999998</v>
      </c>
      <c r="E14" s="60">
        <v>50757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">
      <c r="B18" s="63"/>
    </row>
    <row r="19" spans="2:8" s="39" customFormat="1" ht="15" customHeight="1" x14ac:dyDescent="0.25">
      <c r="B19" s="63"/>
      <c r="H19" s="62"/>
    </row>
    <row r="20" spans="2:8" x14ac:dyDescent="0.2">
      <c r="B20" s="41"/>
      <c r="C20" s="41"/>
    </row>
    <row r="21" spans="2:8" x14ac:dyDescent="0.2">
      <c r="B21" s="41"/>
      <c r="C21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45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46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46">
        <v>1947108.42</v>
      </c>
      <c r="D5" s="46">
        <v>531529.81035000004</v>
      </c>
      <c r="E5" s="47">
        <v>4646394</v>
      </c>
      <c r="F5" s="48"/>
    </row>
    <row r="6" spans="1:16" s="49" customFormat="1" ht="20.25" customHeight="1" x14ac:dyDescent="0.2">
      <c r="A6" s="39"/>
      <c r="B6" s="50" t="s">
        <v>26</v>
      </c>
      <c r="C6" s="51">
        <v>46346.93</v>
      </c>
      <c r="D6" s="52">
        <v>16050.34713</v>
      </c>
      <c r="E6" s="53">
        <v>28159</v>
      </c>
      <c r="F6" s="48"/>
    </row>
    <row r="7" spans="1:16" s="49" customFormat="1" ht="20.25" customHeight="1" x14ac:dyDescent="0.2">
      <c r="A7" s="39"/>
      <c r="B7" s="50" t="s">
        <v>27</v>
      </c>
      <c r="C7" s="52">
        <v>94210.41</v>
      </c>
      <c r="D7" s="52">
        <v>43373.992740000009</v>
      </c>
      <c r="E7" s="53">
        <v>22873</v>
      </c>
      <c r="F7" s="48"/>
    </row>
    <row r="8" spans="1:16" s="49" customFormat="1" ht="20.25" customHeight="1" x14ac:dyDescent="0.2">
      <c r="A8" s="39"/>
      <c r="B8" s="54" t="s">
        <v>28</v>
      </c>
      <c r="C8" s="55">
        <v>2087665.7599999998</v>
      </c>
      <c r="D8" s="56">
        <v>590954.15022000007</v>
      </c>
      <c r="E8" s="57">
        <v>4697426</v>
      </c>
      <c r="F8" s="48"/>
    </row>
    <row r="9" spans="1:16" s="49" customFormat="1" ht="20.25" customHeight="1" x14ac:dyDescent="0.2">
      <c r="A9" s="39"/>
      <c r="B9" s="50" t="s">
        <v>29</v>
      </c>
      <c r="C9" s="52">
        <v>69345.75</v>
      </c>
      <c r="D9" s="52">
        <v>254286.23544999998</v>
      </c>
      <c r="E9" s="53">
        <v>3456474</v>
      </c>
      <c r="F9" s="48"/>
    </row>
    <row r="10" spans="1:16" s="49" customFormat="1" ht="20.25" customHeight="1" x14ac:dyDescent="0.2">
      <c r="A10" s="39"/>
      <c r="B10" s="50" t="s">
        <v>30</v>
      </c>
      <c r="C10" s="52">
        <v>596872.49</v>
      </c>
      <c r="D10" s="52">
        <v>92245.009760000001</v>
      </c>
      <c r="E10" s="53">
        <v>440954</v>
      </c>
      <c r="F10" s="48"/>
    </row>
    <row r="11" spans="1:16" s="49" customFormat="1" ht="20.25" customHeight="1" x14ac:dyDescent="0.2">
      <c r="A11" s="39"/>
      <c r="B11" s="50" t="s">
        <v>31</v>
      </c>
      <c r="C11" s="52">
        <v>1020732.53</v>
      </c>
      <c r="D11" s="52">
        <v>99904.841809999998</v>
      </c>
      <c r="E11" s="53">
        <v>508155</v>
      </c>
      <c r="F11" s="48"/>
    </row>
    <row r="12" spans="1:16" s="49" customFormat="1" ht="20.25" customHeight="1" x14ac:dyDescent="0.2">
      <c r="A12" s="39"/>
      <c r="B12" s="50" t="s">
        <v>32</v>
      </c>
      <c r="C12" s="52">
        <v>153345.51999999999</v>
      </c>
      <c r="D12" s="52">
        <v>44169.820200000002</v>
      </c>
      <c r="E12" s="53">
        <v>127322</v>
      </c>
      <c r="F12" s="48"/>
    </row>
    <row r="13" spans="1:16" s="49" customFormat="1" ht="20.25" customHeight="1" x14ac:dyDescent="0.2">
      <c r="A13" s="39"/>
      <c r="B13" s="54" t="s">
        <v>33</v>
      </c>
      <c r="C13" s="55">
        <v>1840296.29</v>
      </c>
      <c r="D13" s="56">
        <v>490605.90721999999</v>
      </c>
      <c r="E13" s="57">
        <v>4532904</v>
      </c>
      <c r="F13" s="48"/>
    </row>
    <row r="14" spans="1:16" s="49" customFormat="1" ht="20.25" customHeight="1" x14ac:dyDescent="0.2">
      <c r="A14" s="39"/>
      <c r="B14" s="58" t="s">
        <v>34</v>
      </c>
      <c r="C14" s="59">
        <v>228868.93</v>
      </c>
      <c r="D14" s="59">
        <v>82950.869409999999</v>
      </c>
      <c r="E14" s="60">
        <v>111873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5">
      <c r="B18" s="63"/>
      <c r="H18" s="62"/>
    </row>
    <row r="19" spans="2:8" s="39" customFormat="1" ht="15" customHeight="1" x14ac:dyDescent="0.25">
      <c r="B19" s="63"/>
      <c r="H19" s="62"/>
    </row>
    <row r="20" spans="2:8" x14ac:dyDescent="0.2">
      <c r="B20" s="41"/>
      <c r="C20" s="41"/>
    </row>
    <row r="21" spans="2:8" x14ac:dyDescent="0.2">
      <c r="B21" s="41"/>
      <c r="C21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47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46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46">
        <v>1757530.55</v>
      </c>
      <c r="D5" s="46">
        <v>504868.33</v>
      </c>
      <c r="E5" s="47">
        <v>4256056</v>
      </c>
      <c r="F5" s="48"/>
    </row>
    <row r="6" spans="1:16" s="49" customFormat="1" ht="20.25" customHeight="1" x14ac:dyDescent="0.2">
      <c r="A6" s="39"/>
      <c r="B6" s="50" t="s">
        <v>26</v>
      </c>
      <c r="C6" s="51">
        <v>65697.86</v>
      </c>
      <c r="D6" s="52">
        <v>18409.63</v>
      </c>
      <c r="E6" s="53">
        <v>28421</v>
      </c>
      <c r="F6" s="48"/>
    </row>
    <row r="7" spans="1:16" s="49" customFormat="1" ht="20.25" customHeight="1" x14ac:dyDescent="0.2">
      <c r="A7" s="39"/>
      <c r="B7" s="50" t="s">
        <v>27</v>
      </c>
      <c r="C7" s="52">
        <v>89178.15</v>
      </c>
      <c r="D7" s="52">
        <v>13572.91</v>
      </c>
      <c r="E7" s="53">
        <v>22675</v>
      </c>
      <c r="F7" s="48"/>
    </row>
    <row r="8" spans="1:16" s="49" customFormat="1" ht="20.25" customHeight="1" x14ac:dyDescent="0.2">
      <c r="A8" s="39"/>
      <c r="B8" s="54" t="s">
        <v>28</v>
      </c>
      <c r="C8" s="55">
        <f>+C5+C6+C7</f>
        <v>1912406.56</v>
      </c>
      <c r="D8" s="56">
        <f>+D5+D6+D7</f>
        <v>536850.87</v>
      </c>
      <c r="E8" s="57">
        <v>4307152</v>
      </c>
      <c r="F8" s="48"/>
    </row>
    <row r="9" spans="1:16" s="49" customFormat="1" ht="20.25" customHeight="1" x14ac:dyDescent="0.2">
      <c r="A9" s="39"/>
      <c r="B9" s="50" t="s">
        <v>29</v>
      </c>
      <c r="C9" s="52">
        <v>56752.59</v>
      </c>
      <c r="D9" s="52">
        <v>236167.65</v>
      </c>
      <c r="E9" s="53">
        <v>3159991</v>
      </c>
      <c r="F9" s="48"/>
    </row>
    <row r="10" spans="1:16" s="49" customFormat="1" ht="20.25" customHeight="1" x14ac:dyDescent="0.2">
      <c r="A10" s="39"/>
      <c r="B10" s="50" t="s">
        <v>30</v>
      </c>
      <c r="C10" s="52">
        <v>561408.1</v>
      </c>
      <c r="D10" s="52">
        <v>89923.81</v>
      </c>
      <c r="E10" s="53">
        <v>430090</v>
      </c>
      <c r="F10" s="48"/>
    </row>
    <row r="11" spans="1:16" s="49" customFormat="1" ht="20.25" customHeight="1" x14ac:dyDescent="0.2">
      <c r="A11" s="39"/>
      <c r="B11" s="50" t="s">
        <v>31</v>
      </c>
      <c r="C11" s="52">
        <v>906611.46</v>
      </c>
      <c r="D11" s="52">
        <v>109318.38</v>
      </c>
      <c r="E11" s="53">
        <v>470044</v>
      </c>
      <c r="F11" s="48"/>
    </row>
    <row r="12" spans="1:16" s="49" customFormat="1" ht="20.25" customHeight="1" x14ac:dyDescent="0.2">
      <c r="A12" s="39"/>
      <c r="B12" s="50" t="s">
        <v>32</v>
      </c>
      <c r="C12" s="52">
        <v>139106.5</v>
      </c>
      <c r="D12" s="52">
        <v>43203.02</v>
      </c>
      <c r="E12" s="53">
        <v>124832</v>
      </c>
      <c r="F12" s="48"/>
    </row>
    <row r="13" spans="1:16" s="49" customFormat="1" ht="20.25" customHeight="1" x14ac:dyDescent="0.2">
      <c r="A13" s="39"/>
      <c r="B13" s="54" t="s">
        <v>33</v>
      </c>
      <c r="C13" s="55">
        <f>SUM(C9:C12)</f>
        <v>1663878.65</v>
      </c>
      <c r="D13" s="56">
        <f>SUM(D9:D12)</f>
        <v>478612.86</v>
      </c>
      <c r="E13" s="57">
        <v>4184957</v>
      </c>
      <c r="F13" s="48"/>
    </row>
    <row r="14" spans="1:16" s="49" customFormat="1" ht="20.25" customHeight="1" x14ac:dyDescent="0.2">
      <c r="A14" s="39"/>
      <c r="B14" s="58" t="s">
        <v>34</v>
      </c>
      <c r="C14" s="59">
        <v>233648.18</v>
      </c>
      <c r="D14" s="59">
        <v>41257.26</v>
      </c>
      <c r="E14" s="60">
        <v>94837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5">
      <c r="B18" s="63"/>
      <c r="H18" s="62"/>
    </row>
    <row r="19" spans="2:8" s="39" customFormat="1" ht="15" customHeight="1" x14ac:dyDescent="0.25">
      <c r="B19" s="63"/>
      <c r="H19" s="62"/>
    </row>
    <row r="20" spans="2:8" x14ac:dyDescent="0.2">
      <c r="B20" s="41"/>
      <c r="C20" s="41"/>
    </row>
    <row r="21" spans="2:8" x14ac:dyDescent="0.2">
      <c r="B21" s="41"/>
      <c r="C21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57031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57031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57031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57031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57031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57031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57031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57031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57031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57031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57031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57031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57031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57031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57031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57031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57031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57031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57031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57031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57031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57031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57031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57031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57031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57031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57031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57031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57031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57031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57031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57031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57031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57031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57031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57031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57031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57031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57031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57031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57031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57031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57031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57031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57031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57031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57031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57031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57031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57031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57031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57031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57031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57031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57031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57031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57031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57031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57031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57031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57031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57031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57031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57031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48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65">
        <v>1832880.5</v>
      </c>
      <c r="D5" s="65">
        <v>463700.52</v>
      </c>
      <c r="E5" s="53">
        <v>4112095</v>
      </c>
      <c r="F5" s="48"/>
    </row>
    <row r="6" spans="1:16" s="49" customFormat="1" ht="20.25" customHeight="1" x14ac:dyDescent="0.2">
      <c r="A6" s="39"/>
      <c r="B6" s="50" t="s">
        <v>26</v>
      </c>
      <c r="C6" s="65">
        <v>134992.65</v>
      </c>
      <c r="D6" s="66">
        <v>12573.6</v>
      </c>
      <c r="E6" s="53">
        <v>28019</v>
      </c>
      <c r="F6" s="48"/>
    </row>
    <row r="7" spans="1:16" s="49" customFormat="1" ht="20.25" customHeight="1" x14ac:dyDescent="0.2">
      <c r="A7" s="39"/>
      <c r="B7" s="50" t="s">
        <v>27</v>
      </c>
      <c r="C7" s="65">
        <v>114048.97</v>
      </c>
      <c r="D7" s="65">
        <v>58403.14</v>
      </c>
      <c r="E7" s="53">
        <v>27921</v>
      </c>
      <c r="F7" s="48"/>
    </row>
    <row r="8" spans="1:16" s="49" customFormat="1" ht="20.25" customHeight="1" x14ac:dyDescent="0.2">
      <c r="A8" s="39"/>
      <c r="B8" s="54" t="s">
        <v>28</v>
      </c>
      <c r="C8" s="67">
        <f>+C5+C6+C7</f>
        <v>2081922.1199999999</v>
      </c>
      <c r="D8" s="68">
        <f>+D5+D6+D7</f>
        <v>534677.26</v>
      </c>
      <c r="E8" s="57">
        <f>+SUM(E5:E7)</f>
        <v>4168035</v>
      </c>
      <c r="F8" s="48"/>
    </row>
    <row r="9" spans="1:16" s="49" customFormat="1" ht="20.25" customHeight="1" x14ac:dyDescent="0.2">
      <c r="A9" s="39"/>
      <c r="B9" s="50" t="s">
        <v>29</v>
      </c>
      <c r="C9" s="65">
        <v>58200.43</v>
      </c>
      <c r="D9" s="65">
        <v>265433.21000000002</v>
      </c>
      <c r="E9" s="53">
        <v>2864010</v>
      </c>
      <c r="F9" s="48"/>
    </row>
    <row r="10" spans="1:16" s="49" customFormat="1" ht="20.25" customHeight="1" x14ac:dyDescent="0.2">
      <c r="A10" s="39"/>
      <c r="B10" s="50" t="s">
        <v>30</v>
      </c>
      <c r="C10" s="65">
        <v>648493.76</v>
      </c>
      <c r="D10" s="65">
        <v>84060.02</v>
      </c>
      <c r="E10" s="53">
        <v>430583</v>
      </c>
      <c r="F10" s="48"/>
    </row>
    <row r="11" spans="1:16" s="49" customFormat="1" ht="20.25" customHeight="1" x14ac:dyDescent="0.2">
      <c r="A11" s="39"/>
      <c r="B11" s="50" t="s">
        <v>31</v>
      </c>
      <c r="C11" s="65">
        <v>925607.97</v>
      </c>
      <c r="D11" s="65">
        <v>112093.97</v>
      </c>
      <c r="E11" s="53">
        <v>487578</v>
      </c>
      <c r="F11" s="48"/>
    </row>
    <row r="12" spans="1:16" s="49" customFormat="1" ht="20.25" customHeight="1" x14ac:dyDescent="0.2">
      <c r="A12" s="39"/>
      <c r="B12" s="50" t="s">
        <v>32</v>
      </c>
      <c r="C12" s="65">
        <v>219343.63</v>
      </c>
      <c r="D12" s="65">
        <v>53541.86</v>
      </c>
      <c r="E12" s="53">
        <v>135298</v>
      </c>
      <c r="F12" s="48"/>
    </row>
    <row r="13" spans="1:16" s="49" customFormat="1" ht="20.25" customHeight="1" x14ac:dyDescent="0.2">
      <c r="A13" s="39"/>
      <c r="B13" s="54" t="s">
        <v>33</v>
      </c>
      <c r="C13" s="68">
        <f>SUM(C9:C12)</f>
        <v>1851645.79</v>
      </c>
      <c r="D13" s="68">
        <f>SUM(D9:D12)</f>
        <v>515129.06000000006</v>
      </c>
      <c r="E13" s="57">
        <f>+SUM(E9:E12)</f>
        <v>3917469</v>
      </c>
      <c r="F13" s="48"/>
    </row>
    <row r="14" spans="1:16" s="49" customFormat="1" ht="20.25" customHeight="1" x14ac:dyDescent="0.2">
      <c r="A14" s="39"/>
      <c r="B14" s="58" t="s">
        <v>34</v>
      </c>
      <c r="C14" s="69">
        <v>188874</v>
      </c>
      <c r="D14" s="69">
        <v>2868.17</v>
      </c>
      <c r="E14" s="60">
        <v>33281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5">
      <c r="B18" s="63"/>
      <c r="H18" s="62"/>
    </row>
    <row r="19" spans="2:8" x14ac:dyDescent="0.2">
      <c r="B19" s="41"/>
      <c r="C19" s="41"/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57031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57031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57031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57031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57031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57031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57031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57031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57031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57031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57031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57031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57031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57031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57031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57031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57031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57031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57031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57031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57031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57031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57031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57031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57031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57031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57031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57031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57031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57031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57031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57031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57031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57031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57031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57031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57031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57031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57031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57031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57031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57031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57031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57031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57031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57031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57031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57031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57031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57031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57031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57031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57031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57031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57031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57031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57031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57031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57031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57031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57031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57031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57031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57031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49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4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70">
        <v>1410480.58</v>
      </c>
      <c r="D5" s="71">
        <v>463451.4</v>
      </c>
      <c r="E5" s="53">
        <v>4148244</v>
      </c>
      <c r="F5" s="48"/>
    </row>
    <row r="6" spans="1:16" s="49" customFormat="1" ht="20.25" customHeight="1" x14ac:dyDescent="0.2">
      <c r="A6" s="39"/>
      <c r="B6" s="50" t="s">
        <v>26</v>
      </c>
      <c r="C6" s="72">
        <v>56263.96</v>
      </c>
      <c r="D6" s="71">
        <v>17829.599999999999</v>
      </c>
      <c r="E6" s="53">
        <v>25030</v>
      </c>
      <c r="F6" s="48"/>
    </row>
    <row r="7" spans="1:16" s="49" customFormat="1" ht="20.25" customHeight="1" x14ac:dyDescent="0.2">
      <c r="A7" s="39"/>
      <c r="B7" s="50" t="s">
        <v>27</v>
      </c>
      <c r="C7" s="70">
        <f>+C8-C5-C6</f>
        <v>44730.769999999982</v>
      </c>
      <c r="D7" s="71">
        <v>62656.52</v>
      </c>
      <c r="E7" s="53">
        <v>29168</v>
      </c>
      <c r="F7" s="48"/>
    </row>
    <row r="8" spans="1:16" s="49" customFormat="1" ht="20.25" customHeight="1" x14ac:dyDescent="0.2">
      <c r="A8" s="39"/>
      <c r="B8" s="54" t="s">
        <v>28</v>
      </c>
      <c r="C8" s="73">
        <v>1511475.31</v>
      </c>
      <c r="D8" s="74">
        <f>+D5+D6+D7</f>
        <v>543937.52</v>
      </c>
      <c r="E8" s="57">
        <v>4202441</v>
      </c>
      <c r="F8" s="48"/>
    </row>
    <row r="9" spans="1:16" s="49" customFormat="1" ht="20.25" customHeight="1" x14ac:dyDescent="0.2">
      <c r="A9" s="39"/>
      <c r="B9" s="50" t="s">
        <v>29</v>
      </c>
      <c r="C9" s="70">
        <v>48616.63</v>
      </c>
      <c r="D9" s="71">
        <v>288827.57</v>
      </c>
      <c r="E9" s="53">
        <v>3035103</v>
      </c>
      <c r="F9" s="48"/>
    </row>
    <row r="10" spans="1:16" s="49" customFormat="1" ht="20.25" customHeight="1" x14ac:dyDescent="0.2">
      <c r="A10" s="39"/>
      <c r="B10" s="50" t="s">
        <v>30</v>
      </c>
      <c r="C10" s="70">
        <v>448370.85</v>
      </c>
      <c r="D10" s="71">
        <v>95133.01</v>
      </c>
      <c r="E10" s="53">
        <v>446644</v>
      </c>
      <c r="F10" s="48"/>
    </row>
    <row r="11" spans="1:16" s="49" customFormat="1" ht="20.25" customHeight="1" x14ac:dyDescent="0.2">
      <c r="A11" s="39"/>
      <c r="B11" s="50" t="s">
        <v>31</v>
      </c>
      <c r="C11" s="70">
        <v>824747.78</v>
      </c>
      <c r="D11" s="71">
        <v>102781.98</v>
      </c>
      <c r="E11" s="53">
        <v>476821</v>
      </c>
      <c r="F11" s="48"/>
    </row>
    <row r="12" spans="1:16" s="49" customFormat="1" ht="20.25" customHeight="1" x14ac:dyDescent="0.2">
      <c r="A12" s="39"/>
      <c r="B12" s="50" t="s">
        <v>32</v>
      </c>
      <c r="C12" s="70">
        <v>174485.96</v>
      </c>
      <c r="D12" s="71">
        <v>51298.67</v>
      </c>
      <c r="E12" s="53">
        <v>82014</v>
      </c>
      <c r="F12" s="48"/>
    </row>
    <row r="13" spans="1:16" s="49" customFormat="1" ht="20.25" customHeight="1" x14ac:dyDescent="0.2">
      <c r="A13" s="39"/>
      <c r="B13" s="54" t="s">
        <v>33</v>
      </c>
      <c r="C13" s="73">
        <f>SUM(C9:C12)</f>
        <v>1496221.22</v>
      </c>
      <c r="D13" s="74">
        <f>SUM(D9:D12)</f>
        <v>538041.23</v>
      </c>
      <c r="E13" s="57">
        <v>4040582</v>
      </c>
      <c r="F13" s="48"/>
    </row>
    <row r="14" spans="1:16" s="49" customFormat="1" ht="20.25" customHeight="1" x14ac:dyDescent="0.2">
      <c r="A14" s="39"/>
      <c r="B14" s="58" t="s">
        <v>34</v>
      </c>
      <c r="C14" s="75">
        <v>-21182.83</v>
      </c>
      <c r="D14" s="76">
        <v>-18072.03</v>
      </c>
      <c r="E14" s="60">
        <v>67923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5">
      <c r="B18" s="63"/>
      <c r="H18" s="62"/>
    </row>
    <row r="19" spans="2:8" x14ac:dyDescent="0.2">
      <c r="B19" s="41"/>
      <c r="C19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  <ignoredErrors>
    <ignoredError sqref="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zoomScale="115" zoomScaleNormal="115" workbookViewId="0">
      <selection sqref="A1:I1"/>
    </sheetView>
  </sheetViews>
  <sheetFormatPr baseColWidth="10" defaultRowHeight="12.75" x14ac:dyDescent="0.2"/>
  <cols>
    <col min="1" max="1" width="3.7109375" style="11" customWidth="1"/>
    <col min="2" max="2" width="36.85546875" style="35" customWidth="1"/>
    <col min="3" max="3" width="10.7109375" style="35" customWidth="1"/>
    <col min="4" max="8" width="10.7109375" style="11" customWidth="1"/>
    <col min="9" max="9" width="3.7109375" style="11" customWidth="1"/>
    <col min="10" max="256" width="11.42578125" style="11"/>
    <col min="257" max="257" width="3.7109375" style="11" customWidth="1"/>
    <col min="258" max="258" width="36.85546875" style="11" customWidth="1"/>
    <col min="259" max="264" width="10.7109375" style="11" customWidth="1"/>
    <col min="265" max="265" width="3.7109375" style="11" customWidth="1"/>
    <col min="266" max="512" width="11.42578125" style="11"/>
    <col min="513" max="513" width="3.7109375" style="11" customWidth="1"/>
    <col min="514" max="514" width="36.85546875" style="11" customWidth="1"/>
    <col min="515" max="520" width="10.7109375" style="11" customWidth="1"/>
    <col min="521" max="521" width="3.7109375" style="11" customWidth="1"/>
    <col min="522" max="768" width="11.42578125" style="11"/>
    <col min="769" max="769" width="3.7109375" style="11" customWidth="1"/>
    <col min="770" max="770" width="36.85546875" style="11" customWidth="1"/>
    <col min="771" max="776" width="10.7109375" style="11" customWidth="1"/>
    <col min="777" max="777" width="3.7109375" style="11" customWidth="1"/>
    <col min="778" max="1024" width="11.42578125" style="11"/>
    <col min="1025" max="1025" width="3.7109375" style="11" customWidth="1"/>
    <col min="1026" max="1026" width="36.85546875" style="11" customWidth="1"/>
    <col min="1027" max="1032" width="10.7109375" style="11" customWidth="1"/>
    <col min="1033" max="1033" width="3.7109375" style="11" customWidth="1"/>
    <col min="1034" max="1280" width="11.42578125" style="11"/>
    <col min="1281" max="1281" width="3.7109375" style="11" customWidth="1"/>
    <col min="1282" max="1282" width="36.85546875" style="11" customWidth="1"/>
    <col min="1283" max="1288" width="10.7109375" style="11" customWidth="1"/>
    <col min="1289" max="1289" width="3.7109375" style="11" customWidth="1"/>
    <col min="1290" max="1536" width="11.42578125" style="11"/>
    <col min="1537" max="1537" width="3.7109375" style="11" customWidth="1"/>
    <col min="1538" max="1538" width="36.85546875" style="11" customWidth="1"/>
    <col min="1539" max="1544" width="10.7109375" style="11" customWidth="1"/>
    <col min="1545" max="1545" width="3.7109375" style="11" customWidth="1"/>
    <col min="1546" max="1792" width="11.42578125" style="11"/>
    <col min="1793" max="1793" width="3.7109375" style="11" customWidth="1"/>
    <col min="1794" max="1794" width="36.85546875" style="11" customWidth="1"/>
    <col min="1795" max="1800" width="10.7109375" style="11" customWidth="1"/>
    <col min="1801" max="1801" width="3.7109375" style="11" customWidth="1"/>
    <col min="1802" max="2048" width="11.42578125" style="11"/>
    <col min="2049" max="2049" width="3.7109375" style="11" customWidth="1"/>
    <col min="2050" max="2050" width="36.85546875" style="11" customWidth="1"/>
    <col min="2051" max="2056" width="10.7109375" style="11" customWidth="1"/>
    <col min="2057" max="2057" width="3.7109375" style="11" customWidth="1"/>
    <col min="2058" max="2304" width="11.42578125" style="11"/>
    <col min="2305" max="2305" width="3.7109375" style="11" customWidth="1"/>
    <col min="2306" max="2306" width="36.85546875" style="11" customWidth="1"/>
    <col min="2307" max="2312" width="10.7109375" style="11" customWidth="1"/>
    <col min="2313" max="2313" width="3.7109375" style="11" customWidth="1"/>
    <col min="2314" max="2560" width="11.42578125" style="11"/>
    <col min="2561" max="2561" width="3.7109375" style="11" customWidth="1"/>
    <col min="2562" max="2562" width="36.85546875" style="11" customWidth="1"/>
    <col min="2563" max="2568" width="10.7109375" style="11" customWidth="1"/>
    <col min="2569" max="2569" width="3.7109375" style="11" customWidth="1"/>
    <col min="2570" max="2816" width="11.42578125" style="11"/>
    <col min="2817" max="2817" width="3.7109375" style="11" customWidth="1"/>
    <col min="2818" max="2818" width="36.85546875" style="11" customWidth="1"/>
    <col min="2819" max="2824" width="10.7109375" style="11" customWidth="1"/>
    <col min="2825" max="2825" width="3.7109375" style="11" customWidth="1"/>
    <col min="2826" max="3072" width="11.42578125" style="11"/>
    <col min="3073" max="3073" width="3.7109375" style="11" customWidth="1"/>
    <col min="3074" max="3074" width="36.85546875" style="11" customWidth="1"/>
    <col min="3075" max="3080" width="10.7109375" style="11" customWidth="1"/>
    <col min="3081" max="3081" width="3.7109375" style="11" customWidth="1"/>
    <col min="3082" max="3328" width="11.42578125" style="11"/>
    <col min="3329" max="3329" width="3.7109375" style="11" customWidth="1"/>
    <col min="3330" max="3330" width="36.85546875" style="11" customWidth="1"/>
    <col min="3331" max="3336" width="10.7109375" style="11" customWidth="1"/>
    <col min="3337" max="3337" width="3.7109375" style="11" customWidth="1"/>
    <col min="3338" max="3584" width="11.42578125" style="11"/>
    <col min="3585" max="3585" width="3.7109375" style="11" customWidth="1"/>
    <col min="3586" max="3586" width="36.85546875" style="11" customWidth="1"/>
    <col min="3587" max="3592" width="10.7109375" style="11" customWidth="1"/>
    <col min="3593" max="3593" width="3.7109375" style="11" customWidth="1"/>
    <col min="3594" max="3840" width="11.42578125" style="11"/>
    <col min="3841" max="3841" width="3.7109375" style="11" customWidth="1"/>
    <col min="3842" max="3842" width="36.85546875" style="11" customWidth="1"/>
    <col min="3843" max="3848" width="10.7109375" style="11" customWidth="1"/>
    <col min="3849" max="3849" width="3.7109375" style="11" customWidth="1"/>
    <col min="3850" max="4096" width="11.42578125" style="11"/>
    <col min="4097" max="4097" width="3.7109375" style="11" customWidth="1"/>
    <col min="4098" max="4098" width="36.85546875" style="11" customWidth="1"/>
    <col min="4099" max="4104" width="10.7109375" style="11" customWidth="1"/>
    <col min="4105" max="4105" width="3.7109375" style="11" customWidth="1"/>
    <col min="4106" max="4352" width="11.42578125" style="11"/>
    <col min="4353" max="4353" width="3.7109375" style="11" customWidth="1"/>
    <col min="4354" max="4354" width="36.85546875" style="11" customWidth="1"/>
    <col min="4355" max="4360" width="10.7109375" style="11" customWidth="1"/>
    <col min="4361" max="4361" width="3.7109375" style="11" customWidth="1"/>
    <col min="4362" max="4608" width="11.42578125" style="11"/>
    <col min="4609" max="4609" width="3.7109375" style="11" customWidth="1"/>
    <col min="4610" max="4610" width="36.85546875" style="11" customWidth="1"/>
    <col min="4611" max="4616" width="10.7109375" style="11" customWidth="1"/>
    <col min="4617" max="4617" width="3.7109375" style="11" customWidth="1"/>
    <col min="4618" max="4864" width="11.42578125" style="11"/>
    <col min="4865" max="4865" width="3.7109375" style="11" customWidth="1"/>
    <col min="4866" max="4866" width="36.85546875" style="11" customWidth="1"/>
    <col min="4867" max="4872" width="10.7109375" style="11" customWidth="1"/>
    <col min="4873" max="4873" width="3.7109375" style="11" customWidth="1"/>
    <col min="4874" max="5120" width="11.42578125" style="11"/>
    <col min="5121" max="5121" width="3.7109375" style="11" customWidth="1"/>
    <col min="5122" max="5122" width="36.85546875" style="11" customWidth="1"/>
    <col min="5123" max="5128" width="10.7109375" style="11" customWidth="1"/>
    <col min="5129" max="5129" width="3.7109375" style="11" customWidth="1"/>
    <col min="5130" max="5376" width="11.42578125" style="11"/>
    <col min="5377" max="5377" width="3.7109375" style="11" customWidth="1"/>
    <col min="5378" max="5378" width="36.85546875" style="11" customWidth="1"/>
    <col min="5379" max="5384" width="10.7109375" style="11" customWidth="1"/>
    <col min="5385" max="5385" width="3.7109375" style="11" customWidth="1"/>
    <col min="5386" max="5632" width="11.42578125" style="11"/>
    <col min="5633" max="5633" width="3.7109375" style="11" customWidth="1"/>
    <col min="5634" max="5634" width="36.85546875" style="11" customWidth="1"/>
    <col min="5635" max="5640" width="10.7109375" style="11" customWidth="1"/>
    <col min="5641" max="5641" width="3.7109375" style="11" customWidth="1"/>
    <col min="5642" max="5888" width="11.42578125" style="11"/>
    <col min="5889" max="5889" width="3.7109375" style="11" customWidth="1"/>
    <col min="5890" max="5890" width="36.85546875" style="11" customWidth="1"/>
    <col min="5891" max="5896" width="10.7109375" style="11" customWidth="1"/>
    <col min="5897" max="5897" width="3.7109375" style="11" customWidth="1"/>
    <col min="5898" max="6144" width="11.42578125" style="11"/>
    <col min="6145" max="6145" width="3.7109375" style="11" customWidth="1"/>
    <col min="6146" max="6146" width="36.85546875" style="11" customWidth="1"/>
    <col min="6147" max="6152" width="10.7109375" style="11" customWidth="1"/>
    <col min="6153" max="6153" width="3.7109375" style="11" customWidth="1"/>
    <col min="6154" max="6400" width="11.42578125" style="11"/>
    <col min="6401" max="6401" width="3.7109375" style="11" customWidth="1"/>
    <col min="6402" max="6402" width="36.85546875" style="11" customWidth="1"/>
    <col min="6403" max="6408" width="10.7109375" style="11" customWidth="1"/>
    <col min="6409" max="6409" width="3.7109375" style="11" customWidth="1"/>
    <col min="6410" max="6656" width="11.42578125" style="11"/>
    <col min="6657" max="6657" width="3.7109375" style="11" customWidth="1"/>
    <col min="6658" max="6658" width="36.85546875" style="11" customWidth="1"/>
    <col min="6659" max="6664" width="10.7109375" style="11" customWidth="1"/>
    <col min="6665" max="6665" width="3.7109375" style="11" customWidth="1"/>
    <col min="6666" max="6912" width="11.42578125" style="11"/>
    <col min="6913" max="6913" width="3.7109375" style="11" customWidth="1"/>
    <col min="6914" max="6914" width="36.85546875" style="11" customWidth="1"/>
    <col min="6915" max="6920" width="10.7109375" style="11" customWidth="1"/>
    <col min="6921" max="6921" width="3.7109375" style="11" customWidth="1"/>
    <col min="6922" max="7168" width="11.42578125" style="11"/>
    <col min="7169" max="7169" width="3.7109375" style="11" customWidth="1"/>
    <col min="7170" max="7170" width="36.85546875" style="11" customWidth="1"/>
    <col min="7171" max="7176" width="10.7109375" style="11" customWidth="1"/>
    <col min="7177" max="7177" width="3.7109375" style="11" customWidth="1"/>
    <col min="7178" max="7424" width="11.42578125" style="11"/>
    <col min="7425" max="7425" width="3.7109375" style="11" customWidth="1"/>
    <col min="7426" max="7426" width="36.85546875" style="11" customWidth="1"/>
    <col min="7427" max="7432" width="10.7109375" style="11" customWidth="1"/>
    <col min="7433" max="7433" width="3.7109375" style="11" customWidth="1"/>
    <col min="7434" max="7680" width="11.42578125" style="11"/>
    <col min="7681" max="7681" width="3.7109375" style="11" customWidth="1"/>
    <col min="7682" max="7682" width="36.85546875" style="11" customWidth="1"/>
    <col min="7683" max="7688" width="10.7109375" style="11" customWidth="1"/>
    <col min="7689" max="7689" width="3.7109375" style="11" customWidth="1"/>
    <col min="7690" max="7936" width="11.42578125" style="11"/>
    <col min="7937" max="7937" width="3.7109375" style="11" customWidth="1"/>
    <col min="7938" max="7938" width="36.85546875" style="11" customWidth="1"/>
    <col min="7939" max="7944" width="10.7109375" style="11" customWidth="1"/>
    <col min="7945" max="7945" width="3.7109375" style="11" customWidth="1"/>
    <col min="7946" max="8192" width="11.42578125" style="11"/>
    <col min="8193" max="8193" width="3.7109375" style="11" customWidth="1"/>
    <col min="8194" max="8194" width="36.85546875" style="11" customWidth="1"/>
    <col min="8195" max="8200" width="10.7109375" style="11" customWidth="1"/>
    <col min="8201" max="8201" width="3.7109375" style="11" customWidth="1"/>
    <col min="8202" max="8448" width="11.42578125" style="11"/>
    <col min="8449" max="8449" width="3.7109375" style="11" customWidth="1"/>
    <col min="8450" max="8450" width="36.85546875" style="11" customWidth="1"/>
    <col min="8451" max="8456" width="10.7109375" style="11" customWidth="1"/>
    <col min="8457" max="8457" width="3.7109375" style="11" customWidth="1"/>
    <col min="8458" max="8704" width="11.42578125" style="11"/>
    <col min="8705" max="8705" width="3.7109375" style="11" customWidth="1"/>
    <col min="8706" max="8706" width="36.85546875" style="11" customWidth="1"/>
    <col min="8707" max="8712" width="10.7109375" style="11" customWidth="1"/>
    <col min="8713" max="8713" width="3.7109375" style="11" customWidth="1"/>
    <col min="8714" max="8960" width="11.42578125" style="11"/>
    <col min="8961" max="8961" width="3.7109375" style="11" customWidth="1"/>
    <col min="8962" max="8962" width="36.85546875" style="11" customWidth="1"/>
    <col min="8963" max="8968" width="10.7109375" style="11" customWidth="1"/>
    <col min="8969" max="8969" width="3.7109375" style="11" customWidth="1"/>
    <col min="8970" max="9216" width="11.42578125" style="11"/>
    <col min="9217" max="9217" width="3.7109375" style="11" customWidth="1"/>
    <col min="9218" max="9218" width="36.85546875" style="11" customWidth="1"/>
    <col min="9219" max="9224" width="10.7109375" style="11" customWidth="1"/>
    <col min="9225" max="9225" width="3.7109375" style="11" customWidth="1"/>
    <col min="9226" max="9472" width="11.42578125" style="11"/>
    <col min="9473" max="9473" width="3.7109375" style="11" customWidth="1"/>
    <col min="9474" max="9474" width="36.85546875" style="11" customWidth="1"/>
    <col min="9475" max="9480" width="10.7109375" style="11" customWidth="1"/>
    <col min="9481" max="9481" width="3.7109375" style="11" customWidth="1"/>
    <col min="9482" max="9728" width="11.42578125" style="11"/>
    <col min="9729" max="9729" width="3.7109375" style="11" customWidth="1"/>
    <col min="9730" max="9730" width="36.85546875" style="11" customWidth="1"/>
    <col min="9731" max="9736" width="10.7109375" style="11" customWidth="1"/>
    <col min="9737" max="9737" width="3.7109375" style="11" customWidth="1"/>
    <col min="9738" max="9984" width="11.42578125" style="11"/>
    <col min="9985" max="9985" width="3.7109375" style="11" customWidth="1"/>
    <col min="9986" max="9986" width="36.85546875" style="11" customWidth="1"/>
    <col min="9987" max="9992" width="10.7109375" style="11" customWidth="1"/>
    <col min="9993" max="9993" width="3.7109375" style="11" customWidth="1"/>
    <col min="9994" max="10240" width="11.42578125" style="11"/>
    <col min="10241" max="10241" width="3.7109375" style="11" customWidth="1"/>
    <col min="10242" max="10242" width="36.85546875" style="11" customWidth="1"/>
    <col min="10243" max="10248" width="10.7109375" style="11" customWidth="1"/>
    <col min="10249" max="10249" width="3.7109375" style="11" customWidth="1"/>
    <col min="10250" max="10496" width="11.42578125" style="11"/>
    <col min="10497" max="10497" width="3.7109375" style="11" customWidth="1"/>
    <col min="10498" max="10498" width="36.85546875" style="11" customWidth="1"/>
    <col min="10499" max="10504" width="10.7109375" style="11" customWidth="1"/>
    <col min="10505" max="10505" width="3.7109375" style="11" customWidth="1"/>
    <col min="10506" max="10752" width="11.42578125" style="11"/>
    <col min="10753" max="10753" width="3.7109375" style="11" customWidth="1"/>
    <col min="10754" max="10754" width="36.85546875" style="11" customWidth="1"/>
    <col min="10755" max="10760" width="10.7109375" style="11" customWidth="1"/>
    <col min="10761" max="10761" width="3.7109375" style="11" customWidth="1"/>
    <col min="10762" max="11008" width="11.42578125" style="11"/>
    <col min="11009" max="11009" width="3.7109375" style="11" customWidth="1"/>
    <col min="11010" max="11010" width="36.85546875" style="11" customWidth="1"/>
    <col min="11011" max="11016" width="10.7109375" style="11" customWidth="1"/>
    <col min="11017" max="11017" width="3.7109375" style="11" customWidth="1"/>
    <col min="11018" max="11264" width="11.42578125" style="11"/>
    <col min="11265" max="11265" width="3.7109375" style="11" customWidth="1"/>
    <col min="11266" max="11266" width="36.85546875" style="11" customWidth="1"/>
    <col min="11267" max="11272" width="10.7109375" style="11" customWidth="1"/>
    <col min="11273" max="11273" width="3.7109375" style="11" customWidth="1"/>
    <col min="11274" max="11520" width="11.42578125" style="11"/>
    <col min="11521" max="11521" width="3.7109375" style="11" customWidth="1"/>
    <col min="11522" max="11522" width="36.85546875" style="11" customWidth="1"/>
    <col min="11523" max="11528" width="10.7109375" style="11" customWidth="1"/>
    <col min="11529" max="11529" width="3.7109375" style="11" customWidth="1"/>
    <col min="11530" max="11776" width="11.42578125" style="11"/>
    <col min="11777" max="11777" width="3.7109375" style="11" customWidth="1"/>
    <col min="11778" max="11778" width="36.85546875" style="11" customWidth="1"/>
    <col min="11779" max="11784" width="10.7109375" style="11" customWidth="1"/>
    <col min="11785" max="11785" width="3.7109375" style="11" customWidth="1"/>
    <col min="11786" max="12032" width="11.42578125" style="11"/>
    <col min="12033" max="12033" width="3.7109375" style="11" customWidth="1"/>
    <col min="12034" max="12034" width="36.85546875" style="11" customWidth="1"/>
    <col min="12035" max="12040" width="10.7109375" style="11" customWidth="1"/>
    <col min="12041" max="12041" width="3.7109375" style="11" customWidth="1"/>
    <col min="12042" max="12288" width="11.42578125" style="11"/>
    <col min="12289" max="12289" width="3.7109375" style="11" customWidth="1"/>
    <col min="12290" max="12290" width="36.85546875" style="11" customWidth="1"/>
    <col min="12291" max="12296" width="10.7109375" style="11" customWidth="1"/>
    <col min="12297" max="12297" width="3.7109375" style="11" customWidth="1"/>
    <col min="12298" max="12544" width="11.42578125" style="11"/>
    <col min="12545" max="12545" width="3.7109375" style="11" customWidth="1"/>
    <col min="12546" max="12546" width="36.85546875" style="11" customWidth="1"/>
    <col min="12547" max="12552" width="10.7109375" style="11" customWidth="1"/>
    <col min="12553" max="12553" width="3.7109375" style="11" customWidth="1"/>
    <col min="12554" max="12800" width="11.42578125" style="11"/>
    <col min="12801" max="12801" width="3.7109375" style="11" customWidth="1"/>
    <col min="12802" max="12802" width="36.85546875" style="11" customWidth="1"/>
    <col min="12803" max="12808" width="10.7109375" style="11" customWidth="1"/>
    <col min="12809" max="12809" width="3.7109375" style="11" customWidth="1"/>
    <col min="12810" max="13056" width="11.42578125" style="11"/>
    <col min="13057" max="13057" width="3.7109375" style="11" customWidth="1"/>
    <col min="13058" max="13058" width="36.85546875" style="11" customWidth="1"/>
    <col min="13059" max="13064" width="10.7109375" style="11" customWidth="1"/>
    <col min="13065" max="13065" width="3.7109375" style="11" customWidth="1"/>
    <col min="13066" max="13312" width="11.42578125" style="11"/>
    <col min="13313" max="13313" width="3.7109375" style="11" customWidth="1"/>
    <col min="13314" max="13314" width="36.85546875" style="11" customWidth="1"/>
    <col min="13315" max="13320" width="10.7109375" style="11" customWidth="1"/>
    <col min="13321" max="13321" width="3.7109375" style="11" customWidth="1"/>
    <col min="13322" max="13568" width="11.42578125" style="11"/>
    <col min="13569" max="13569" width="3.7109375" style="11" customWidth="1"/>
    <col min="13570" max="13570" width="36.85546875" style="11" customWidth="1"/>
    <col min="13571" max="13576" width="10.7109375" style="11" customWidth="1"/>
    <col min="13577" max="13577" width="3.7109375" style="11" customWidth="1"/>
    <col min="13578" max="13824" width="11.42578125" style="11"/>
    <col min="13825" max="13825" width="3.7109375" style="11" customWidth="1"/>
    <col min="13826" max="13826" width="36.85546875" style="11" customWidth="1"/>
    <col min="13827" max="13832" width="10.7109375" style="11" customWidth="1"/>
    <col min="13833" max="13833" width="3.7109375" style="11" customWidth="1"/>
    <col min="13834" max="14080" width="11.42578125" style="11"/>
    <col min="14081" max="14081" width="3.7109375" style="11" customWidth="1"/>
    <col min="14082" max="14082" width="36.85546875" style="11" customWidth="1"/>
    <col min="14083" max="14088" width="10.7109375" style="11" customWidth="1"/>
    <col min="14089" max="14089" width="3.7109375" style="11" customWidth="1"/>
    <col min="14090" max="14336" width="11.42578125" style="11"/>
    <col min="14337" max="14337" width="3.7109375" style="11" customWidth="1"/>
    <col min="14338" max="14338" width="36.85546875" style="11" customWidth="1"/>
    <col min="14339" max="14344" width="10.7109375" style="11" customWidth="1"/>
    <col min="14345" max="14345" width="3.7109375" style="11" customWidth="1"/>
    <col min="14346" max="14592" width="11.42578125" style="11"/>
    <col min="14593" max="14593" width="3.7109375" style="11" customWidth="1"/>
    <col min="14594" max="14594" width="36.85546875" style="11" customWidth="1"/>
    <col min="14595" max="14600" width="10.7109375" style="11" customWidth="1"/>
    <col min="14601" max="14601" width="3.7109375" style="11" customWidth="1"/>
    <col min="14602" max="14848" width="11.42578125" style="11"/>
    <col min="14849" max="14849" width="3.7109375" style="11" customWidth="1"/>
    <col min="14850" max="14850" width="36.85546875" style="11" customWidth="1"/>
    <col min="14851" max="14856" width="10.7109375" style="11" customWidth="1"/>
    <col min="14857" max="14857" width="3.7109375" style="11" customWidth="1"/>
    <col min="14858" max="15104" width="11.42578125" style="11"/>
    <col min="15105" max="15105" width="3.7109375" style="11" customWidth="1"/>
    <col min="15106" max="15106" width="36.85546875" style="11" customWidth="1"/>
    <col min="15107" max="15112" width="10.7109375" style="11" customWidth="1"/>
    <col min="15113" max="15113" width="3.7109375" style="11" customWidth="1"/>
    <col min="15114" max="15360" width="11.42578125" style="11"/>
    <col min="15361" max="15361" width="3.7109375" style="11" customWidth="1"/>
    <col min="15362" max="15362" width="36.85546875" style="11" customWidth="1"/>
    <col min="15363" max="15368" width="10.7109375" style="11" customWidth="1"/>
    <col min="15369" max="15369" width="3.7109375" style="11" customWidth="1"/>
    <col min="15370" max="15616" width="11.42578125" style="11"/>
    <col min="15617" max="15617" width="3.7109375" style="11" customWidth="1"/>
    <col min="15618" max="15618" width="36.85546875" style="11" customWidth="1"/>
    <col min="15619" max="15624" width="10.7109375" style="11" customWidth="1"/>
    <col min="15625" max="15625" width="3.7109375" style="11" customWidth="1"/>
    <col min="15626" max="15872" width="11.42578125" style="11"/>
    <col min="15873" max="15873" width="3.7109375" style="11" customWidth="1"/>
    <col min="15874" max="15874" width="36.85546875" style="11" customWidth="1"/>
    <col min="15875" max="15880" width="10.7109375" style="11" customWidth="1"/>
    <col min="15881" max="15881" width="3.7109375" style="11" customWidth="1"/>
    <col min="15882" max="16128" width="11.42578125" style="11"/>
    <col min="16129" max="16129" width="3.7109375" style="11" customWidth="1"/>
    <col min="16130" max="16130" width="36.85546875" style="11" customWidth="1"/>
    <col min="16131" max="16136" width="10.7109375" style="11" customWidth="1"/>
    <col min="16137" max="16137" width="3.7109375" style="11" customWidth="1"/>
    <col min="16138" max="16384" width="11.42578125" style="11"/>
  </cols>
  <sheetData>
    <row r="1" spans="1:11" s="10" customFormat="1" x14ac:dyDescent="0.2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8"/>
      <c r="K1" s="9"/>
    </row>
    <row r="2" spans="1:11" x14ac:dyDescent="0.2">
      <c r="A2" s="91" t="s">
        <v>73</v>
      </c>
      <c r="B2" s="91"/>
      <c r="C2" s="91"/>
      <c r="D2" s="91"/>
      <c r="E2" s="91"/>
      <c r="F2" s="91"/>
      <c r="G2" s="91"/>
      <c r="H2" s="91"/>
      <c r="I2" s="91"/>
    </row>
    <row r="3" spans="1:11" x14ac:dyDescent="0.2">
      <c r="A3" s="9"/>
      <c r="B3" s="9"/>
      <c r="C3" s="9"/>
      <c r="D3" s="9"/>
      <c r="E3" s="9"/>
      <c r="F3" s="9"/>
      <c r="G3" s="9"/>
      <c r="H3" s="9"/>
    </row>
    <row r="4" spans="1:11" ht="22.5" customHeight="1" x14ac:dyDescent="0.2">
      <c r="A4" s="9"/>
      <c r="B4" s="9"/>
      <c r="C4" s="92" t="s">
        <v>21</v>
      </c>
      <c r="D4" s="93"/>
      <c r="E4" s="92" t="s">
        <v>22</v>
      </c>
      <c r="F4" s="93"/>
      <c r="G4" s="92" t="s">
        <v>23</v>
      </c>
      <c r="H4" s="93"/>
    </row>
    <row r="5" spans="1:11" ht="15" customHeight="1" x14ac:dyDescent="0.2">
      <c r="A5" s="9"/>
      <c r="B5" s="9"/>
      <c r="C5" s="83">
        <v>2021</v>
      </c>
      <c r="D5" s="84">
        <v>2022</v>
      </c>
      <c r="E5" s="83">
        <v>2021</v>
      </c>
      <c r="F5" s="84" t="s">
        <v>72</v>
      </c>
      <c r="G5" s="83">
        <v>2021</v>
      </c>
      <c r="H5" s="84">
        <v>2022</v>
      </c>
    </row>
    <row r="6" spans="1:11" s="17" customFormat="1" ht="20.25" customHeight="1" x14ac:dyDescent="0.2">
      <c r="A6" s="9"/>
      <c r="B6" s="12" t="s">
        <v>24</v>
      </c>
      <c r="C6" s="13">
        <v>1784111.0542027419</v>
      </c>
      <c r="D6" s="14">
        <v>2067675.2518469801</v>
      </c>
      <c r="E6" s="13">
        <v>730556.4168429178</v>
      </c>
      <c r="F6" s="14">
        <v>891758.06378703739</v>
      </c>
      <c r="G6" s="15">
        <v>7240630</v>
      </c>
      <c r="H6" s="16" t="s">
        <v>25</v>
      </c>
    </row>
    <row r="7" spans="1:11" s="17" customFormat="1" ht="20.25" customHeight="1" x14ac:dyDescent="0.2">
      <c r="A7" s="9"/>
      <c r="B7" s="18" t="s">
        <v>26</v>
      </c>
      <c r="C7" s="19">
        <v>17558.615822375014</v>
      </c>
      <c r="D7" s="14">
        <v>51246.740854664145</v>
      </c>
      <c r="E7" s="13">
        <v>14403.071933806124</v>
      </c>
      <c r="F7" s="20">
        <v>18812.352430438867</v>
      </c>
      <c r="G7" s="15">
        <v>24000</v>
      </c>
      <c r="H7" s="20" t="s">
        <v>25</v>
      </c>
    </row>
    <row r="8" spans="1:11" s="17" customFormat="1" ht="20.25" customHeight="1" x14ac:dyDescent="0.2">
      <c r="A8" s="9"/>
      <c r="B8" s="18" t="s">
        <v>27</v>
      </c>
      <c r="C8" s="13">
        <v>59243.078992133072</v>
      </c>
      <c r="D8" s="14">
        <v>83772.42105632773</v>
      </c>
      <c r="E8" s="13">
        <v>56873.763331542425</v>
      </c>
      <c r="F8" s="14">
        <v>84184.662216470213</v>
      </c>
      <c r="G8" s="15">
        <v>36942</v>
      </c>
      <c r="H8" s="20" t="s">
        <v>25</v>
      </c>
    </row>
    <row r="9" spans="1:11" s="17" customFormat="1" ht="20.25" customHeight="1" x14ac:dyDescent="0.2">
      <c r="A9" s="9"/>
      <c r="B9" s="21" t="s">
        <v>28</v>
      </c>
      <c r="C9" s="22">
        <v>1860912.74901725</v>
      </c>
      <c r="D9" s="23">
        <v>2202694.413757972</v>
      </c>
      <c r="E9" s="24">
        <v>801833.25210826634</v>
      </c>
      <c r="F9" s="25">
        <v>994755.07843394647</v>
      </c>
      <c r="G9" s="26">
        <v>7301572</v>
      </c>
      <c r="H9" s="25" t="s">
        <v>25</v>
      </c>
    </row>
    <row r="10" spans="1:11" s="17" customFormat="1" ht="20.25" customHeight="1" x14ac:dyDescent="0.2">
      <c r="A10" s="9"/>
      <c r="B10" s="18" t="s">
        <v>29</v>
      </c>
      <c r="C10" s="13">
        <v>55563.251180645784</v>
      </c>
      <c r="D10" s="14">
        <v>64536.093937982725</v>
      </c>
      <c r="E10" s="13">
        <v>376982.29005229601</v>
      </c>
      <c r="F10" s="14">
        <v>462619.92103597958</v>
      </c>
      <c r="G10" s="15">
        <v>5528430</v>
      </c>
      <c r="H10" s="20" t="s">
        <v>25</v>
      </c>
    </row>
    <row r="11" spans="1:11" s="17" customFormat="1" ht="20.25" customHeight="1" x14ac:dyDescent="0.2">
      <c r="A11" s="9"/>
      <c r="B11" s="18" t="s">
        <v>30</v>
      </c>
      <c r="C11" s="13">
        <v>588876.75089487934</v>
      </c>
      <c r="D11" s="14">
        <v>618815.71857831674</v>
      </c>
      <c r="E11" s="13">
        <v>109312.15676398772</v>
      </c>
      <c r="F11" s="14">
        <v>117261.80471159868</v>
      </c>
      <c r="G11" s="15">
        <v>686585</v>
      </c>
      <c r="H11" s="20" t="s">
        <v>25</v>
      </c>
    </row>
    <row r="12" spans="1:11" s="17" customFormat="1" ht="20.25" customHeight="1" x14ac:dyDescent="0.2">
      <c r="A12" s="9"/>
      <c r="B12" s="18" t="s">
        <v>31</v>
      </c>
      <c r="C12" s="13">
        <v>794173.96741458937</v>
      </c>
      <c r="D12" s="14">
        <v>1013979.3111366845</v>
      </c>
      <c r="E12" s="13">
        <v>137283.41006202501</v>
      </c>
      <c r="F12" s="14">
        <v>168387.2514467006</v>
      </c>
      <c r="G12" s="15">
        <v>797581</v>
      </c>
      <c r="H12" s="20" t="s">
        <v>25</v>
      </c>
    </row>
    <row r="13" spans="1:11" s="17" customFormat="1" ht="20.25" customHeight="1" x14ac:dyDescent="0.2">
      <c r="A13" s="9"/>
      <c r="B13" s="18" t="s">
        <v>32</v>
      </c>
      <c r="C13" s="13">
        <v>106681.54846904088</v>
      </c>
      <c r="D13" s="14">
        <v>155541.84738939439</v>
      </c>
      <c r="E13" s="13">
        <v>36135.241456283875</v>
      </c>
      <c r="F13" s="14">
        <v>46535.671734953292</v>
      </c>
      <c r="G13" s="15">
        <v>116655</v>
      </c>
      <c r="H13" s="20" t="s">
        <v>25</v>
      </c>
    </row>
    <row r="14" spans="1:11" s="17" customFormat="1" ht="20.25" customHeight="1" x14ac:dyDescent="0.2">
      <c r="A14" s="9"/>
      <c r="B14" s="21" t="s">
        <v>33</v>
      </c>
      <c r="C14" s="22">
        <v>1545295.5179591554</v>
      </c>
      <c r="D14" s="25">
        <v>1852872.9710423783</v>
      </c>
      <c r="E14" s="24">
        <v>659713.09833459265</v>
      </c>
      <c r="F14" s="25">
        <v>794804.64892923227</v>
      </c>
      <c r="G14" s="26">
        <v>7129251</v>
      </c>
      <c r="H14" s="25" t="s">
        <v>25</v>
      </c>
    </row>
    <row r="15" spans="1:11" s="17" customFormat="1" ht="20.25" customHeight="1" x14ac:dyDescent="0.2">
      <c r="A15" s="9"/>
      <c r="B15" s="27" t="s">
        <v>34</v>
      </c>
      <c r="C15" s="28">
        <v>308472.42269209842</v>
      </c>
      <c r="D15" s="29">
        <v>347560.40380755713</v>
      </c>
      <c r="E15" s="28">
        <v>132736.62907365317</v>
      </c>
      <c r="F15" s="29">
        <v>194599.66722069253</v>
      </c>
      <c r="G15" s="30">
        <v>172321</v>
      </c>
      <c r="H15" s="31" t="s">
        <v>25</v>
      </c>
    </row>
    <row r="16" spans="1:11" s="32" customFormat="1" x14ac:dyDescent="0.2">
      <c r="A16" s="9"/>
    </row>
    <row r="17" spans="2:7" s="9" customFormat="1" ht="12.95" customHeight="1" x14ac:dyDescent="0.2">
      <c r="B17" s="33" t="s">
        <v>35</v>
      </c>
    </row>
    <row r="18" spans="2:7" s="9" customFormat="1" ht="12.95" customHeight="1" x14ac:dyDescent="0.2">
      <c r="B18" s="34" t="s">
        <v>53</v>
      </c>
    </row>
    <row r="19" spans="2:7" s="9" customFormat="1" ht="12.95" customHeight="1" x14ac:dyDescent="0.2">
      <c r="B19" s="34" t="s">
        <v>37</v>
      </c>
    </row>
    <row r="20" spans="2:7" s="9" customFormat="1" ht="12.95" customHeight="1" x14ac:dyDescent="0.2">
      <c r="B20" s="34" t="s">
        <v>38</v>
      </c>
    </row>
    <row r="21" spans="2:7" x14ac:dyDescent="0.2">
      <c r="B21" s="11"/>
      <c r="C21" s="11"/>
    </row>
    <row r="22" spans="2:7" x14ac:dyDescent="0.2">
      <c r="B22" s="11"/>
      <c r="C22" s="11"/>
    </row>
    <row r="23" spans="2:7" x14ac:dyDescent="0.2">
      <c r="D23" s="36"/>
      <c r="F23" s="36"/>
      <c r="G23" s="36"/>
    </row>
    <row r="24" spans="2:7" x14ac:dyDescent="0.2">
      <c r="D24" s="36"/>
      <c r="E24" s="9"/>
    </row>
  </sheetData>
  <mergeCells count="5">
    <mergeCell ref="A1:I1"/>
    <mergeCell ref="A2:I2"/>
    <mergeCell ref="C4:D4"/>
    <mergeCell ref="E4:F4"/>
    <mergeCell ref="G4:H4"/>
  </mergeCells>
  <pageMargins left="0.43307086614173229" right="0.19685039370078741" top="0.82677165354330717" bottom="0.98425196850393704" header="0" footer="0"/>
  <pageSetup paperSize="9" scale="8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71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40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4">
        <v>2067675.2518469801</v>
      </c>
      <c r="D5" s="14">
        <v>891758.06378703739</v>
      </c>
      <c r="E5" s="47" t="s">
        <v>25</v>
      </c>
      <c r="F5" s="48"/>
    </row>
    <row r="6" spans="1:16" s="49" customFormat="1" ht="20.25" customHeight="1" x14ac:dyDescent="0.2">
      <c r="A6" s="39"/>
      <c r="B6" s="50" t="s">
        <v>26</v>
      </c>
      <c r="C6" s="14">
        <v>51246.740854664145</v>
      </c>
      <c r="D6" s="20">
        <v>18812.352430438867</v>
      </c>
      <c r="E6" s="53" t="s">
        <v>25</v>
      </c>
      <c r="F6" s="48"/>
    </row>
    <row r="7" spans="1:16" s="49" customFormat="1" ht="20.25" customHeight="1" x14ac:dyDescent="0.2">
      <c r="A7" s="39"/>
      <c r="B7" s="50" t="s">
        <v>27</v>
      </c>
      <c r="C7" s="14">
        <v>83772.42105632773</v>
      </c>
      <c r="D7" s="14">
        <v>84184.662216470213</v>
      </c>
      <c r="E7" s="53" t="s">
        <v>25</v>
      </c>
      <c r="F7" s="48"/>
    </row>
    <row r="8" spans="1:16" s="49" customFormat="1" ht="20.25" customHeight="1" x14ac:dyDescent="0.2">
      <c r="A8" s="39"/>
      <c r="B8" s="54" t="s">
        <v>28</v>
      </c>
      <c r="C8" s="23">
        <v>2202694.413757972</v>
      </c>
      <c r="D8" s="25">
        <v>994755.07843394647</v>
      </c>
      <c r="E8" s="57" t="s">
        <v>25</v>
      </c>
      <c r="F8" s="48"/>
    </row>
    <row r="9" spans="1:16" s="49" customFormat="1" ht="20.25" customHeight="1" x14ac:dyDescent="0.2">
      <c r="A9" s="39"/>
      <c r="B9" s="50" t="s">
        <v>29</v>
      </c>
      <c r="C9" s="14">
        <v>64536.093937982725</v>
      </c>
      <c r="D9" s="14">
        <v>462619.92103597958</v>
      </c>
      <c r="E9" s="53" t="s">
        <v>25</v>
      </c>
      <c r="F9" s="48"/>
    </row>
    <row r="10" spans="1:16" s="49" customFormat="1" ht="20.25" customHeight="1" x14ac:dyDescent="0.2">
      <c r="A10" s="39"/>
      <c r="B10" s="50" t="s">
        <v>30</v>
      </c>
      <c r="C10" s="14">
        <v>618815.71857831674</v>
      </c>
      <c r="D10" s="14">
        <v>117261.80471159868</v>
      </c>
      <c r="E10" s="53" t="s">
        <v>25</v>
      </c>
      <c r="F10" s="48"/>
    </row>
    <row r="11" spans="1:16" s="49" customFormat="1" ht="20.25" customHeight="1" x14ac:dyDescent="0.2">
      <c r="A11" s="39"/>
      <c r="B11" s="50" t="s">
        <v>31</v>
      </c>
      <c r="C11" s="14">
        <v>1013979.3111366845</v>
      </c>
      <c r="D11" s="14">
        <v>168387.2514467006</v>
      </c>
      <c r="E11" s="53" t="s">
        <v>25</v>
      </c>
      <c r="F11" s="48"/>
    </row>
    <row r="12" spans="1:16" s="49" customFormat="1" ht="20.25" customHeight="1" x14ac:dyDescent="0.2">
      <c r="A12" s="39"/>
      <c r="B12" s="50" t="s">
        <v>32</v>
      </c>
      <c r="C12" s="14">
        <v>155541.84738939439</v>
      </c>
      <c r="D12" s="14">
        <v>46535.671734953292</v>
      </c>
      <c r="E12" s="53" t="s">
        <v>25</v>
      </c>
      <c r="F12" s="48"/>
    </row>
    <row r="13" spans="1:16" s="49" customFormat="1" ht="20.25" customHeight="1" x14ac:dyDescent="0.2">
      <c r="A13" s="39"/>
      <c r="B13" s="54" t="s">
        <v>33</v>
      </c>
      <c r="C13" s="25">
        <v>1852872.9710423783</v>
      </c>
      <c r="D13" s="25">
        <v>794804.64892923227</v>
      </c>
      <c r="E13" s="57" t="s">
        <v>25</v>
      </c>
      <c r="F13" s="48"/>
    </row>
    <row r="14" spans="1:16" s="49" customFormat="1" ht="20.25" customHeight="1" x14ac:dyDescent="0.2">
      <c r="A14" s="39"/>
      <c r="B14" s="58" t="s">
        <v>34</v>
      </c>
      <c r="C14" s="29">
        <v>347560.40380755713</v>
      </c>
      <c r="D14" s="29">
        <v>194599.66722069253</v>
      </c>
      <c r="E14" s="60" t="s">
        <v>25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9" customFormat="1" ht="12.95" customHeight="1" x14ac:dyDescent="0.2">
      <c r="B18" s="34" t="s">
        <v>37</v>
      </c>
    </row>
    <row r="19" spans="2:8" s="9" customFormat="1" ht="12.95" customHeight="1" x14ac:dyDescent="0.2">
      <c r="B19" s="34" t="s">
        <v>38</v>
      </c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68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4">
        <v>1784111.0542027419</v>
      </c>
      <c r="D5" s="14">
        <v>730556.4168429178</v>
      </c>
      <c r="E5" s="47">
        <v>7240630</v>
      </c>
      <c r="F5" s="48"/>
    </row>
    <row r="6" spans="1:16" s="49" customFormat="1" ht="20.25" customHeight="1" x14ac:dyDescent="0.2">
      <c r="A6" s="39"/>
      <c r="B6" s="50" t="s">
        <v>26</v>
      </c>
      <c r="C6" s="14">
        <v>17558.615822375014</v>
      </c>
      <c r="D6" s="20">
        <v>14403.071933806124</v>
      </c>
      <c r="E6" s="53">
        <v>24000</v>
      </c>
      <c r="F6" s="48"/>
    </row>
    <row r="7" spans="1:16" s="49" customFormat="1" ht="20.25" customHeight="1" x14ac:dyDescent="0.2">
      <c r="A7" s="39"/>
      <c r="B7" s="50" t="s">
        <v>27</v>
      </c>
      <c r="C7" s="14">
        <v>59243.078992133072</v>
      </c>
      <c r="D7" s="14">
        <v>56873.763331542425</v>
      </c>
      <c r="E7" s="53">
        <v>36942</v>
      </c>
      <c r="F7" s="48"/>
    </row>
    <row r="8" spans="1:16" s="49" customFormat="1" ht="20.25" customHeight="1" x14ac:dyDescent="0.2">
      <c r="A8" s="39"/>
      <c r="B8" s="54" t="s">
        <v>28</v>
      </c>
      <c r="C8" s="23">
        <v>1860912.74901725</v>
      </c>
      <c r="D8" s="25">
        <v>801833.25210826634</v>
      </c>
      <c r="E8" s="57">
        <v>7301572</v>
      </c>
      <c r="F8" s="48"/>
    </row>
    <row r="9" spans="1:16" s="49" customFormat="1" ht="20.25" customHeight="1" x14ac:dyDescent="0.2">
      <c r="A9" s="39"/>
      <c r="B9" s="50" t="s">
        <v>29</v>
      </c>
      <c r="C9" s="14">
        <v>55563.251180645784</v>
      </c>
      <c r="D9" s="14">
        <v>376982.29005229601</v>
      </c>
      <c r="E9" s="53">
        <v>5528430</v>
      </c>
      <c r="F9" s="48"/>
    </row>
    <row r="10" spans="1:16" s="49" customFormat="1" ht="20.25" customHeight="1" x14ac:dyDescent="0.2">
      <c r="A10" s="39"/>
      <c r="B10" s="50" t="s">
        <v>30</v>
      </c>
      <c r="C10" s="14">
        <v>588876.75089487934</v>
      </c>
      <c r="D10" s="14">
        <v>109312.15676398772</v>
      </c>
      <c r="E10" s="53">
        <v>686585</v>
      </c>
      <c r="F10" s="48"/>
    </row>
    <row r="11" spans="1:16" s="49" customFormat="1" ht="20.25" customHeight="1" x14ac:dyDescent="0.2">
      <c r="A11" s="39"/>
      <c r="B11" s="50" t="s">
        <v>31</v>
      </c>
      <c r="C11" s="14">
        <v>794173.96741458937</v>
      </c>
      <c r="D11" s="14">
        <v>137283.41006202501</v>
      </c>
      <c r="E11" s="53">
        <v>797581</v>
      </c>
      <c r="F11" s="48"/>
    </row>
    <row r="12" spans="1:16" s="49" customFormat="1" ht="20.25" customHeight="1" x14ac:dyDescent="0.2">
      <c r="A12" s="39"/>
      <c r="B12" s="50" t="s">
        <v>32</v>
      </c>
      <c r="C12" s="14">
        <v>106681.54846904088</v>
      </c>
      <c r="D12" s="14">
        <v>36135.241456283875</v>
      </c>
      <c r="E12" s="53">
        <v>116655</v>
      </c>
      <c r="F12" s="48"/>
    </row>
    <row r="13" spans="1:16" s="49" customFormat="1" ht="20.25" customHeight="1" x14ac:dyDescent="0.2">
      <c r="A13" s="39"/>
      <c r="B13" s="54" t="s">
        <v>33</v>
      </c>
      <c r="C13" s="25">
        <v>1545295.5179591554</v>
      </c>
      <c r="D13" s="25">
        <v>659713.09833459265</v>
      </c>
      <c r="E13" s="57">
        <v>7129251</v>
      </c>
      <c r="F13" s="48"/>
    </row>
    <row r="14" spans="1:16" s="49" customFormat="1" ht="20.25" customHeight="1" x14ac:dyDescent="0.2">
      <c r="A14" s="39"/>
      <c r="B14" s="58" t="s">
        <v>34</v>
      </c>
      <c r="C14" s="29">
        <v>308472.42269209842</v>
      </c>
      <c r="D14" s="29">
        <v>132736.62907365317</v>
      </c>
      <c r="E14" s="60">
        <v>172321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9" customFormat="1" ht="12.95" customHeight="1" x14ac:dyDescent="0.2">
      <c r="B18" s="34"/>
    </row>
    <row r="19" spans="2:8" s="9" customFormat="1" ht="12.95" customHeight="1" x14ac:dyDescent="0.2">
      <c r="B19" s="34"/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65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46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4">
        <v>1596384.032670256</v>
      </c>
      <c r="D5" s="14">
        <v>641049.17759958969</v>
      </c>
      <c r="E5" s="47">
        <v>6870798</v>
      </c>
      <c r="F5" s="48"/>
    </row>
    <row r="6" spans="1:16" s="49" customFormat="1" ht="20.25" customHeight="1" x14ac:dyDescent="0.2">
      <c r="A6" s="39"/>
      <c r="B6" s="50" t="s">
        <v>26</v>
      </c>
      <c r="C6" s="14">
        <v>21834.367457926732</v>
      </c>
      <c r="D6" s="20">
        <v>13078.851250065656</v>
      </c>
      <c r="E6" s="53">
        <v>18902</v>
      </c>
      <c r="F6" s="48"/>
    </row>
    <row r="7" spans="1:16" s="49" customFormat="1" ht="20.25" customHeight="1" x14ac:dyDescent="0.2">
      <c r="A7" s="39"/>
      <c r="B7" s="50" t="s">
        <v>27</v>
      </c>
      <c r="C7" s="14">
        <v>64222.432187840583</v>
      </c>
      <c r="D7" s="14">
        <v>83252.803863609632</v>
      </c>
      <c r="E7" s="53">
        <v>52804</v>
      </c>
      <c r="F7" s="48"/>
    </row>
    <row r="8" spans="1:16" s="49" customFormat="1" ht="20.25" customHeight="1" x14ac:dyDescent="0.2">
      <c r="A8" s="39"/>
      <c r="B8" s="54" t="s">
        <v>28</v>
      </c>
      <c r="C8" s="23">
        <v>1682440.8323160233</v>
      </c>
      <c r="D8" s="25">
        <v>737380.83271326497</v>
      </c>
      <c r="E8" s="57">
        <v>6942504</v>
      </c>
      <c r="F8" s="48"/>
    </row>
    <row r="9" spans="1:16" s="49" customFormat="1" ht="20.25" customHeight="1" x14ac:dyDescent="0.2">
      <c r="A9" s="39"/>
      <c r="B9" s="50" t="s">
        <v>29</v>
      </c>
      <c r="C9" s="14">
        <v>51062.134705457407</v>
      </c>
      <c r="D9" s="14">
        <v>345082.82802799577</v>
      </c>
      <c r="E9" s="53">
        <v>4911064</v>
      </c>
      <c r="F9" s="48"/>
    </row>
    <row r="10" spans="1:16" s="49" customFormat="1" ht="20.25" customHeight="1" x14ac:dyDescent="0.2">
      <c r="A10" s="39"/>
      <c r="B10" s="50" t="s">
        <v>30</v>
      </c>
      <c r="C10" s="14">
        <v>576685.16237542033</v>
      </c>
      <c r="D10" s="14">
        <v>111281.43777871919</v>
      </c>
      <c r="E10" s="53">
        <v>713755</v>
      </c>
      <c r="F10" s="48"/>
    </row>
    <row r="11" spans="1:16" s="49" customFormat="1" ht="20.25" customHeight="1" x14ac:dyDescent="0.2">
      <c r="A11" s="39"/>
      <c r="B11" s="50" t="s">
        <v>31</v>
      </c>
      <c r="C11" s="14">
        <v>693664.74741912226</v>
      </c>
      <c r="D11" s="14">
        <v>126142.44116239116</v>
      </c>
      <c r="E11" s="53">
        <v>871865</v>
      </c>
      <c r="F11" s="48"/>
    </row>
    <row r="12" spans="1:16" s="49" customFormat="1" ht="20.25" customHeight="1" x14ac:dyDescent="0.2">
      <c r="A12" s="39"/>
      <c r="B12" s="50" t="s">
        <v>32</v>
      </c>
      <c r="C12" s="14">
        <v>96262.824784008713</v>
      </c>
      <c r="D12" s="14">
        <v>59876.215999432592</v>
      </c>
      <c r="E12" s="53">
        <v>199344</v>
      </c>
      <c r="F12" s="48"/>
    </row>
    <row r="13" spans="1:16" s="49" customFormat="1" ht="20.25" customHeight="1" x14ac:dyDescent="0.2">
      <c r="A13" s="39"/>
      <c r="B13" s="54" t="s">
        <v>33</v>
      </c>
      <c r="C13" s="25">
        <v>1417674.8692840086</v>
      </c>
      <c r="D13" s="25">
        <v>642382.92296853871</v>
      </c>
      <c r="E13" s="57">
        <v>6696028</v>
      </c>
      <c r="F13" s="48"/>
    </row>
    <row r="14" spans="1:16" s="49" customFormat="1" ht="20.25" customHeight="1" x14ac:dyDescent="0.2">
      <c r="A14" s="39"/>
      <c r="B14" s="58" t="s">
        <v>34</v>
      </c>
      <c r="C14" s="29">
        <v>257933.25259681049</v>
      </c>
      <c r="D14" s="29">
        <v>81560.297736420223</v>
      </c>
      <c r="E14" s="60">
        <v>246476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9" customFormat="1" ht="12.95" customHeight="1" x14ac:dyDescent="0.2">
      <c r="B18" s="34"/>
    </row>
    <row r="19" spans="2:8" s="9" customFormat="1" ht="12.95" customHeight="1" x14ac:dyDescent="0.2">
      <c r="B19" s="34"/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62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4">
        <v>1792938.7825223247</v>
      </c>
      <c r="D5" s="14">
        <v>720151.92543042777</v>
      </c>
      <c r="E5" s="47">
        <v>6930491</v>
      </c>
      <c r="F5" s="48"/>
    </row>
    <row r="6" spans="1:16" s="49" customFormat="1" ht="20.25" customHeight="1" x14ac:dyDescent="0.2">
      <c r="A6" s="39"/>
      <c r="B6" s="50" t="s">
        <v>26</v>
      </c>
      <c r="C6" s="14">
        <v>8995.074477576647</v>
      </c>
      <c r="D6" s="20">
        <v>12796.613424831836</v>
      </c>
      <c r="E6" s="53">
        <v>23084</v>
      </c>
      <c r="F6" s="48"/>
    </row>
    <row r="7" spans="1:16" s="49" customFormat="1" ht="20.25" customHeight="1" x14ac:dyDescent="0.2">
      <c r="A7" s="39"/>
      <c r="B7" s="50" t="s">
        <v>27</v>
      </c>
      <c r="C7" s="14">
        <v>39086.315017017536</v>
      </c>
      <c r="D7" s="14">
        <v>58484.12901861703</v>
      </c>
      <c r="E7" s="53">
        <v>37807</v>
      </c>
      <c r="F7" s="48"/>
    </row>
    <row r="8" spans="1:16" s="49" customFormat="1" ht="20.25" customHeight="1" x14ac:dyDescent="0.2">
      <c r="A8" s="39"/>
      <c r="B8" s="54" t="s">
        <v>28</v>
      </c>
      <c r="C8" s="23">
        <v>1841020.1720169189</v>
      </c>
      <c r="D8" s="25">
        <v>791432.66787387663</v>
      </c>
      <c r="E8" s="57">
        <v>6991382</v>
      </c>
      <c r="F8" s="48"/>
    </row>
    <row r="9" spans="1:16" s="49" customFormat="1" ht="20.25" customHeight="1" x14ac:dyDescent="0.2">
      <c r="A9" s="39"/>
      <c r="B9" s="50" t="s">
        <v>29</v>
      </c>
      <c r="C9" s="14">
        <v>56369.235295294151</v>
      </c>
      <c r="D9" s="14">
        <v>360491.39280875929</v>
      </c>
      <c r="E9" s="53">
        <v>4453307</v>
      </c>
      <c r="F9" s="48"/>
    </row>
    <row r="10" spans="1:16" s="49" customFormat="1" ht="20.25" customHeight="1" x14ac:dyDescent="0.2">
      <c r="A10" s="39"/>
      <c r="B10" s="50" t="s">
        <v>30</v>
      </c>
      <c r="C10" s="14">
        <v>575835.37155949976</v>
      </c>
      <c r="D10" s="14">
        <v>113932.45354468112</v>
      </c>
      <c r="E10" s="53">
        <v>677899</v>
      </c>
      <c r="F10" s="48"/>
    </row>
    <row r="11" spans="1:16" s="49" customFormat="1" ht="20.25" customHeight="1" x14ac:dyDescent="0.2">
      <c r="A11" s="39"/>
      <c r="B11" s="50" t="s">
        <v>31</v>
      </c>
      <c r="C11" s="14">
        <v>828915.90320605168</v>
      </c>
      <c r="D11" s="14">
        <v>130850.25845222875</v>
      </c>
      <c r="E11" s="53">
        <v>844156</v>
      </c>
      <c r="F11" s="48"/>
    </row>
    <row r="12" spans="1:16" s="49" customFormat="1" ht="20.25" customHeight="1" x14ac:dyDescent="0.2">
      <c r="A12" s="39"/>
      <c r="B12" s="50" t="s">
        <v>32</v>
      </c>
      <c r="C12" s="14">
        <v>108091.99144213341</v>
      </c>
      <c r="D12" s="14">
        <v>56022.995064480485</v>
      </c>
      <c r="E12" s="53">
        <v>553730</v>
      </c>
      <c r="F12" s="48"/>
    </row>
    <row r="13" spans="1:16" s="49" customFormat="1" ht="20.25" customHeight="1" x14ac:dyDescent="0.2">
      <c r="A13" s="39"/>
      <c r="B13" s="54" t="s">
        <v>33</v>
      </c>
      <c r="C13" s="25">
        <v>1569212.5015029791</v>
      </c>
      <c r="D13" s="25">
        <v>661297.09987014963</v>
      </c>
      <c r="E13" s="57">
        <v>6529092</v>
      </c>
      <c r="F13" s="48"/>
    </row>
    <row r="14" spans="1:16" s="49" customFormat="1" ht="20.25" customHeight="1" x14ac:dyDescent="0.2">
      <c r="A14" s="39"/>
      <c r="B14" s="58" t="s">
        <v>34</v>
      </c>
      <c r="C14" s="29">
        <v>265972.48510799691</v>
      </c>
      <c r="D14" s="29">
        <v>112201.77243733588</v>
      </c>
      <c r="E14" s="60">
        <v>462290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9" customFormat="1" ht="12.95" customHeight="1" x14ac:dyDescent="0.2">
      <c r="B18" s="34"/>
    </row>
    <row r="19" spans="2:8" x14ac:dyDescent="0.2">
      <c r="B19" s="41"/>
      <c r="C19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59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46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4">
        <v>1870745.5711568233</v>
      </c>
      <c r="D5" s="14">
        <v>732298.49035936652</v>
      </c>
      <c r="E5" s="47">
        <v>6341627</v>
      </c>
      <c r="F5" s="48"/>
    </row>
    <row r="6" spans="1:16" s="49" customFormat="1" ht="20.25" customHeight="1" x14ac:dyDescent="0.2">
      <c r="A6" s="39"/>
      <c r="B6" s="50" t="s">
        <v>26</v>
      </c>
      <c r="C6" s="14">
        <v>8455.9122856788454</v>
      </c>
      <c r="D6" s="20">
        <v>10194.70299</v>
      </c>
      <c r="E6" s="53">
        <v>21893</v>
      </c>
      <c r="F6" s="48"/>
    </row>
    <row r="7" spans="1:16" s="49" customFormat="1" ht="20.25" customHeight="1" x14ac:dyDescent="0.2">
      <c r="A7" s="39"/>
      <c r="B7" s="50" t="s">
        <v>27</v>
      </c>
      <c r="C7" s="14">
        <v>39344.570284177724</v>
      </c>
      <c r="D7" s="14">
        <v>61965.387130633484</v>
      </c>
      <c r="E7" s="53">
        <v>52253</v>
      </c>
      <c r="F7" s="48"/>
    </row>
    <row r="8" spans="1:16" s="49" customFormat="1" ht="20.25" customHeight="1" x14ac:dyDescent="0.2">
      <c r="A8" s="39"/>
      <c r="B8" s="54" t="s">
        <v>28</v>
      </c>
      <c r="C8" s="23">
        <v>1918546.0537266799</v>
      </c>
      <c r="D8" s="25">
        <v>804458.58048</v>
      </c>
      <c r="E8" s="57">
        <v>6415773</v>
      </c>
      <c r="F8" s="48"/>
    </row>
    <row r="9" spans="1:16" s="49" customFormat="1" ht="20.25" customHeight="1" x14ac:dyDescent="0.2">
      <c r="A9" s="39"/>
      <c r="B9" s="50" t="s">
        <v>29</v>
      </c>
      <c r="C9" s="14">
        <v>53077.756054068966</v>
      </c>
      <c r="D9" s="14">
        <v>392488.71224999998</v>
      </c>
      <c r="E9" s="53">
        <v>4371104</v>
      </c>
      <c r="F9" s="48"/>
    </row>
    <row r="10" spans="1:16" s="49" customFormat="1" ht="20.25" customHeight="1" x14ac:dyDescent="0.2">
      <c r="A10" s="39"/>
      <c r="B10" s="50" t="s">
        <v>30</v>
      </c>
      <c r="C10" s="14">
        <v>596097.1427710125</v>
      </c>
      <c r="D10" s="14">
        <v>113888.71526000001</v>
      </c>
      <c r="E10" s="53">
        <v>554153</v>
      </c>
      <c r="F10" s="48"/>
    </row>
    <row r="11" spans="1:16" s="49" customFormat="1" ht="20.25" customHeight="1" x14ac:dyDescent="0.2">
      <c r="A11" s="39"/>
      <c r="B11" s="50" t="s">
        <v>31</v>
      </c>
      <c r="C11" s="14">
        <v>830310.42441688932</v>
      </c>
      <c r="D11" s="14">
        <v>113982.82986</v>
      </c>
      <c r="E11" s="53">
        <v>678262</v>
      </c>
      <c r="F11" s="48"/>
    </row>
    <row r="12" spans="1:16" s="49" customFormat="1" ht="20.25" customHeight="1" x14ac:dyDescent="0.2">
      <c r="A12" s="39"/>
      <c r="B12" s="50" t="s">
        <v>32</v>
      </c>
      <c r="C12" s="14">
        <v>123959.99474783993</v>
      </c>
      <c r="D12" s="14">
        <v>37058.44874</v>
      </c>
      <c r="E12" s="53">
        <v>498927</v>
      </c>
      <c r="F12" s="48"/>
    </row>
    <row r="13" spans="1:16" s="49" customFormat="1" ht="20.25" customHeight="1" x14ac:dyDescent="0.2">
      <c r="A13" s="39"/>
      <c r="B13" s="54" t="s">
        <v>33</v>
      </c>
      <c r="C13" s="25">
        <v>1603445.3179898106</v>
      </c>
      <c r="D13" s="25">
        <v>657418.70611000003</v>
      </c>
      <c r="E13" s="57">
        <v>6102446</v>
      </c>
      <c r="F13" s="48"/>
    </row>
    <row r="14" spans="1:16" s="49" customFormat="1" ht="20.25" customHeight="1" x14ac:dyDescent="0.2">
      <c r="A14" s="39"/>
      <c r="B14" s="58" t="s">
        <v>34</v>
      </c>
      <c r="C14" s="29">
        <v>308950.59861115523</v>
      </c>
      <c r="D14" s="29">
        <v>152685.96602000002</v>
      </c>
      <c r="E14" s="60">
        <v>313327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9" customFormat="1" ht="12.95" customHeight="1" x14ac:dyDescent="0.2">
      <c r="B18" s="34"/>
    </row>
    <row r="19" spans="2:8" s="9" customFormat="1" ht="12.95" customHeight="1" x14ac:dyDescent="0.2">
      <c r="B19" s="34"/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56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22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4">
        <v>2027156.5023671675</v>
      </c>
      <c r="D5" s="14">
        <v>654898.53379165195</v>
      </c>
      <c r="E5" s="47">
        <v>6050416</v>
      </c>
      <c r="F5" s="48"/>
    </row>
    <row r="6" spans="1:16" s="49" customFormat="1" ht="20.25" customHeight="1" x14ac:dyDescent="0.2">
      <c r="A6" s="39"/>
      <c r="B6" s="50" t="s">
        <v>26</v>
      </c>
      <c r="C6" s="14">
        <v>11602.114593839789</v>
      </c>
      <c r="D6" s="20">
        <v>15138.636488978598</v>
      </c>
      <c r="E6" s="53">
        <v>23530</v>
      </c>
      <c r="F6" s="48"/>
    </row>
    <row r="7" spans="1:16" s="49" customFormat="1" ht="20.25" customHeight="1" x14ac:dyDescent="0.2">
      <c r="A7" s="39"/>
      <c r="B7" s="50" t="s">
        <v>27</v>
      </c>
      <c r="C7" s="14">
        <v>64024.604243893358</v>
      </c>
      <c r="D7" s="14">
        <v>40141.877376331286</v>
      </c>
      <c r="E7" s="53">
        <v>55068</v>
      </c>
      <c r="F7" s="48"/>
    </row>
    <row r="8" spans="1:16" s="49" customFormat="1" ht="20.25" customHeight="1" x14ac:dyDescent="0.2">
      <c r="A8" s="39"/>
      <c r="B8" s="54" t="s">
        <v>28</v>
      </c>
      <c r="C8" s="23">
        <v>2102783.2212049006</v>
      </c>
      <c r="D8" s="25">
        <v>710179.04765696183</v>
      </c>
      <c r="E8" s="57">
        <v>6129014</v>
      </c>
      <c r="F8" s="48"/>
    </row>
    <row r="9" spans="1:16" s="49" customFormat="1" ht="20.25" customHeight="1" x14ac:dyDescent="0.2">
      <c r="A9" s="39"/>
      <c r="B9" s="50" t="s">
        <v>29</v>
      </c>
      <c r="C9" s="14">
        <v>57394.247317240086</v>
      </c>
      <c r="D9" s="14">
        <v>329391.07976802468</v>
      </c>
      <c r="E9" s="53">
        <v>4201727</v>
      </c>
      <c r="F9" s="48"/>
    </row>
    <row r="10" spans="1:16" s="49" customFormat="1" ht="20.25" customHeight="1" x14ac:dyDescent="0.2">
      <c r="A10" s="39"/>
      <c r="B10" s="50" t="s">
        <v>30</v>
      </c>
      <c r="C10" s="14">
        <v>625675.07832461188</v>
      </c>
      <c r="D10" s="14">
        <v>115907.32866263394</v>
      </c>
      <c r="E10" s="53">
        <v>526966</v>
      </c>
      <c r="F10" s="48"/>
    </row>
    <row r="11" spans="1:16" s="49" customFormat="1" ht="20.25" customHeight="1" x14ac:dyDescent="0.2">
      <c r="A11" s="39"/>
      <c r="B11" s="50" t="s">
        <v>31</v>
      </c>
      <c r="C11" s="14">
        <v>822938.66855451104</v>
      </c>
      <c r="D11" s="14">
        <v>100268.69118844332</v>
      </c>
      <c r="E11" s="53">
        <v>640242</v>
      </c>
      <c r="F11" s="48"/>
    </row>
    <row r="12" spans="1:16" s="49" customFormat="1" ht="20.25" customHeight="1" x14ac:dyDescent="0.2">
      <c r="A12" s="39"/>
      <c r="B12" s="50" t="s">
        <v>32</v>
      </c>
      <c r="C12" s="14">
        <v>123019.90350268908</v>
      </c>
      <c r="D12" s="14">
        <v>32049.894200210554</v>
      </c>
      <c r="E12" s="53">
        <v>472447</v>
      </c>
      <c r="F12" s="48"/>
    </row>
    <row r="13" spans="1:16" s="49" customFormat="1" ht="20.25" customHeight="1" x14ac:dyDescent="0.2">
      <c r="A13" s="39"/>
      <c r="B13" s="54" t="s">
        <v>33</v>
      </c>
      <c r="C13" s="25">
        <v>1629027.897699052</v>
      </c>
      <c r="D13" s="25">
        <v>577616.99381931254</v>
      </c>
      <c r="E13" s="57">
        <v>5841382</v>
      </c>
      <c r="F13" s="48"/>
    </row>
    <row r="14" spans="1:16" s="49" customFormat="1" ht="20.25" customHeight="1" x14ac:dyDescent="0.2">
      <c r="A14" s="39"/>
      <c r="B14" s="58" t="s">
        <v>34</v>
      </c>
      <c r="C14" s="29">
        <v>476157.70911631861</v>
      </c>
      <c r="D14" s="29">
        <v>123472.53800333991</v>
      </c>
      <c r="E14" s="60">
        <v>287632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9" customFormat="1" ht="12.95" customHeight="1" x14ac:dyDescent="0.2">
      <c r="B18" s="34"/>
    </row>
    <row r="19" spans="2:8" s="9" customFormat="1" ht="12.95" customHeight="1" x14ac:dyDescent="0.2">
      <c r="B19" s="34"/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/>
  </sheetViews>
  <sheetFormatPr baseColWidth="10" defaultRowHeight="12.75" x14ac:dyDescent="0.2"/>
  <cols>
    <col min="1" max="1" width="3.7109375" style="41" customWidth="1"/>
    <col min="2" max="2" width="42.85546875" style="64" customWidth="1"/>
    <col min="3" max="3" width="16.7109375" style="64" customWidth="1"/>
    <col min="4" max="5" width="16.7109375" style="41" customWidth="1"/>
    <col min="6" max="6" width="3.140625" style="41" customWidth="1"/>
    <col min="7" max="256" width="11.42578125" style="41"/>
    <col min="257" max="257" width="3.7109375" style="41" customWidth="1"/>
    <col min="258" max="258" width="42.85546875" style="41" customWidth="1"/>
    <col min="259" max="261" width="16.7109375" style="41" customWidth="1"/>
    <col min="262" max="262" width="3.140625" style="41" customWidth="1"/>
    <col min="263" max="512" width="11.42578125" style="41"/>
    <col min="513" max="513" width="3.7109375" style="41" customWidth="1"/>
    <col min="514" max="514" width="42.85546875" style="41" customWidth="1"/>
    <col min="515" max="517" width="16.7109375" style="41" customWidth="1"/>
    <col min="518" max="518" width="3.140625" style="41" customWidth="1"/>
    <col min="519" max="768" width="11.42578125" style="41"/>
    <col min="769" max="769" width="3.7109375" style="41" customWidth="1"/>
    <col min="770" max="770" width="42.85546875" style="41" customWidth="1"/>
    <col min="771" max="773" width="16.7109375" style="41" customWidth="1"/>
    <col min="774" max="774" width="3.140625" style="41" customWidth="1"/>
    <col min="775" max="1024" width="11.42578125" style="41"/>
    <col min="1025" max="1025" width="3.7109375" style="41" customWidth="1"/>
    <col min="1026" max="1026" width="42.85546875" style="41" customWidth="1"/>
    <col min="1027" max="1029" width="16.7109375" style="41" customWidth="1"/>
    <col min="1030" max="1030" width="3.140625" style="41" customWidth="1"/>
    <col min="1031" max="1280" width="11.42578125" style="41"/>
    <col min="1281" max="1281" width="3.7109375" style="41" customWidth="1"/>
    <col min="1282" max="1282" width="42.85546875" style="41" customWidth="1"/>
    <col min="1283" max="1285" width="16.7109375" style="41" customWidth="1"/>
    <col min="1286" max="1286" width="3.140625" style="41" customWidth="1"/>
    <col min="1287" max="1536" width="11.42578125" style="41"/>
    <col min="1537" max="1537" width="3.7109375" style="41" customWidth="1"/>
    <col min="1538" max="1538" width="42.85546875" style="41" customWidth="1"/>
    <col min="1539" max="1541" width="16.7109375" style="41" customWidth="1"/>
    <col min="1542" max="1542" width="3.140625" style="41" customWidth="1"/>
    <col min="1543" max="1792" width="11.42578125" style="41"/>
    <col min="1793" max="1793" width="3.7109375" style="41" customWidth="1"/>
    <col min="1794" max="1794" width="42.85546875" style="41" customWidth="1"/>
    <col min="1795" max="1797" width="16.7109375" style="41" customWidth="1"/>
    <col min="1798" max="1798" width="3.140625" style="41" customWidth="1"/>
    <col min="1799" max="2048" width="11.42578125" style="41"/>
    <col min="2049" max="2049" width="3.7109375" style="41" customWidth="1"/>
    <col min="2050" max="2050" width="42.85546875" style="41" customWidth="1"/>
    <col min="2051" max="2053" width="16.7109375" style="41" customWidth="1"/>
    <col min="2054" max="2054" width="3.140625" style="41" customWidth="1"/>
    <col min="2055" max="2304" width="11.42578125" style="41"/>
    <col min="2305" max="2305" width="3.7109375" style="41" customWidth="1"/>
    <col min="2306" max="2306" width="42.85546875" style="41" customWidth="1"/>
    <col min="2307" max="2309" width="16.7109375" style="41" customWidth="1"/>
    <col min="2310" max="2310" width="3.140625" style="41" customWidth="1"/>
    <col min="2311" max="2560" width="11.42578125" style="41"/>
    <col min="2561" max="2561" width="3.7109375" style="41" customWidth="1"/>
    <col min="2562" max="2562" width="42.85546875" style="41" customWidth="1"/>
    <col min="2563" max="2565" width="16.7109375" style="41" customWidth="1"/>
    <col min="2566" max="2566" width="3.140625" style="41" customWidth="1"/>
    <col min="2567" max="2816" width="11.42578125" style="41"/>
    <col min="2817" max="2817" width="3.7109375" style="41" customWidth="1"/>
    <col min="2818" max="2818" width="42.85546875" style="41" customWidth="1"/>
    <col min="2819" max="2821" width="16.7109375" style="41" customWidth="1"/>
    <col min="2822" max="2822" width="3.140625" style="41" customWidth="1"/>
    <col min="2823" max="3072" width="11.42578125" style="41"/>
    <col min="3073" max="3073" width="3.7109375" style="41" customWidth="1"/>
    <col min="3074" max="3074" width="42.85546875" style="41" customWidth="1"/>
    <col min="3075" max="3077" width="16.7109375" style="41" customWidth="1"/>
    <col min="3078" max="3078" width="3.140625" style="41" customWidth="1"/>
    <col min="3079" max="3328" width="11.42578125" style="41"/>
    <col min="3329" max="3329" width="3.7109375" style="41" customWidth="1"/>
    <col min="3330" max="3330" width="42.85546875" style="41" customWidth="1"/>
    <col min="3331" max="3333" width="16.7109375" style="41" customWidth="1"/>
    <col min="3334" max="3334" width="3.140625" style="41" customWidth="1"/>
    <col min="3335" max="3584" width="11.42578125" style="41"/>
    <col min="3585" max="3585" width="3.7109375" style="41" customWidth="1"/>
    <col min="3586" max="3586" width="42.85546875" style="41" customWidth="1"/>
    <col min="3587" max="3589" width="16.7109375" style="41" customWidth="1"/>
    <col min="3590" max="3590" width="3.140625" style="41" customWidth="1"/>
    <col min="3591" max="3840" width="11.42578125" style="41"/>
    <col min="3841" max="3841" width="3.7109375" style="41" customWidth="1"/>
    <col min="3842" max="3842" width="42.85546875" style="41" customWidth="1"/>
    <col min="3843" max="3845" width="16.7109375" style="41" customWidth="1"/>
    <col min="3846" max="3846" width="3.140625" style="41" customWidth="1"/>
    <col min="3847" max="4096" width="11.42578125" style="41"/>
    <col min="4097" max="4097" width="3.7109375" style="41" customWidth="1"/>
    <col min="4098" max="4098" width="42.85546875" style="41" customWidth="1"/>
    <col min="4099" max="4101" width="16.7109375" style="41" customWidth="1"/>
    <col min="4102" max="4102" width="3.140625" style="41" customWidth="1"/>
    <col min="4103" max="4352" width="11.42578125" style="41"/>
    <col min="4353" max="4353" width="3.7109375" style="41" customWidth="1"/>
    <col min="4354" max="4354" width="42.85546875" style="41" customWidth="1"/>
    <col min="4355" max="4357" width="16.7109375" style="41" customWidth="1"/>
    <col min="4358" max="4358" width="3.140625" style="41" customWidth="1"/>
    <col min="4359" max="4608" width="11.42578125" style="41"/>
    <col min="4609" max="4609" width="3.7109375" style="41" customWidth="1"/>
    <col min="4610" max="4610" width="42.85546875" style="41" customWidth="1"/>
    <col min="4611" max="4613" width="16.7109375" style="41" customWidth="1"/>
    <col min="4614" max="4614" width="3.140625" style="41" customWidth="1"/>
    <col min="4615" max="4864" width="11.42578125" style="41"/>
    <col min="4865" max="4865" width="3.7109375" style="41" customWidth="1"/>
    <col min="4866" max="4866" width="42.85546875" style="41" customWidth="1"/>
    <col min="4867" max="4869" width="16.7109375" style="41" customWidth="1"/>
    <col min="4870" max="4870" width="3.140625" style="41" customWidth="1"/>
    <col min="4871" max="5120" width="11.42578125" style="41"/>
    <col min="5121" max="5121" width="3.7109375" style="41" customWidth="1"/>
    <col min="5122" max="5122" width="42.85546875" style="41" customWidth="1"/>
    <col min="5123" max="5125" width="16.7109375" style="41" customWidth="1"/>
    <col min="5126" max="5126" width="3.140625" style="41" customWidth="1"/>
    <col min="5127" max="5376" width="11.42578125" style="41"/>
    <col min="5377" max="5377" width="3.7109375" style="41" customWidth="1"/>
    <col min="5378" max="5378" width="42.85546875" style="41" customWidth="1"/>
    <col min="5379" max="5381" width="16.7109375" style="41" customWidth="1"/>
    <col min="5382" max="5382" width="3.140625" style="41" customWidth="1"/>
    <col min="5383" max="5632" width="11.42578125" style="41"/>
    <col min="5633" max="5633" width="3.7109375" style="41" customWidth="1"/>
    <col min="5634" max="5634" width="42.85546875" style="41" customWidth="1"/>
    <col min="5635" max="5637" width="16.7109375" style="41" customWidth="1"/>
    <col min="5638" max="5638" width="3.140625" style="41" customWidth="1"/>
    <col min="5639" max="5888" width="11.42578125" style="41"/>
    <col min="5889" max="5889" width="3.7109375" style="41" customWidth="1"/>
    <col min="5890" max="5890" width="42.85546875" style="41" customWidth="1"/>
    <col min="5891" max="5893" width="16.7109375" style="41" customWidth="1"/>
    <col min="5894" max="5894" width="3.140625" style="41" customWidth="1"/>
    <col min="5895" max="6144" width="11.42578125" style="41"/>
    <col min="6145" max="6145" width="3.7109375" style="41" customWidth="1"/>
    <col min="6146" max="6146" width="42.85546875" style="41" customWidth="1"/>
    <col min="6147" max="6149" width="16.7109375" style="41" customWidth="1"/>
    <col min="6150" max="6150" width="3.140625" style="41" customWidth="1"/>
    <col min="6151" max="6400" width="11.42578125" style="41"/>
    <col min="6401" max="6401" width="3.7109375" style="41" customWidth="1"/>
    <col min="6402" max="6402" width="42.85546875" style="41" customWidth="1"/>
    <col min="6403" max="6405" width="16.7109375" style="41" customWidth="1"/>
    <col min="6406" max="6406" width="3.140625" style="41" customWidth="1"/>
    <col min="6407" max="6656" width="11.42578125" style="41"/>
    <col min="6657" max="6657" width="3.7109375" style="41" customWidth="1"/>
    <col min="6658" max="6658" width="42.85546875" style="41" customWidth="1"/>
    <col min="6659" max="6661" width="16.7109375" style="41" customWidth="1"/>
    <col min="6662" max="6662" width="3.140625" style="41" customWidth="1"/>
    <col min="6663" max="6912" width="11.42578125" style="41"/>
    <col min="6913" max="6913" width="3.7109375" style="41" customWidth="1"/>
    <col min="6914" max="6914" width="42.85546875" style="41" customWidth="1"/>
    <col min="6915" max="6917" width="16.7109375" style="41" customWidth="1"/>
    <col min="6918" max="6918" width="3.140625" style="41" customWidth="1"/>
    <col min="6919" max="7168" width="11.42578125" style="41"/>
    <col min="7169" max="7169" width="3.7109375" style="41" customWidth="1"/>
    <col min="7170" max="7170" width="42.85546875" style="41" customWidth="1"/>
    <col min="7171" max="7173" width="16.7109375" style="41" customWidth="1"/>
    <col min="7174" max="7174" width="3.140625" style="41" customWidth="1"/>
    <col min="7175" max="7424" width="11.42578125" style="41"/>
    <col min="7425" max="7425" width="3.7109375" style="41" customWidth="1"/>
    <col min="7426" max="7426" width="42.85546875" style="41" customWidth="1"/>
    <col min="7427" max="7429" width="16.7109375" style="41" customWidth="1"/>
    <col min="7430" max="7430" width="3.140625" style="41" customWidth="1"/>
    <col min="7431" max="7680" width="11.42578125" style="41"/>
    <col min="7681" max="7681" width="3.7109375" style="41" customWidth="1"/>
    <col min="7682" max="7682" width="42.85546875" style="41" customWidth="1"/>
    <col min="7683" max="7685" width="16.7109375" style="41" customWidth="1"/>
    <col min="7686" max="7686" width="3.140625" style="41" customWidth="1"/>
    <col min="7687" max="7936" width="11.42578125" style="41"/>
    <col min="7937" max="7937" width="3.7109375" style="41" customWidth="1"/>
    <col min="7938" max="7938" width="42.85546875" style="41" customWidth="1"/>
    <col min="7939" max="7941" width="16.7109375" style="41" customWidth="1"/>
    <col min="7942" max="7942" width="3.140625" style="41" customWidth="1"/>
    <col min="7943" max="8192" width="11.42578125" style="41"/>
    <col min="8193" max="8193" width="3.7109375" style="41" customWidth="1"/>
    <col min="8194" max="8194" width="42.85546875" style="41" customWidth="1"/>
    <col min="8195" max="8197" width="16.7109375" style="41" customWidth="1"/>
    <col min="8198" max="8198" width="3.140625" style="41" customWidth="1"/>
    <col min="8199" max="8448" width="11.42578125" style="41"/>
    <col min="8449" max="8449" width="3.7109375" style="41" customWidth="1"/>
    <col min="8450" max="8450" width="42.85546875" style="41" customWidth="1"/>
    <col min="8451" max="8453" width="16.7109375" style="41" customWidth="1"/>
    <col min="8454" max="8454" width="3.140625" style="41" customWidth="1"/>
    <col min="8455" max="8704" width="11.42578125" style="41"/>
    <col min="8705" max="8705" width="3.7109375" style="41" customWidth="1"/>
    <col min="8706" max="8706" width="42.85546875" style="41" customWidth="1"/>
    <col min="8707" max="8709" width="16.7109375" style="41" customWidth="1"/>
    <col min="8710" max="8710" width="3.140625" style="41" customWidth="1"/>
    <col min="8711" max="8960" width="11.42578125" style="41"/>
    <col min="8961" max="8961" width="3.7109375" style="41" customWidth="1"/>
    <col min="8962" max="8962" width="42.85546875" style="41" customWidth="1"/>
    <col min="8963" max="8965" width="16.7109375" style="41" customWidth="1"/>
    <col min="8966" max="8966" width="3.140625" style="41" customWidth="1"/>
    <col min="8967" max="9216" width="11.42578125" style="41"/>
    <col min="9217" max="9217" width="3.7109375" style="41" customWidth="1"/>
    <col min="9218" max="9218" width="42.85546875" style="41" customWidth="1"/>
    <col min="9219" max="9221" width="16.7109375" style="41" customWidth="1"/>
    <col min="9222" max="9222" width="3.140625" style="41" customWidth="1"/>
    <col min="9223" max="9472" width="11.42578125" style="41"/>
    <col min="9473" max="9473" width="3.7109375" style="41" customWidth="1"/>
    <col min="9474" max="9474" width="42.85546875" style="41" customWidth="1"/>
    <col min="9475" max="9477" width="16.7109375" style="41" customWidth="1"/>
    <col min="9478" max="9478" width="3.140625" style="41" customWidth="1"/>
    <col min="9479" max="9728" width="11.42578125" style="41"/>
    <col min="9729" max="9729" width="3.7109375" style="41" customWidth="1"/>
    <col min="9730" max="9730" width="42.85546875" style="41" customWidth="1"/>
    <col min="9731" max="9733" width="16.7109375" style="41" customWidth="1"/>
    <col min="9734" max="9734" width="3.140625" style="41" customWidth="1"/>
    <col min="9735" max="9984" width="11.42578125" style="41"/>
    <col min="9985" max="9985" width="3.7109375" style="41" customWidth="1"/>
    <col min="9986" max="9986" width="42.85546875" style="41" customWidth="1"/>
    <col min="9987" max="9989" width="16.7109375" style="41" customWidth="1"/>
    <col min="9990" max="9990" width="3.140625" style="41" customWidth="1"/>
    <col min="9991" max="10240" width="11.42578125" style="41"/>
    <col min="10241" max="10241" width="3.7109375" style="41" customWidth="1"/>
    <col min="10242" max="10242" width="42.85546875" style="41" customWidth="1"/>
    <col min="10243" max="10245" width="16.7109375" style="41" customWidth="1"/>
    <col min="10246" max="10246" width="3.140625" style="41" customWidth="1"/>
    <col min="10247" max="10496" width="11.42578125" style="41"/>
    <col min="10497" max="10497" width="3.7109375" style="41" customWidth="1"/>
    <col min="10498" max="10498" width="42.85546875" style="41" customWidth="1"/>
    <col min="10499" max="10501" width="16.7109375" style="41" customWidth="1"/>
    <col min="10502" max="10502" width="3.140625" style="41" customWidth="1"/>
    <col min="10503" max="10752" width="11.42578125" style="41"/>
    <col min="10753" max="10753" width="3.7109375" style="41" customWidth="1"/>
    <col min="10754" max="10754" width="42.85546875" style="41" customWidth="1"/>
    <col min="10755" max="10757" width="16.7109375" style="41" customWidth="1"/>
    <col min="10758" max="10758" width="3.140625" style="41" customWidth="1"/>
    <col min="10759" max="11008" width="11.42578125" style="41"/>
    <col min="11009" max="11009" width="3.7109375" style="41" customWidth="1"/>
    <col min="11010" max="11010" width="42.85546875" style="41" customWidth="1"/>
    <col min="11011" max="11013" width="16.7109375" style="41" customWidth="1"/>
    <col min="11014" max="11014" width="3.140625" style="41" customWidth="1"/>
    <col min="11015" max="11264" width="11.42578125" style="41"/>
    <col min="11265" max="11265" width="3.7109375" style="41" customWidth="1"/>
    <col min="11266" max="11266" width="42.85546875" style="41" customWidth="1"/>
    <col min="11267" max="11269" width="16.7109375" style="41" customWidth="1"/>
    <col min="11270" max="11270" width="3.140625" style="41" customWidth="1"/>
    <col min="11271" max="11520" width="11.42578125" style="41"/>
    <col min="11521" max="11521" width="3.7109375" style="41" customWidth="1"/>
    <col min="11522" max="11522" width="42.85546875" style="41" customWidth="1"/>
    <col min="11523" max="11525" width="16.7109375" style="41" customWidth="1"/>
    <col min="11526" max="11526" width="3.140625" style="41" customWidth="1"/>
    <col min="11527" max="11776" width="11.42578125" style="41"/>
    <col min="11777" max="11777" width="3.7109375" style="41" customWidth="1"/>
    <col min="11778" max="11778" width="42.85546875" style="41" customWidth="1"/>
    <col min="11779" max="11781" width="16.7109375" style="41" customWidth="1"/>
    <col min="11782" max="11782" width="3.140625" style="41" customWidth="1"/>
    <col min="11783" max="12032" width="11.42578125" style="41"/>
    <col min="12033" max="12033" width="3.7109375" style="41" customWidth="1"/>
    <col min="12034" max="12034" width="42.85546875" style="41" customWidth="1"/>
    <col min="12035" max="12037" width="16.7109375" style="41" customWidth="1"/>
    <col min="12038" max="12038" width="3.140625" style="41" customWidth="1"/>
    <col min="12039" max="12288" width="11.42578125" style="41"/>
    <col min="12289" max="12289" width="3.7109375" style="41" customWidth="1"/>
    <col min="12290" max="12290" width="42.85546875" style="41" customWidth="1"/>
    <col min="12291" max="12293" width="16.7109375" style="41" customWidth="1"/>
    <col min="12294" max="12294" width="3.140625" style="41" customWidth="1"/>
    <col min="12295" max="12544" width="11.42578125" style="41"/>
    <col min="12545" max="12545" width="3.7109375" style="41" customWidth="1"/>
    <col min="12546" max="12546" width="42.85546875" style="41" customWidth="1"/>
    <col min="12547" max="12549" width="16.7109375" style="41" customWidth="1"/>
    <col min="12550" max="12550" width="3.140625" style="41" customWidth="1"/>
    <col min="12551" max="12800" width="11.42578125" style="41"/>
    <col min="12801" max="12801" width="3.7109375" style="41" customWidth="1"/>
    <col min="12802" max="12802" width="42.85546875" style="41" customWidth="1"/>
    <col min="12803" max="12805" width="16.7109375" style="41" customWidth="1"/>
    <col min="12806" max="12806" width="3.140625" style="41" customWidth="1"/>
    <col min="12807" max="13056" width="11.42578125" style="41"/>
    <col min="13057" max="13057" width="3.7109375" style="41" customWidth="1"/>
    <col min="13058" max="13058" width="42.85546875" style="41" customWidth="1"/>
    <col min="13059" max="13061" width="16.7109375" style="41" customWidth="1"/>
    <col min="13062" max="13062" width="3.140625" style="41" customWidth="1"/>
    <col min="13063" max="13312" width="11.42578125" style="41"/>
    <col min="13313" max="13313" width="3.7109375" style="41" customWidth="1"/>
    <col min="13314" max="13314" width="42.85546875" style="41" customWidth="1"/>
    <col min="13315" max="13317" width="16.7109375" style="41" customWidth="1"/>
    <col min="13318" max="13318" width="3.140625" style="41" customWidth="1"/>
    <col min="13319" max="13568" width="11.42578125" style="41"/>
    <col min="13569" max="13569" width="3.7109375" style="41" customWidth="1"/>
    <col min="13570" max="13570" width="42.85546875" style="41" customWidth="1"/>
    <col min="13571" max="13573" width="16.7109375" style="41" customWidth="1"/>
    <col min="13574" max="13574" width="3.140625" style="41" customWidth="1"/>
    <col min="13575" max="13824" width="11.42578125" style="41"/>
    <col min="13825" max="13825" width="3.7109375" style="41" customWidth="1"/>
    <col min="13826" max="13826" width="42.85546875" style="41" customWidth="1"/>
    <col min="13827" max="13829" width="16.7109375" style="41" customWidth="1"/>
    <col min="13830" max="13830" width="3.140625" style="41" customWidth="1"/>
    <col min="13831" max="14080" width="11.42578125" style="41"/>
    <col min="14081" max="14081" width="3.7109375" style="41" customWidth="1"/>
    <col min="14082" max="14082" width="42.85546875" style="41" customWidth="1"/>
    <col min="14083" max="14085" width="16.7109375" style="41" customWidth="1"/>
    <col min="14086" max="14086" width="3.140625" style="41" customWidth="1"/>
    <col min="14087" max="14336" width="11.42578125" style="41"/>
    <col min="14337" max="14337" width="3.7109375" style="41" customWidth="1"/>
    <col min="14338" max="14338" width="42.85546875" style="41" customWidth="1"/>
    <col min="14339" max="14341" width="16.7109375" style="41" customWidth="1"/>
    <col min="14342" max="14342" width="3.140625" style="41" customWidth="1"/>
    <col min="14343" max="14592" width="11.42578125" style="41"/>
    <col min="14593" max="14593" width="3.7109375" style="41" customWidth="1"/>
    <col min="14594" max="14594" width="42.85546875" style="41" customWidth="1"/>
    <col min="14595" max="14597" width="16.7109375" style="41" customWidth="1"/>
    <col min="14598" max="14598" width="3.140625" style="41" customWidth="1"/>
    <col min="14599" max="14848" width="11.42578125" style="41"/>
    <col min="14849" max="14849" width="3.7109375" style="41" customWidth="1"/>
    <col min="14850" max="14850" width="42.85546875" style="41" customWidth="1"/>
    <col min="14851" max="14853" width="16.7109375" style="41" customWidth="1"/>
    <col min="14854" max="14854" width="3.140625" style="41" customWidth="1"/>
    <col min="14855" max="15104" width="11.42578125" style="41"/>
    <col min="15105" max="15105" width="3.7109375" style="41" customWidth="1"/>
    <col min="15106" max="15106" width="42.85546875" style="41" customWidth="1"/>
    <col min="15107" max="15109" width="16.7109375" style="41" customWidth="1"/>
    <col min="15110" max="15110" width="3.140625" style="41" customWidth="1"/>
    <col min="15111" max="15360" width="11.42578125" style="41"/>
    <col min="15361" max="15361" width="3.7109375" style="41" customWidth="1"/>
    <col min="15362" max="15362" width="42.85546875" style="41" customWidth="1"/>
    <col min="15363" max="15365" width="16.7109375" style="41" customWidth="1"/>
    <col min="15366" max="15366" width="3.140625" style="41" customWidth="1"/>
    <col min="15367" max="15616" width="11.42578125" style="41"/>
    <col min="15617" max="15617" width="3.7109375" style="41" customWidth="1"/>
    <col min="15618" max="15618" width="42.85546875" style="41" customWidth="1"/>
    <col min="15619" max="15621" width="16.7109375" style="41" customWidth="1"/>
    <col min="15622" max="15622" width="3.140625" style="41" customWidth="1"/>
    <col min="15623" max="15872" width="11.42578125" style="41"/>
    <col min="15873" max="15873" width="3.7109375" style="41" customWidth="1"/>
    <col min="15874" max="15874" width="42.85546875" style="41" customWidth="1"/>
    <col min="15875" max="15877" width="16.7109375" style="41" customWidth="1"/>
    <col min="15878" max="15878" width="3.140625" style="41" customWidth="1"/>
    <col min="15879" max="16128" width="11.42578125" style="41"/>
    <col min="16129" max="16129" width="3.7109375" style="41" customWidth="1"/>
    <col min="16130" max="16130" width="42.85546875" style="41" customWidth="1"/>
    <col min="16131" max="16133" width="16.7109375" style="41" customWidth="1"/>
    <col min="16134" max="16134" width="3.140625" style="41" customWidth="1"/>
    <col min="16135" max="16384" width="11.42578125" style="41"/>
  </cols>
  <sheetData>
    <row r="1" spans="1:16" s="40" customFormat="1" x14ac:dyDescent="0.2">
      <c r="A1" s="94" t="s">
        <v>20</v>
      </c>
      <c r="B1" s="94"/>
      <c r="C1" s="94"/>
      <c r="D1" s="94"/>
      <c r="E1" s="94"/>
      <c r="F1" s="94"/>
      <c r="G1" s="37"/>
      <c r="H1" s="37"/>
      <c r="I1" s="37"/>
      <c r="J1" s="37"/>
      <c r="K1" s="37"/>
      <c r="L1" s="37"/>
      <c r="M1" s="37"/>
      <c r="N1" s="37"/>
      <c r="O1" s="38"/>
      <c r="P1" s="39"/>
    </row>
    <row r="2" spans="1:16" x14ac:dyDescent="0.2">
      <c r="A2" s="95" t="s">
        <v>51</v>
      </c>
      <c r="B2" s="95"/>
      <c r="C2" s="95"/>
      <c r="D2" s="95"/>
      <c r="E2" s="95"/>
      <c r="F2" s="95"/>
    </row>
    <row r="3" spans="1:16" s="42" customFormat="1" x14ac:dyDescent="0.2">
      <c r="A3" s="39"/>
      <c r="B3" s="39"/>
      <c r="C3" s="39"/>
      <c r="D3" s="39"/>
      <c r="E3" s="39"/>
      <c r="F3" s="39"/>
    </row>
    <row r="4" spans="1:16" ht="22.5" customHeight="1" x14ac:dyDescent="0.2">
      <c r="A4" s="39"/>
      <c r="B4" s="39"/>
      <c r="C4" s="43" t="s">
        <v>21</v>
      </c>
      <c r="D4" s="43" t="s">
        <v>46</v>
      </c>
      <c r="E4" s="44" t="s">
        <v>23</v>
      </c>
      <c r="F4" s="42"/>
    </row>
    <row r="5" spans="1:16" s="49" customFormat="1" ht="20.25" customHeight="1" x14ac:dyDescent="0.2">
      <c r="A5" s="39"/>
      <c r="B5" s="45" t="s">
        <v>24</v>
      </c>
      <c r="C5" s="14">
        <v>1961413.7204405502</v>
      </c>
      <c r="D5" s="14">
        <v>635239.17590677203</v>
      </c>
      <c r="E5" s="47">
        <v>5751863</v>
      </c>
      <c r="F5" s="48"/>
    </row>
    <row r="6" spans="1:16" s="49" customFormat="1" ht="20.25" customHeight="1" x14ac:dyDescent="0.2">
      <c r="A6" s="39"/>
      <c r="B6" s="50" t="s">
        <v>26</v>
      </c>
      <c r="C6" s="14">
        <v>9319.6250193179185</v>
      </c>
      <c r="D6" s="20">
        <v>8240.1349126014557</v>
      </c>
      <c r="E6" s="53">
        <v>22020</v>
      </c>
      <c r="F6" s="48"/>
    </row>
    <row r="7" spans="1:16" s="49" customFormat="1" ht="20.25" customHeight="1" x14ac:dyDescent="0.2">
      <c r="A7" s="39"/>
      <c r="B7" s="50" t="s">
        <v>27</v>
      </c>
      <c r="C7" s="14">
        <v>58255.254333086355</v>
      </c>
      <c r="D7" s="14">
        <v>10531.9004652883</v>
      </c>
      <c r="E7" s="53">
        <v>54845</v>
      </c>
      <c r="F7" s="48"/>
    </row>
    <row r="8" spans="1:16" s="49" customFormat="1" ht="20.25" customHeight="1" x14ac:dyDescent="0.2">
      <c r="A8" s="39"/>
      <c r="B8" s="54" t="s">
        <v>28</v>
      </c>
      <c r="C8" s="23">
        <v>2028988.5997929545</v>
      </c>
      <c r="D8" s="25">
        <v>654011.21128466178</v>
      </c>
      <c r="E8" s="57">
        <v>5828728</v>
      </c>
      <c r="F8" s="48"/>
    </row>
    <row r="9" spans="1:16" s="49" customFormat="1" ht="20.25" customHeight="1" x14ac:dyDescent="0.2">
      <c r="A9" s="39"/>
      <c r="B9" s="50" t="s">
        <v>29</v>
      </c>
      <c r="C9" s="14">
        <v>55835.095372949618</v>
      </c>
      <c r="D9" s="14">
        <v>310130.68476148456</v>
      </c>
      <c r="E9" s="53">
        <v>3976690</v>
      </c>
      <c r="F9" s="48"/>
    </row>
    <row r="10" spans="1:16" s="49" customFormat="1" ht="20.25" customHeight="1" x14ac:dyDescent="0.2">
      <c r="A10" s="39"/>
      <c r="B10" s="50" t="s">
        <v>30</v>
      </c>
      <c r="C10" s="14">
        <v>578000.56275177863</v>
      </c>
      <c r="D10" s="14">
        <v>107332.82515857284</v>
      </c>
      <c r="E10" s="53">
        <v>517806</v>
      </c>
      <c r="F10" s="48"/>
    </row>
    <row r="11" spans="1:16" s="49" customFormat="1" ht="20.25" customHeight="1" x14ac:dyDescent="0.2">
      <c r="A11" s="39"/>
      <c r="B11" s="50" t="s">
        <v>31</v>
      </c>
      <c r="C11" s="14">
        <v>778591.98825869069</v>
      </c>
      <c r="D11" s="14">
        <v>100884.65138438321</v>
      </c>
      <c r="E11" s="53">
        <v>620066</v>
      </c>
      <c r="F11" s="48"/>
    </row>
    <row r="12" spans="1:16" s="49" customFormat="1" ht="20.25" customHeight="1" x14ac:dyDescent="0.2">
      <c r="A12" s="39"/>
      <c r="B12" s="50" t="s">
        <v>32</v>
      </c>
      <c r="C12" s="14">
        <v>111171.86078777976</v>
      </c>
      <c r="D12" s="14">
        <v>30393.769971668597</v>
      </c>
      <c r="E12" s="53">
        <v>409939</v>
      </c>
      <c r="F12" s="48"/>
    </row>
    <row r="13" spans="1:16" s="49" customFormat="1" ht="20.25" customHeight="1" x14ac:dyDescent="0.2">
      <c r="A13" s="39"/>
      <c r="B13" s="54" t="s">
        <v>33</v>
      </c>
      <c r="C13" s="25">
        <v>1523599.5071711987</v>
      </c>
      <c r="D13" s="25">
        <v>548741.93127610919</v>
      </c>
      <c r="E13" s="57">
        <v>5524501</v>
      </c>
      <c r="F13" s="48"/>
    </row>
    <row r="14" spans="1:16" s="49" customFormat="1" ht="20.25" customHeight="1" x14ac:dyDescent="0.2">
      <c r="A14" s="39"/>
      <c r="B14" s="58" t="s">
        <v>34</v>
      </c>
      <c r="C14" s="29">
        <v>500019.19818478229</v>
      </c>
      <c r="D14" s="29">
        <v>117063.40603043712</v>
      </c>
      <c r="E14" s="60">
        <v>304227</v>
      </c>
      <c r="F14" s="48"/>
    </row>
    <row r="15" spans="1:16" s="42" customFormat="1" x14ac:dyDescent="0.2">
      <c r="A15" s="39"/>
    </row>
    <row r="16" spans="1:16" s="39" customFormat="1" ht="15" customHeight="1" x14ac:dyDescent="0.25">
      <c r="B16" s="61" t="s">
        <v>35</v>
      </c>
      <c r="H16" s="62"/>
    </row>
    <row r="17" spans="2:8" s="39" customFormat="1" ht="15" customHeight="1" x14ac:dyDescent="0.25">
      <c r="B17" s="63" t="s">
        <v>36</v>
      </c>
      <c r="H17" s="62"/>
    </row>
    <row r="18" spans="2:8" s="39" customFormat="1" ht="15" customHeight="1" x14ac:dyDescent="0.25">
      <c r="B18" s="34"/>
      <c r="H18" s="62"/>
    </row>
    <row r="19" spans="2:8" x14ac:dyDescent="0.2">
      <c r="B19" s="41"/>
      <c r="C19" s="41"/>
    </row>
    <row r="20" spans="2:8" x14ac:dyDescent="0.2">
      <c r="B20" s="41"/>
      <c r="C20" s="41"/>
    </row>
  </sheetData>
  <mergeCells count="2">
    <mergeCell ref="A1:F1"/>
    <mergeCell ref="A2:F2"/>
  </mergeCells>
  <pageMargins left="0.45" right="0.2" top="0.81" bottom="1" header="0" footer="0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2021-2022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2023-11-28T08:36:40Z</dcterms:modified>
</cp:coreProperties>
</file>