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'[9]3.1'!#REF!</definedName>
    <definedName name="\A">#REF!</definedName>
    <definedName name="\B">#REF!</definedName>
    <definedName name="\C" localSheetId="0">'[9]3.1'!#REF!</definedName>
    <definedName name="\C">#REF!</definedName>
    <definedName name="\D">'[5]19.11-12'!$B$51</definedName>
    <definedName name="\G" localSheetId="0">'[9]3.1'!#REF!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'3.2'!$A$1:$J$33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<sst xmlns="http://schemas.openxmlformats.org/spreadsheetml/2006/main" count="77" uniqueCount="31">
  <si>
    <t>DISTRIBUCION GENERAL DEL SUELO POR USOS Y APROVECHAMIENTOS</t>
  </si>
  <si>
    <t>3.2. ESTADO COMPARATIVO DE LA DISTRIBUCIÓN GENERAL DE LA TIERRA EN EL AÑO 2000  RESPECTO A 1999 (Miles de hectáreas)</t>
  </si>
  <si>
    <t>Secano</t>
  </si>
  <si>
    <t>Regadío</t>
  </si>
  <si>
    <t>Total</t>
  </si>
  <si>
    <t>Aprovechamientos</t>
  </si>
  <si>
    <t>2000 para</t>
  </si>
  <si>
    <t>Miles (Ha)</t>
  </si>
  <si>
    <t>1999=100</t>
  </si>
  <si>
    <t>Cultivos herbáceos</t>
  </si>
  <si>
    <t>Barbechos y otras tierras no ocupadas</t>
  </si>
  <si>
    <t>Cultivos leñosos</t>
  </si>
  <si>
    <t>TIERRAS DE CULTIVO</t>
  </si>
  <si>
    <t>Prados naturales</t>
  </si>
  <si>
    <t>Pastizales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</si>
  <si>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</si>
  <si>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</si>
  <si>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</si>
  <si>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</si>
  <si>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</si>
  <si>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</si>
  <si>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</si>
  <si>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</si>
  <si>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</si>
  <si>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</si>
  <si>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</si>
  <si>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</si>
  <si>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SUPERFICIE GEOGRÁFICA TOTAL</t>
  </si>
  <si>
    <t>Asociación de cultivos herbáceos</t>
  </si>
  <si>
    <t>o barbecho con monte abierto</t>
  </si>
  <si>
    <t xml:space="preserve">  Nota. Se modifica la superficie geográfica total por revisión de Badajoz.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</si>
</sst>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__"/>
    <numFmt numFmtId="170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9" fontId="0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9" fontId="0" fillId="0" borderId="1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68" fontId="1" fillId="0" borderId="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9" fontId="0" fillId="0" borderId="9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7"/>
  <dimension ref="A1:J211"/>
  <sheetViews>
    <sheetView showGridLines="0" tabSelected="1" zoomScale="75" zoomScaleNormal="75" workbookViewId="0" topLeftCell="A15">
      <selection activeCell="A3" sqref="A3:J3"/>
    </sheetView>
  </sheetViews>
  <sheetFormatPr defaultColWidth="11.421875" defaultRowHeight="12.75"/>
  <cols>
    <col min="1" max="1" width="35.7109375" style="2" customWidth="1"/>
    <col min="2" max="10" width="11.00390625" style="2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2.75" customHeight="1">
      <c r="A4"/>
      <c r="B4"/>
      <c r="C4"/>
      <c r="D4"/>
      <c r="E4"/>
      <c r="F4"/>
      <c r="G4"/>
      <c r="H4"/>
      <c r="I4"/>
      <c r="J4"/>
    </row>
    <row r="5" spans="1:10" s="5" customFormat="1" ht="12.75">
      <c r="A5" s="6"/>
      <c r="B5" s="7"/>
      <c r="C5" s="8" t="s">
        <v>2</v>
      </c>
      <c r="D5" s="9"/>
      <c r="E5" s="7"/>
      <c r="F5" s="8" t="s">
        <v>3</v>
      </c>
      <c r="G5" s="9"/>
      <c r="H5" s="7"/>
      <c r="I5" s="8" t="s">
        <v>4</v>
      </c>
      <c r="J5" s="9"/>
    </row>
    <row r="6" spans="1:10" s="5" customFormat="1" ht="12.75">
      <c r="A6" s="10" t="s">
        <v>5</v>
      </c>
      <c r="B6" s="11">
        <v>1999</v>
      </c>
      <c r="C6" s="12">
        <v>2000</v>
      </c>
      <c r="D6" s="12" t="s">
        <v>6</v>
      </c>
      <c r="E6" s="11">
        <v>1999</v>
      </c>
      <c r="F6" s="12">
        <v>2000</v>
      </c>
      <c r="G6" s="12" t="s">
        <v>6</v>
      </c>
      <c r="H6" s="11">
        <v>1999</v>
      </c>
      <c r="I6" s="12">
        <v>2000</v>
      </c>
      <c r="J6" s="12" t="s">
        <v>6</v>
      </c>
    </row>
    <row r="7" spans="1:10" s="5" customFormat="1" ht="13.5" thickBot="1">
      <c r="A7" s="13"/>
      <c r="B7" s="14" t="s">
        <v>7</v>
      </c>
      <c r="C7" s="14" t="s">
        <v>7</v>
      </c>
      <c r="D7" s="14" t="s">
        <v>8</v>
      </c>
      <c r="E7" s="14" t="s">
        <v>7</v>
      </c>
      <c r="F7" s="14" t="s">
        <v>7</v>
      </c>
      <c r="G7" s="14" t="s">
        <v>8</v>
      </c>
      <c r="H7" s="14" t="s">
        <v>7</v>
      </c>
      <c r="I7" s="14" t="s">
        <v>7</v>
      </c>
      <c r="J7" s="14" t="s">
        <v>8</v>
      </c>
    </row>
    <row r="8" spans="1:10" s="5" customFormat="1" ht="12.75">
      <c r="A8" s="15" t="s">
        <v>9</v>
      </c>
      <c r="B8" s="16">
        <v>7931.4</v>
      </c>
      <c r="C8" s="16">
        <v>7888.5</v>
      </c>
      <c r="D8" s="16">
        <f>C8/B8*100</f>
        <v>99.45911188440881</v>
      </c>
      <c r="E8" s="16">
        <v>2287.2</v>
      </c>
      <c r="F8" s="16">
        <v>2289.9</v>
      </c>
      <c r="G8" s="16">
        <f>F8/E8*100</f>
        <v>100.1180482686254</v>
      </c>
      <c r="H8" s="16">
        <v>10218.6</v>
      </c>
      <c r="I8" s="16">
        <f>C8+F8</f>
        <v>10178.4</v>
      </c>
      <c r="J8" s="16">
        <f>I8/H8*100</f>
        <v>99.60659972990429</v>
      </c>
    </row>
    <row r="9" spans="1:10" s="5" customFormat="1" ht="12.75">
      <c r="A9" s="15" t="s">
        <v>10</v>
      </c>
      <c r="B9" s="16">
        <v>3113</v>
      </c>
      <c r="C9" s="16">
        <v>3115.5</v>
      </c>
      <c r="D9" s="16">
        <f>C9/B9*100</f>
        <v>100.0803083841953</v>
      </c>
      <c r="E9" s="16">
        <v>149.3</v>
      </c>
      <c r="F9" s="16">
        <v>106.5</v>
      </c>
      <c r="G9" s="16">
        <f>F9/E9*100</f>
        <v>71.33288680509041</v>
      </c>
      <c r="H9" s="16">
        <v>3262.3</v>
      </c>
      <c r="I9" s="16">
        <f>C9+F9</f>
        <v>3222</v>
      </c>
      <c r="J9" s="16">
        <f>I9/H9*100</f>
        <v>98.76467522913282</v>
      </c>
    </row>
    <row r="10" spans="1:10" s="5" customFormat="1" ht="12.75">
      <c r="A10" s="15" t="s">
        <v>11</v>
      </c>
      <c r="B10" s="16">
        <v>3896.8</v>
      </c>
      <c r="C10" s="16">
        <v>3892.5</v>
      </c>
      <c r="D10" s="16">
        <f>C10/B10*100</f>
        <v>99.8896530486553</v>
      </c>
      <c r="E10" s="16">
        <v>960.7</v>
      </c>
      <c r="F10" s="16">
        <v>1011.3</v>
      </c>
      <c r="G10" s="16">
        <f>F10/E10*100</f>
        <v>105.26699281773706</v>
      </c>
      <c r="H10" s="16">
        <v>4857.5</v>
      </c>
      <c r="I10" s="16">
        <f>C10+F10</f>
        <v>4903.8</v>
      </c>
      <c r="J10" s="16">
        <f>I10/H10*100</f>
        <v>100.95316520844055</v>
      </c>
    </row>
    <row r="11" spans="1:10" s="5" customFormat="1" ht="12.75">
      <c r="A11" s="17" t="s">
        <v>12</v>
      </c>
      <c r="B11" s="18">
        <v>14941.2</v>
      </c>
      <c r="C11" s="18">
        <f>SUM(C8:C10)</f>
        <v>14896.5</v>
      </c>
      <c r="D11" s="18">
        <f>C11/B11*100</f>
        <v>99.70082724279173</v>
      </c>
      <c r="E11" s="18">
        <v>3397.2</v>
      </c>
      <c r="F11" s="18">
        <f>SUM(F8:F10)</f>
        <v>3407.7</v>
      </c>
      <c r="G11" s="18">
        <f>F11/E11*100</f>
        <v>100.30907806428824</v>
      </c>
      <c r="H11" s="18">
        <v>18338.4</v>
      </c>
      <c r="I11" s="18">
        <f>C11+F11</f>
        <v>18304.2</v>
      </c>
      <c r="J11" s="18">
        <f>I11/H11*100</f>
        <v>99.81350608559089</v>
      </c>
    </row>
    <row r="12" spans="1:10" s="5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</row>
    <row r="13" spans="1:10" s="5" customFormat="1" ht="12.75">
      <c r="A13" s="19" t="s">
        <v>13</v>
      </c>
      <c r="B13" s="16">
        <v>1199.8</v>
      </c>
      <c r="C13" s="16">
        <v>1213.4</v>
      </c>
      <c r="D13" s="16">
        <f>C13/B13*100</f>
        <v>101.13352225370897</v>
      </c>
      <c r="E13" s="20">
        <v>291.4</v>
      </c>
      <c r="F13" s="16">
        <v>326.9</v>
      </c>
      <c r="G13" s="16">
        <f>F13/E13*100</f>
        <v>112.18256691832534</v>
      </c>
      <c r="H13" s="16">
        <v>1491.2</v>
      </c>
      <c r="I13" s="16">
        <f>C13+F13</f>
        <v>1540.3000000000002</v>
      </c>
      <c r="J13" s="16">
        <f>I13/H13*100</f>
        <v>103.29265021459229</v>
      </c>
    </row>
    <row r="14" spans="1:10" s="5" customFormat="1" ht="12.75">
      <c r="A14" s="19" t="s">
        <v>14</v>
      </c>
      <c r="B14" s="16">
        <v>5701.049</v>
      </c>
      <c r="C14" s="16">
        <v>5492.8</v>
      </c>
      <c r="D14" s="16">
        <f>C14/B14*100</f>
        <v>96.34718101879146</v>
      </c>
      <c r="E14" s="20" t="s">
        <v>15</v>
      </c>
      <c r="F14" s="16" t="s">
        <v>15</v>
      </c>
      <c r="G14" s="16" t="s">
        <v>15</v>
      </c>
      <c r="H14" s="16">
        <v>5701.049</v>
      </c>
      <c r="I14" s="16">
        <f>C14</f>
        <v>5492.8</v>
      </c>
      <c r="J14" s="16">
        <f>I14/H14*100</f>
        <v>96.34718101879146</v>
      </c>
    </row>
    <row r="15" spans="1:10" s="5" customFormat="1" ht="12.75">
      <c r="A15" s="17" t="s">
        <v>16</v>
      </c>
      <c r="B15" s="18">
        <v>6900.849</v>
      </c>
      <c r="C15" s="18">
        <f>SUM(C13:C14)</f>
        <v>6706.200000000001</v>
      </c>
      <c r="D15" s="18">
        <f>C15/B15*100</f>
        <v>97.17934706294835</v>
      </c>
      <c r="E15" s="21">
        <v>291.4</v>
      </c>
      <c r="F15" s="18">
        <f>SUM(F13:F14)</f>
        <v>326.9</v>
      </c>
      <c r="G15" s="18">
        <f>F15/E15*100</f>
        <v>112.18256691832534</v>
      </c>
      <c r="H15" s="18">
        <v>7192.249</v>
      </c>
      <c r="I15" s="18">
        <f>C15+F15</f>
        <v>7033.1</v>
      </c>
      <c r="J15" s="18">
        <f>I15/H15*100</f>
        <v>97.78721509780878</v>
      </c>
    </row>
    <row r="16" spans="1:10" s="5" customFormat="1" ht="12.75">
      <c r="A16" s="17"/>
      <c r="B16" s="18"/>
      <c r="C16" s="18"/>
      <c r="D16" s="18"/>
      <c r="E16" s="21"/>
      <c r="F16" s="18"/>
      <c r="G16" s="18"/>
      <c r="H16" s="18"/>
      <c r="I16" s="18"/>
      <c r="J16" s="18"/>
    </row>
    <row r="17" spans="1:10" s="5" customFormat="1" ht="12.75">
      <c r="A17" s="15" t="s">
        <v>17</v>
      </c>
      <c r="B17" s="16">
        <v>7539</v>
      </c>
      <c r="C17" s="16">
        <v>7460.2</v>
      </c>
      <c r="D17" s="16">
        <f>C17/B17*100</f>
        <v>98.95476853694124</v>
      </c>
      <c r="E17" s="22" t="s">
        <v>15</v>
      </c>
      <c r="F17" s="16" t="s">
        <v>15</v>
      </c>
      <c r="G17" s="16" t="s">
        <v>15</v>
      </c>
      <c r="H17" s="16">
        <v>7539</v>
      </c>
      <c r="I17" s="16">
        <f>C17</f>
        <v>7460.2</v>
      </c>
      <c r="J17" s="16">
        <f>I17/H17*100</f>
        <v>98.95476853694124</v>
      </c>
    </row>
    <row r="18" spans="1:10" s="5" customFormat="1" ht="12.75">
      <c r="A18" s="15" t="s">
        <v>18</v>
      </c>
      <c r="B18" s="16">
        <v>3858</v>
      </c>
      <c r="C18" s="16">
        <v>3892.7</v>
      </c>
      <c r="D18" s="16">
        <f>C18/B18*100</f>
        <v>100.89942975635044</v>
      </c>
      <c r="E18" s="20" t="s">
        <v>15</v>
      </c>
      <c r="F18" s="16" t="s">
        <v>15</v>
      </c>
      <c r="G18" s="16" t="s">
        <v>15</v>
      </c>
      <c r="H18" s="16">
        <v>3858</v>
      </c>
      <c r="I18" s="16">
        <f>C18</f>
        <v>3892.7</v>
      </c>
      <c r="J18" s="16">
        <f>I18/H18*100</f>
        <v>100.89942975635044</v>
      </c>
    </row>
    <row r="19" spans="1:10" s="5" customFormat="1" ht="12.75">
      <c r="A19" s="15" t="s">
        <v>19</v>
      </c>
      <c r="B19" s="16">
        <v>5124.6</v>
      </c>
      <c r="C19" s="16">
        <v>5055.2</v>
      </c>
      <c r="D19" s="16">
        <f>C19/B19*100</f>
        <v>98.64574796081644</v>
      </c>
      <c r="E19" s="20" t="s">
        <v>15</v>
      </c>
      <c r="F19" s="16" t="s">
        <v>15</v>
      </c>
      <c r="G19" s="16" t="s">
        <v>15</v>
      </c>
      <c r="H19" s="16">
        <v>5124.6</v>
      </c>
      <c r="I19" s="16">
        <f>C19</f>
        <v>5055.2</v>
      </c>
      <c r="J19" s="16">
        <f>I19/H19*100</f>
        <v>98.64574796081644</v>
      </c>
    </row>
    <row r="20" spans="1:10" s="5" customFormat="1" ht="12.75">
      <c r="A20" s="17" t="s">
        <v>20</v>
      </c>
      <c r="B20" s="18">
        <v>16521.6</v>
      </c>
      <c r="C20" s="18">
        <f>SUM(C17:C19)</f>
        <v>16408.1</v>
      </c>
      <c r="D20" s="18">
        <f>C20/B20*100</f>
        <v>99.3130205306992</v>
      </c>
      <c r="E20" s="16" t="s">
        <v>15</v>
      </c>
      <c r="F20" s="16" t="s">
        <v>15</v>
      </c>
      <c r="G20" s="16" t="s">
        <v>15</v>
      </c>
      <c r="H20" s="18">
        <v>16521.6</v>
      </c>
      <c r="I20" s="18">
        <f>C20</f>
        <v>16408.1</v>
      </c>
      <c r="J20" s="18">
        <f>I20/H20*100</f>
        <v>99.3130205306992</v>
      </c>
    </row>
    <row r="21" spans="1:10" s="5" customFormat="1" ht="12.75">
      <c r="A21" s="17"/>
      <c r="B21" s="18"/>
      <c r="C21" s="18"/>
      <c r="D21" s="18"/>
      <c r="E21" s="16"/>
      <c r="F21" s="16"/>
      <c r="G21" s="16"/>
      <c r="H21" s="18"/>
      <c r="I21" s="18"/>
      <c r="J21" s="18"/>
    </row>
    <row r="22" spans="1:10" s="5" customFormat="1" ht="12.75">
      <c r="A22" s="19" t="s">
        <v>21</v>
      </c>
      <c r="B22" s="16">
        <v>4027</v>
      </c>
      <c r="C22" s="16">
        <v>4299.9</v>
      </c>
      <c r="D22" s="16">
        <f aca="true" t="shared" si="0" ref="D22:D27">C22/B22*100</f>
        <v>106.77675689098585</v>
      </c>
      <c r="E22" s="16" t="s">
        <v>15</v>
      </c>
      <c r="F22" s="16" t="s">
        <v>15</v>
      </c>
      <c r="G22" s="16" t="s">
        <v>15</v>
      </c>
      <c r="H22" s="16">
        <v>4027</v>
      </c>
      <c r="I22" s="16">
        <f aca="true" t="shared" si="1" ref="I22:I27">C22</f>
        <v>4299.9</v>
      </c>
      <c r="J22" s="16">
        <f aca="true" t="shared" si="2" ref="J22:J27">I22/H22*100</f>
        <v>106.77675689098585</v>
      </c>
    </row>
    <row r="23" spans="1:10" s="5" customFormat="1" ht="12.75">
      <c r="A23" s="19" t="s">
        <v>22</v>
      </c>
      <c r="B23" s="16">
        <v>309.9</v>
      </c>
      <c r="C23" s="16">
        <v>311.6</v>
      </c>
      <c r="D23" s="16">
        <f t="shared" si="0"/>
        <v>100.54856405292031</v>
      </c>
      <c r="E23" s="16" t="s">
        <v>15</v>
      </c>
      <c r="F23" s="16" t="s">
        <v>15</v>
      </c>
      <c r="G23" s="16" t="s">
        <v>15</v>
      </c>
      <c r="H23" s="16">
        <v>309.9</v>
      </c>
      <c r="I23" s="16">
        <f t="shared" si="1"/>
        <v>311.6</v>
      </c>
      <c r="J23" s="16">
        <f t="shared" si="2"/>
        <v>100.54856405292031</v>
      </c>
    </row>
    <row r="24" spans="1:10" s="5" customFormat="1" ht="12.75">
      <c r="A24" s="19" t="s">
        <v>23</v>
      </c>
      <c r="B24" s="16">
        <v>1374.9</v>
      </c>
      <c r="C24" s="16">
        <v>1441.8</v>
      </c>
      <c r="D24" s="16">
        <f t="shared" si="0"/>
        <v>104.86580842243072</v>
      </c>
      <c r="E24" s="16" t="s">
        <v>15</v>
      </c>
      <c r="F24" s="16" t="s">
        <v>15</v>
      </c>
      <c r="G24" s="16" t="s">
        <v>15</v>
      </c>
      <c r="H24" s="16">
        <v>1374.9</v>
      </c>
      <c r="I24" s="16">
        <f t="shared" si="1"/>
        <v>1441.8</v>
      </c>
      <c r="J24" s="16">
        <f t="shared" si="2"/>
        <v>104.86580842243072</v>
      </c>
    </row>
    <row r="25" spans="1:10" s="5" customFormat="1" ht="12.75">
      <c r="A25" s="19" t="s">
        <v>24</v>
      </c>
      <c r="B25" s="16">
        <v>2118.7</v>
      </c>
      <c r="C25" s="16">
        <v>2090.8</v>
      </c>
      <c r="D25" s="16">
        <f t="shared" si="0"/>
        <v>98.68315476471423</v>
      </c>
      <c r="E25" s="16" t="s">
        <v>15</v>
      </c>
      <c r="F25" s="16" t="s">
        <v>15</v>
      </c>
      <c r="G25" s="16" t="s">
        <v>15</v>
      </c>
      <c r="H25" s="16">
        <v>2118.7</v>
      </c>
      <c r="I25" s="16">
        <f t="shared" si="1"/>
        <v>2090.8</v>
      </c>
      <c r="J25" s="16">
        <f t="shared" si="2"/>
        <v>98.68315476471423</v>
      </c>
    </row>
    <row r="26" spans="1:10" s="5" customFormat="1" ht="12.75">
      <c r="A26" s="19" t="s">
        <v>25</v>
      </c>
      <c r="B26" s="16">
        <v>605.9</v>
      </c>
      <c r="C26" s="16">
        <v>610.2</v>
      </c>
      <c r="D26" s="16">
        <f t="shared" si="0"/>
        <v>100.70968806733786</v>
      </c>
      <c r="E26" s="16" t="s">
        <v>15</v>
      </c>
      <c r="F26" s="16" t="s">
        <v>15</v>
      </c>
      <c r="G26" s="16" t="s">
        <v>15</v>
      </c>
      <c r="H26" s="16">
        <v>605.9</v>
      </c>
      <c r="I26" s="16">
        <f t="shared" si="1"/>
        <v>610.2</v>
      </c>
      <c r="J26" s="16">
        <f t="shared" si="2"/>
        <v>100.70968806733786</v>
      </c>
    </row>
    <row r="27" spans="1:10" s="5" customFormat="1" ht="12.75">
      <c r="A27" s="17" t="s">
        <v>26</v>
      </c>
      <c r="B27" s="18">
        <v>8436.4</v>
      </c>
      <c r="C27" s="18">
        <f>SUM(C22:C26)</f>
        <v>8754.300000000001</v>
      </c>
      <c r="D27" s="18">
        <f t="shared" si="0"/>
        <v>103.76819496467688</v>
      </c>
      <c r="E27" s="16" t="s">
        <v>15</v>
      </c>
      <c r="F27" s="16" t="s">
        <v>15</v>
      </c>
      <c r="G27" s="16" t="s">
        <v>15</v>
      </c>
      <c r="H27" s="18">
        <v>8436.4</v>
      </c>
      <c r="I27" s="18">
        <f t="shared" si="1"/>
        <v>8754.300000000001</v>
      </c>
      <c r="J27" s="18">
        <f t="shared" si="2"/>
        <v>103.76819496467688</v>
      </c>
    </row>
    <row r="28" spans="1:10" s="5" customFormat="1" ht="12.7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5" customFormat="1" ht="12.75">
      <c r="A29" s="23" t="s">
        <v>27</v>
      </c>
      <c r="B29" s="18">
        <v>46800.049</v>
      </c>
      <c r="C29" s="18">
        <f>SUM(C11+C15+C20+C27)</f>
        <v>46765.100000000006</v>
      </c>
      <c r="D29" s="18">
        <f>C29/B29*100</f>
        <v>99.9253227277604</v>
      </c>
      <c r="E29" s="21">
        <v>3688.6</v>
      </c>
      <c r="F29" s="24">
        <f>SUM(F11+F15)</f>
        <v>3734.6</v>
      </c>
      <c r="G29" s="21">
        <f>F29/E29*100</f>
        <v>101.24708561513853</v>
      </c>
      <c r="H29" s="21">
        <v>50488.649</v>
      </c>
      <c r="I29" s="21">
        <f>C29+F29</f>
        <v>50499.700000000004</v>
      </c>
      <c r="J29" s="18">
        <f>I29/H29*100</f>
        <v>100.02188808815227</v>
      </c>
    </row>
    <row r="30" spans="1:10" s="5" customFormat="1" ht="12.75">
      <c r="A30" s="19"/>
      <c r="B30" s="16"/>
      <c r="C30" s="16"/>
      <c r="D30" s="16"/>
      <c r="E30" s="20"/>
      <c r="F30" s="20"/>
      <c r="G30" s="20"/>
      <c r="H30" s="20"/>
      <c r="I30" s="20"/>
      <c r="J30" s="16"/>
    </row>
    <row r="31" spans="1:10" s="5" customFormat="1" ht="12.75">
      <c r="A31" s="19" t="s">
        <v>28</v>
      </c>
      <c r="B31" s="16"/>
      <c r="C31" s="16"/>
      <c r="D31" s="16"/>
      <c r="E31" s="20"/>
      <c r="F31" s="20"/>
      <c r="G31" s="20"/>
      <c r="H31" s="20"/>
      <c r="I31" s="20"/>
      <c r="J31" s="16"/>
    </row>
    <row r="32" spans="1:10" s="5" customFormat="1" ht="13.5" thickBot="1">
      <c r="A32" s="25" t="s">
        <v>29</v>
      </c>
      <c r="B32" s="26">
        <v>213.1</v>
      </c>
      <c r="C32" s="26">
        <v>207.7</v>
      </c>
      <c r="D32" s="26">
        <f>C32/B32*100</f>
        <v>97.46597841389018</v>
      </c>
      <c r="E32" s="26"/>
      <c r="F32" s="26" t="s">
        <v>15</v>
      </c>
      <c r="G32" s="26" t="s">
        <v>15</v>
      </c>
      <c r="H32" s="26" t="s">
        <v>15</v>
      </c>
      <c r="I32" s="26" t="s">
        <v>15</v>
      </c>
      <c r="J32" s="26" t="s">
        <v>15</v>
      </c>
    </row>
    <row r="33" s="5" customFormat="1" ht="12.75">
      <c r="A33" s="5" t="s">
        <v>30</v>
      </c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2003-06-30T10:27:33Z</dcterms:created>
  <dcterms:modified xsi:type="dcterms:W3CDTF">2003-06-30T10:27:46Z</dcterms:modified>
  <cp:category/>
  <cp:version/>
  <cp:contentType/>
  <cp:contentStatus/>
</cp:coreProperties>
</file>