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'18.5'!$A$1:$K$33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<sst xmlns="http://schemas.openxmlformats.org/spreadsheetml/2006/main" count="89" uniqueCount="33">
  <si>
    <t>OTROS CULTIVOS LEÑOSOS</t>
  </si>
  <si>
    <t>18.5.  ALGARROBO: Análisis provincial de superficie, rendimiento y producción, 2000</t>
  </si>
  <si>
    <t>Superficie en plantación regular</t>
  </si>
  <si>
    <t>Arboles</t>
  </si>
  <si>
    <t>Rendimiento</t>
  </si>
  <si>
    <t>Provincias y</t>
  </si>
  <si>
    <t>(hectáreas)</t>
  </si>
  <si>
    <t>Superficie en producción</t>
  </si>
  <si>
    <t>Producción</t>
  </si>
  <si>
    <t>Comunidades Autónomas</t>
  </si>
  <si>
    <t>Total</t>
  </si>
  <si>
    <t>En producción</t>
  </si>
  <si>
    <t>diseminados</t>
  </si>
  <si>
    <t>(kg/ha)</t>
  </si>
  <si>
    <t>(toneladas)</t>
  </si>
  <si>
    <t>Secano</t>
  </si>
  <si>
    <t>Regadío</t>
  </si>
  <si>
    <t>(número)</t>
  </si>
  <si>
    <t>(kg/árbol)</t>
  </si>
  <si>
    <t>Barcelona</t>
  </si>
  <si>
    <t>–</t>
  </si>
  <si>
    <t>Tarragona</t>
  </si>
  <si>
    <t>Alicante</t>
  </si>
  <si>
    <t>Castellón</t>
  </si>
  <si>
    <t>Valencia</t>
  </si>
  <si>
    <t>Cádiz</t>
  </si>
  <si>
    <t>Córdoba</t>
  </si>
  <si>
    <t>Granada</t>
  </si>
  <si>
    <t>Huelva</t>
  </si>
  <si>
    <t>Málaga</t>
  </si>
  <si>
    <t>Las Palmas</t>
  </si>
  <si>
    <t xml:space="preserve">  CANARIAS</t>
  </si>
  <si>
    <t>ESPAÑA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</si>
</sst>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Continuous"/>
    </xf>
    <xf numFmtId="0" fontId="0" fillId="2" borderId="15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168" fontId="0" fillId="0" borderId="0" xfId="0" applyNumberFormat="1" applyFont="1" applyAlignment="1" applyProtection="1">
      <alignment/>
      <protection/>
    </xf>
    <xf numFmtId="0" fontId="0" fillId="2" borderId="4" xfId="0" applyFont="1" applyFill="1" applyBorder="1" applyAlignment="1">
      <alignment/>
    </xf>
    <xf numFmtId="169" fontId="0" fillId="2" borderId="3" xfId="0" applyNumberFormat="1" applyFont="1" applyFill="1" applyBorder="1" applyAlignment="1" applyProtection="1">
      <alignment horizontal="right"/>
      <protection locked="0"/>
    </xf>
    <xf numFmtId="169" fontId="0" fillId="2" borderId="3" xfId="0" applyNumberFormat="1" applyFont="1" applyFill="1" applyBorder="1" applyAlignment="1" quotePrefix="1">
      <alignment horizontal="right"/>
    </xf>
    <xf numFmtId="169" fontId="0" fillId="2" borderId="3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2" borderId="0" xfId="0" applyFont="1" applyFill="1" applyBorder="1" applyAlignment="1">
      <alignment/>
    </xf>
    <xf numFmtId="169" fontId="0" fillId="2" borderId="12" xfId="0" applyNumberFormat="1" applyFont="1" applyFill="1" applyBorder="1" applyAlignment="1" applyProtection="1">
      <alignment horizontal="right"/>
      <protection locked="0"/>
    </xf>
    <xf numFmtId="169" fontId="0" fillId="2" borderId="12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/>
    </xf>
    <xf numFmtId="169" fontId="1" fillId="2" borderId="12" xfId="0" applyNumberFormat="1" applyFont="1" applyFill="1" applyBorder="1" applyAlignment="1">
      <alignment horizontal="right"/>
    </xf>
    <xf numFmtId="169" fontId="1" fillId="2" borderId="12" xfId="0" applyNumberFormat="1" applyFont="1" applyFill="1" applyBorder="1" applyAlignment="1" applyProtection="1">
      <alignment horizontal="right"/>
      <protection/>
    </xf>
    <xf numFmtId="169" fontId="0" fillId="2" borderId="12" xfId="0" applyNumberFormat="1" applyFont="1" applyFill="1" applyBorder="1" applyAlignment="1">
      <alignment horizontal="right"/>
    </xf>
    <xf numFmtId="169" fontId="1" fillId="2" borderId="12" xfId="0" applyNumberFormat="1" applyFont="1" applyFill="1" applyBorder="1" applyAlignment="1" quotePrefix="1">
      <alignment horizontal="right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169" fontId="0" fillId="2" borderId="12" xfId="0" applyNumberFormat="1" applyFont="1" applyFill="1" applyBorder="1" applyAlignment="1" quotePrefix="1">
      <alignment horizontal="right"/>
    </xf>
    <xf numFmtId="0" fontId="1" fillId="2" borderId="18" xfId="0" applyFont="1" applyFill="1" applyBorder="1" applyAlignment="1">
      <alignment/>
    </xf>
    <xf numFmtId="169" fontId="1" fillId="2" borderId="19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3"/>
  <dimension ref="A1:S61"/>
  <sheetViews>
    <sheetView showGridLines="0" tabSelected="1" zoomScale="75" zoomScaleNormal="75" workbookViewId="0" topLeftCell="A1">
      <selection activeCell="A3" sqref="A3:K3"/>
    </sheetView>
  </sheetViews>
  <sheetFormatPr defaultColWidth="11.421875" defaultRowHeight="12.75"/>
  <cols>
    <col min="1" max="1" width="25.7109375" style="14" customWidth="1"/>
    <col min="2" max="16384" width="11.421875" style="14" customWidth="1"/>
  </cols>
  <sheetData>
    <row r="1" spans="1:11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="4" customFormat="1" ht="15" thickBot="1"/>
    <row r="5" spans="1:11" ht="12.75">
      <c r="A5" s="5"/>
      <c r="B5" s="6" t="s">
        <v>2</v>
      </c>
      <c r="C5" s="7"/>
      <c r="D5" s="7"/>
      <c r="E5" s="7"/>
      <c r="F5" s="8"/>
      <c r="G5" s="9" t="s">
        <v>3</v>
      </c>
      <c r="H5" s="10"/>
      <c r="I5" s="11" t="s">
        <v>4</v>
      </c>
      <c r="J5" s="12"/>
      <c r="K5" s="13"/>
    </row>
    <row r="6" spans="1:11" ht="12.75">
      <c r="A6" s="15" t="s">
        <v>5</v>
      </c>
      <c r="B6" s="16" t="s">
        <v>6</v>
      </c>
      <c r="C6" s="17"/>
      <c r="D6" s="17"/>
      <c r="E6" s="17"/>
      <c r="F6" s="18"/>
      <c r="G6" s="19"/>
      <c r="H6" s="20" t="s">
        <v>7</v>
      </c>
      <c r="I6" s="21"/>
      <c r="J6" s="22" t="s">
        <v>3</v>
      </c>
      <c r="K6" s="23" t="s">
        <v>8</v>
      </c>
    </row>
    <row r="7" spans="1:11" ht="12.75">
      <c r="A7" s="15" t="s">
        <v>9</v>
      </c>
      <c r="B7" s="24"/>
      <c r="C7" s="25" t="s">
        <v>10</v>
      </c>
      <c r="D7" s="26"/>
      <c r="E7" s="27" t="s">
        <v>11</v>
      </c>
      <c r="F7" s="28"/>
      <c r="G7" s="23" t="s">
        <v>12</v>
      </c>
      <c r="H7" s="16" t="s">
        <v>13</v>
      </c>
      <c r="I7" s="18"/>
      <c r="J7" s="23" t="s">
        <v>12</v>
      </c>
      <c r="K7" s="23" t="s">
        <v>14</v>
      </c>
    </row>
    <row r="8" spans="1:17" ht="13.5" thickBot="1">
      <c r="A8" s="15"/>
      <c r="B8" s="22" t="s">
        <v>15</v>
      </c>
      <c r="C8" s="22" t="s">
        <v>16</v>
      </c>
      <c r="D8" s="22" t="s">
        <v>10</v>
      </c>
      <c r="E8" s="22" t="s">
        <v>15</v>
      </c>
      <c r="F8" s="22" t="s">
        <v>16</v>
      </c>
      <c r="G8" s="23" t="s">
        <v>17</v>
      </c>
      <c r="H8" s="22" t="s">
        <v>15</v>
      </c>
      <c r="I8" s="22" t="s">
        <v>16</v>
      </c>
      <c r="J8" s="23" t="s">
        <v>18</v>
      </c>
      <c r="K8" s="23"/>
      <c r="P8" s="29"/>
      <c r="Q8" s="29"/>
    </row>
    <row r="9" spans="1:18" ht="12.75">
      <c r="A9" s="30" t="s">
        <v>19</v>
      </c>
      <c r="B9" s="31">
        <v>264</v>
      </c>
      <c r="C9" s="32" t="s">
        <v>20</v>
      </c>
      <c r="D9" s="33">
        <v>264</v>
      </c>
      <c r="E9" s="31">
        <v>264</v>
      </c>
      <c r="F9" s="32" t="s">
        <v>20</v>
      </c>
      <c r="G9" s="31">
        <v>10680</v>
      </c>
      <c r="H9" s="31">
        <v>3500</v>
      </c>
      <c r="I9" s="32" t="s">
        <v>20</v>
      </c>
      <c r="J9" s="31">
        <v>42</v>
      </c>
      <c r="K9" s="31">
        <v>1373</v>
      </c>
      <c r="L9" s="34"/>
      <c r="M9" s="34"/>
      <c r="N9" s="34"/>
      <c r="R9" s="35"/>
    </row>
    <row r="10" spans="1:18" ht="12.75">
      <c r="A10" s="36" t="s">
        <v>21</v>
      </c>
      <c r="B10" s="37">
        <v>9721</v>
      </c>
      <c r="C10" s="37">
        <v>102</v>
      </c>
      <c r="D10" s="38">
        <v>9823</v>
      </c>
      <c r="E10" s="37">
        <v>9709</v>
      </c>
      <c r="F10" s="37">
        <v>98</v>
      </c>
      <c r="G10" s="37">
        <v>9700</v>
      </c>
      <c r="H10" s="37">
        <v>1547</v>
      </c>
      <c r="I10" s="37">
        <v>2510</v>
      </c>
      <c r="J10" s="37">
        <v>15</v>
      </c>
      <c r="K10" s="37">
        <v>15411</v>
      </c>
      <c r="L10" s="34"/>
      <c r="M10" s="34"/>
      <c r="N10" s="34"/>
      <c r="R10" s="35"/>
    </row>
    <row r="11" spans="1:18" ht="12.75">
      <c r="A11" s="39" t="str">
        <f>UPPER(" Cataluña")</f>
        <v> CATALUÑA</v>
      </c>
      <c r="B11" s="40">
        <v>9985</v>
      </c>
      <c r="C11" s="40">
        <v>102</v>
      </c>
      <c r="D11" s="40">
        <v>10087</v>
      </c>
      <c r="E11" s="40">
        <v>9973</v>
      </c>
      <c r="F11" s="40">
        <v>98</v>
      </c>
      <c r="G11" s="40">
        <v>20380</v>
      </c>
      <c r="H11" s="41">
        <v>1599</v>
      </c>
      <c r="I11" s="41">
        <v>2510</v>
      </c>
      <c r="J11" s="41">
        <v>29</v>
      </c>
      <c r="K11" s="40">
        <v>16784</v>
      </c>
      <c r="L11" s="34"/>
      <c r="M11" s="34"/>
      <c r="N11" s="34"/>
      <c r="R11" s="35"/>
    </row>
    <row r="12" spans="1:18" ht="12.75">
      <c r="A12" s="36"/>
      <c r="B12" s="42"/>
      <c r="C12" s="42"/>
      <c r="D12" s="42"/>
      <c r="E12" s="42"/>
      <c r="F12" s="42"/>
      <c r="G12" s="42"/>
      <c r="H12" s="38"/>
      <c r="I12" s="38"/>
      <c r="J12" s="38"/>
      <c r="K12" s="42"/>
      <c r="L12" s="34"/>
      <c r="M12" s="34"/>
      <c r="N12" s="34"/>
      <c r="R12" s="35"/>
    </row>
    <row r="13" spans="1:18" ht="12.75">
      <c r="A13" s="39" t="str">
        <f>UPPER(" Baleares")</f>
        <v> BALEARES</v>
      </c>
      <c r="B13" s="41">
        <v>15027</v>
      </c>
      <c r="C13" s="43" t="s">
        <v>20</v>
      </c>
      <c r="D13" s="41">
        <v>15027</v>
      </c>
      <c r="E13" s="41">
        <v>14594</v>
      </c>
      <c r="F13" s="43" t="s">
        <v>20</v>
      </c>
      <c r="G13" s="41">
        <v>49702</v>
      </c>
      <c r="H13" s="41">
        <v>900</v>
      </c>
      <c r="I13" s="43" t="s">
        <v>20</v>
      </c>
      <c r="J13" s="41">
        <v>22</v>
      </c>
      <c r="K13" s="41">
        <v>14228</v>
      </c>
      <c r="L13" s="34"/>
      <c r="M13" s="34"/>
      <c r="N13" s="34"/>
      <c r="R13" s="35"/>
    </row>
    <row r="14" spans="1:18" s="45" customFormat="1" ht="12.75">
      <c r="A14" s="36"/>
      <c r="B14" s="42"/>
      <c r="C14" s="42"/>
      <c r="D14" s="42"/>
      <c r="E14" s="42"/>
      <c r="F14" s="42"/>
      <c r="G14" s="42"/>
      <c r="H14" s="38"/>
      <c r="I14" s="38"/>
      <c r="J14" s="38"/>
      <c r="K14" s="42"/>
      <c r="L14" s="44"/>
      <c r="M14" s="44"/>
      <c r="N14" s="44"/>
      <c r="R14" s="46"/>
    </row>
    <row r="15" spans="1:18" ht="12.75">
      <c r="A15" s="36" t="s">
        <v>22</v>
      </c>
      <c r="B15" s="37">
        <v>1711</v>
      </c>
      <c r="C15" s="37">
        <v>455</v>
      </c>
      <c r="D15" s="38">
        <v>2166</v>
      </c>
      <c r="E15" s="37">
        <v>1711</v>
      </c>
      <c r="F15" s="37">
        <v>455</v>
      </c>
      <c r="G15" s="37">
        <v>20000</v>
      </c>
      <c r="H15" s="37">
        <v>900</v>
      </c>
      <c r="I15" s="37">
        <v>2500</v>
      </c>
      <c r="J15" s="37">
        <v>18</v>
      </c>
      <c r="K15" s="38">
        <v>3037</v>
      </c>
      <c r="L15" s="34"/>
      <c r="M15" s="34"/>
      <c r="N15" s="34"/>
      <c r="R15" s="35"/>
    </row>
    <row r="16" spans="1:18" ht="12.75">
      <c r="A16" s="36" t="s">
        <v>23</v>
      </c>
      <c r="B16" s="37">
        <v>18602</v>
      </c>
      <c r="C16" s="47" t="s">
        <v>20</v>
      </c>
      <c r="D16" s="38">
        <v>18602</v>
      </c>
      <c r="E16" s="37">
        <v>18590</v>
      </c>
      <c r="F16" s="47" t="s">
        <v>20</v>
      </c>
      <c r="G16" s="37">
        <v>2930</v>
      </c>
      <c r="H16" s="37">
        <v>780</v>
      </c>
      <c r="I16" s="47" t="s">
        <v>20</v>
      </c>
      <c r="J16" s="37">
        <v>35</v>
      </c>
      <c r="K16" s="38">
        <v>14603</v>
      </c>
      <c r="L16" s="34"/>
      <c r="M16" s="34"/>
      <c r="N16" s="34"/>
      <c r="R16" s="35"/>
    </row>
    <row r="17" spans="1:18" ht="12.75">
      <c r="A17" s="36" t="s">
        <v>24</v>
      </c>
      <c r="B17" s="37">
        <v>15984</v>
      </c>
      <c r="C17" s="37">
        <v>480</v>
      </c>
      <c r="D17" s="38">
        <v>16464</v>
      </c>
      <c r="E17" s="37">
        <v>15984</v>
      </c>
      <c r="F17" s="37">
        <v>480</v>
      </c>
      <c r="G17" s="37">
        <v>16000</v>
      </c>
      <c r="H17" s="37">
        <v>900</v>
      </c>
      <c r="I17" s="37">
        <v>6000</v>
      </c>
      <c r="J17" s="37" t="s">
        <v>20</v>
      </c>
      <c r="K17" s="38">
        <v>17266</v>
      </c>
      <c r="L17" s="34"/>
      <c r="M17" s="34"/>
      <c r="N17" s="34"/>
      <c r="R17" s="35"/>
    </row>
    <row r="18" spans="1:18" ht="12.75">
      <c r="A18" s="39" t="str">
        <f>UPPER(" C. Valenciana")</f>
        <v> C. VALENCIANA</v>
      </c>
      <c r="B18" s="40">
        <v>36297</v>
      </c>
      <c r="C18" s="40">
        <v>935</v>
      </c>
      <c r="D18" s="40">
        <v>37232</v>
      </c>
      <c r="E18" s="40">
        <v>36285</v>
      </c>
      <c r="F18" s="40">
        <v>935</v>
      </c>
      <c r="G18" s="40">
        <v>38930</v>
      </c>
      <c r="H18" s="41">
        <v>839</v>
      </c>
      <c r="I18" s="41">
        <v>4297</v>
      </c>
      <c r="J18" s="41">
        <v>12</v>
      </c>
      <c r="K18" s="40">
        <v>34906</v>
      </c>
      <c r="L18" s="34"/>
      <c r="M18" s="34"/>
      <c r="N18" s="34"/>
      <c r="R18" s="35"/>
    </row>
    <row r="19" spans="1:18" ht="12.75">
      <c r="A19" s="36"/>
      <c r="B19" s="42"/>
      <c r="C19" s="42"/>
      <c r="D19" s="42"/>
      <c r="E19" s="42"/>
      <c r="F19" s="42"/>
      <c r="G19" s="42"/>
      <c r="H19" s="38"/>
      <c r="I19" s="38"/>
      <c r="J19" s="38"/>
      <c r="K19" s="42"/>
      <c r="L19" s="34"/>
      <c r="M19" s="34"/>
      <c r="N19" s="34"/>
      <c r="R19" s="35"/>
    </row>
    <row r="20" spans="1:18" ht="12.75">
      <c r="A20" s="39" t="str">
        <f>UPPER(" R. de Murcia")</f>
        <v> R. DE MURCIA</v>
      </c>
      <c r="B20" s="41">
        <v>1540</v>
      </c>
      <c r="C20" s="41">
        <v>69</v>
      </c>
      <c r="D20" s="41">
        <v>1609</v>
      </c>
      <c r="E20" s="41">
        <v>1529</v>
      </c>
      <c r="F20" s="41">
        <v>67</v>
      </c>
      <c r="G20" s="41">
        <v>372</v>
      </c>
      <c r="H20" s="41">
        <v>2279</v>
      </c>
      <c r="I20" s="41">
        <v>4214</v>
      </c>
      <c r="J20" s="41">
        <v>26</v>
      </c>
      <c r="K20" s="41">
        <v>3777</v>
      </c>
      <c r="L20" s="34"/>
      <c r="M20" s="34"/>
      <c r="N20" s="34"/>
      <c r="R20" s="35"/>
    </row>
    <row r="21" spans="1:18" ht="12.75">
      <c r="A21" s="36"/>
      <c r="B21" s="42"/>
      <c r="C21" s="42"/>
      <c r="D21" s="42"/>
      <c r="E21" s="42"/>
      <c r="F21" s="42"/>
      <c r="G21" s="42"/>
      <c r="H21" s="38"/>
      <c r="I21" s="38"/>
      <c r="J21" s="38"/>
      <c r="K21" s="42"/>
      <c r="L21" s="34"/>
      <c r="M21" s="34"/>
      <c r="N21" s="34"/>
      <c r="R21" s="35"/>
    </row>
    <row r="22" spans="1:19" ht="12.75">
      <c r="A22" s="36" t="s">
        <v>25</v>
      </c>
      <c r="B22" s="38">
        <v>1155</v>
      </c>
      <c r="C22" s="38">
        <v>141</v>
      </c>
      <c r="D22" s="38">
        <v>1296</v>
      </c>
      <c r="E22" s="38">
        <v>655</v>
      </c>
      <c r="F22" s="38">
        <v>126</v>
      </c>
      <c r="G22" s="47" t="s">
        <v>20</v>
      </c>
      <c r="H22" s="38">
        <v>11000</v>
      </c>
      <c r="I22" s="38">
        <v>18500</v>
      </c>
      <c r="J22" s="47" t="s">
        <v>20</v>
      </c>
      <c r="K22" s="38">
        <v>9536</v>
      </c>
      <c r="L22" s="34"/>
      <c r="M22" s="34"/>
      <c r="N22" s="34"/>
      <c r="R22" s="35"/>
      <c r="S22" s="29"/>
    </row>
    <row r="23" spans="1:18" ht="12.75">
      <c r="A23" s="36" t="s">
        <v>26</v>
      </c>
      <c r="B23" s="47" t="s">
        <v>20</v>
      </c>
      <c r="C23" s="47" t="s">
        <v>20</v>
      </c>
      <c r="D23" s="47" t="s">
        <v>20</v>
      </c>
      <c r="E23" s="47" t="s">
        <v>20</v>
      </c>
      <c r="F23" s="47" t="s">
        <v>20</v>
      </c>
      <c r="G23" s="38">
        <v>102</v>
      </c>
      <c r="H23" s="47" t="s">
        <v>20</v>
      </c>
      <c r="I23" s="47" t="s">
        <v>20</v>
      </c>
      <c r="J23" s="47" t="s">
        <v>20</v>
      </c>
      <c r="K23" s="47" t="s">
        <v>20</v>
      </c>
      <c r="L23" s="34"/>
      <c r="M23" s="34"/>
      <c r="N23" s="34"/>
      <c r="R23" s="35"/>
    </row>
    <row r="24" spans="1:18" ht="12.75">
      <c r="A24" s="36" t="s">
        <v>27</v>
      </c>
      <c r="B24" s="47" t="s">
        <v>20</v>
      </c>
      <c r="C24" s="47" t="s">
        <v>20</v>
      </c>
      <c r="D24" s="47" t="s">
        <v>20</v>
      </c>
      <c r="E24" s="47" t="s">
        <v>20</v>
      </c>
      <c r="F24" s="47" t="s">
        <v>20</v>
      </c>
      <c r="G24" s="38">
        <v>1000</v>
      </c>
      <c r="H24" s="47" t="s">
        <v>20</v>
      </c>
      <c r="I24" s="47" t="s">
        <v>20</v>
      </c>
      <c r="J24" s="38">
        <v>30</v>
      </c>
      <c r="K24" s="38">
        <v>30</v>
      </c>
      <c r="L24" s="34"/>
      <c r="M24" s="34"/>
      <c r="N24" s="34"/>
      <c r="R24" s="35"/>
    </row>
    <row r="25" spans="1:18" ht="12.75">
      <c r="A25" s="36" t="s">
        <v>28</v>
      </c>
      <c r="B25" s="47">
        <v>10</v>
      </c>
      <c r="C25" s="47" t="s">
        <v>20</v>
      </c>
      <c r="D25" s="47">
        <v>10</v>
      </c>
      <c r="E25" s="47">
        <v>10</v>
      </c>
      <c r="F25" s="47" t="s">
        <v>20</v>
      </c>
      <c r="G25" s="38" t="s">
        <v>20</v>
      </c>
      <c r="H25" s="47">
        <v>600</v>
      </c>
      <c r="I25" s="47" t="s">
        <v>20</v>
      </c>
      <c r="J25" s="38" t="s">
        <v>20</v>
      </c>
      <c r="K25" s="38">
        <v>6000</v>
      </c>
      <c r="L25" s="34"/>
      <c r="M25" s="34"/>
      <c r="N25" s="34"/>
      <c r="R25" s="35"/>
    </row>
    <row r="26" spans="1:18" ht="12.75">
      <c r="A26" s="36" t="s">
        <v>29</v>
      </c>
      <c r="B26" s="38">
        <v>1720</v>
      </c>
      <c r="C26" s="47" t="s">
        <v>20</v>
      </c>
      <c r="D26" s="38">
        <v>1720</v>
      </c>
      <c r="E26" s="38">
        <v>1616</v>
      </c>
      <c r="F26" s="47" t="s">
        <v>20</v>
      </c>
      <c r="G26" s="38">
        <v>85000</v>
      </c>
      <c r="H26" s="38">
        <v>4000</v>
      </c>
      <c r="I26" s="47" t="s">
        <v>20</v>
      </c>
      <c r="J26" s="38">
        <v>25</v>
      </c>
      <c r="K26" s="38">
        <v>8589</v>
      </c>
      <c r="L26" s="34"/>
      <c r="M26" s="34"/>
      <c r="N26" s="34"/>
      <c r="R26" s="35"/>
    </row>
    <row r="27" spans="1:18" ht="12.75">
      <c r="A27" s="39" t="str">
        <f>UPPER(" Andalucía")</f>
        <v> ANDALUCÍA</v>
      </c>
      <c r="B27" s="40">
        <v>2885</v>
      </c>
      <c r="C27" s="40">
        <v>141</v>
      </c>
      <c r="D27" s="40">
        <v>3026</v>
      </c>
      <c r="E27" s="40">
        <v>2281</v>
      </c>
      <c r="F27" s="40">
        <v>126</v>
      </c>
      <c r="G27" s="40">
        <v>86102</v>
      </c>
      <c r="H27" s="41">
        <v>5995</v>
      </c>
      <c r="I27" s="41">
        <v>18500</v>
      </c>
      <c r="J27" s="41">
        <v>25</v>
      </c>
      <c r="K27" s="40">
        <v>24155</v>
      </c>
      <c r="L27" s="34"/>
      <c r="M27" s="34"/>
      <c r="N27" s="34"/>
      <c r="R27" s="35"/>
    </row>
    <row r="28" spans="1:18" ht="12.75">
      <c r="A28" s="39"/>
      <c r="B28" s="40"/>
      <c r="C28" s="40"/>
      <c r="D28" s="40"/>
      <c r="E28" s="40"/>
      <c r="F28" s="40"/>
      <c r="G28" s="40"/>
      <c r="H28" s="41"/>
      <c r="I28" s="41"/>
      <c r="J28" s="41"/>
      <c r="K28" s="40"/>
      <c r="L28" s="34"/>
      <c r="M28" s="34"/>
      <c r="N28" s="34"/>
      <c r="R28" s="35"/>
    </row>
    <row r="29" spans="1:18" ht="12.75">
      <c r="A29" s="36" t="s">
        <v>30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>
        <v>1300</v>
      </c>
      <c r="H29" s="41" t="s">
        <v>20</v>
      </c>
      <c r="I29" s="41" t="s">
        <v>20</v>
      </c>
      <c r="J29" s="41">
        <v>10</v>
      </c>
      <c r="K29" s="40">
        <v>13</v>
      </c>
      <c r="L29" s="34"/>
      <c r="M29" s="34"/>
      <c r="N29" s="34"/>
      <c r="R29" s="35"/>
    </row>
    <row r="30" spans="1:18" s="45" customFormat="1" ht="12.75">
      <c r="A30" s="39" t="s">
        <v>31</v>
      </c>
      <c r="B30" s="40" t="s">
        <v>20</v>
      </c>
      <c r="C30" s="40" t="s">
        <v>20</v>
      </c>
      <c r="D30" s="40" t="s">
        <v>20</v>
      </c>
      <c r="E30" s="40" t="s">
        <v>20</v>
      </c>
      <c r="F30" s="40" t="s">
        <v>20</v>
      </c>
      <c r="G30" s="40">
        <v>1300</v>
      </c>
      <c r="H30" s="41" t="s">
        <v>20</v>
      </c>
      <c r="I30" s="41" t="s">
        <v>20</v>
      </c>
      <c r="J30" s="41">
        <v>10</v>
      </c>
      <c r="K30" s="40">
        <v>13</v>
      </c>
      <c r="L30" s="44"/>
      <c r="M30" s="44"/>
      <c r="N30" s="44"/>
      <c r="R30" s="46"/>
    </row>
    <row r="31" spans="1:18" ht="12.75">
      <c r="A31" s="36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34"/>
      <c r="M31" s="34"/>
      <c r="N31" s="34"/>
      <c r="R31" s="35"/>
    </row>
    <row r="32" spans="1:18" ht="13.5" thickBot="1">
      <c r="A32" s="48" t="s">
        <v>32</v>
      </c>
      <c r="B32" s="49">
        <v>65734</v>
      </c>
      <c r="C32" s="49">
        <v>1247</v>
      </c>
      <c r="D32" s="49">
        <v>66981</v>
      </c>
      <c r="E32" s="49">
        <v>64662</v>
      </c>
      <c r="F32" s="49">
        <v>1226</v>
      </c>
      <c r="G32" s="49">
        <v>196786</v>
      </c>
      <c r="H32" s="49">
        <v>1185.9164269586465</v>
      </c>
      <c r="I32" s="49">
        <v>5609.309135399673</v>
      </c>
      <c r="J32" s="49">
        <v>21.98757025398148</v>
      </c>
      <c r="K32" s="49">
        <v>93863</v>
      </c>
      <c r="L32" s="34"/>
      <c r="M32" s="34"/>
      <c r="N32" s="34"/>
      <c r="R32" s="35"/>
    </row>
    <row r="33" spans="1:18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34"/>
      <c r="M33" s="34"/>
      <c r="N33" s="34"/>
      <c r="R33" s="35"/>
    </row>
    <row r="34" spans="1:18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34"/>
      <c r="M34" s="34"/>
      <c r="N34" s="34"/>
      <c r="R34" s="35"/>
    </row>
    <row r="35" spans="1:11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59" ht="12.75">
      <c r="R59" s="35"/>
    </row>
    <row r="60" ht="12.75">
      <c r="R60" s="35"/>
    </row>
    <row r="61" ht="12.75">
      <c r="R61" s="35"/>
    </row>
  </sheetData>
  <mergeCells count="7">
    <mergeCell ref="A1:K1"/>
    <mergeCell ref="A3:K3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2003-07-04T08:03:36Z</dcterms:created>
  <dcterms:modified xsi:type="dcterms:W3CDTF">2003-07-04T08:03:43Z</dcterms:modified>
  <cp:category/>
  <cp:version/>
  <cp:contentType/>
  <cp:contentStatus/>
</cp:coreProperties>
</file>