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29.8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<sst xmlns="http://schemas.openxmlformats.org/spreadsheetml/2006/main" count="194" uniqueCount="74">
  <si>
    <t>CAZA Y PESCA</t>
  </si>
  <si>
    <t>ESPAÑA</t>
  </si>
  <si>
    <t>Peso total</t>
  </si>
  <si>
    <t>Valor</t>
  </si>
  <si>
    <t>(euros)</t>
  </si>
  <si>
    <t>Liebre</t>
  </si>
  <si>
    <t>Conejo</t>
  </si>
  <si>
    <t>Provincias y</t>
  </si>
  <si>
    <t>Comunidades Autónomas</t>
  </si>
  <si>
    <t>Número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</si>
  <si>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</si>
  <si>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</si>
  <si>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</si>
  <si>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</si>
  <si>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</si>
  <si>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</si>
  <si>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</si>
  <si>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</si>
  <si>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</si>
  <si>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</si>
  <si>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</si>
  <si>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</si>
  <si>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</si>
  <si>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</si>
  <si>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</si>
  <si>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</si>
  <si>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</si>
  <si>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</si>
  <si>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</si>
  <si>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</si>
  <si>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</si>
  <si>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</si>
  <si>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</si>
  <si>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</si>
  <si>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</si>
  <si>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</si>
  <si>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</si>
  <si>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</si>
  <si>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</si>
  <si>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</si>
  <si>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</si>
  <si>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</si>
  <si>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</si>
  <si>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</si>
  <si>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</si>
  <si>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</si>
  <si>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</si>
  <si>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</si>
  <si>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</si>
  <si>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</si>
  <si>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</si>
  <si>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</si>
  <si>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</si>
  <si>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</si>
  <si>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</si>
  <si>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</si>
  <si>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</si>
  <si>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</si>
  <si>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</si>
  <si>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</si>
  <si>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</si>
  <si>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</si>
  <si>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</si>
  <si>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</si>
  <si>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</si>
  <si>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</si>
  <si>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-</t>
  </si>
  <si>
    <t xml:space="preserve"> CANARIAS</t>
  </si>
  <si>
    <t>(kilogramos)</t>
  </si>
  <si>
    <t>Alava</t>
  </si>
  <si>
    <t>Avila</t>
  </si>
  <si>
    <t>S.C. de Tenerife</t>
  </si>
  <si>
    <t>Otra caza menor, mamíferos</t>
  </si>
  <si>
    <t>29.8.  CAZA: Análisis provincial de las piezas cobradas, 1999 (continuación)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</si>
</sst>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_"/>
    <numFmt numFmtId="173" formatCode="#,##0_);\(#,##0\)"/>
    <numFmt numFmtId="174" formatCode="#,##0.00_);\(#,##0.00\)"/>
    <numFmt numFmtId="175" formatCode="0.000__"/>
    <numFmt numFmtId="176" formatCode="#,##0.00____;\(#,##0\)"/>
    <numFmt numFmtId="177" formatCode="#,##0____;\(#,##0\)"/>
    <numFmt numFmtId="178" formatCode="#,##0.0"/>
    <numFmt numFmtId="179" formatCode="#,##0.000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3" fontId="0" fillId="2" borderId="5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3" fontId="0" fillId="2" borderId="7" xfId="0" applyNumberFormat="1" applyFill="1" applyBorder="1" applyAlignment="1">
      <alignment horizontal="right"/>
    </xf>
    <xf numFmtId="0" fontId="0" fillId="2" borderId="4" xfId="0" applyFill="1" applyBorder="1" applyAlignment="1" quotePrefix="1">
      <alignment horizontal="center"/>
    </xf>
    <xf numFmtId="3" fontId="4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right"/>
    </xf>
    <xf numFmtId="173" fontId="0" fillId="2" borderId="0" xfId="0" applyNumberFormat="1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 quotePrefix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 quotePrefix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99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25.7109375" style="14" customWidth="1"/>
    <col min="2" max="10" width="12.7109375" style="3" customWidth="1"/>
    <col min="11" max="16384" width="11.421875" style="3" customWidth="1"/>
  </cols>
  <sheetData>
    <row r="1" spans="1:10" s="15" customFormat="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ht="12.75">
      <c r="A2" s="3"/>
    </row>
    <row r="3" spans="1:10" ht="15">
      <c r="A3" s="31" t="s">
        <v>73</v>
      </c>
      <c r="B3" s="30"/>
      <c r="C3" s="30"/>
      <c r="D3" s="33"/>
      <c r="E3" s="33"/>
      <c r="F3" s="33"/>
      <c r="G3" s="33"/>
      <c r="H3" s="33"/>
      <c r="I3" s="33"/>
      <c r="J3" s="33"/>
    </row>
    <row r="4" spans="1:10" ht="14.25">
      <c r="A4" s="16"/>
      <c r="B4" s="16"/>
      <c r="C4" s="16"/>
      <c r="D4" s="17"/>
      <c r="E4" s="17"/>
      <c r="F4" s="17"/>
      <c r="G4" s="17"/>
      <c r="H4" s="17"/>
      <c r="I4" s="17"/>
      <c r="J4" s="17"/>
    </row>
    <row r="5" spans="1:10" ht="12.75">
      <c r="A5" s="1" t="s">
        <v>7</v>
      </c>
      <c r="B5" s="24"/>
      <c r="C5" s="25" t="s">
        <v>5</v>
      </c>
      <c r="D5" s="17"/>
      <c r="E5" s="24"/>
      <c r="F5" s="25" t="s">
        <v>6</v>
      </c>
      <c r="G5" s="17"/>
      <c r="H5" s="36" t="s">
        <v>72</v>
      </c>
      <c r="I5" s="37"/>
      <c r="J5" s="37"/>
    </row>
    <row r="6" spans="1:10" ht="12.75">
      <c r="A6" s="1" t="s">
        <v>8</v>
      </c>
      <c r="B6" s="34" t="s">
        <v>9</v>
      </c>
      <c r="C6" s="7" t="s">
        <v>2</v>
      </c>
      <c r="D6" s="7" t="s">
        <v>3</v>
      </c>
      <c r="E6" s="34" t="s">
        <v>9</v>
      </c>
      <c r="F6" s="7" t="s">
        <v>2</v>
      </c>
      <c r="G6" s="7" t="s">
        <v>3</v>
      </c>
      <c r="H6" s="34" t="s">
        <v>9</v>
      </c>
      <c r="I6" s="7" t="s">
        <v>2</v>
      </c>
      <c r="J6" s="28" t="s">
        <v>3</v>
      </c>
    </row>
    <row r="7" spans="1:10" ht="13.5" thickBot="1">
      <c r="A7" s="1"/>
      <c r="B7" s="35"/>
      <c r="C7" s="8" t="s">
        <v>68</v>
      </c>
      <c r="D7" s="22" t="s">
        <v>4</v>
      </c>
      <c r="E7" s="35"/>
      <c r="F7" s="8" t="s">
        <v>68</v>
      </c>
      <c r="G7" s="22" t="s">
        <v>4</v>
      </c>
      <c r="H7" s="35"/>
      <c r="I7" s="8" t="s">
        <v>68</v>
      </c>
      <c r="J7" s="29" t="s">
        <v>4</v>
      </c>
    </row>
    <row r="8" spans="1:10" ht="12.75">
      <c r="A8" s="2" t="s">
        <v>10</v>
      </c>
      <c r="B8" s="10">
        <v>444</v>
      </c>
      <c r="C8" s="10">
        <v>1110</v>
      </c>
      <c r="D8" s="10">
        <v>9339.728102123978</v>
      </c>
      <c r="E8" s="10">
        <v>36516</v>
      </c>
      <c r="F8" s="10">
        <v>31038</v>
      </c>
      <c r="G8" s="10">
        <v>261160.8428593752</v>
      </c>
      <c r="H8" s="10">
        <v>2985</v>
      </c>
      <c r="I8" s="10">
        <v>35820</v>
      </c>
      <c r="J8" s="9">
        <v>12914.848605050905</v>
      </c>
    </row>
    <row r="9" spans="1:10" ht="12.75">
      <c r="A9" s="3" t="s">
        <v>11</v>
      </c>
      <c r="B9" s="10">
        <v>525</v>
      </c>
      <c r="C9" s="10">
        <v>998</v>
      </c>
      <c r="D9" s="10">
        <v>4734.929621482577</v>
      </c>
      <c r="E9" s="10">
        <v>21500</v>
      </c>
      <c r="F9" s="10">
        <v>21500</v>
      </c>
      <c r="G9" s="10">
        <v>90452.32170975924</v>
      </c>
      <c r="H9" s="20" t="s">
        <v>66</v>
      </c>
      <c r="I9" s="20" t="s">
        <v>66</v>
      </c>
      <c r="J9" s="21" t="s">
        <v>66</v>
      </c>
    </row>
    <row r="10" spans="1:10" ht="12.75">
      <c r="A10" s="3" t="s">
        <v>12</v>
      </c>
      <c r="B10" s="20" t="s">
        <v>66</v>
      </c>
      <c r="C10" s="20" t="s">
        <v>66</v>
      </c>
      <c r="D10" s="20" t="s">
        <v>66</v>
      </c>
      <c r="E10" s="20" t="s">
        <v>66</v>
      </c>
      <c r="F10" s="20" t="s">
        <v>66</v>
      </c>
      <c r="G10" s="20" t="s">
        <v>66</v>
      </c>
      <c r="H10" s="10">
        <v>131</v>
      </c>
      <c r="I10" s="10">
        <v>655</v>
      </c>
      <c r="J10" s="11">
        <v>78.73258567427548</v>
      </c>
    </row>
    <row r="11" spans="1:10" ht="12.75">
      <c r="A11" s="3" t="s">
        <v>13</v>
      </c>
      <c r="B11" s="20" t="s">
        <v>66</v>
      </c>
      <c r="C11" s="20" t="s">
        <v>66</v>
      </c>
      <c r="D11" s="20" t="s">
        <v>66</v>
      </c>
      <c r="E11" s="10">
        <v>38000</v>
      </c>
      <c r="F11" s="10">
        <v>41800</v>
      </c>
      <c r="G11" s="10">
        <v>52704.13376125395</v>
      </c>
      <c r="H11" s="10">
        <v>2100</v>
      </c>
      <c r="I11" s="10">
        <v>1225</v>
      </c>
      <c r="J11" s="11">
        <v>1314.7139783395237</v>
      </c>
    </row>
    <row r="12" spans="1:10" ht="12.75">
      <c r="A12" s="5" t="s">
        <v>14</v>
      </c>
      <c r="B12" s="18">
        <f>SUM(B8:B11)</f>
        <v>969</v>
      </c>
      <c r="C12" s="18">
        <f aca="true" t="shared" si="0" ref="C12:J12">SUM(C8:C11)</f>
        <v>2108</v>
      </c>
      <c r="D12" s="18">
        <f t="shared" si="0"/>
        <v>14074.657723606555</v>
      </c>
      <c r="E12" s="18">
        <f>SUM(E8:E11)</f>
        <v>96016</v>
      </c>
      <c r="F12" s="18">
        <f>SUM(F8:F11)</f>
        <v>94338</v>
      </c>
      <c r="G12" s="18">
        <f>SUM(G8:G11)</f>
        <v>404317.29833038844</v>
      </c>
      <c r="H12" s="18">
        <f>SUM(H8:H11)</f>
        <v>5216</v>
      </c>
      <c r="I12" s="18">
        <f t="shared" si="0"/>
        <v>37700</v>
      </c>
      <c r="J12" s="19">
        <f t="shared" si="0"/>
        <v>14308.295169064704</v>
      </c>
    </row>
    <row r="13" spans="1:10" ht="12.75">
      <c r="A13" s="3"/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12.75">
      <c r="A14" s="5" t="s">
        <v>15</v>
      </c>
      <c r="B14" s="23" t="s">
        <v>66</v>
      </c>
      <c r="C14" s="23" t="s">
        <v>66</v>
      </c>
      <c r="D14" s="23" t="s">
        <v>66</v>
      </c>
      <c r="E14" s="23" t="s">
        <v>66</v>
      </c>
      <c r="F14" s="23" t="s">
        <v>66</v>
      </c>
      <c r="G14" s="23" t="s">
        <v>66</v>
      </c>
      <c r="H14" s="18">
        <v>2426</v>
      </c>
      <c r="I14" s="18">
        <v>24260</v>
      </c>
      <c r="J14" s="19">
        <v>72902.76826175279</v>
      </c>
    </row>
    <row r="15" spans="1:10" ht="12.75">
      <c r="A15" s="3"/>
      <c r="B15" s="20"/>
      <c r="C15" s="20"/>
      <c r="D15" s="20"/>
      <c r="E15" s="20"/>
      <c r="F15" s="20"/>
      <c r="G15" s="20"/>
      <c r="H15" s="20"/>
      <c r="I15" s="20"/>
      <c r="J15" s="21"/>
    </row>
    <row r="16" spans="1:10" ht="12.75">
      <c r="A16" s="5" t="s">
        <v>16</v>
      </c>
      <c r="B16" s="23" t="s">
        <v>66</v>
      </c>
      <c r="C16" s="23" t="s">
        <v>66</v>
      </c>
      <c r="D16" s="23" t="s">
        <v>66</v>
      </c>
      <c r="E16" s="23" t="s">
        <v>66</v>
      </c>
      <c r="F16" s="23" t="s">
        <v>66</v>
      </c>
      <c r="G16" s="23" t="s">
        <v>66</v>
      </c>
      <c r="H16" s="23" t="s">
        <v>66</v>
      </c>
      <c r="I16" s="23" t="s">
        <v>66</v>
      </c>
      <c r="J16" s="26" t="s">
        <v>66</v>
      </c>
    </row>
    <row r="17" spans="1:10" ht="12.75">
      <c r="A17" s="3"/>
      <c r="B17" s="20"/>
      <c r="C17" s="20"/>
      <c r="D17" s="20"/>
      <c r="E17" s="20"/>
      <c r="F17" s="20"/>
      <c r="G17" s="20"/>
      <c r="H17" s="20"/>
      <c r="I17" s="20"/>
      <c r="J17" s="21"/>
    </row>
    <row r="18" spans="1:10" ht="12.75">
      <c r="A18" s="3" t="s">
        <v>69</v>
      </c>
      <c r="B18" s="10">
        <v>2073</v>
      </c>
      <c r="C18" s="10">
        <v>4146</v>
      </c>
      <c r="D18" s="10">
        <v>13709.086100994075</v>
      </c>
      <c r="E18" s="10">
        <v>2569</v>
      </c>
      <c r="F18" s="10">
        <v>2569</v>
      </c>
      <c r="G18" s="10">
        <v>8107.653288137223</v>
      </c>
      <c r="H18" s="10">
        <v>766</v>
      </c>
      <c r="I18" s="10">
        <v>4596</v>
      </c>
      <c r="J18" s="11">
        <v>13811.258158739318</v>
      </c>
    </row>
    <row r="19" spans="1:10" ht="12.75">
      <c r="A19" s="3" t="s">
        <v>17</v>
      </c>
      <c r="B19" s="10">
        <v>66</v>
      </c>
      <c r="C19" s="10">
        <v>165</v>
      </c>
      <c r="D19" s="10">
        <v>751.2651304797279</v>
      </c>
      <c r="E19" s="10">
        <v>137</v>
      </c>
      <c r="F19" s="10">
        <v>164</v>
      </c>
      <c r="G19" s="10">
        <v>540.910893945404</v>
      </c>
      <c r="H19" s="20" t="s">
        <v>66</v>
      </c>
      <c r="I19" s="20" t="s">
        <v>66</v>
      </c>
      <c r="J19" s="21" t="s">
        <v>66</v>
      </c>
    </row>
    <row r="20" spans="1:10" ht="12.75">
      <c r="A20" s="3" t="s">
        <v>18</v>
      </c>
      <c r="B20" s="10">
        <v>20</v>
      </c>
      <c r="C20" s="10">
        <v>58</v>
      </c>
      <c r="D20" s="10">
        <v>450.7590782878367</v>
      </c>
      <c r="E20" s="20" t="s">
        <v>66</v>
      </c>
      <c r="F20" s="20" t="s">
        <v>66</v>
      </c>
      <c r="G20" s="20" t="s">
        <v>66</v>
      </c>
      <c r="H20" s="10">
        <v>323</v>
      </c>
      <c r="I20" s="10">
        <v>1260</v>
      </c>
      <c r="J20" s="11">
        <v>5823.807291478851</v>
      </c>
    </row>
    <row r="21" spans="1:10" ht="12.75">
      <c r="A21" s="5" t="s">
        <v>19</v>
      </c>
      <c r="B21" s="18">
        <f>SUM(B18:B20)</f>
        <v>2159</v>
      </c>
      <c r="C21" s="18">
        <f aca="true" t="shared" si="1" ref="C21:J21">SUM(C18:C20)</f>
        <v>4369</v>
      </c>
      <c r="D21" s="18">
        <f t="shared" si="1"/>
        <v>14911.110309761638</v>
      </c>
      <c r="E21" s="18">
        <f>SUM(E18:E20)</f>
        <v>2706</v>
      </c>
      <c r="F21" s="18">
        <f>SUM(F18:F20)</f>
        <v>2733</v>
      </c>
      <c r="G21" s="18">
        <f>SUM(G18:G20)</f>
        <v>8648.564182082628</v>
      </c>
      <c r="H21" s="18">
        <f>SUM(H18:H20)</f>
        <v>1089</v>
      </c>
      <c r="I21" s="18">
        <f t="shared" si="1"/>
        <v>5856</v>
      </c>
      <c r="J21" s="19">
        <f t="shared" si="1"/>
        <v>19635.065450218168</v>
      </c>
    </row>
    <row r="22" spans="1:10" ht="12.75">
      <c r="A22" s="3"/>
      <c r="B22" s="20"/>
      <c r="C22" s="20"/>
      <c r="D22" s="20"/>
      <c r="E22" s="20"/>
      <c r="F22" s="20"/>
      <c r="G22" s="20"/>
      <c r="H22" s="20"/>
      <c r="I22" s="20"/>
      <c r="J22" s="21"/>
    </row>
    <row r="23" spans="1:10" ht="12.75">
      <c r="A23" s="5" t="s">
        <v>20</v>
      </c>
      <c r="B23" s="18">
        <v>9500</v>
      </c>
      <c r="C23" s="18">
        <v>15200</v>
      </c>
      <c r="D23" s="18">
        <v>114192.29983291864</v>
      </c>
      <c r="E23" s="18">
        <v>100000</v>
      </c>
      <c r="F23" s="18">
        <v>100000</v>
      </c>
      <c r="G23" s="18">
        <v>420708.4730686476</v>
      </c>
      <c r="H23" s="23" t="s">
        <v>66</v>
      </c>
      <c r="I23" s="23" t="s">
        <v>66</v>
      </c>
      <c r="J23" s="26" t="s">
        <v>66</v>
      </c>
    </row>
    <row r="24" spans="1:10" ht="12.75">
      <c r="A24" s="3"/>
      <c r="B24" s="20"/>
      <c r="C24" s="20"/>
      <c r="D24" s="20"/>
      <c r="E24" s="20"/>
      <c r="F24" s="20"/>
      <c r="G24" s="20"/>
      <c r="H24" s="20"/>
      <c r="I24" s="20"/>
      <c r="J24" s="21"/>
    </row>
    <row r="25" spans="1:10" ht="12.75">
      <c r="A25" s="5" t="s">
        <v>21</v>
      </c>
      <c r="B25" s="23" t="s">
        <v>66</v>
      </c>
      <c r="C25" s="23" t="s">
        <v>66</v>
      </c>
      <c r="D25" s="23" t="s">
        <v>66</v>
      </c>
      <c r="E25" s="23" t="s">
        <v>66</v>
      </c>
      <c r="F25" s="23" t="s">
        <v>66</v>
      </c>
      <c r="G25" s="23" t="s">
        <v>66</v>
      </c>
      <c r="H25" s="23" t="s">
        <v>66</v>
      </c>
      <c r="I25" s="23" t="s">
        <v>66</v>
      </c>
      <c r="J25" s="26" t="s">
        <v>66</v>
      </c>
    </row>
    <row r="26" spans="1:10" ht="12.75">
      <c r="A26" s="3"/>
      <c r="B26" s="20"/>
      <c r="C26" s="20"/>
      <c r="D26" s="20"/>
      <c r="E26" s="20"/>
      <c r="F26" s="20"/>
      <c r="G26" s="20"/>
      <c r="H26" s="20"/>
      <c r="I26" s="20"/>
      <c r="J26" s="21"/>
    </row>
    <row r="27" spans="1:10" ht="12.75">
      <c r="A27" s="3" t="s">
        <v>22</v>
      </c>
      <c r="B27" s="10">
        <v>9000</v>
      </c>
      <c r="C27" s="10">
        <v>22500</v>
      </c>
      <c r="D27" s="10">
        <v>55141.400117798374</v>
      </c>
      <c r="E27" s="10">
        <v>25900</v>
      </c>
      <c r="F27" s="10">
        <v>39627</v>
      </c>
      <c r="G27" s="10">
        <v>77187.83431298306</v>
      </c>
      <c r="H27" s="10">
        <v>5850</v>
      </c>
      <c r="I27" s="10">
        <v>11700</v>
      </c>
      <c r="J27" s="11">
        <v>3515.9208106451265</v>
      </c>
    </row>
    <row r="28" spans="1:10" ht="12.75">
      <c r="A28" s="3" t="s">
        <v>23</v>
      </c>
      <c r="B28" s="10">
        <v>15732</v>
      </c>
      <c r="C28" s="10">
        <v>25171</v>
      </c>
      <c r="D28" s="10">
        <v>90770.85812508264</v>
      </c>
      <c r="E28" s="10">
        <v>17695</v>
      </c>
      <c r="F28" s="10">
        <v>14156</v>
      </c>
      <c r="G28" s="10">
        <v>42671.859411248544</v>
      </c>
      <c r="H28" s="10">
        <v>4713</v>
      </c>
      <c r="I28" s="10">
        <v>35347</v>
      </c>
      <c r="J28" s="11">
        <v>22660.560383686126</v>
      </c>
    </row>
    <row r="29" spans="1:10" ht="12.75">
      <c r="A29" s="3" t="s">
        <v>24</v>
      </c>
      <c r="B29" s="10">
        <v>34817</v>
      </c>
      <c r="C29" s="10">
        <v>87042</v>
      </c>
      <c r="D29" s="10">
        <v>523132.9558977318</v>
      </c>
      <c r="E29" s="10">
        <v>38760</v>
      </c>
      <c r="F29" s="10">
        <v>38760</v>
      </c>
      <c r="G29" s="10">
        <v>186361.83332732323</v>
      </c>
      <c r="H29" s="10">
        <v>6188</v>
      </c>
      <c r="I29" s="10">
        <v>34034</v>
      </c>
      <c r="J29" s="11">
        <v>51134.109840972196</v>
      </c>
    </row>
    <row r="30" spans="1:10" ht="12.75">
      <c r="A30" s="5" t="s">
        <v>25</v>
      </c>
      <c r="B30" s="18">
        <f>SUM(B27:B29)</f>
        <v>59549</v>
      </c>
      <c r="C30" s="18">
        <f aca="true" t="shared" si="2" ref="C30:J30">SUM(C27:C29)</f>
        <v>134713</v>
      </c>
      <c r="D30" s="18">
        <f t="shared" si="2"/>
        <v>669045.2141406129</v>
      </c>
      <c r="E30" s="18">
        <f>SUM(E27:E29)</f>
        <v>82355</v>
      </c>
      <c r="F30" s="18">
        <f>SUM(F27:F29)</f>
        <v>92543</v>
      </c>
      <c r="G30" s="18">
        <f>SUM(G27:G29)</f>
        <v>306221.5270515548</v>
      </c>
      <c r="H30" s="18">
        <f>SUM(H27:H29)</f>
        <v>16751</v>
      </c>
      <c r="I30" s="18">
        <f t="shared" si="2"/>
        <v>81081</v>
      </c>
      <c r="J30" s="19">
        <f t="shared" si="2"/>
        <v>77310.59103530346</v>
      </c>
    </row>
    <row r="31" spans="1:10" ht="12.75">
      <c r="A31" s="3"/>
      <c r="B31" s="20"/>
      <c r="C31" s="20"/>
      <c r="D31" s="20"/>
      <c r="E31" s="20"/>
      <c r="F31" s="20"/>
      <c r="G31" s="20"/>
      <c r="H31" s="20"/>
      <c r="I31" s="20"/>
      <c r="J31" s="21"/>
    </row>
    <row r="32" spans="1:10" ht="12.75">
      <c r="A32" s="3" t="s">
        <v>26</v>
      </c>
      <c r="B32" s="10">
        <v>1220</v>
      </c>
      <c r="C32" s="10">
        <v>6100</v>
      </c>
      <c r="D32" s="10">
        <v>3365.667784549181</v>
      </c>
      <c r="E32" s="10">
        <v>48349</v>
      </c>
      <c r="F32" s="10">
        <v>24175</v>
      </c>
      <c r="G32" s="10">
        <v>58117.87049391175</v>
      </c>
      <c r="H32" s="10">
        <v>1912</v>
      </c>
      <c r="I32" s="10">
        <v>28680</v>
      </c>
      <c r="J32" s="11">
        <v>11491.351435817918</v>
      </c>
    </row>
    <row r="33" spans="1:10" ht="12.75">
      <c r="A33" s="3" t="s">
        <v>27</v>
      </c>
      <c r="B33" s="10">
        <v>2133</v>
      </c>
      <c r="C33" s="10">
        <v>4266</v>
      </c>
      <c r="D33" s="10">
        <v>15385.909872224827</v>
      </c>
      <c r="E33" s="10">
        <v>27928</v>
      </c>
      <c r="F33" s="10">
        <v>27928</v>
      </c>
      <c r="G33" s="10">
        <v>67139.06218071232</v>
      </c>
      <c r="H33" s="10">
        <v>1267</v>
      </c>
      <c r="I33" s="10">
        <v>3337</v>
      </c>
      <c r="J33" s="11">
        <v>835.6893007825178</v>
      </c>
    </row>
    <row r="34" spans="1:10" ht="12.75">
      <c r="A34" s="3" t="s">
        <v>28</v>
      </c>
      <c r="B34" s="10">
        <v>1897</v>
      </c>
      <c r="C34" s="10">
        <v>3821.3333333333335</v>
      </c>
      <c r="D34" s="10">
        <v>5233.337530565406</v>
      </c>
      <c r="E34" s="10">
        <v>39344</v>
      </c>
      <c r="F34" s="10">
        <v>62585</v>
      </c>
      <c r="G34" s="10">
        <v>47293.41861698203</v>
      </c>
      <c r="H34" s="10">
        <v>1300</v>
      </c>
      <c r="I34" s="10">
        <v>4900</v>
      </c>
      <c r="J34" s="11">
        <v>7813.15735698917</v>
      </c>
    </row>
    <row r="35" spans="1:10" ht="12.75">
      <c r="A35" s="3" t="s">
        <v>29</v>
      </c>
      <c r="B35" s="10">
        <v>1470</v>
      </c>
      <c r="C35" s="10">
        <v>3675</v>
      </c>
      <c r="D35" s="10">
        <v>6184.41455410912</v>
      </c>
      <c r="E35" s="10">
        <v>47712</v>
      </c>
      <c r="F35" s="10">
        <v>38170</v>
      </c>
      <c r="G35" s="10">
        <v>172051.73512194536</v>
      </c>
      <c r="H35" s="10">
        <v>1789</v>
      </c>
      <c r="I35" s="10">
        <v>1789</v>
      </c>
      <c r="J35" s="11">
        <v>4303.246667387882</v>
      </c>
    </row>
    <row r="36" spans="1:10" ht="12.75">
      <c r="A36" s="5" t="s">
        <v>30</v>
      </c>
      <c r="B36" s="18">
        <f>SUM(B32:B35)</f>
        <v>6720</v>
      </c>
      <c r="C36" s="18">
        <f aca="true" t="shared" si="3" ref="C36:J36">SUM(C32:C35)</f>
        <v>17862.333333333336</v>
      </c>
      <c r="D36" s="18">
        <f t="shared" si="3"/>
        <v>30169.329741448535</v>
      </c>
      <c r="E36" s="18">
        <f>SUM(E32:E35)</f>
        <v>163333</v>
      </c>
      <c r="F36" s="18">
        <f>SUM(F32:F35)</f>
        <v>152858</v>
      </c>
      <c r="G36" s="18">
        <f>SUM(G32:G35)</f>
        <v>344602.0864135515</v>
      </c>
      <c r="H36" s="18">
        <f>SUM(H32:H35)</f>
        <v>6268</v>
      </c>
      <c r="I36" s="18">
        <f t="shared" si="3"/>
        <v>38706</v>
      </c>
      <c r="J36" s="19">
        <f t="shared" si="3"/>
        <v>24443.444760977487</v>
      </c>
    </row>
    <row r="37" spans="1:10" ht="12.75">
      <c r="A37" s="3"/>
      <c r="B37" s="20"/>
      <c r="C37" s="20"/>
      <c r="D37" s="20"/>
      <c r="E37" s="20"/>
      <c r="F37" s="20"/>
      <c r="G37" s="20"/>
      <c r="H37" s="20"/>
      <c r="I37" s="20"/>
      <c r="J37" s="21"/>
    </row>
    <row r="38" spans="1:10" ht="12.75">
      <c r="A38" s="5" t="s">
        <v>31</v>
      </c>
      <c r="B38" s="18">
        <v>9867</v>
      </c>
      <c r="C38" s="18">
        <v>16629</v>
      </c>
      <c r="D38" s="18">
        <v>50100.369021432096</v>
      </c>
      <c r="E38" s="18">
        <v>380400</v>
      </c>
      <c r="F38" s="18">
        <v>455600</v>
      </c>
      <c r="G38" s="18">
        <v>1165807.2193573979</v>
      </c>
      <c r="H38" s="23" t="s">
        <v>66</v>
      </c>
      <c r="I38" s="23" t="s">
        <v>66</v>
      </c>
      <c r="J38" s="26" t="s">
        <v>66</v>
      </c>
    </row>
    <row r="39" spans="1:10" ht="12.75">
      <c r="A39" s="3"/>
      <c r="B39" s="20"/>
      <c r="C39" s="20"/>
      <c r="D39" s="20"/>
      <c r="E39" s="20"/>
      <c r="F39" s="20"/>
      <c r="G39" s="20"/>
      <c r="H39" s="20"/>
      <c r="I39" s="20"/>
      <c r="J39" s="21"/>
    </row>
    <row r="40" spans="1:10" ht="12.75">
      <c r="A40" s="3" t="s">
        <v>70</v>
      </c>
      <c r="B40" s="10">
        <v>3027</v>
      </c>
      <c r="C40" s="10">
        <v>6054</v>
      </c>
      <c r="D40" s="10">
        <v>18030.36313151347</v>
      </c>
      <c r="E40" s="10">
        <v>4141</v>
      </c>
      <c r="F40" s="10">
        <v>4141</v>
      </c>
      <c r="G40" s="10">
        <v>24040.484175351292</v>
      </c>
      <c r="H40" s="10">
        <v>927</v>
      </c>
      <c r="I40" s="10">
        <v>925</v>
      </c>
      <c r="J40" s="11">
        <v>556.182611517796</v>
      </c>
    </row>
    <row r="41" spans="1:10" ht="12.75">
      <c r="A41" s="3" t="s">
        <v>32</v>
      </c>
      <c r="B41" s="10">
        <v>10000</v>
      </c>
      <c r="C41" s="10">
        <v>15000</v>
      </c>
      <c r="D41" s="10">
        <v>180303.6313151347</v>
      </c>
      <c r="E41" s="10">
        <v>8000</v>
      </c>
      <c r="F41" s="10">
        <v>4000</v>
      </c>
      <c r="G41" s="10">
        <v>24040.484175351292</v>
      </c>
      <c r="H41" s="10">
        <v>3500</v>
      </c>
      <c r="I41" s="10">
        <v>35000</v>
      </c>
      <c r="J41" s="11">
        <v>105177.1182671619</v>
      </c>
    </row>
    <row r="42" spans="1:10" ht="12.75">
      <c r="A42" s="3" t="s">
        <v>33</v>
      </c>
      <c r="B42" s="10">
        <v>10707</v>
      </c>
      <c r="C42" s="10">
        <v>16060</v>
      </c>
      <c r="D42" s="10">
        <v>91696.41676583367</v>
      </c>
      <c r="E42" s="10">
        <v>11147</v>
      </c>
      <c r="F42" s="10">
        <v>16720</v>
      </c>
      <c r="G42" s="10">
        <v>100489.2238529684</v>
      </c>
      <c r="H42" s="20" t="s">
        <v>66</v>
      </c>
      <c r="I42" s="20" t="s">
        <v>66</v>
      </c>
      <c r="J42" s="21" t="s">
        <v>66</v>
      </c>
    </row>
    <row r="43" spans="1:10" ht="12.75">
      <c r="A43" s="3" t="s">
        <v>34</v>
      </c>
      <c r="B43" s="20" t="s">
        <v>66</v>
      </c>
      <c r="C43" s="20" t="s">
        <v>66</v>
      </c>
      <c r="D43" s="20" t="s">
        <v>66</v>
      </c>
      <c r="E43" s="10">
        <v>12340</v>
      </c>
      <c r="F43" s="10">
        <v>9255</v>
      </c>
      <c r="G43" s="10">
        <v>55623.67026071905</v>
      </c>
      <c r="H43" s="20" t="s">
        <v>66</v>
      </c>
      <c r="I43" s="20" t="s">
        <v>66</v>
      </c>
      <c r="J43" s="21" t="s">
        <v>66</v>
      </c>
    </row>
    <row r="44" spans="1:10" ht="12.75">
      <c r="A44" s="3" t="s">
        <v>35</v>
      </c>
      <c r="B44" s="10">
        <v>5500</v>
      </c>
      <c r="C44" s="10">
        <v>13750</v>
      </c>
      <c r="D44" s="10">
        <v>78510.21119565348</v>
      </c>
      <c r="E44" s="10">
        <v>22000</v>
      </c>
      <c r="F44" s="10">
        <v>17600</v>
      </c>
      <c r="G44" s="10">
        <v>105778.13037154569</v>
      </c>
      <c r="H44" s="10">
        <v>11000</v>
      </c>
      <c r="I44" s="10">
        <v>66000</v>
      </c>
      <c r="J44" s="11">
        <v>277667.5922253074</v>
      </c>
    </row>
    <row r="45" spans="1:10" ht="12.75">
      <c r="A45" s="3" t="s">
        <v>36</v>
      </c>
      <c r="B45" s="10">
        <v>5863</v>
      </c>
      <c r="C45" s="10">
        <v>8208</v>
      </c>
      <c r="D45" s="10">
        <v>36962.24441960261</v>
      </c>
      <c r="E45" s="10">
        <v>2998</v>
      </c>
      <c r="F45" s="10">
        <v>2998</v>
      </c>
      <c r="G45" s="10">
        <v>13510.752106547427</v>
      </c>
      <c r="H45" s="10">
        <v>1437</v>
      </c>
      <c r="I45" s="10">
        <v>5748</v>
      </c>
      <c r="J45" s="11">
        <v>10361.448679576408</v>
      </c>
    </row>
    <row r="46" spans="1:10" ht="12.75">
      <c r="A46" s="3" t="s">
        <v>37</v>
      </c>
      <c r="B46" s="20" t="s">
        <v>66</v>
      </c>
      <c r="C46" s="20" t="s">
        <v>66</v>
      </c>
      <c r="D46" s="20" t="s">
        <v>66</v>
      </c>
      <c r="E46" s="20" t="s">
        <v>66</v>
      </c>
      <c r="F46" s="20" t="s">
        <v>66</v>
      </c>
      <c r="G46" s="20" t="s">
        <v>66</v>
      </c>
      <c r="H46" s="20" t="s">
        <v>66</v>
      </c>
      <c r="I46" s="20" t="s">
        <v>66</v>
      </c>
      <c r="J46" s="21" t="s">
        <v>66</v>
      </c>
    </row>
    <row r="47" spans="1:10" ht="12.75">
      <c r="A47" s="3" t="s">
        <v>38</v>
      </c>
      <c r="B47" s="10">
        <v>8150</v>
      </c>
      <c r="C47" s="10">
        <v>18745</v>
      </c>
      <c r="D47" s="10">
        <v>49116.75862151864</v>
      </c>
      <c r="E47" s="10">
        <v>25785</v>
      </c>
      <c r="F47" s="10">
        <v>9950</v>
      </c>
      <c r="G47" s="10">
        <v>195208.7315038525</v>
      </c>
      <c r="H47" s="10">
        <v>3100</v>
      </c>
      <c r="I47" s="10">
        <v>12300</v>
      </c>
      <c r="J47" s="11">
        <v>85365.57162261248</v>
      </c>
    </row>
    <row r="48" spans="1:10" ht="12.75">
      <c r="A48" s="3" t="s">
        <v>39</v>
      </c>
      <c r="B48" s="10">
        <v>9000</v>
      </c>
      <c r="C48" s="10">
        <v>20500</v>
      </c>
      <c r="D48" s="10">
        <v>60101.21043837823</v>
      </c>
      <c r="E48" s="10">
        <v>12000</v>
      </c>
      <c r="F48" s="10">
        <v>12000</v>
      </c>
      <c r="G48" s="10">
        <v>27045.544697270205</v>
      </c>
      <c r="H48" s="10">
        <v>400</v>
      </c>
      <c r="I48" s="10">
        <v>2500</v>
      </c>
      <c r="J48" s="11">
        <v>12020.242087675646</v>
      </c>
    </row>
    <row r="49" spans="1:10" ht="12.75">
      <c r="A49" s="5" t="s">
        <v>40</v>
      </c>
      <c r="B49" s="18">
        <f>SUM(B40:B48)</f>
        <v>52247</v>
      </c>
      <c r="C49" s="18">
        <f aca="true" t="shared" si="4" ref="C49:J49">SUM(C40:C48)</f>
        <v>98317</v>
      </c>
      <c r="D49" s="18">
        <f t="shared" si="4"/>
        <v>514720.8358876348</v>
      </c>
      <c r="E49" s="18">
        <f>SUM(E40:E48)</f>
        <v>98411</v>
      </c>
      <c r="F49" s="18">
        <f>SUM(F40:F48)</f>
        <v>76664</v>
      </c>
      <c r="G49" s="18">
        <f>SUM(G40:G48)</f>
        <v>545737.0211436059</v>
      </c>
      <c r="H49" s="18">
        <f>SUM(H40:H48)</f>
        <v>20364</v>
      </c>
      <c r="I49" s="18">
        <f t="shared" si="4"/>
        <v>122473</v>
      </c>
      <c r="J49" s="19">
        <f t="shared" si="4"/>
        <v>491148.15549385163</v>
      </c>
    </row>
    <row r="50" spans="1:10" ht="12.75">
      <c r="A50" s="3"/>
      <c r="B50" s="20"/>
      <c r="C50" s="20"/>
      <c r="D50" s="20"/>
      <c r="E50" s="20"/>
      <c r="F50" s="20"/>
      <c r="G50" s="20"/>
      <c r="H50" s="20"/>
      <c r="I50" s="20"/>
      <c r="J50" s="21"/>
    </row>
    <row r="51" spans="1:10" ht="12.75">
      <c r="A51" s="5" t="s">
        <v>41</v>
      </c>
      <c r="B51" s="18">
        <v>24850.666666666668</v>
      </c>
      <c r="C51" s="18">
        <v>29820</v>
      </c>
      <c r="D51" s="18">
        <v>149355.51468673247</v>
      </c>
      <c r="E51" s="18">
        <v>232352.33333333334</v>
      </c>
      <c r="F51" s="18">
        <v>158776.66666666666</v>
      </c>
      <c r="G51" s="18">
        <v>670306.0380663468</v>
      </c>
      <c r="H51" s="18">
        <v>1901.3333333333333</v>
      </c>
      <c r="I51" s="18">
        <v>19798.333333333332</v>
      </c>
      <c r="J51" s="19">
        <v>148554.16521422073</v>
      </c>
    </row>
    <row r="52" spans="1:10" ht="12.75">
      <c r="A52" s="3"/>
      <c r="B52" s="20"/>
      <c r="C52" s="20"/>
      <c r="D52" s="20"/>
      <c r="E52" s="20"/>
      <c r="F52" s="20"/>
      <c r="G52" s="20"/>
      <c r="H52" s="20"/>
      <c r="I52" s="20"/>
      <c r="J52" s="21"/>
    </row>
    <row r="53" spans="1:10" ht="12.75">
      <c r="A53" s="3" t="s">
        <v>42</v>
      </c>
      <c r="B53" s="10">
        <v>190000</v>
      </c>
      <c r="C53" s="10">
        <v>380000</v>
      </c>
      <c r="D53" s="10">
        <v>913538.3986633491</v>
      </c>
      <c r="E53" s="10">
        <v>250000</v>
      </c>
      <c r="F53" s="10">
        <v>312500</v>
      </c>
      <c r="G53" s="10">
        <v>901518.1565756735</v>
      </c>
      <c r="H53" s="20" t="s">
        <v>66</v>
      </c>
      <c r="I53" s="20" t="s">
        <v>66</v>
      </c>
      <c r="J53" s="21" t="s">
        <v>66</v>
      </c>
    </row>
    <row r="54" spans="1:10" ht="12.75">
      <c r="A54" s="3" t="s">
        <v>43</v>
      </c>
      <c r="B54" s="10">
        <v>193000</v>
      </c>
      <c r="C54" s="10">
        <v>289500</v>
      </c>
      <c r="D54" s="10">
        <v>694769.9926676523</v>
      </c>
      <c r="E54" s="10">
        <v>175000</v>
      </c>
      <c r="F54" s="10">
        <v>218750</v>
      </c>
      <c r="G54" s="10">
        <v>1314713.9783395238</v>
      </c>
      <c r="H54" s="10">
        <v>6200</v>
      </c>
      <c r="I54" s="10">
        <v>12400</v>
      </c>
      <c r="J54" s="11">
        <v>2911.1523806089454</v>
      </c>
    </row>
    <row r="55" spans="1:10" ht="12.75">
      <c r="A55" s="3" t="s">
        <v>44</v>
      </c>
      <c r="B55" s="10">
        <v>65000</v>
      </c>
      <c r="C55" s="10">
        <v>178750</v>
      </c>
      <c r="D55" s="10">
        <v>1074309.136586011</v>
      </c>
      <c r="E55" s="10">
        <v>65000</v>
      </c>
      <c r="F55" s="10">
        <v>84500</v>
      </c>
      <c r="G55" s="10">
        <v>507855.228204296</v>
      </c>
      <c r="H55" s="10">
        <v>2000</v>
      </c>
      <c r="I55" s="10">
        <v>4000</v>
      </c>
      <c r="J55" s="11">
        <v>24040.484175351292</v>
      </c>
    </row>
    <row r="56" spans="1:10" ht="12.75">
      <c r="A56" s="3" t="s">
        <v>45</v>
      </c>
      <c r="B56" s="10">
        <v>30000</v>
      </c>
      <c r="C56" s="10">
        <v>37500</v>
      </c>
      <c r="D56" s="10">
        <v>252425.08384118858</v>
      </c>
      <c r="E56" s="10">
        <v>40000</v>
      </c>
      <c r="F56" s="10">
        <v>44000</v>
      </c>
      <c r="G56" s="10">
        <v>262041.2775113291</v>
      </c>
      <c r="H56" s="10">
        <v>5000</v>
      </c>
      <c r="I56" s="10">
        <v>10000</v>
      </c>
      <c r="J56" s="11">
        <v>3005.0605219189115</v>
      </c>
    </row>
    <row r="57" spans="1:10" ht="12.75">
      <c r="A57" s="3" t="s">
        <v>46</v>
      </c>
      <c r="B57" s="10">
        <v>156269</v>
      </c>
      <c r="C57" s="10">
        <v>312538</v>
      </c>
      <c r="D57" s="10">
        <v>939195.6053994928</v>
      </c>
      <c r="E57" s="10">
        <v>353682</v>
      </c>
      <c r="F57" s="10">
        <v>282946</v>
      </c>
      <c r="G57" s="10">
        <v>1020326.2293702596</v>
      </c>
      <c r="H57" s="20" t="s">
        <v>66</v>
      </c>
      <c r="I57" s="20" t="s">
        <v>66</v>
      </c>
      <c r="J57" s="21" t="s">
        <v>66</v>
      </c>
    </row>
    <row r="58" spans="1:10" ht="12.75">
      <c r="A58" s="5" t="s">
        <v>47</v>
      </c>
      <c r="B58" s="18">
        <f>SUM(B53:B57)</f>
        <v>634269</v>
      </c>
      <c r="C58" s="18">
        <f aca="true" t="shared" si="5" ref="C58:J58">SUM(C53:C57)</f>
        <v>1198288</v>
      </c>
      <c r="D58" s="18">
        <f t="shared" si="5"/>
        <v>3874238.217157694</v>
      </c>
      <c r="E58" s="18">
        <f>SUM(E53:E57)</f>
        <v>883682</v>
      </c>
      <c r="F58" s="18">
        <f>SUM(F53:F57)</f>
        <v>942696</v>
      </c>
      <c r="G58" s="18">
        <f>SUM(G53:G57)</f>
        <v>4006454.870001082</v>
      </c>
      <c r="H58" s="18">
        <f>SUM(H53:H57)</f>
        <v>13200</v>
      </c>
      <c r="I58" s="18">
        <f t="shared" si="5"/>
        <v>26400</v>
      </c>
      <c r="J58" s="19">
        <f t="shared" si="5"/>
        <v>29956.69707787915</v>
      </c>
    </row>
    <row r="59" spans="1:10" ht="12.75">
      <c r="A59" s="3"/>
      <c r="B59" s="20"/>
      <c r="C59" s="20"/>
      <c r="D59" s="20"/>
      <c r="E59" s="20"/>
      <c r="F59" s="20"/>
      <c r="G59" s="20"/>
      <c r="H59" s="20"/>
      <c r="I59" s="20"/>
      <c r="J59" s="21"/>
    </row>
    <row r="60" spans="1:10" ht="12.75">
      <c r="A60" s="3" t="s">
        <v>48</v>
      </c>
      <c r="B60" s="10">
        <v>9500</v>
      </c>
      <c r="C60" s="10">
        <v>14250</v>
      </c>
      <c r="D60" s="10">
        <v>285480.7495822966</v>
      </c>
      <c r="E60" s="10">
        <v>87000</v>
      </c>
      <c r="F60" s="10">
        <v>60900</v>
      </c>
      <c r="G60" s="10">
        <v>1045761.0616277813</v>
      </c>
      <c r="H60" s="10">
        <v>3200</v>
      </c>
      <c r="I60" s="10">
        <v>25600</v>
      </c>
      <c r="J60" s="11">
        <v>28848.58101042155</v>
      </c>
    </row>
    <row r="61" spans="1:10" ht="12.75">
      <c r="A61" s="3" t="s">
        <v>49</v>
      </c>
      <c r="B61" s="10">
        <v>12000</v>
      </c>
      <c r="C61" s="10">
        <v>21000</v>
      </c>
      <c r="D61" s="10">
        <v>66111.33148221605</v>
      </c>
      <c r="E61" s="10">
        <v>43000</v>
      </c>
      <c r="F61" s="10">
        <v>42000</v>
      </c>
      <c r="G61" s="10">
        <v>132222.6629644321</v>
      </c>
      <c r="H61" s="10">
        <v>1500</v>
      </c>
      <c r="I61" s="10">
        <v>9000</v>
      </c>
      <c r="J61" s="11">
        <v>901.5181565756734</v>
      </c>
    </row>
    <row r="62" spans="1:10" ht="12.75">
      <c r="A62" s="3" t="s">
        <v>50</v>
      </c>
      <c r="B62" s="10">
        <v>16000</v>
      </c>
      <c r="C62" s="10">
        <v>32000</v>
      </c>
      <c r="D62" s="10">
        <v>88148.44197628807</v>
      </c>
      <c r="E62" s="10">
        <v>115000</v>
      </c>
      <c r="F62" s="10">
        <v>116000</v>
      </c>
      <c r="G62" s="10">
        <v>353618.7497885975</v>
      </c>
      <c r="H62" s="10">
        <v>5200</v>
      </c>
      <c r="I62" s="10">
        <v>4950</v>
      </c>
      <c r="J62" s="11">
        <v>3125.262942795668</v>
      </c>
    </row>
    <row r="63" spans="1:10" ht="12.75">
      <c r="A63" s="5" t="s">
        <v>51</v>
      </c>
      <c r="B63" s="18">
        <f>SUM(B60:B62)</f>
        <v>37500</v>
      </c>
      <c r="C63" s="18">
        <f aca="true" t="shared" si="6" ref="C63:J63">SUM(C60:C62)</f>
        <v>67250</v>
      </c>
      <c r="D63" s="18">
        <f t="shared" si="6"/>
        <v>439740.5230408007</v>
      </c>
      <c r="E63" s="18">
        <f>SUM(E60:E62)</f>
        <v>245000</v>
      </c>
      <c r="F63" s="18">
        <f>SUM(F60:F62)</f>
        <v>218900</v>
      </c>
      <c r="G63" s="18">
        <f>SUM(G60:G62)</f>
        <v>1531602.4743808107</v>
      </c>
      <c r="H63" s="18">
        <f t="shared" si="6"/>
        <v>9900</v>
      </c>
      <c r="I63" s="18">
        <f t="shared" si="6"/>
        <v>39550</v>
      </c>
      <c r="J63" s="19">
        <f t="shared" si="6"/>
        <v>32875.36210979289</v>
      </c>
    </row>
    <row r="64" spans="1:10" ht="12.75">
      <c r="A64" s="3"/>
      <c r="B64" s="20"/>
      <c r="C64" s="20"/>
      <c r="D64" s="20"/>
      <c r="E64" s="20"/>
      <c r="F64" s="20"/>
      <c r="G64" s="20"/>
      <c r="H64" s="20"/>
      <c r="I64" s="20"/>
      <c r="J64" s="21"/>
    </row>
    <row r="65" spans="1:10" ht="12.75">
      <c r="A65" s="5" t="s">
        <v>52</v>
      </c>
      <c r="B65" s="18">
        <v>14590</v>
      </c>
      <c r="C65" s="18">
        <v>32098</v>
      </c>
      <c r="D65" s="18">
        <v>105225.19923551261</v>
      </c>
      <c r="E65" s="18">
        <v>48500</v>
      </c>
      <c r="F65" s="18">
        <v>42860</v>
      </c>
      <c r="G65" s="18">
        <v>320639.95768874785</v>
      </c>
      <c r="H65" s="18">
        <v>1905</v>
      </c>
      <c r="I65" s="18">
        <v>19050</v>
      </c>
      <c r="J65" s="19">
        <v>1144.9280588511053</v>
      </c>
    </row>
    <row r="66" spans="1:10" ht="12.75">
      <c r="A66" s="3"/>
      <c r="B66" s="20"/>
      <c r="C66" s="20"/>
      <c r="D66" s="20"/>
      <c r="E66" s="20"/>
      <c r="F66" s="20"/>
      <c r="G66" s="20"/>
      <c r="H66" s="20"/>
      <c r="I66" s="20"/>
      <c r="J66" s="21"/>
    </row>
    <row r="67" spans="1:10" ht="12.75">
      <c r="A67" s="3" t="s">
        <v>53</v>
      </c>
      <c r="B67" s="10">
        <v>57054</v>
      </c>
      <c r="C67" s="10">
        <v>125519</v>
      </c>
      <c r="D67" s="10">
        <v>685802.8920702463</v>
      </c>
      <c r="E67" s="10">
        <v>99409</v>
      </c>
      <c r="F67" s="10">
        <v>64616</v>
      </c>
      <c r="G67" s="10">
        <v>716532.6409673891</v>
      </c>
      <c r="H67" s="20" t="s">
        <v>66</v>
      </c>
      <c r="I67" s="20" t="s">
        <v>66</v>
      </c>
      <c r="J67" s="21" t="s">
        <v>66</v>
      </c>
    </row>
    <row r="68" spans="1:10" ht="12.75">
      <c r="A68" s="3" t="s">
        <v>54</v>
      </c>
      <c r="B68" s="10">
        <v>26849</v>
      </c>
      <c r="C68" s="10">
        <v>590678</v>
      </c>
      <c r="D68" s="10">
        <v>322731.47981200344</v>
      </c>
      <c r="E68" s="10">
        <v>51210</v>
      </c>
      <c r="F68" s="10">
        <v>33286</v>
      </c>
      <c r="G68" s="10">
        <v>369333.9583859219</v>
      </c>
      <c r="H68" s="20" t="s">
        <v>66</v>
      </c>
      <c r="I68" s="20" t="s">
        <v>66</v>
      </c>
      <c r="J68" s="21" t="s">
        <v>66</v>
      </c>
    </row>
    <row r="69" spans="1:10" ht="12.75">
      <c r="A69" s="5" t="s">
        <v>55</v>
      </c>
      <c r="B69" s="18">
        <f aca="true" t="shared" si="7" ref="B69:G69">SUM(B67:B68)</f>
        <v>83903</v>
      </c>
      <c r="C69" s="18">
        <f t="shared" si="7"/>
        <v>716197</v>
      </c>
      <c r="D69" s="18">
        <f t="shared" si="7"/>
        <v>1008534.3718822497</v>
      </c>
      <c r="E69" s="18">
        <f t="shared" si="7"/>
        <v>150619</v>
      </c>
      <c r="F69" s="18">
        <f t="shared" si="7"/>
        <v>97902</v>
      </c>
      <c r="G69" s="18">
        <f t="shared" si="7"/>
        <v>1085866.5993533111</v>
      </c>
      <c r="H69" s="23" t="s">
        <v>66</v>
      </c>
      <c r="I69" s="23" t="s">
        <v>66</v>
      </c>
      <c r="J69" s="26" t="s">
        <v>66</v>
      </c>
    </row>
    <row r="70" spans="1:10" ht="12.75">
      <c r="A70" s="3"/>
      <c r="B70" s="20"/>
      <c r="C70" s="20"/>
      <c r="D70" s="20"/>
      <c r="E70" s="20"/>
      <c r="F70" s="20"/>
      <c r="G70" s="20"/>
      <c r="H70" s="20"/>
      <c r="I70" s="20"/>
      <c r="J70" s="21"/>
    </row>
    <row r="71" spans="1:10" ht="12.75">
      <c r="A71" s="3" t="s">
        <v>56</v>
      </c>
      <c r="B71" s="10">
        <v>14531</v>
      </c>
      <c r="C71" s="10">
        <v>26811.75151018295</v>
      </c>
      <c r="D71" s="10">
        <v>64456.74878940042</v>
      </c>
      <c r="E71" s="10">
        <v>48166</v>
      </c>
      <c r="F71" s="10">
        <v>39496.12</v>
      </c>
      <c r="G71" s="10">
        <v>160930.93594463376</v>
      </c>
      <c r="H71" s="10">
        <v>3197</v>
      </c>
      <c r="I71" s="10">
        <v>16384.625</v>
      </c>
      <c r="J71" s="11">
        <v>11819.730088207863</v>
      </c>
    </row>
    <row r="72" spans="1:10" ht="12.75">
      <c r="A72" s="3" t="s">
        <v>57</v>
      </c>
      <c r="B72" s="10">
        <v>7533</v>
      </c>
      <c r="C72" s="10">
        <v>10847.70463235294</v>
      </c>
      <c r="D72" s="10">
        <v>51865.63879455356</v>
      </c>
      <c r="E72" s="10">
        <v>132029</v>
      </c>
      <c r="F72" s="10">
        <v>83043.24034090908</v>
      </c>
      <c r="G72" s="10">
        <v>305005.51052973204</v>
      </c>
      <c r="H72" s="10">
        <v>320</v>
      </c>
      <c r="I72" s="10">
        <v>1499.428571428571</v>
      </c>
      <c r="J72" s="11">
        <v>197.1319702378806</v>
      </c>
    </row>
    <row r="73" spans="1:10" ht="12.75">
      <c r="A73" s="3" t="s">
        <v>58</v>
      </c>
      <c r="B73" s="10">
        <v>67040</v>
      </c>
      <c r="C73" s="10">
        <v>68722.45382255338</v>
      </c>
      <c r="D73" s="10">
        <v>484853.18426565314</v>
      </c>
      <c r="E73" s="10">
        <v>166299</v>
      </c>
      <c r="F73" s="10">
        <v>142782.60927505328</v>
      </c>
      <c r="G73" s="10">
        <v>741121.5695119706</v>
      </c>
      <c r="H73" s="20" t="s">
        <v>66</v>
      </c>
      <c r="I73" s="20" t="s">
        <v>66</v>
      </c>
      <c r="J73" s="21" t="s">
        <v>66</v>
      </c>
    </row>
    <row r="74" spans="1:10" ht="12.75">
      <c r="A74" s="3" t="s">
        <v>59</v>
      </c>
      <c r="B74" s="10">
        <v>36685</v>
      </c>
      <c r="C74" s="10">
        <v>78964.17148440522</v>
      </c>
      <c r="D74" s="10">
        <v>112996.66137776015</v>
      </c>
      <c r="E74" s="10">
        <v>227820</v>
      </c>
      <c r="F74" s="10">
        <v>163461.4279085307</v>
      </c>
      <c r="G74" s="10">
        <v>701728.2103061556</v>
      </c>
      <c r="H74" s="20" t="s">
        <v>66</v>
      </c>
      <c r="I74" s="20" t="s">
        <v>66</v>
      </c>
      <c r="J74" s="21" t="s">
        <v>66</v>
      </c>
    </row>
    <row r="75" spans="1:10" ht="12.75">
      <c r="A75" s="3" t="s">
        <v>60</v>
      </c>
      <c r="B75" s="10">
        <v>3576</v>
      </c>
      <c r="C75" s="10">
        <v>5498.1</v>
      </c>
      <c r="D75" s="10">
        <v>49567.808098998015</v>
      </c>
      <c r="E75" s="10">
        <v>250000</v>
      </c>
      <c r="F75" s="10">
        <v>153749.62145553116</v>
      </c>
      <c r="G75" s="10">
        <v>924053.835391987</v>
      </c>
      <c r="H75" s="20" t="s">
        <v>66</v>
      </c>
      <c r="I75" s="20" t="s">
        <v>66</v>
      </c>
      <c r="J75" s="21" t="s">
        <v>66</v>
      </c>
    </row>
    <row r="76" spans="1:10" ht="12.75">
      <c r="A76" s="3" t="s">
        <v>61</v>
      </c>
      <c r="B76" s="10">
        <v>120000</v>
      </c>
      <c r="C76" s="10">
        <v>246000</v>
      </c>
      <c r="D76" s="10">
        <v>554433.6662940391</v>
      </c>
      <c r="E76" s="10">
        <v>200000</v>
      </c>
      <c r="F76" s="10">
        <v>143500</v>
      </c>
      <c r="G76" s="10">
        <v>739244.8883920523</v>
      </c>
      <c r="H76" s="10">
        <v>5100</v>
      </c>
      <c r="I76" s="10">
        <v>5227.5</v>
      </c>
      <c r="J76" s="11">
        <v>3590.618029332825</v>
      </c>
    </row>
    <row r="77" spans="1:10" ht="12.75">
      <c r="A77" s="3" t="s">
        <v>62</v>
      </c>
      <c r="B77" s="10">
        <v>35616</v>
      </c>
      <c r="C77" s="10">
        <v>36506.4</v>
      </c>
      <c r="D77" s="10">
        <v>264092.30004184047</v>
      </c>
      <c r="E77" s="10">
        <v>138386</v>
      </c>
      <c r="F77" s="10">
        <v>111728.1971706733</v>
      </c>
      <c r="G77" s="10">
        <v>671499</v>
      </c>
      <c r="H77" s="10">
        <v>3322</v>
      </c>
      <c r="I77" s="10">
        <v>6352.705223880597</v>
      </c>
      <c r="J77" s="11">
        <v>1909.0263675671622</v>
      </c>
    </row>
    <row r="78" spans="1:10" ht="12.75">
      <c r="A78" s="3" t="s">
        <v>63</v>
      </c>
      <c r="B78" s="10">
        <v>97748</v>
      </c>
      <c r="C78" s="10">
        <v>178340.7133793809</v>
      </c>
      <c r="D78" s="10">
        <v>1136159.6440813595</v>
      </c>
      <c r="E78" s="10">
        <v>325190</v>
      </c>
      <c r="F78" s="10">
        <v>316655.535468412</v>
      </c>
      <c r="G78" s="10">
        <v>856397.9361418793</v>
      </c>
      <c r="H78" s="20" t="s">
        <v>66</v>
      </c>
      <c r="I78" s="20" t="s">
        <v>66</v>
      </c>
      <c r="J78" s="21" t="s">
        <v>66</v>
      </c>
    </row>
    <row r="79" spans="1:10" ht="12.75">
      <c r="A79" s="5" t="s">
        <v>64</v>
      </c>
      <c r="B79" s="18">
        <f>SUM(B71:B78)</f>
        <v>382729</v>
      </c>
      <c r="C79" s="18">
        <f aca="true" t="shared" si="8" ref="C79:J79">SUM(C71:C78)</f>
        <v>651691.2948288753</v>
      </c>
      <c r="D79" s="18">
        <f t="shared" si="8"/>
        <v>2718425.6517436043</v>
      </c>
      <c r="E79" s="18">
        <f>SUM(E71:E78)</f>
        <v>1487890</v>
      </c>
      <c r="F79" s="18">
        <f>SUM(F71:F78)</f>
        <v>1154416.7516191094</v>
      </c>
      <c r="G79" s="18">
        <f>SUM(G71:G78)</f>
        <v>5099981.886218411</v>
      </c>
      <c r="H79" s="18">
        <f>SUM(H71:H78)</f>
        <v>11939</v>
      </c>
      <c r="I79" s="18">
        <f t="shared" si="8"/>
        <v>29464.25879530917</v>
      </c>
      <c r="J79" s="19">
        <f t="shared" si="8"/>
        <v>17516.50645534573</v>
      </c>
    </row>
    <row r="80" spans="1:10" ht="12.75">
      <c r="A80" s="3"/>
      <c r="B80" s="20"/>
      <c r="C80" s="20"/>
      <c r="D80" s="20"/>
      <c r="E80" s="20"/>
      <c r="F80" s="20"/>
      <c r="G80" s="20"/>
      <c r="H80" s="20"/>
      <c r="I80" s="20"/>
      <c r="J80" s="21"/>
    </row>
    <row r="81" spans="1:10" ht="12.75">
      <c r="A81" s="3" t="s">
        <v>65</v>
      </c>
      <c r="B81" s="20" t="s">
        <v>66</v>
      </c>
      <c r="C81" s="20" t="s">
        <v>66</v>
      </c>
      <c r="D81" s="20" t="s">
        <v>66</v>
      </c>
      <c r="E81" s="10">
        <v>11000</v>
      </c>
      <c r="F81" s="10">
        <v>13200</v>
      </c>
      <c r="G81" s="10">
        <v>63466.878222927415</v>
      </c>
      <c r="H81" s="20" t="s">
        <v>66</v>
      </c>
      <c r="I81" s="20" t="s">
        <v>66</v>
      </c>
      <c r="J81" s="21" t="s">
        <v>66</v>
      </c>
    </row>
    <row r="82" spans="1:10" ht="12.75">
      <c r="A82" s="3" t="s">
        <v>71</v>
      </c>
      <c r="B82" s="20" t="s">
        <v>66</v>
      </c>
      <c r="C82" s="20" t="s">
        <v>66</v>
      </c>
      <c r="D82" s="20" t="s">
        <v>66</v>
      </c>
      <c r="E82" s="10">
        <v>255000</v>
      </c>
      <c r="F82" s="10">
        <v>306000</v>
      </c>
      <c r="G82" s="10">
        <v>1471277.631531499</v>
      </c>
      <c r="H82" s="20" t="s">
        <v>66</v>
      </c>
      <c r="I82" s="20" t="s">
        <v>66</v>
      </c>
      <c r="J82" s="21" t="s">
        <v>66</v>
      </c>
    </row>
    <row r="83" spans="1:10" ht="12.75">
      <c r="A83" s="5" t="s">
        <v>67</v>
      </c>
      <c r="B83" s="23" t="s">
        <v>66</v>
      </c>
      <c r="C83" s="23" t="s">
        <v>66</v>
      </c>
      <c r="D83" s="23" t="s">
        <v>66</v>
      </c>
      <c r="E83" s="18">
        <f>SUM(E81:E82)</f>
        <v>266000</v>
      </c>
      <c r="F83" s="18">
        <f>SUM(F81:F82)</f>
        <v>319200</v>
      </c>
      <c r="G83" s="18">
        <f>SUM(G81:G82)</f>
        <v>1534744.5097544265</v>
      </c>
      <c r="H83" s="23" t="s">
        <v>66</v>
      </c>
      <c r="I83" s="23" t="s">
        <v>66</v>
      </c>
      <c r="J83" s="26" t="s">
        <v>66</v>
      </c>
    </row>
    <row r="84" spans="1:10" ht="12.75">
      <c r="A84" s="3"/>
      <c r="B84" s="20"/>
      <c r="C84" s="20"/>
      <c r="D84" s="20"/>
      <c r="E84" s="20"/>
      <c r="F84" s="20"/>
      <c r="G84" s="20"/>
      <c r="H84" s="20"/>
      <c r="I84" s="20"/>
      <c r="J84" s="21"/>
    </row>
    <row r="85" spans="1:10" ht="13.5" thickBot="1">
      <c r="A85" s="4" t="s">
        <v>1</v>
      </c>
      <c r="B85" s="12">
        <f>SUM(B12,B14,B16,B21,B23,B25,B30,B36,B38,B49,B51,B58,B63,B65,B69,B79,B83)</f>
        <v>1318852.6666666665</v>
      </c>
      <c r="C85" s="12">
        <f aca="true" t="shared" si="9" ref="C85:J85">SUM(C12,C14,C16,C21,C23,C25,C30,C36,C38,C49,C51,C58,C63,C65,C69,C79,C83)</f>
        <v>2984542.628162209</v>
      </c>
      <c r="D85" s="12">
        <f t="shared" si="9"/>
        <v>9702733.29440401</v>
      </c>
      <c r="E85" s="12">
        <f t="shared" si="9"/>
        <v>4237264.333333333</v>
      </c>
      <c r="F85" s="12">
        <f t="shared" si="9"/>
        <v>3909487.4182857764</v>
      </c>
      <c r="G85" s="12">
        <f t="shared" si="9"/>
        <v>17445638.525010362</v>
      </c>
      <c r="H85" s="12">
        <f t="shared" si="9"/>
        <v>90959.33333333334</v>
      </c>
      <c r="I85" s="12">
        <f t="shared" si="9"/>
        <v>444338.5921286425</v>
      </c>
      <c r="J85" s="13">
        <f t="shared" si="9"/>
        <v>929795.979087258</v>
      </c>
    </row>
    <row r="86" ht="12.75">
      <c r="A86" s="3"/>
    </row>
    <row r="87" spans="1:10" ht="12.75">
      <c r="A87" s="3"/>
      <c r="B87" s="6"/>
      <c r="C87" s="6"/>
      <c r="D87" s="6"/>
      <c r="E87" s="6"/>
      <c r="F87" s="6"/>
      <c r="G87" s="6"/>
      <c r="H87" s="6"/>
      <c r="I87" s="6"/>
      <c r="J87" s="6"/>
    </row>
    <row r="88" ht="12.75">
      <c r="A88" s="3"/>
    </row>
    <row r="89" spans="1:10" ht="12.75">
      <c r="A89" s="3"/>
      <c r="H89" s="27"/>
      <c r="I89" s="27"/>
      <c r="J89" s="27"/>
    </row>
    <row r="90" spans="1:9" ht="12.75">
      <c r="A90" s="3"/>
      <c r="I90" s="27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</sheetData>
  <mergeCells count="6">
    <mergeCell ref="A1:J1"/>
    <mergeCell ref="A3:J3"/>
    <mergeCell ref="H5:J5"/>
    <mergeCell ref="B6:B7"/>
    <mergeCell ref="E6:E7"/>
    <mergeCell ref="H6:H7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2002-11-27T09:27:33Z</cp:lastPrinted>
  <dcterms:created xsi:type="dcterms:W3CDTF">2002-11-21T12:31:50Z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