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'9.13'!$A$1:$K$20</definedName>
    <definedName name="DatosExternos8" localSheetId="0">'9.13'!$B$9:$K$19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<sst xmlns="http://schemas.openxmlformats.org/spreadsheetml/2006/main" count="45" uniqueCount="27">
  <si>
    <t>CULTIVOS INDUSTRIALES</t>
  </si>
  <si>
    <t>Producción</t>
  </si>
  <si>
    <t>Superficie</t>
  </si>
  <si>
    <t>Total</t>
  </si>
  <si>
    <t>Fibra</t>
  </si>
  <si>
    <t>Semilla</t>
  </si>
  <si>
    <t>(hectáreas)</t>
  </si>
  <si>
    <t>–</t>
  </si>
  <si>
    <t>Rendimiento (kg/ha)</t>
  </si>
  <si>
    <t>Secano</t>
  </si>
  <si>
    <t>Regadío</t>
  </si>
  <si>
    <t>Provincias y</t>
  </si>
  <si>
    <t>Comunidades</t>
  </si>
  <si>
    <t>Autónomas</t>
  </si>
  <si>
    <t>Málaga</t>
  </si>
  <si>
    <t>ESPAÑA</t>
  </si>
  <si>
    <t>Cádiz</t>
  </si>
  <si>
    <t>Córdoba</t>
  </si>
  <si>
    <t>Huelva</t>
  </si>
  <si>
    <t>Jaén</t>
  </si>
  <si>
    <t>Sevilla</t>
  </si>
  <si>
    <t>9.13.  ALGODON BRUTO: Análisis provincial de superficie, rendimiento y producción, 2001</t>
  </si>
  <si>
    <t>Para fibra</t>
  </si>
  <si>
    <t>bruta (t)</t>
  </si>
  <si>
    <t>(t)</t>
  </si>
  <si>
    <t xml:space="preserve"> R. DE MURCIA</t>
  </si>
  <si>
    <t xml:space="preserve"> ANDALUCIA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</si>
</sst>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2" fontId="0" fillId="2" borderId="2" xfId="0" applyNumberFormat="1" applyFont="1" applyFill="1" applyBorder="1" applyAlignment="1" quotePrefix="1">
      <alignment horizontal="right"/>
    </xf>
    <xf numFmtId="0" fontId="1" fillId="2" borderId="3" xfId="0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7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 quotePrefix="1">
      <alignment horizontal="right"/>
    </xf>
    <xf numFmtId="0" fontId="7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182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K1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1" customWidth="1"/>
    <col min="2" max="11" width="10.7109375" style="1" customWidth="1"/>
    <col min="12" max="16384" width="11.421875" style="1" customWidth="1"/>
  </cols>
  <sheetData>
    <row r="1" spans="1:1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thickBot="1">
      <c r="A4" s="9"/>
      <c r="B4" s="2"/>
      <c r="C4" s="2"/>
      <c r="D4" s="2"/>
      <c r="E4" s="2"/>
      <c r="F4" s="2"/>
      <c r="G4" s="2"/>
      <c r="H4" s="2"/>
      <c r="I4" s="10"/>
      <c r="J4" s="10"/>
      <c r="K4" s="10"/>
    </row>
    <row r="5" spans="1:11" ht="15">
      <c r="A5" s="21"/>
      <c r="B5" s="32" t="s">
        <v>2</v>
      </c>
      <c r="C5" s="32"/>
      <c r="D5" s="32"/>
      <c r="E5" s="33" t="s">
        <v>22</v>
      </c>
      <c r="F5" s="34"/>
      <c r="G5" s="34"/>
      <c r="H5" s="35"/>
      <c r="I5" s="33" t="s">
        <v>5</v>
      </c>
      <c r="J5" s="34"/>
      <c r="K5" s="34"/>
    </row>
    <row r="6" spans="1:11" ht="12.75">
      <c r="A6" s="12" t="s">
        <v>11</v>
      </c>
      <c r="B6" s="31" t="s">
        <v>6</v>
      </c>
      <c r="C6" s="31"/>
      <c r="D6" s="31"/>
      <c r="E6" s="36"/>
      <c r="F6" s="37"/>
      <c r="G6" s="37"/>
      <c r="H6" s="38"/>
      <c r="I6" s="36" t="s">
        <v>5</v>
      </c>
      <c r="J6" s="37"/>
      <c r="K6" s="37"/>
    </row>
    <row r="7" spans="1:11" ht="12.75">
      <c r="A7" s="12" t="s">
        <v>12</v>
      </c>
      <c r="B7" s="22"/>
      <c r="C7" s="22"/>
      <c r="D7" s="22"/>
      <c r="E7" s="23" t="s">
        <v>8</v>
      </c>
      <c r="F7" s="23"/>
      <c r="G7" s="24" t="s">
        <v>1</v>
      </c>
      <c r="H7" s="25" t="s">
        <v>4</v>
      </c>
      <c r="I7" s="23" t="s">
        <v>8</v>
      </c>
      <c r="J7" s="23"/>
      <c r="K7" s="11" t="s">
        <v>1</v>
      </c>
    </row>
    <row r="8" spans="1:11" ht="13.5" thickBot="1">
      <c r="A8" s="13" t="s">
        <v>13</v>
      </c>
      <c r="B8" s="26" t="s">
        <v>9</v>
      </c>
      <c r="C8" s="27" t="s">
        <v>10</v>
      </c>
      <c r="D8" s="27" t="s">
        <v>3</v>
      </c>
      <c r="E8" s="26" t="s">
        <v>9</v>
      </c>
      <c r="F8" s="27" t="s">
        <v>10</v>
      </c>
      <c r="G8" s="26" t="s">
        <v>23</v>
      </c>
      <c r="H8" s="26" t="s">
        <v>24</v>
      </c>
      <c r="I8" s="26" t="s">
        <v>9</v>
      </c>
      <c r="J8" s="27" t="s">
        <v>10</v>
      </c>
      <c r="K8" s="14" t="s">
        <v>24</v>
      </c>
    </row>
    <row r="9" spans="1:11" ht="12.75">
      <c r="A9" s="3" t="s">
        <v>25</v>
      </c>
      <c r="B9" s="20">
        <v>47</v>
      </c>
      <c r="C9" s="16">
        <v>2424</v>
      </c>
      <c r="D9" s="16">
        <v>2471</v>
      </c>
      <c r="E9" s="20">
        <v>1867</v>
      </c>
      <c r="F9" s="17">
        <v>4234</v>
      </c>
      <c r="G9" s="16">
        <v>10351</v>
      </c>
      <c r="H9" s="16">
        <v>3687</v>
      </c>
      <c r="I9" s="16">
        <v>900</v>
      </c>
      <c r="J9" s="28">
        <v>2500</v>
      </c>
      <c r="K9" s="16">
        <v>6111</v>
      </c>
    </row>
    <row r="10" spans="1:11" ht="12.75">
      <c r="A10" s="4"/>
      <c r="B10" s="5"/>
      <c r="C10" s="5"/>
      <c r="D10" s="5"/>
      <c r="E10" s="5"/>
      <c r="F10" s="15"/>
      <c r="G10" s="5"/>
      <c r="H10" s="5"/>
      <c r="I10" s="5"/>
      <c r="J10" s="18"/>
      <c r="K10" s="5"/>
    </row>
    <row r="11" spans="1:11" ht="12.75">
      <c r="A11" s="4" t="s">
        <v>16</v>
      </c>
      <c r="B11" s="6">
        <v>3162</v>
      </c>
      <c r="C11" s="5">
        <v>12873</v>
      </c>
      <c r="D11" s="5">
        <v>16035</v>
      </c>
      <c r="E11" s="6">
        <v>1500</v>
      </c>
      <c r="F11" s="15">
        <v>3450</v>
      </c>
      <c r="G11" s="5">
        <v>49155</v>
      </c>
      <c r="H11" s="5">
        <v>14746</v>
      </c>
      <c r="I11" s="5" t="s">
        <v>7</v>
      </c>
      <c r="J11" s="18" t="s">
        <v>7</v>
      </c>
      <c r="K11" s="5" t="s">
        <v>7</v>
      </c>
    </row>
    <row r="12" spans="1:11" ht="12.75">
      <c r="A12" s="4" t="s">
        <v>17</v>
      </c>
      <c r="B12" s="6">
        <v>25</v>
      </c>
      <c r="C12" s="5">
        <v>10085</v>
      </c>
      <c r="D12" s="5">
        <v>10110</v>
      </c>
      <c r="E12" s="6">
        <v>1000</v>
      </c>
      <c r="F12" s="15">
        <v>3900</v>
      </c>
      <c r="G12" s="5">
        <v>39357</v>
      </c>
      <c r="H12" s="5">
        <v>12988</v>
      </c>
      <c r="I12" s="5">
        <v>610</v>
      </c>
      <c r="J12" s="18">
        <v>2379</v>
      </c>
      <c r="K12" s="5">
        <v>24007</v>
      </c>
    </row>
    <row r="13" spans="1:11" ht="12.75">
      <c r="A13" s="4" t="s">
        <v>18</v>
      </c>
      <c r="B13" s="6">
        <v>12</v>
      </c>
      <c r="C13" s="5">
        <v>1100</v>
      </c>
      <c r="D13" s="5">
        <v>1112</v>
      </c>
      <c r="E13" s="6">
        <v>750</v>
      </c>
      <c r="F13" s="15">
        <v>4500</v>
      </c>
      <c r="G13" s="5">
        <v>4959</v>
      </c>
      <c r="H13" s="5">
        <v>1590</v>
      </c>
      <c r="I13" s="5" t="s">
        <v>7</v>
      </c>
      <c r="J13" s="18" t="s">
        <v>7</v>
      </c>
      <c r="K13" s="5" t="s">
        <v>7</v>
      </c>
    </row>
    <row r="14" spans="1:11" ht="12.75">
      <c r="A14" s="4" t="s">
        <v>19</v>
      </c>
      <c r="B14" s="6">
        <v>38</v>
      </c>
      <c r="C14" s="5">
        <v>6752</v>
      </c>
      <c r="D14" s="5">
        <v>6790</v>
      </c>
      <c r="E14" s="6">
        <v>600</v>
      </c>
      <c r="F14" s="15">
        <v>3349</v>
      </c>
      <c r="G14" s="5">
        <v>22635</v>
      </c>
      <c r="H14" s="5">
        <v>7470</v>
      </c>
      <c r="I14" s="5">
        <v>800</v>
      </c>
      <c r="J14" s="18">
        <v>1705</v>
      </c>
      <c r="K14" s="5">
        <v>11544</v>
      </c>
    </row>
    <row r="15" spans="1:11" ht="12.75">
      <c r="A15" s="4" t="s">
        <v>14</v>
      </c>
      <c r="B15" s="5" t="s">
        <v>7</v>
      </c>
      <c r="C15" s="5">
        <v>63</v>
      </c>
      <c r="D15" s="5">
        <v>63</v>
      </c>
      <c r="E15" s="5" t="s">
        <v>7</v>
      </c>
      <c r="F15" s="15">
        <v>4370</v>
      </c>
      <c r="G15" s="5">
        <v>276</v>
      </c>
      <c r="H15" s="5">
        <v>88</v>
      </c>
      <c r="I15" s="5" t="s">
        <v>7</v>
      </c>
      <c r="J15" s="18" t="s">
        <v>7</v>
      </c>
      <c r="K15" s="5" t="s">
        <v>7</v>
      </c>
    </row>
    <row r="16" spans="1:11" ht="12.75">
      <c r="A16" s="4" t="s">
        <v>20</v>
      </c>
      <c r="B16" s="6">
        <v>730</v>
      </c>
      <c r="C16" s="5">
        <v>54166</v>
      </c>
      <c r="D16" s="5">
        <v>54896</v>
      </c>
      <c r="E16" s="6">
        <v>775</v>
      </c>
      <c r="F16" s="15">
        <v>3525</v>
      </c>
      <c r="G16" s="5">
        <v>191501</v>
      </c>
      <c r="H16" s="5">
        <v>63425</v>
      </c>
      <c r="I16" s="5">
        <v>403</v>
      </c>
      <c r="J16" s="18">
        <v>1833</v>
      </c>
      <c r="K16" s="5">
        <v>99580</v>
      </c>
    </row>
    <row r="17" spans="1:11" ht="12.75">
      <c r="A17" s="3" t="s">
        <v>26</v>
      </c>
      <c r="B17" s="20">
        <v>3967</v>
      </c>
      <c r="C17" s="16">
        <v>85039</v>
      </c>
      <c r="D17" s="16">
        <v>89006</v>
      </c>
      <c r="E17" s="20">
        <v>1353</v>
      </c>
      <c r="F17" s="17">
        <v>3557</v>
      </c>
      <c r="G17" s="16">
        <v>307883</v>
      </c>
      <c r="H17" s="16">
        <v>100307</v>
      </c>
      <c r="I17" s="16">
        <f>((I12*B12)+(I14*B14)+(I16*B16))/B17</f>
        <v>85.66675069321906</v>
      </c>
      <c r="J17" s="16">
        <f>((J12*C12)+(J14*C14)+(J16*C16))/C17</f>
        <v>1585.0451322334459</v>
      </c>
      <c r="K17" s="16">
        <f>SUM(K11:K16)</f>
        <v>135131</v>
      </c>
    </row>
    <row r="18" spans="1:11" ht="12.75">
      <c r="A18" s="4"/>
      <c r="B18" s="5"/>
      <c r="C18" s="5"/>
      <c r="D18" s="5"/>
      <c r="E18" s="5"/>
      <c r="F18" s="15"/>
      <c r="G18" s="5"/>
      <c r="H18" s="5"/>
      <c r="I18" s="5"/>
      <c r="J18" s="5"/>
      <c r="K18" s="5"/>
    </row>
    <row r="19" spans="1:11" ht="13.5" thickBot="1">
      <c r="A19" s="7" t="s">
        <v>15</v>
      </c>
      <c r="B19" s="8">
        <v>4014</v>
      </c>
      <c r="C19" s="8">
        <v>87463</v>
      </c>
      <c r="D19" s="8">
        <v>91477</v>
      </c>
      <c r="E19" s="8">
        <v>1359</v>
      </c>
      <c r="F19" s="8">
        <v>3576</v>
      </c>
      <c r="G19" s="8">
        <v>318234</v>
      </c>
      <c r="H19" s="8">
        <v>103994</v>
      </c>
      <c r="I19" s="19">
        <f>((I9*B9)+(I17*B17))/B19</f>
        <v>95.20179372197309</v>
      </c>
      <c r="J19" s="19">
        <f>((J9*C9)+(J17*C17))/C19</f>
        <v>1610.4027188639768</v>
      </c>
      <c r="K19" s="8">
        <f>SUM(K9,K17)</f>
        <v>141242</v>
      </c>
    </row>
  </sheetData>
  <mergeCells count="6">
    <mergeCell ref="B6:D6"/>
    <mergeCell ref="A1:K1"/>
    <mergeCell ref="A3:K3"/>
    <mergeCell ref="B5:D5"/>
    <mergeCell ref="E5:H6"/>
    <mergeCell ref="I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