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6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'11.60'!$A$1:$D$35</definedName>
    <definedName name="DatosExternos59" localSheetId="0">'11.60'!$B$7:$D$34</definedName>
    <definedName name="DatosExternos59_1" localSheetId="0">'11.60'!$B$7:$D$35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<sst xmlns="http://schemas.openxmlformats.org/spreadsheetml/2006/main" count="29" uniqueCount="29">
  <si>
    <t>HORTALIZAS</t>
  </si>
  <si>
    <t>Superficie</t>
  </si>
  <si>
    <t>Producción</t>
  </si>
  <si>
    <t>Rendimiento</t>
  </si>
  <si>
    <t>(toneladas)</t>
  </si>
  <si>
    <t>(áreas)</t>
  </si>
  <si>
    <t>(kg/a)</t>
  </si>
  <si>
    <t>Provincias y</t>
  </si>
  <si>
    <t>Comunidades Autónomas</t>
  </si>
  <si>
    <t>A Coruña</t>
  </si>
  <si>
    <t xml:space="preserve"> GALICIA</t>
  </si>
  <si>
    <t xml:space="preserve"> NAVARRA</t>
  </si>
  <si>
    <t xml:space="preserve"> LA RIOJA</t>
  </si>
  <si>
    <t>Barcelona</t>
  </si>
  <si>
    <t>Lleida</t>
  </si>
  <si>
    <t xml:space="preserve"> CATALUÑA</t>
  </si>
  <si>
    <t xml:space="preserve"> BALEARES</t>
  </si>
  <si>
    <t>Albacete</t>
  </si>
  <si>
    <t>Cuenca</t>
  </si>
  <si>
    <t xml:space="preserve"> CASTILLA-LA MANCHA</t>
  </si>
  <si>
    <t>Valencia</t>
  </si>
  <si>
    <t xml:space="preserve"> C. VALENCIANA</t>
  </si>
  <si>
    <t xml:space="preserve"> R. DE MURCIA</t>
  </si>
  <si>
    <t>Granada</t>
  </si>
  <si>
    <t>S.C. de Tenerife</t>
  </si>
  <si>
    <t xml:space="preserve"> CANARIAS</t>
  </si>
  <si>
    <t>ESPAÑA</t>
  </si>
  <si>
    <t>11.60.  CHAMPIÑON: Análisis provincial de superficie, rendimiento y producción, 2001</t>
  </si>
  <si>
    <t xml:space="preserve"> ANDALUCIA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</si>
</sst>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Continuous"/>
    </xf>
    <xf numFmtId="186" fontId="7" fillId="0" borderId="2" xfId="0" applyNumberFormat="1" applyFont="1" applyFill="1" applyBorder="1" applyAlignment="1">
      <alignment horizontal="right"/>
    </xf>
    <xf numFmtId="186" fontId="0" fillId="0" borderId="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86" fontId="0" fillId="0" borderId="6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86" fontId="7" fillId="0" borderId="5" xfId="0" applyNumberFormat="1" applyFont="1" applyFill="1" applyBorder="1" applyAlignment="1">
      <alignment horizontal="right"/>
    </xf>
    <xf numFmtId="186" fontId="7" fillId="0" borderId="7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5" xfId="0" applyFont="1" applyFill="1" applyBorder="1" applyAlignment="1">
      <alignment horizontal="centerContinuous"/>
    </xf>
    <xf numFmtId="0" fontId="0" fillId="0" borderId="5" xfId="0" applyFont="1" applyFill="1" applyBorder="1" applyAlignment="1" quotePrefix="1">
      <alignment horizontal="center"/>
    </xf>
    <xf numFmtId="0" fontId="0" fillId="0" borderId="8" xfId="0" applyFont="1" applyFill="1" applyBorder="1" applyAlignment="1">
      <alignment/>
    </xf>
    <xf numFmtId="186" fontId="0" fillId="0" borderId="9" xfId="0" applyNumberFormat="1" applyFont="1" applyFill="1" applyBorder="1" applyAlignment="1">
      <alignment horizontal="right"/>
    </xf>
    <xf numFmtId="181" fontId="0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/>
    </xf>
    <xf numFmtId="186" fontId="7" fillId="0" borderId="1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86" fontId="0" fillId="0" borderId="1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51">
    <pageSetUpPr fitToPage="1"/>
  </sheetPr>
  <dimension ref="A1:I35"/>
  <sheetViews>
    <sheetView showGridLines="0" tabSelected="1" zoomScale="75" zoomScaleNormal="75" workbookViewId="0" topLeftCell="A1">
      <selection activeCell="A1" sqref="A1:D1"/>
    </sheetView>
  </sheetViews>
  <sheetFormatPr defaultColWidth="11.421875" defaultRowHeight="12.75"/>
  <cols>
    <col min="1" max="1" width="33.7109375" style="4" customWidth="1"/>
    <col min="2" max="4" width="20.7109375" style="4" customWidth="1"/>
    <col min="5" max="16384" width="11.421875" style="4" customWidth="1"/>
  </cols>
  <sheetData>
    <row r="1" spans="1:9" s="7" customFormat="1" ht="18">
      <c r="A1" s="29" t="s">
        <v>0</v>
      </c>
      <c r="B1" s="29"/>
      <c r="C1" s="29"/>
      <c r="D1" s="29"/>
      <c r="E1" s="6"/>
      <c r="F1" s="6"/>
      <c r="G1" s="6"/>
      <c r="H1" s="6"/>
      <c r="I1" s="6"/>
    </row>
    <row r="2" spans="1:4" s="8" customFormat="1" ht="15">
      <c r="A2" s="16"/>
      <c r="B2" s="17"/>
      <c r="C2" s="17"/>
      <c r="D2" s="17"/>
    </row>
    <row r="3" spans="1:4" s="8" customFormat="1" ht="15">
      <c r="A3" s="1" t="s">
        <v>27</v>
      </c>
      <c r="B3" s="9"/>
      <c r="C3" s="9"/>
      <c r="D3" s="9"/>
    </row>
    <row r="4" spans="1:9" s="8" customFormat="1" ht="15">
      <c r="A4" s="1"/>
      <c r="B4" s="9"/>
      <c r="C4" s="9"/>
      <c r="D4" s="9"/>
      <c r="E4" s="17"/>
      <c r="F4" s="17"/>
      <c r="G4" s="17"/>
      <c r="H4" s="17"/>
      <c r="I4" s="17"/>
    </row>
    <row r="5" spans="1:9" ht="12.75">
      <c r="A5" s="28" t="s">
        <v>7</v>
      </c>
      <c r="B5" s="5" t="s">
        <v>1</v>
      </c>
      <c r="C5" s="5" t="s">
        <v>3</v>
      </c>
      <c r="D5" s="5" t="s">
        <v>2</v>
      </c>
      <c r="E5" s="13"/>
      <c r="F5" s="13"/>
      <c r="G5" s="13"/>
      <c r="H5" s="13"/>
      <c r="I5" s="13"/>
    </row>
    <row r="6" spans="1:4" ht="13.5" thickBot="1">
      <c r="A6" s="10" t="s">
        <v>8</v>
      </c>
      <c r="B6" s="11" t="s">
        <v>5</v>
      </c>
      <c r="C6" s="18" t="s">
        <v>6</v>
      </c>
      <c r="D6" s="19" t="s">
        <v>4</v>
      </c>
    </row>
    <row r="7" spans="1:5" ht="12.75">
      <c r="A7" s="20" t="s">
        <v>9</v>
      </c>
      <c r="B7" s="21">
        <v>200</v>
      </c>
      <c r="C7" s="21">
        <v>1000</v>
      </c>
      <c r="D7" s="12">
        <v>200</v>
      </c>
      <c r="E7" s="22"/>
    </row>
    <row r="8" spans="1:5" ht="12.75">
      <c r="A8" s="23" t="s">
        <v>10</v>
      </c>
      <c r="B8" s="24">
        <v>200</v>
      </c>
      <c r="C8" s="24">
        <v>1000</v>
      </c>
      <c r="D8" s="2">
        <v>200</v>
      </c>
      <c r="E8" s="22"/>
    </row>
    <row r="9" spans="1:5" ht="12.75">
      <c r="A9" s="25"/>
      <c r="B9" s="26"/>
      <c r="C9" s="26"/>
      <c r="D9" s="3"/>
      <c r="E9" s="22"/>
    </row>
    <row r="10" spans="1:5" ht="12.75">
      <c r="A10" s="23" t="s">
        <v>11</v>
      </c>
      <c r="B10" s="24">
        <v>260</v>
      </c>
      <c r="C10" s="24">
        <v>1250</v>
      </c>
      <c r="D10" s="2">
        <v>325</v>
      </c>
      <c r="E10" s="22"/>
    </row>
    <row r="11" spans="1:5" ht="12.75">
      <c r="A11" s="25"/>
      <c r="B11" s="26"/>
      <c r="C11" s="26"/>
      <c r="D11" s="3"/>
      <c r="E11" s="22"/>
    </row>
    <row r="12" spans="1:5" ht="12.75">
      <c r="A12" s="23" t="s">
        <v>12</v>
      </c>
      <c r="B12" s="24">
        <v>6400</v>
      </c>
      <c r="C12" s="24">
        <v>8750</v>
      </c>
      <c r="D12" s="2">
        <v>56000</v>
      </c>
      <c r="E12" s="22"/>
    </row>
    <row r="13" spans="1:5" ht="12.75">
      <c r="A13" s="25"/>
      <c r="B13" s="26"/>
      <c r="C13" s="26"/>
      <c r="D13" s="3"/>
      <c r="E13" s="22"/>
    </row>
    <row r="14" spans="1:5" ht="12.75">
      <c r="A14" s="25" t="s">
        <v>13</v>
      </c>
      <c r="B14" s="26">
        <v>100</v>
      </c>
      <c r="C14" s="26">
        <v>1230</v>
      </c>
      <c r="D14" s="3">
        <v>123</v>
      </c>
      <c r="E14" s="22"/>
    </row>
    <row r="15" spans="1:5" ht="12.75">
      <c r="A15" s="25" t="s">
        <v>14</v>
      </c>
      <c r="B15" s="26">
        <v>200</v>
      </c>
      <c r="C15" s="26">
        <v>1750</v>
      </c>
      <c r="D15" s="3">
        <v>350</v>
      </c>
      <c r="E15" s="22"/>
    </row>
    <row r="16" spans="1:5" ht="12.75">
      <c r="A16" s="23" t="s">
        <v>15</v>
      </c>
      <c r="B16" s="24">
        <v>300</v>
      </c>
      <c r="C16" s="24">
        <v>1577</v>
      </c>
      <c r="D16" s="2">
        <v>473</v>
      </c>
      <c r="E16" s="22"/>
    </row>
    <row r="17" spans="1:5" ht="12.75">
      <c r="A17" s="25"/>
      <c r="B17" s="26"/>
      <c r="C17" s="26"/>
      <c r="D17" s="3"/>
      <c r="E17" s="22"/>
    </row>
    <row r="18" spans="1:5" ht="12.75">
      <c r="A18" s="23" t="s">
        <v>16</v>
      </c>
      <c r="B18" s="24">
        <v>1774</v>
      </c>
      <c r="C18" s="24">
        <v>1500</v>
      </c>
      <c r="D18" s="2">
        <v>2661</v>
      </c>
      <c r="E18" s="22"/>
    </row>
    <row r="19" spans="1:5" ht="12.75">
      <c r="A19" s="23"/>
      <c r="B19" s="24"/>
      <c r="C19" s="24"/>
      <c r="D19" s="2"/>
      <c r="E19" s="22"/>
    </row>
    <row r="20" spans="1:4" ht="12.75">
      <c r="A20" s="25" t="s">
        <v>17</v>
      </c>
      <c r="B20" s="26">
        <v>4000</v>
      </c>
      <c r="C20" s="26">
        <f>D20*1000/B20</f>
        <v>2491</v>
      </c>
      <c r="D20" s="3">
        <v>9964</v>
      </c>
    </row>
    <row r="21" spans="1:4" ht="12.75">
      <c r="A21" s="25" t="s">
        <v>18</v>
      </c>
      <c r="B21" s="26">
        <v>15900</v>
      </c>
      <c r="C21" s="26">
        <v>2400</v>
      </c>
      <c r="D21" s="3">
        <v>38160</v>
      </c>
    </row>
    <row r="22" spans="1:4" ht="12.75">
      <c r="A22" s="23" t="s">
        <v>19</v>
      </c>
      <c r="B22" s="24">
        <f>SUM(B20:B21)</f>
        <v>19900</v>
      </c>
      <c r="C22" s="24">
        <f>((C20*B20)+(C21*B21))/B22</f>
        <v>2418.291457286432</v>
      </c>
      <c r="D22" s="2">
        <f>SUM(D20:D21)</f>
        <v>48124</v>
      </c>
    </row>
    <row r="23" spans="1:4" ht="12.75">
      <c r="A23" s="25"/>
      <c r="B23" s="26"/>
      <c r="C23" s="26"/>
      <c r="D23" s="3"/>
    </row>
    <row r="24" spans="1:4" ht="12.75">
      <c r="A24" s="25" t="s">
        <v>20</v>
      </c>
      <c r="B24" s="26">
        <v>800</v>
      </c>
      <c r="C24" s="26">
        <v>750</v>
      </c>
      <c r="D24" s="3">
        <v>600</v>
      </c>
    </row>
    <row r="25" spans="1:4" ht="12.75">
      <c r="A25" s="23" t="s">
        <v>21</v>
      </c>
      <c r="B25" s="24">
        <v>800</v>
      </c>
      <c r="C25" s="24">
        <v>750</v>
      </c>
      <c r="D25" s="2">
        <v>600</v>
      </c>
    </row>
    <row r="26" spans="1:4" ht="12.75">
      <c r="A26" s="25"/>
      <c r="B26" s="26"/>
      <c r="C26" s="26"/>
      <c r="D26" s="3"/>
    </row>
    <row r="27" spans="1:4" ht="12.75">
      <c r="A27" s="23" t="s">
        <v>22</v>
      </c>
      <c r="B27" s="24">
        <v>200</v>
      </c>
      <c r="C27" s="24">
        <v>312</v>
      </c>
      <c r="D27" s="2">
        <v>62</v>
      </c>
    </row>
    <row r="28" spans="1:4" ht="12.75">
      <c r="A28" s="25"/>
      <c r="B28" s="26"/>
      <c r="C28" s="26"/>
      <c r="D28" s="3"/>
    </row>
    <row r="29" spans="1:4" ht="12.75">
      <c r="A29" s="25" t="s">
        <v>23</v>
      </c>
      <c r="B29" s="26">
        <v>500</v>
      </c>
      <c r="C29" s="26">
        <f>1000*D29/B29</f>
        <v>2250</v>
      </c>
      <c r="D29" s="3">
        <v>1125</v>
      </c>
    </row>
    <row r="30" spans="1:4" ht="12.75">
      <c r="A30" s="23" t="s">
        <v>28</v>
      </c>
      <c r="B30" s="24">
        <f>B29</f>
        <v>500</v>
      </c>
      <c r="C30" s="24">
        <f>C29</f>
        <v>2250</v>
      </c>
      <c r="D30" s="2">
        <f>D29</f>
        <v>1125</v>
      </c>
    </row>
    <row r="31" spans="1:4" ht="12.75">
      <c r="A31" s="25"/>
      <c r="B31" s="26"/>
      <c r="C31" s="26"/>
      <c r="D31" s="3"/>
    </row>
    <row r="32" spans="1:4" ht="12.75">
      <c r="A32" s="25" t="s">
        <v>24</v>
      </c>
      <c r="B32" s="26">
        <v>50</v>
      </c>
      <c r="C32" s="26">
        <v>700</v>
      </c>
      <c r="D32" s="3">
        <v>35</v>
      </c>
    </row>
    <row r="33" spans="1:4" ht="12.75">
      <c r="A33" s="23" t="s">
        <v>25</v>
      </c>
      <c r="B33" s="24">
        <v>50</v>
      </c>
      <c r="C33" s="24">
        <v>700</v>
      </c>
      <c r="D33" s="2">
        <v>35</v>
      </c>
    </row>
    <row r="34" spans="1:4" ht="12.75">
      <c r="A34" s="25"/>
      <c r="B34" s="26"/>
      <c r="C34" s="26"/>
      <c r="D34" s="3"/>
    </row>
    <row r="35" spans="1:4" ht="13.5" thickBot="1">
      <c r="A35" s="27" t="s">
        <v>26</v>
      </c>
      <c r="B35" s="15">
        <f>SUM(B8:B12,B16:B18,B22,B25:B27,B30,B33)</f>
        <v>30384</v>
      </c>
      <c r="C35" s="15">
        <f>((C8*B8)+(C10*B10)+(C12*B12)+(C16*B16)+(C18*B18)+(C22*B22)+(C25*B25)+(C27*B27)+(C30*B30)+(C33*B33))/B35</f>
        <v>3607.3426803580833</v>
      </c>
      <c r="D35" s="14">
        <f>SUM(D8:D12,D16:D18,D22,D25:D27,D30,D33)</f>
        <v>109605</v>
      </c>
    </row>
  </sheetData>
  <mergeCells count="1">
    <mergeCell ref="A1:D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2004-03-02T12:11:21Z</cp:lastPrinted>
  <dcterms:created xsi:type="dcterms:W3CDTF">2003-08-07T08:19:34Z</dcterms:created>
  <dcterms:modified xsi:type="dcterms:W3CDTF">2004-02-18T13:03:58Z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