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'20.36'!#REF!</definedName>
    <definedName name="\A">#REF!</definedName>
    <definedName name="\B" localSheetId="0">'[3]p405'!#REF!</definedName>
    <definedName name="\B">'[3]p405'!#REF!</definedName>
    <definedName name="\C" localSheetId="0">'20.36'!#REF!</definedName>
    <definedName name="\C">#REF!</definedName>
    <definedName name="\D" localSheetId="0">'[2]p395fao'!$B$79</definedName>
    <definedName name="\D">'[2]p395fao'!$B$79</definedName>
    <definedName name="\G" localSheetId="0">'20.36'!#REF!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'20.36'!$A$1:$H$54</definedName>
    <definedName name="GUION" localSheetId="0">#REF!</definedName>
    <definedName name="GUION">#REF!</definedName>
    <definedName name="Imprimir_área_IM" localSheetId="0">'20.36'!#REF!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<sst xmlns="http://schemas.openxmlformats.org/spreadsheetml/2006/main" count="77" uniqueCount="58">
  <si>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</si>
  <si>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</si>
  <si>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</si>
  <si>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</si>
  <si>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</si>
  <si>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</si>
  <si>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</si>
  <si>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</si>
  <si>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>MUNDO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</si>
  <si>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</si>
  <si>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</si>
  <si>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</si>
  <si>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</si>
  <si>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</si>
  <si>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</si>
  <si>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</si>
  <si>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</si>
  <si>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</si>
  <si>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</si>
  <si>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</si>
  <si>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</si>
  <si>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</si>
  <si>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</si>
  <si>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</si>
  <si>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</si>
  <si>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</si>
  <si>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</si>
  <si>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Exportaciones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</si>
  <si>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</si>
  <si>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</si>
  <si>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</si>
  <si>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</si>
  <si>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</si>
  <si>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</si>
  <si>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</si>
  <si>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</si>
  <si>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</si>
  <si>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</si>
  <si>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</si>
  <si>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</si>
  <si>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</si>
  <si>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</si>
  <si>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</si>
  <si>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</si>
  <si>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</si>
  <si>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</si>
  <si>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</si>
  <si>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</si>
  <si>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</si>
  <si>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</si>
  <si>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Peso canal </t>
  </si>
  <si>
    <t xml:space="preserve">Importaciones </t>
  </si>
  <si>
    <t xml:space="preserve">   Rumania</t>
  </si>
  <si>
    <t>OTROS PAISES DEL MUNDO</t>
  </si>
  <si>
    <t>(miles de toneladas)</t>
  </si>
  <si>
    <t xml:space="preserve"> PAISES DE EUROPA</t>
  </si>
  <si>
    <t xml:space="preserve"> 20.36.  CARNE DE PORCINO: Datos de producción e intercambios y comercio exterior de diferentes países del mundo, 2001</t>
  </si>
  <si>
    <t xml:space="preserve">                        Comercio internacional (miles de toneladas)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</si>
</sst>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7" fillId="0" borderId="0" xfId="467" applyFont="1">
      <alignment/>
      <protection/>
    </xf>
    <xf numFmtId="181" fontId="9" fillId="0" borderId="0" xfId="467" applyFont="1">
      <alignment/>
      <protection/>
    </xf>
    <xf numFmtId="181" fontId="0" fillId="0" borderId="0" xfId="467" applyFont="1" applyAlignment="1">
      <alignment horizontal="fill"/>
      <protection/>
    </xf>
    <xf numFmtId="181" fontId="0" fillId="0" borderId="0" xfId="467" applyFont="1">
      <alignment/>
      <protection/>
    </xf>
    <xf numFmtId="181" fontId="0" fillId="0" borderId="2" xfId="467" applyFont="1" applyBorder="1">
      <alignment/>
      <protection/>
    </xf>
    <xf numFmtId="181" fontId="0" fillId="0" borderId="3" xfId="467" applyFont="1" applyBorder="1" applyAlignment="1">
      <alignment horizontal="center"/>
      <protection/>
    </xf>
    <xf numFmtId="181" fontId="0" fillId="0" borderId="0" xfId="467" applyFont="1" applyBorder="1" applyAlignment="1">
      <alignment horizontal="center"/>
      <protection/>
    </xf>
    <xf numFmtId="181" fontId="0" fillId="0" borderId="1" xfId="467" applyFont="1" applyBorder="1" applyAlignment="1">
      <alignment horizontal="center"/>
      <protection/>
    </xf>
    <xf numFmtId="181" fontId="0" fillId="0" borderId="0" xfId="467" applyFont="1" applyBorder="1">
      <alignment/>
      <protection/>
    </xf>
    <xf numFmtId="1" fontId="0" fillId="0" borderId="3" xfId="467" applyNumberFormat="1" applyFont="1" applyBorder="1" applyAlignment="1">
      <alignment horizontal="center"/>
      <protection/>
    </xf>
    <xf numFmtId="1" fontId="0" fillId="0" borderId="4" xfId="467" applyNumberFormat="1" applyFont="1" applyBorder="1" applyAlignment="1">
      <alignment horizontal="center"/>
      <protection/>
    </xf>
    <xf numFmtId="181" fontId="10" fillId="0" borderId="5" xfId="467" applyFont="1" applyBorder="1">
      <alignment/>
      <protection/>
    </xf>
    <xf numFmtId="181" fontId="10" fillId="0" borderId="6" xfId="467" applyFont="1" applyBorder="1" applyAlignment="1">
      <alignment horizontal="right"/>
      <protection/>
    </xf>
    <xf numFmtId="181" fontId="10" fillId="0" borderId="6" xfId="467" applyNumberFormat="1" applyFont="1" applyBorder="1" applyAlignment="1" applyProtection="1">
      <alignment horizontal="right"/>
      <protection/>
    </xf>
    <xf numFmtId="181" fontId="10" fillId="0" borderId="7" xfId="467" applyFont="1" applyBorder="1" applyAlignment="1">
      <alignment horizontal="right"/>
      <protection/>
    </xf>
    <xf numFmtId="181" fontId="0" fillId="0" borderId="8" xfId="467" applyFont="1" applyBorder="1">
      <alignment/>
      <protection/>
    </xf>
    <xf numFmtId="181" fontId="0" fillId="0" borderId="1" xfId="467" applyFont="1" applyBorder="1" applyAlignment="1">
      <alignment horizontal="right"/>
      <protection/>
    </xf>
    <xf numFmtId="181" fontId="0" fillId="0" borderId="1" xfId="467" applyNumberFormat="1" applyFont="1" applyBorder="1" applyAlignment="1" applyProtection="1">
      <alignment horizontal="right"/>
      <protection/>
    </xf>
    <xf numFmtId="181" fontId="0" fillId="0" borderId="9" xfId="467" applyFont="1" applyBorder="1" applyAlignment="1">
      <alignment horizontal="right"/>
      <protection/>
    </xf>
    <xf numFmtId="3" fontId="0" fillId="0" borderId="9" xfId="467" applyNumberFormat="1" applyFont="1" applyBorder="1" applyAlignment="1">
      <alignment horizontal="right"/>
      <protection/>
    </xf>
    <xf numFmtId="3" fontId="0" fillId="0" borderId="1" xfId="467" applyNumberFormat="1" applyFont="1" applyBorder="1" applyAlignment="1">
      <alignment horizontal="right"/>
      <protection/>
    </xf>
    <xf numFmtId="181" fontId="0" fillId="0" borderId="10" xfId="467" applyFont="1" applyBorder="1">
      <alignment/>
      <protection/>
    </xf>
    <xf numFmtId="181" fontId="0" fillId="0" borderId="11" xfId="467" applyFont="1" applyBorder="1" applyAlignment="1">
      <alignment horizontal="right"/>
      <protection/>
    </xf>
    <xf numFmtId="181" fontId="0" fillId="0" borderId="0" xfId="467" applyFont="1" applyAlignment="1">
      <alignment horizontal="center"/>
      <protection/>
    </xf>
    <xf numFmtId="181" fontId="0" fillId="0" borderId="1" xfId="467" applyFont="1" applyBorder="1">
      <alignment/>
      <protection/>
    </xf>
    <xf numFmtId="181" fontId="0" fillId="0" borderId="9" xfId="467" applyFont="1" applyBorder="1">
      <alignment/>
      <protection/>
    </xf>
    <xf numFmtId="181" fontId="0" fillId="0" borderId="11" xfId="467" applyFont="1" applyBorder="1">
      <alignment/>
      <protection/>
    </xf>
    <xf numFmtId="181" fontId="0" fillId="0" borderId="12" xfId="467" applyFont="1" applyBorder="1">
      <alignment/>
      <protection/>
    </xf>
    <xf numFmtId="181" fontId="0" fillId="0" borderId="1" xfId="467" applyFont="1" applyBorder="1" applyAlignment="1" quotePrefix="1">
      <alignment horizontal="center"/>
      <protection/>
    </xf>
    <xf numFmtId="181" fontId="10" fillId="0" borderId="8" xfId="467" applyFont="1" applyFill="1" applyBorder="1">
      <alignment/>
      <protection/>
    </xf>
    <xf numFmtId="181" fontId="10" fillId="0" borderId="1" xfId="467" applyFont="1" applyFill="1" applyBorder="1" applyAlignment="1">
      <alignment horizontal="right"/>
      <protection/>
    </xf>
    <xf numFmtId="181" fontId="10" fillId="0" borderId="1" xfId="467" applyNumberFormat="1" applyFont="1" applyFill="1" applyBorder="1" applyAlignment="1" applyProtection="1">
      <alignment horizontal="right"/>
      <protection/>
    </xf>
    <xf numFmtId="181" fontId="10" fillId="0" borderId="9" xfId="467" applyFont="1" applyFill="1" applyBorder="1" applyAlignment="1">
      <alignment horizontal="right"/>
      <protection/>
    </xf>
    <xf numFmtId="181" fontId="10" fillId="0" borderId="0" xfId="467" applyFont="1">
      <alignment/>
      <protection/>
    </xf>
    <xf numFmtId="181" fontId="10" fillId="0" borderId="1" xfId="467" applyFont="1" applyBorder="1" applyAlignment="1">
      <alignment horizontal="right"/>
      <protection/>
    </xf>
    <xf numFmtId="181" fontId="10" fillId="0" borderId="1" xfId="467" applyNumberFormat="1" applyFont="1" applyBorder="1" applyAlignment="1" applyProtection="1">
      <alignment horizontal="right"/>
      <protection/>
    </xf>
    <xf numFmtId="181" fontId="10" fillId="0" borderId="9" xfId="467" applyFont="1" applyBorder="1" applyAlignment="1">
      <alignment horizontal="right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1" fontId="8" fillId="0" borderId="0" xfId="467" applyFont="1" applyFill="1" applyAlignment="1">
      <alignment horizontal="center"/>
      <protection/>
    </xf>
    <xf numFmtId="181" fontId="0" fillId="0" borderId="18" xfId="467" applyFont="1" applyBorder="1" applyAlignment="1">
      <alignment/>
      <protection/>
    </xf>
    <xf numFmtId="181" fontId="0" fillId="0" borderId="4" xfId="467" applyFont="1" applyBorder="1" applyAlignment="1">
      <alignment horizontal="center" vertical="center"/>
      <protection/>
    </xf>
    <xf numFmtId="181" fontId="0" fillId="0" borderId="2" xfId="467" applyFont="1" applyBorder="1" applyAlignment="1">
      <alignment horizontal="center" vertic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21" transitionEvaluation="1"/>
  <dimension ref="A1:H88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4" customWidth="1"/>
    <col min="2" max="3" width="12.7109375" style="4" customWidth="1"/>
    <col min="4" max="4" width="16.7109375" style="4" customWidth="1"/>
    <col min="5" max="8" width="12.7109375" style="4" customWidth="1"/>
    <col min="9" max="16384" width="12.57421875" style="4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3" spans="1:8" s="2" customFormat="1" ht="15">
      <c r="A3" s="45" t="s">
        <v>56</v>
      </c>
      <c r="B3" s="45"/>
      <c r="C3" s="45"/>
      <c r="D3" s="45"/>
      <c r="E3" s="45"/>
      <c r="F3" s="45"/>
      <c r="G3" s="45"/>
      <c r="H3" s="45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5"/>
      <c r="B5" s="6" t="s">
        <v>3</v>
      </c>
      <c r="C5" s="6" t="s">
        <v>50</v>
      </c>
      <c r="D5" s="6" t="s">
        <v>50</v>
      </c>
      <c r="E5" s="46" t="s">
        <v>57</v>
      </c>
      <c r="F5" s="39"/>
      <c r="G5" s="39"/>
      <c r="H5" s="39"/>
    </row>
    <row r="6" spans="1:8" ht="12.75">
      <c r="A6" s="7" t="s">
        <v>26</v>
      </c>
      <c r="B6" s="8" t="s">
        <v>4</v>
      </c>
      <c r="C6" s="8" t="s">
        <v>5</v>
      </c>
      <c r="D6" s="8" t="s">
        <v>2</v>
      </c>
      <c r="E6" s="47" t="s">
        <v>51</v>
      </c>
      <c r="F6" s="43"/>
      <c r="G6" s="48" t="s">
        <v>27</v>
      </c>
      <c r="H6" s="40"/>
    </row>
    <row r="7" spans="1:8" ht="12.75">
      <c r="A7" s="9"/>
      <c r="B7" s="8" t="s">
        <v>6</v>
      </c>
      <c r="C7" s="8" t="s">
        <v>7</v>
      </c>
      <c r="D7" s="29" t="s">
        <v>54</v>
      </c>
      <c r="E7" s="44"/>
      <c r="F7" s="38"/>
      <c r="G7" s="41"/>
      <c r="H7" s="41"/>
    </row>
    <row r="8" spans="1:8" ht="13.5" thickBot="1">
      <c r="A8" s="9"/>
      <c r="B8" s="10">
        <v>2000</v>
      </c>
      <c r="C8" s="10">
        <v>2000</v>
      </c>
      <c r="D8" s="10">
        <v>2000</v>
      </c>
      <c r="E8" s="10">
        <v>2000</v>
      </c>
      <c r="F8" s="10">
        <v>2001</v>
      </c>
      <c r="G8" s="10">
        <v>2000</v>
      </c>
      <c r="H8" s="11">
        <v>2001</v>
      </c>
    </row>
    <row r="9" spans="1:8" ht="12.75">
      <c r="A9" s="12" t="s">
        <v>8</v>
      </c>
      <c r="B9" s="13">
        <v>1171084.38</v>
      </c>
      <c r="C9" s="14">
        <v>78</v>
      </c>
      <c r="D9" s="13">
        <v>91290.253</v>
      </c>
      <c r="E9" s="13">
        <v>7016.045</v>
      </c>
      <c r="F9" s="13">
        <v>7246.632</v>
      </c>
      <c r="G9" s="13">
        <v>6952.123</v>
      </c>
      <c r="H9" s="15">
        <v>7095.576</v>
      </c>
    </row>
    <row r="10" spans="1:8" ht="12.75">
      <c r="A10" s="16"/>
      <c r="B10" s="17"/>
      <c r="C10" s="18"/>
      <c r="D10" s="17"/>
      <c r="E10" s="17"/>
      <c r="F10" s="17"/>
      <c r="G10" s="17"/>
      <c r="H10" s="19"/>
    </row>
    <row r="11" spans="1:8" s="34" customFormat="1" ht="12.75">
      <c r="A11" s="30" t="s">
        <v>55</v>
      </c>
      <c r="B11" s="31"/>
      <c r="C11" s="32"/>
      <c r="D11" s="31"/>
      <c r="E11" s="31"/>
      <c r="F11" s="31"/>
      <c r="G11" s="31"/>
      <c r="H11" s="33"/>
    </row>
    <row r="12" spans="1:8" s="34" customFormat="1" ht="12.75">
      <c r="A12" s="30" t="s">
        <v>9</v>
      </c>
      <c r="B12" s="31">
        <f>SUM(B13:B26)</f>
        <v>200301.01699999996</v>
      </c>
      <c r="C12" s="32">
        <f>D12/B12*1000</f>
        <v>87.78292922995995</v>
      </c>
      <c r="D12" s="31">
        <f>SUM(D13:D26)</f>
        <v>17583.010000000002</v>
      </c>
      <c r="E12" s="31">
        <f>SUM(E13:E26)</f>
        <v>3838.7819999999997</v>
      </c>
      <c r="F12" s="31">
        <f>SUM(F13:F26)</f>
        <v>3917.3940000000002</v>
      </c>
      <c r="G12" s="31">
        <f>SUM(G13:G26)</f>
        <v>4850.451000000002</v>
      </c>
      <c r="H12" s="33">
        <f>SUM(H13:H26)</f>
        <v>4689.033000000001</v>
      </c>
    </row>
    <row r="13" spans="1:8" ht="12.75">
      <c r="A13" s="16" t="s">
        <v>28</v>
      </c>
      <c r="B13" s="25">
        <v>44032.04</v>
      </c>
      <c r="C13" s="25">
        <v>92.5</v>
      </c>
      <c r="D13" s="25">
        <v>4074.3</v>
      </c>
      <c r="E13" s="17">
        <v>869.523</v>
      </c>
      <c r="F13" s="25">
        <v>734.694</v>
      </c>
      <c r="G13" s="17">
        <v>449.718</v>
      </c>
      <c r="H13" s="26">
        <v>512.55</v>
      </c>
    </row>
    <row r="14" spans="1:8" ht="12.75">
      <c r="A14" s="16" t="s">
        <v>10</v>
      </c>
      <c r="B14" s="25">
        <v>5164</v>
      </c>
      <c r="C14" s="25">
        <v>94.7</v>
      </c>
      <c r="D14" s="25">
        <v>489</v>
      </c>
      <c r="E14" s="17">
        <v>108.442</v>
      </c>
      <c r="F14" s="25">
        <v>93.269</v>
      </c>
      <c r="G14" s="17">
        <v>118.377</v>
      </c>
      <c r="H14" s="26">
        <v>124.863</v>
      </c>
    </row>
    <row r="15" spans="1:8" ht="12.75">
      <c r="A15" s="16" t="s">
        <v>29</v>
      </c>
      <c r="B15" s="25">
        <v>11448.8</v>
      </c>
      <c r="C15" s="25">
        <v>94.5</v>
      </c>
      <c r="D15" s="25">
        <v>1081.6</v>
      </c>
      <c r="E15" s="17">
        <v>117.89</v>
      </c>
      <c r="F15" s="25">
        <v>122.722</v>
      </c>
      <c r="G15" s="17">
        <v>687.67</v>
      </c>
      <c r="H15" s="26">
        <v>708.351</v>
      </c>
    </row>
    <row r="16" spans="1:8" ht="12.75">
      <c r="A16" s="16" t="s">
        <v>30</v>
      </c>
      <c r="B16" s="25">
        <v>21874.2</v>
      </c>
      <c r="C16" s="25">
        <v>78.4</v>
      </c>
      <c r="D16" s="25">
        <v>1716</v>
      </c>
      <c r="E16" s="17">
        <v>56.898</v>
      </c>
      <c r="F16" s="25">
        <v>42.467</v>
      </c>
      <c r="G16" s="17">
        <v>1223.521</v>
      </c>
      <c r="H16" s="26">
        <v>1280.592</v>
      </c>
    </row>
    <row r="17" spans="1:8" ht="12.75">
      <c r="A17" s="16" t="s">
        <v>31</v>
      </c>
      <c r="B17" s="25">
        <v>36263.9</v>
      </c>
      <c r="C17" s="25">
        <v>82.5</v>
      </c>
      <c r="D17" s="25">
        <v>2992.71</v>
      </c>
      <c r="E17" s="17">
        <v>103.478</v>
      </c>
      <c r="F17" s="25">
        <v>78.117</v>
      </c>
      <c r="G17" s="17">
        <v>405.54</v>
      </c>
      <c r="H17" s="26">
        <v>411.49</v>
      </c>
    </row>
    <row r="18" spans="1:8" ht="12.75">
      <c r="A18" s="16" t="s">
        <v>11</v>
      </c>
      <c r="B18" s="25">
        <v>2036.268</v>
      </c>
      <c r="C18" s="25">
        <v>86.3</v>
      </c>
      <c r="D18" s="25">
        <v>175.76</v>
      </c>
      <c r="E18" s="17">
        <v>17.388</v>
      </c>
      <c r="F18" s="25">
        <v>13.623</v>
      </c>
      <c r="G18" s="17">
        <v>18.419</v>
      </c>
      <c r="H18" s="26">
        <v>18.75</v>
      </c>
    </row>
    <row r="19" spans="1:8" ht="12.75">
      <c r="A19" s="16" t="s">
        <v>32</v>
      </c>
      <c r="B19" s="25">
        <v>26473</v>
      </c>
      <c r="C19" s="25">
        <v>87.5</v>
      </c>
      <c r="D19" s="25">
        <v>2315.2</v>
      </c>
      <c r="E19" s="17">
        <v>451.141</v>
      </c>
      <c r="F19" s="25">
        <v>428.766</v>
      </c>
      <c r="G19" s="17">
        <v>552.26</v>
      </c>
      <c r="H19" s="26">
        <v>496.296</v>
      </c>
    </row>
    <row r="20" spans="1:8" ht="12.75">
      <c r="A20" s="16" t="s">
        <v>33</v>
      </c>
      <c r="B20" s="25">
        <v>2224.3</v>
      </c>
      <c r="C20" s="25">
        <v>61.4</v>
      </c>
      <c r="D20" s="25">
        <v>136.6</v>
      </c>
      <c r="E20" s="17">
        <v>226.623</v>
      </c>
      <c r="F20" s="25">
        <v>375.854</v>
      </c>
      <c r="G20" s="17">
        <v>4.649</v>
      </c>
      <c r="H20" s="26">
        <v>2.258</v>
      </c>
    </row>
    <row r="21" spans="1:8" ht="12.75">
      <c r="A21" s="16" t="s">
        <v>34</v>
      </c>
      <c r="B21" s="25">
        <v>15700.8</v>
      </c>
      <c r="C21" s="25">
        <v>92.9</v>
      </c>
      <c r="D21" s="25">
        <v>1458</v>
      </c>
      <c r="E21" s="17">
        <v>106.554</v>
      </c>
      <c r="F21" s="25">
        <v>116.813</v>
      </c>
      <c r="G21" s="17">
        <v>879.652</v>
      </c>
      <c r="H21" s="26">
        <v>783.083</v>
      </c>
    </row>
    <row r="22" spans="1:8" ht="12.75">
      <c r="A22" s="16" t="s">
        <v>35</v>
      </c>
      <c r="B22" s="25">
        <v>3274.5</v>
      </c>
      <c r="C22" s="25">
        <v>72.8</v>
      </c>
      <c r="D22" s="25">
        <v>238.3</v>
      </c>
      <c r="E22" s="17">
        <v>38.937</v>
      </c>
      <c r="F22" s="25">
        <v>48.683</v>
      </c>
      <c r="G22" s="17">
        <v>115.837</v>
      </c>
      <c r="H22" s="26">
        <v>128.529</v>
      </c>
    </row>
    <row r="23" spans="1:8" ht="12.75">
      <c r="A23" s="16" t="s">
        <v>12</v>
      </c>
      <c r="B23" s="25">
        <v>13153.1</v>
      </c>
      <c r="C23" s="25">
        <v>114.8</v>
      </c>
      <c r="D23" s="25">
        <v>1509.64</v>
      </c>
      <c r="E23" s="17">
        <v>870.518</v>
      </c>
      <c r="F23" s="25">
        <v>958.833</v>
      </c>
      <c r="G23" s="17">
        <v>134.993</v>
      </c>
      <c r="H23" s="26">
        <v>127.251</v>
      </c>
    </row>
    <row r="24" spans="1:8" ht="12.75">
      <c r="A24" s="16" t="s">
        <v>36</v>
      </c>
      <c r="B24" s="25">
        <v>4830.309</v>
      </c>
      <c r="C24" s="25">
        <v>71</v>
      </c>
      <c r="D24" s="25">
        <v>343</v>
      </c>
      <c r="E24" s="17">
        <v>112.696</v>
      </c>
      <c r="F24" s="25">
        <v>131.473</v>
      </c>
      <c r="G24" s="17">
        <v>14.992</v>
      </c>
      <c r="H24" s="26">
        <v>17.8</v>
      </c>
    </row>
    <row r="25" spans="1:8" ht="12.75">
      <c r="A25" s="16" t="s">
        <v>37</v>
      </c>
      <c r="B25" s="25">
        <v>10628</v>
      </c>
      <c r="C25" s="25">
        <v>73.1</v>
      </c>
      <c r="D25" s="25">
        <v>777</v>
      </c>
      <c r="E25" s="17">
        <v>701.099</v>
      </c>
      <c r="F25" s="25">
        <v>717.932</v>
      </c>
      <c r="G25" s="17">
        <v>225.381</v>
      </c>
      <c r="H25" s="26">
        <v>57.254</v>
      </c>
    </row>
    <row r="26" spans="1:8" ht="12.75">
      <c r="A26" s="16" t="s">
        <v>13</v>
      </c>
      <c r="B26" s="25">
        <v>3197.8</v>
      </c>
      <c r="C26" s="25">
        <v>86.3</v>
      </c>
      <c r="D26" s="25">
        <v>275.9</v>
      </c>
      <c r="E26" s="17">
        <v>57.595</v>
      </c>
      <c r="F26" s="25">
        <v>54.148</v>
      </c>
      <c r="G26" s="17">
        <v>19.442</v>
      </c>
      <c r="H26" s="26">
        <v>19.966</v>
      </c>
    </row>
    <row r="27" spans="1:8" ht="12.75">
      <c r="A27" s="16"/>
      <c r="B27" s="25"/>
      <c r="C27" s="18"/>
      <c r="D27" s="17"/>
      <c r="E27" s="17"/>
      <c r="F27" s="17"/>
      <c r="G27" s="17"/>
      <c r="H27" s="19"/>
    </row>
    <row r="28" spans="1:8" s="34" customFormat="1" ht="12.75">
      <c r="A28" s="30" t="s">
        <v>14</v>
      </c>
      <c r="B28" s="35"/>
      <c r="C28" s="36"/>
      <c r="D28" s="35"/>
      <c r="E28" s="35"/>
      <c r="F28" s="35"/>
      <c r="G28" s="35"/>
      <c r="H28" s="37"/>
    </row>
    <row r="29" spans="1:8" ht="12.75">
      <c r="A29" s="16" t="s">
        <v>15</v>
      </c>
      <c r="B29" s="25">
        <v>3080</v>
      </c>
      <c r="C29" s="25">
        <v>76.9</v>
      </c>
      <c r="D29" s="25">
        <v>237</v>
      </c>
      <c r="E29" s="17">
        <v>7.385</v>
      </c>
      <c r="F29" s="25">
        <v>7.285</v>
      </c>
      <c r="G29" s="17" t="s">
        <v>1</v>
      </c>
      <c r="H29" s="19" t="s">
        <v>1</v>
      </c>
    </row>
    <row r="30" spans="1:8" ht="12.75">
      <c r="A30" s="16" t="s">
        <v>22</v>
      </c>
      <c r="B30" s="25">
        <v>644.3</v>
      </c>
      <c r="C30" s="25">
        <v>78.7</v>
      </c>
      <c r="D30" s="25">
        <v>50.7</v>
      </c>
      <c r="E30" s="17">
        <v>0.978</v>
      </c>
      <c r="F30" s="25">
        <v>1.337</v>
      </c>
      <c r="G30" s="17">
        <v>3.171</v>
      </c>
      <c r="H30" s="26">
        <v>2.844</v>
      </c>
    </row>
    <row r="31" spans="1:8" ht="12.75">
      <c r="A31" s="16" t="s">
        <v>23</v>
      </c>
      <c r="B31" s="25">
        <v>2111.64</v>
      </c>
      <c r="C31" s="25">
        <v>72.5</v>
      </c>
      <c r="D31" s="25">
        <v>153.012</v>
      </c>
      <c r="E31" s="17">
        <v>15.532</v>
      </c>
      <c r="F31" s="25">
        <v>15.485</v>
      </c>
      <c r="G31" s="17">
        <v>0.934</v>
      </c>
      <c r="H31" s="19" t="s">
        <v>1</v>
      </c>
    </row>
    <row r="32" spans="1:8" ht="12.75">
      <c r="A32" s="16" t="s">
        <v>25</v>
      </c>
      <c r="B32" s="25">
        <v>801.009</v>
      </c>
      <c r="C32" s="25">
        <v>82.9</v>
      </c>
      <c r="D32" s="25">
        <v>66.4</v>
      </c>
      <c r="E32" s="17">
        <v>15.737</v>
      </c>
      <c r="F32" s="25">
        <v>24.947</v>
      </c>
      <c r="G32" s="17" t="s">
        <v>1</v>
      </c>
      <c r="H32" s="26">
        <v>8.932</v>
      </c>
    </row>
    <row r="33" spans="1:8" ht="12.75">
      <c r="A33" s="16" t="s">
        <v>16</v>
      </c>
      <c r="B33" s="25">
        <v>454.9</v>
      </c>
      <c r="C33" s="25">
        <v>73.9</v>
      </c>
      <c r="D33" s="25">
        <v>33.632</v>
      </c>
      <c r="E33" s="17">
        <v>17.734</v>
      </c>
      <c r="F33" s="25">
        <v>14.288</v>
      </c>
      <c r="G33" s="17">
        <v>8.567</v>
      </c>
      <c r="H33" s="26">
        <v>8.932</v>
      </c>
    </row>
    <row r="34" spans="1:8" ht="12.75">
      <c r="A34" s="16" t="s">
        <v>17</v>
      </c>
      <c r="B34" s="25">
        <v>5635</v>
      </c>
      <c r="C34" s="25">
        <v>100.8</v>
      </c>
      <c r="D34" s="25">
        <v>568</v>
      </c>
      <c r="E34" s="17">
        <v>32.003</v>
      </c>
      <c r="F34" s="25">
        <v>35.551</v>
      </c>
      <c r="G34" s="17">
        <v>150.635</v>
      </c>
      <c r="H34" s="26">
        <v>126.939</v>
      </c>
    </row>
    <row r="35" spans="1:8" ht="12.75">
      <c r="A35" s="16" t="s">
        <v>18</v>
      </c>
      <c r="B35" s="25">
        <v>409.6</v>
      </c>
      <c r="C35" s="25">
        <v>77.3</v>
      </c>
      <c r="D35" s="25">
        <v>31.648</v>
      </c>
      <c r="E35" s="17">
        <v>6.869</v>
      </c>
      <c r="F35" s="25">
        <v>10.777</v>
      </c>
      <c r="G35" s="17">
        <v>0.801</v>
      </c>
      <c r="H35" s="26">
        <v>0.828</v>
      </c>
    </row>
    <row r="36" spans="1:8" ht="12.75">
      <c r="A36" s="16" t="s">
        <v>24</v>
      </c>
      <c r="B36" s="25">
        <v>1110</v>
      </c>
      <c r="C36" s="25">
        <v>82.5</v>
      </c>
      <c r="D36" s="25">
        <v>91.6</v>
      </c>
      <c r="E36" s="17">
        <v>3.714</v>
      </c>
      <c r="F36" s="25">
        <v>4.778</v>
      </c>
      <c r="G36" s="17" t="s">
        <v>1</v>
      </c>
      <c r="H36" s="26">
        <v>1.17</v>
      </c>
    </row>
    <row r="37" spans="1:8" ht="12.75">
      <c r="A37" s="16" t="s">
        <v>19</v>
      </c>
      <c r="B37" s="25">
        <v>21953.26</v>
      </c>
      <c r="C37" s="25">
        <v>84.2</v>
      </c>
      <c r="D37" s="25">
        <v>1849.1</v>
      </c>
      <c r="E37" s="17">
        <v>40.582</v>
      </c>
      <c r="F37" s="25">
        <v>22.422</v>
      </c>
      <c r="G37" s="17">
        <v>117.856</v>
      </c>
      <c r="H37" s="26">
        <v>74.923</v>
      </c>
    </row>
    <row r="38" spans="1:8" ht="12.75">
      <c r="A38" s="16" t="s">
        <v>20</v>
      </c>
      <c r="B38" s="25">
        <v>4401.966</v>
      </c>
      <c r="C38" s="25">
        <v>94.2</v>
      </c>
      <c r="D38" s="25">
        <v>414.643</v>
      </c>
      <c r="E38" s="17">
        <v>20.125</v>
      </c>
      <c r="F38" s="25">
        <v>22.346</v>
      </c>
      <c r="G38" s="17">
        <v>7.072</v>
      </c>
      <c r="H38" s="26">
        <v>13.251</v>
      </c>
    </row>
    <row r="39" spans="1:8" ht="12.75">
      <c r="A39" s="16" t="s">
        <v>52</v>
      </c>
      <c r="B39" s="25">
        <v>5233</v>
      </c>
      <c r="C39" s="25">
        <v>87.9</v>
      </c>
      <c r="D39" s="25">
        <v>460.109</v>
      </c>
      <c r="E39" s="17">
        <v>34.571</v>
      </c>
      <c r="F39" s="25">
        <v>54.085</v>
      </c>
      <c r="G39" s="17" t="s">
        <v>1</v>
      </c>
      <c r="H39" s="26">
        <v>0.882</v>
      </c>
    </row>
    <row r="40" spans="1:8" ht="12.75">
      <c r="A40" s="16" t="s">
        <v>21</v>
      </c>
      <c r="B40" s="25">
        <v>1.078</v>
      </c>
      <c r="C40" s="25">
        <v>79.8</v>
      </c>
      <c r="D40" s="21" t="s">
        <v>1</v>
      </c>
      <c r="E40" s="21" t="s">
        <v>1</v>
      </c>
      <c r="F40" s="21" t="s">
        <v>1</v>
      </c>
      <c r="G40" s="21" t="s">
        <v>1</v>
      </c>
      <c r="H40" s="20" t="s">
        <v>1</v>
      </c>
    </row>
    <row r="41" spans="1:8" ht="12.75">
      <c r="A41" s="16"/>
      <c r="B41" s="17"/>
      <c r="C41" s="18"/>
      <c r="D41" s="17"/>
      <c r="E41" s="17"/>
      <c r="F41" s="17"/>
      <c r="G41" s="17"/>
      <c r="H41" s="19"/>
    </row>
    <row r="42" spans="1:8" s="34" customFormat="1" ht="12.75">
      <c r="A42" s="30" t="s">
        <v>53</v>
      </c>
      <c r="B42" s="35"/>
      <c r="C42" s="36"/>
      <c r="D42" s="35"/>
      <c r="E42" s="35"/>
      <c r="F42" s="35"/>
      <c r="G42" s="35"/>
      <c r="H42" s="37"/>
    </row>
    <row r="43" spans="1:8" ht="12.75">
      <c r="A43" s="16" t="s">
        <v>38</v>
      </c>
      <c r="B43" s="25">
        <v>2551.82</v>
      </c>
      <c r="C43" s="25">
        <v>76.8</v>
      </c>
      <c r="D43" s="25">
        <v>195.923</v>
      </c>
      <c r="E43" s="17">
        <v>62.79</v>
      </c>
      <c r="F43" s="25">
        <v>58.008</v>
      </c>
      <c r="G43" s="17" t="s">
        <v>1</v>
      </c>
      <c r="H43" s="19" t="s">
        <v>1</v>
      </c>
    </row>
    <row r="44" spans="1:8" ht="12.75">
      <c r="A44" s="16" t="s">
        <v>39</v>
      </c>
      <c r="B44" s="25">
        <v>5016.3</v>
      </c>
      <c r="C44" s="25">
        <v>72.8</v>
      </c>
      <c r="D44" s="25">
        <v>365.168</v>
      </c>
      <c r="E44" s="17">
        <v>38.424</v>
      </c>
      <c r="F44" s="25">
        <v>34.686</v>
      </c>
      <c r="G44" s="17">
        <v>40.982</v>
      </c>
      <c r="H44" s="26">
        <v>55.509</v>
      </c>
    </row>
    <row r="45" spans="1:8" ht="12.75">
      <c r="A45" s="16" t="s">
        <v>40</v>
      </c>
      <c r="B45" s="25">
        <v>23705</v>
      </c>
      <c r="C45" s="25">
        <v>83</v>
      </c>
      <c r="D45" s="25">
        <v>1967.5</v>
      </c>
      <c r="E45" s="17">
        <v>0.505</v>
      </c>
      <c r="F45" s="21" t="s">
        <v>1</v>
      </c>
      <c r="G45" s="17">
        <v>153.28</v>
      </c>
      <c r="H45" s="26">
        <v>297.173</v>
      </c>
    </row>
    <row r="46" spans="1:8" ht="12.75">
      <c r="A46" s="16" t="s">
        <v>41</v>
      </c>
      <c r="B46" s="25">
        <v>20701.8</v>
      </c>
      <c r="C46" s="25">
        <v>83.5</v>
      </c>
      <c r="D46" s="25">
        <v>1729.127</v>
      </c>
      <c r="E46" s="17">
        <v>72.623</v>
      </c>
      <c r="F46" s="25">
        <v>93.624</v>
      </c>
      <c r="G46" s="17">
        <v>595.735</v>
      </c>
      <c r="H46" s="26">
        <v>659.115</v>
      </c>
    </row>
    <row r="47" spans="1:8" ht="12.75">
      <c r="A47" s="16" t="s">
        <v>42</v>
      </c>
      <c r="B47" s="25">
        <v>98082</v>
      </c>
      <c r="C47" s="25">
        <v>88.6</v>
      </c>
      <c r="D47" s="25">
        <v>8691</v>
      </c>
      <c r="E47" s="17">
        <v>435.576</v>
      </c>
      <c r="F47" s="25">
        <v>428.037</v>
      </c>
      <c r="G47" s="17">
        <v>580.118</v>
      </c>
      <c r="H47" s="26">
        <v>628.881</v>
      </c>
    </row>
    <row r="48" spans="1:8" ht="12.75">
      <c r="A48" s="16" t="s">
        <v>43</v>
      </c>
      <c r="B48" s="25">
        <v>69.002</v>
      </c>
      <c r="C48" s="25">
        <v>76.6</v>
      </c>
      <c r="D48" s="25">
        <v>5.284</v>
      </c>
      <c r="E48" s="21" t="s">
        <v>1</v>
      </c>
      <c r="F48" s="21" t="s">
        <v>1</v>
      </c>
      <c r="G48" s="21" t="s">
        <v>1</v>
      </c>
      <c r="H48" s="20" t="s">
        <v>1</v>
      </c>
    </row>
    <row r="49" spans="1:8" ht="12.75">
      <c r="A49" s="16" t="s">
        <v>44</v>
      </c>
      <c r="B49" s="25">
        <v>16204.703</v>
      </c>
      <c r="C49" s="25">
        <v>76.6</v>
      </c>
      <c r="D49" s="25">
        <v>1241.737</v>
      </c>
      <c r="E49" s="17">
        <v>889.757</v>
      </c>
      <c r="F49" s="25">
        <v>961.389</v>
      </c>
      <c r="G49" s="17">
        <v>0.766</v>
      </c>
      <c r="H49" s="26">
        <v>0.867</v>
      </c>
    </row>
    <row r="50" spans="1:8" ht="12.75">
      <c r="A50" s="16" t="s">
        <v>45</v>
      </c>
      <c r="B50" s="25">
        <v>12820</v>
      </c>
      <c r="C50" s="25">
        <v>82.5</v>
      </c>
      <c r="D50" s="25">
        <v>1057.84</v>
      </c>
      <c r="E50" s="17">
        <v>245.494</v>
      </c>
      <c r="F50" s="25">
        <v>262.62</v>
      </c>
      <c r="G50" s="17">
        <v>56.311</v>
      </c>
      <c r="H50" s="26">
        <v>58.944</v>
      </c>
    </row>
    <row r="51" spans="1:8" ht="12.75">
      <c r="A51" s="16" t="s">
        <v>46</v>
      </c>
      <c r="B51" s="25">
        <v>1329.7</v>
      </c>
      <c r="C51" s="25">
        <v>81.8</v>
      </c>
      <c r="D51" s="25">
        <v>108.756</v>
      </c>
      <c r="E51" s="17">
        <v>2.423</v>
      </c>
      <c r="F51" s="25">
        <v>2.024</v>
      </c>
      <c r="G51" s="17">
        <v>2.054</v>
      </c>
      <c r="H51" s="26">
        <v>1.901</v>
      </c>
    </row>
    <row r="52" spans="1:8" ht="12.75">
      <c r="A52" s="16" t="s">
        <v>47</v>
      </c>
      <c r="B52" s="25">
        <v>711.155</v>
      </c>
      <c r="C52" s="25">
        <v>66</v>
      </c>
      <c r="D52" s="25">
        <v>46.928</v>
      </c>
      <c r="E52" s="17">
        <v>17.228</v>
      </c>
      <c r="F52" s="25">
        <v>17.025</v>
      </c>
      <c r="G52" s="17">
        <v>0.537</v>
      </c>
      <c r="H52" s="20">
        <v>0.537</v>
      </c>
    </row>
    <row r="53" spans="1:8" ht="13.5" thickBot="1">
      <c r="A53" s="22" t="s">
        <v>48</v>
      </c>
      <c r="B53" s="27">
        <v>2765.186</v>
      </c>
      <c r="C53" s="27">
        <v>84.8</v>
      </c>
      <c r="D53" s="27">
        <v>234.476</v>
      </c>
      <c r="E53" s="23">
        <v>17.154</v>
      </c>
      <c r="F53" s="27">
        <v>10.01</v>
      </c>
      <c r="G53" s="23" t="s">
        <v>1</v>
      </c>
      <c r="H53" s="28">
        <v>0.56</v>
      </c>
    </row>
    <row r="54" spans="1:8" ht="12.75">
      <c r="A54" s="9" t="s">
        <v>49</v>
      </c>
      <c r="B54" s="9"/>
      <c r="C54" s="9"/>
      <c r="D54" s="9"/>
      <c r="E54" s="9"/>
      <c r="F54" s="9"/>
      <c r="G54" s="9"/>
      <c r="H54" s="9"/>
    </row>
    <row r="84" ht="12.75">
      <c r="A84" s="24"/>
    </row>
    <row r="86" ht="12.75">
      <c r="A86" s="24"/>
    </row>
    <row r="88" ht="12.75">
      <c r="A88" s="24"/>
    </row>
  </sheetData>
  <mergeCells count="5">
    <mergeCell ref="A1:H1"/>
    <mergeCell ref="A3:H3"/>
    <mergeCell ref="E5:H5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