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5" sheetId="1" r:id="rId1"/>
  </sheets>
  <externalReferences>
    <externalReference r:id="rId4"/>
    <externalReference r:id="rId5"/>
  </externalReferences>
  <definedNames>
    <definedName name="\A" localSheetId="0">'34.5'!#REF!</definedName>
    <definedName name="\A">#REF!</definedName>
    <definedName name="\C" localSheetId="0">'34.5'!#REF!</definedName>
    <definedName name="\C">#REF!</definedName>
    <definedName name="\G" localSheetId="0">'34.5'!#REF!</definedName>
    <definedName name="\G">#REF!</definedName>
    <definedName name="\I" localSheetId="0">'34.5'!#REF!</definedName>
    <definedName name="\I">'[2]34.3'!#REF!</definedName>
    <definedName name="\L" localSheetId="0">'34.5'!#REF!</definedName>
    <definedName name="\L">'[2]34.3'!#REF!</definedName>
    <definedName name="\N" localSheetId="0">'34.5'!#REF!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 localSheetId="0">'34.5'!#REF!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<sst xmlns="http://schemas.openxmlformats.org/spreadsheetml/2006/main" count="29" uniqueCount="18">
  <si>
    <t>FINANCIACION AGRARIA</t>
  </si>
  <si>
    <t>Valor</t>
  </si>
  <si>
    <t>%</t>
  </si>
  <si>
    <t>TOTAL</t>
  </si>
  <si>
    <t>Objeto</t>
  </si>
  <si>
    <t xml:space="preserve"> Infraestructura agraria y equipamiento rural</t>
  </si>
  <si>
    <t xml:space="preserve"> Infraestructura de regadío</t>
  </si>
  <si>
    <t xml:space="preserve"> Reparación de daños catastróficos</t>
  </si>
  <si>
    <t>–</t>
  </si>
  <si>
    <t xml:space="preserve"> Investigación agraria y alimentaria</t>
  </si>
  <si>
    <t xml:space="preserve"> Sanidad vegetal y animal</t>
  </si>
  <si>
    <t xml:space="preserve"> Mejora de los sistemas y medios de producción</t>
  </si>
  <si>
    <t xml:space="preserve"> Regulación de producciones y mercados</t>
  </si>
  <si>
    <t xml:space="preserve"> Ordenación alimentaria</t>
  </si>
  <si>
    <t xml:space="preserve"> Información estadística y red contable</t>
  </si>
  <si>
    <t xml:space="preserve"> Administración y apoyo técnico</t>
  </si>
  <si>
    <t xml:space="preserve"> Otras inversiones</t>
  </si>
  <si>
    <t xml:space="preserve"> 34.5.  INVERSIONES: Inversiones reales del MAPA en los Sectores Agrario y Alimentario 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</si>
</sst>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5" fontId="0" fillId="0" borderId="0" xfId="32" applyFont="1">
      <alignment/>
      <protection/>
    </xf>
    <xf numFmtId="175" fontId="5" fillId="0" borderId="0" xfId="34" applyFont="1">
      <alignment/>
      <protection/>
    </xf>
    <xf numFmtId="175" fontId="7" fillId="0" borderId="0" xfId="34" applyFont="1">
      <alignment/>
      <protection/>
    </xf>
    <xf numFmtId="175" fontId="0" fillId="0" borderId="0" xfId="34" applyFont="1">
      <alignment/>
      <protection/>
    </xf>
    <xf numFmtId="175" fontId="0" fillId="0" borderId="1" xfId="34" applyFont="1" applyBorder="1">
      <alignment/>
      <protection/>
    </xf>
    <xf numFmtId="175" fontId="0" fillId="0" borderId="2" xfId="34" applyFont="1" applyBorder="1" applyAlignment="1">
      <alignment horizontal="center"/>
      <protection/>
    </xf>
    <xf numFmtId="175" fontId="0" fillId="0" borderId="3" xfId="34" applyFont="1" applyBorder="1" applyAlignment="1">
      <alignment horizontal="center"/>
      <protection/>
    </xf>
    <xf numFmtId="175" fontId="0" fillId="0" borderId="4" xfId="34" applyFont="1" applyBorder="1">
      <alignment/>
      <protection/>
    </xf>
    <xf numFmtId="175" fontId="0" fillId="0" borderId="5" xfId="34" applyNumberFormat="1" applyFont="1" applyBorder="1" applyAlignment="1" applyProtection="1">
      <alignment horizontal="right"/>
      <protection/>
    </xf>
    <xf numFmtId="39" fontId="0" fillId="0" borderId="6" xfId="34" applyNumberFormat="1" applyFont="1" applyBorder="1" applyAlignment="1" applyProtection="1">
      <alignment horizontal="right"/>
      <protection/>
    </xf>
    <xf numFmtId="175" fontId="0" fillId="0" borderId="7" xfId="34" applyNumberFormat="1" applyFont="1" applyBorder="1" applyAlignment="1" applyProtection="1">
      <alignment horizontal="right"/>
      <protection/>
    </xf>
    <xf numFmtId="39" fontId="0" fillId="0" borderId="8" xfId="34" applyNumberFormat="1" applyFont="1" applyBorder="1" applyAlignment="1" applyProtection="1">
      <alignment horizontal="right"/>
      <protection/>
    </xf>
    <xf numFmtId="39" fontId="0" fillId="0" borderId="7" xfId="34" applyNumberFormat="1" applyFont="1" applyBorder="1" applyAlignment="1" applyProtection="1">
      <alignment horizontal="right"/>
      <protection/>
    </xf>
    <xf numFmtId="175" fontId="0" fillId="0" borderId="7" xfId="34" applyNumberFormat="1" applyFont="1" applyBorder="1" applyAlignment="1">
      <alignment horizontal="right"/>
      <protection/>
    </xf>
    <xf numFmtId="175" fontId="0" fillId="0" borderId="1" xfId="34" applyNumberFormat="1" applyFont="1" applyBorder="1" applyAlignment="1" applyProtection="1">
      <alignment horizontal="right"/>
      <protection/>
    </xf>
    <xf numFmtId="175" fontId="0" fillId="0" borderId="7" xfId="34" applyNumberFormat="1" applyFont="1" applyBorder="1">
      <alignment/>
      <protection/>
    </xf>
    <xf numFmtId="175" fontId="8" fillId="0" borderId="9" xfId="34" applyFont="1" applyBorder="1">
      <alignment/>
      <protection/>
    </xf>
    <xf numFmtId="175" fontId="8" fillId="0" borderId="10" xfId="34" applyNumberFormat="1" applyFont="1" applyBorder="1" applyAlignment="1" applyProtection="1">
      <alignment horizontal="right"/>
      <protection/>
    </xf>
    <xf numFmtId="39" fontId="8" fillId="0" borderId="11" xfId="34" applyNumberFormat="1" applyFont="1" applyBorder="1" applyAlignment="1" applyProtection="1">
      <alignment horizontal="right"/>
      <protection/>
    </xf>
    <xf numFmtId="37" fontId="0" fillId="0" borderId="0" xfId="34" applyNumberFormat="1" applyFont="1" applyProtection="1">
      <alignment/>
      <protection/>
    </xf>
    <xf numFmtId="39" fontId="0" fillId="0" borderId="0" xfId="34" applyNumberFormat="1" applyFont="1" applyProtection="1">
      <alignment/>
      <protection/>
    </xf>
    <xf numFmtId="175" fontId="0" fillId="0" borderId="0" xfId="34" applyFont="1" applyAlignment="1">
      <alignment horizontal="center"/>
      <protection/>
    </xf>
    <xf numFmtId="175" fontId="0" fillId="0" borderId="8" xfId="34" applyNumberFormat="1" applyFont="1" applyBorder="1" applyAlignment="1">
      <alignment horizontal="right"/>
      <protection/>
    </xf>
    <xf numFmtId="0" fontId="0" fillId="0" borderId="12" xfId="0" applyBorder="1" applyAlignment="1">
      <alignment horizontal="center"/>
    </xf>
    <xf numFmtId="175" fontId="4" fillId="0" borderId="0" xfId="32" applyFont="1" applyAlignment="1">
      <alignment horizontal="center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1" fontId="0" fillId="0" borderId="13" xfId="34" applyNumberFormat="1" applyFont="1" applyBorder="1" applyAlignment="1">
      <alignment horizontal="center"/>
      <protection/>
    </xf>
    <xf numFmtId="1" fontId="0" fillId="0" borderId="14" xfId="34" applyNumberFormat="1" applyFont="1" applyBorder="1" applyAlignment="1">
      <alignment horizontal="center"/>
      <protection/>
    </xf>
    <xf numFmtId="175" fontId="6" fillId="0" borderId="0" xfId="34" applyFont="1" applyAlignment="1">
      <alignment horizontal="center"/>
      <protection/>
    </xf>
    <xf numFmtId="175" fontId="0" fillId="0" borderId="15" xfId="34" applyFont="1" applyBorder="1" applyAlignment="1">
      <alignment horizontal="center" vertical="center"/>
      <protection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/>
  <dimension ref="A1:G68"/>
  <sheetViews>
    <sheetView showGridLines="0" tabSelected="1" zoomScale="75" zoomScaleNormal="75" workbookViewId="0" topLeftCell="A1">
      <selection activeCell="A16" sqref="A16"/>
    </sheetView>
  </sheetViews>
  <sheetFormatPr defaultColWidth="12.57421875" defaultRowHeight="12.75"/>
  <cols>
    <col min="1" max="1" width="43.8515625" style="4" customWidth="1"/>
    <col min="2" max="5" width="12.7109375" style="4" customWidth="1"/>
    <col min="6" max="16384" width="12.57421875" style="4" customWidth="1"/>
  </cols>
  <sheetData>
    <row r="1" spans="1:7" s="2" customFormat="1" ht="18">
      <c r="A1" s="25" t="s">
        <v>0</v>
      </c>
      <c r="B1" s="27"/>
      <c r="C1" s="27"/>
      <c r="D1" s="27"/>
      <c r="E1" s="27"/>
      <c r="F1" s="27"/>
      <c r="G1" s="27"/>
    </row>
    <row r="3" spans="1:7" s="3" customFormat="1" ht="15">
      <c r="A3" s="30" t="s">
        <v>17</v>
      </c>
      <c r="B3" s="30"/>
      <c r="C3" s="30"/>
      <c r="D3" s="30"/>
      <c r="E3" s="30"/>
      <c r="F3" s="27"/>
      <c r="G3" s="27"/>
    </row>
    <row r="4" s="3" customFormat="1" ht="14.25"/>
    <row r="5" spans="1:7" ht="12.75">
      <c r="A5" s="31" t="s">
        <v>4</v>
      </c>
      <c r="B5" s="28">
        <v>2000</v>
      </c>
      <c r="C5" s="24"/>
      <c r="D5" s="28">
        <v>2001</v>
      </c>
      <c r="E5" s="29"/>
      <c r="F5" s="28">
        <v>2002</v>
      </c>
      <c r="G5" s="29"/>
    </row>
    <row r="6" spans="1:7" ht="13.5" thickBot="1">
      <c r="A6" s="26"/>
      <c r="B6" s="6" t="s">
        <v>1</v>
      </c>
      <c r="C6" s="7" t="s">
        <v>2</v>
      </c>
      <c r="D6" s="6" t="s">
        <v>1</v>
      </c>
      <c r="E6" s="7" t="s">
        <v>2</v>
      </c>
      <c r="F6" s="6" t="s">
        <v>1</v>
      </c>
      <c r="G6" s="7" t="s">
        <v>2</v>
      </c>
    </row>
    <row r="7" spans="1:7" ht="12.75">
      <c r="A7" s="8" t="s">
        <v>5</v>
      </c>
      <c r="B7" s="9">
        <v>6673.037394973134</v>
      </c>
      <c r="C7" s="10">
        <f>B7/$B$19*100</f>
        <v>4.645703885018515</v>
      </c>
      <c r="D7" s="9">
        <v>9036.216989410166</v>
      </c>
      <c r="E7" s="10">
        <f>D7/$D$19*100</f>
        <v>7.565465048406901</v>
      </c>
      <c r="F7" s="9">
        <v>1772.51</v>
      </c>
      <c r="G7" s="10">
        <f>F7/$F$19*100</f>
        <v>1.1162371313856274</v>
      </c>
    </row>
    <row r="8" spans="1:7" ht="12.75">
      <c r="A8" s="5" t="s">
        <v>6</v>
      </c>
      <c r="B8" s="11">
        <v>59401.03133677112</v>
      </c>
      <c r="C8" s="12">
        <f aca="true" t="shared" si="0" ref="C8:C17">B8/$B$19*100</f>
        <v>41.354421640620096</v>
      </c>
      <c r="D8" s="11">
        <v>57106.96813433822</v>
      </c>
      <c r="E8" s="12">
        <f aca="true" t="shared" si="1" ref="E8:E17">D8/$D$19*100</f>
        <v>47.812128897208304</v>
      </c>
      <c r="F8" s="11">
        <v>59360.51</v>
      </c>
      <c r="G8" s="12">
        <f aca="true" t="shared" si="2" ref="G8:G17">F8/$F$19*100</f>
        <v>37.38224630607887</v>
      </c>
    </row>
    <row r="9" spans="1:7" ht="12.75">
      <c r="A9" s="5" t="s">
        <v>7</v>
      </c>
      <c r="B9" s="11">
        <v>5597.826740230548</v>
      </c>
      <c r="C9" s="12">
        <f t="shared" si="0"/>
        <v>3.8971526600974924</v>
      </c>
      <c r="D9" s="14" t="s">
        <v>8</v>
      </c>
      <c r="E9" s="14" t="s">
        <v>8</v>
      </c>
      <c r="F9" s="14" t="s">
        <v>8</v>
      </c>
      <c r="G9" s="23" t="s">
        <v>8</v>
      </c>
    </row>
    <row r="10" spans="1:7" ht="12.75">
      <c r="A10" s="5" t="s">
        <v>9</v>
      </c>
      <c r="B10" s="11">
        <v>8762.756481915545</v>
      </c>
      <c r="C10" s="12">
        <f t="shared" si="0"/>
        <v>6.100546036527961</v>
      </c>
      <c r="D10" s="14" t="s">
        <v>8</v>
      </c>
      <c r="E10" s="14" t="s">
        <v>8</v>
      </c>
      <c r="F10" s="14" t="s">
        <v>8</v>
      </c>
      <c r="G10" s="23" t="s">
        <v>8</v>
      </c>
    </row>
    <row r="11" spans="1:7" ht="12.75">
      <c r="A11" s="5" t="s">
        <v>10</v>
      </c>
      <c r="B11" s="11">
        <v>20895.387833110955</v>
      </c>
      <c r="C11" s="13">
        <f t="shared" si="0"/>
        <v>14.54716625870834</v>
      </c>
      <c r="D11" s="15">
        <v>9244.167177526955</v>
      </c>
      <c r="E11" s="13">
        <f t="shared" si="1"/>
        <v>7.739568866614337</v>
      </c>
      <c r="F11" s="15">
        <v>16865.41</v>
      </c>
      <c r="G11" s="12">
        <f t="shared" si="2"/>
        <v>10.62098204131005</v>
      </c>
    </row>
    <row r="12" spans="1:7" ht="12.75">
      <c r="A12" s="5" t="s">
        <v>11</v>
      </c>
      <c r="B12" s="11">
        <v>2395.0332359693725</v>
      </c>
      <c r="C12" s="12">
        <f t="shared" si="0"/>
        <v>1.6673988995585685</v>
      </c>
      <c r="D12" s="11">
        <v>2398.038296491291</v>
      </c>
      <c r="E12" s="12">
        <f t="shared" si="1"/>
        <v>2.007729001871868</v>
      </c>
      <c r="F12" s="11">
        <v>2236.23</v>
      </c>
      <c r="G12" s="12">
        <f t="shared" si="2"/>
        <v>1.4082645290116738</v>
      </c>
    </row>
    <row r="13" spans="1:7" ht="12.75">
      <c r="A13" s="5" t="s">
        <v>12</v>
      </c>
      <c r="B13" s="11">
        <v>7776.49561862176</v>
      </c>
      <c r="C13" s="12">
        <f t="shared" si="0"/>
        <v>5.4139207933220375</v>
      </c>
      <c r="D13" s="11">
        <v>6353.899967545346</v>
      </c>
      <c r="E13" s="12">
        <f t="shared" si="1"/>
        <v>5.3197270696214005</v>
      </c>
      <c r="F13" s="11">
        <v>7526.21</v>
      </c>
      <c r="G13" s="12">
        <f t="shared" si="2"/>
        <v>4.739626326850525</v>
      </c>
    </row>
    <row r="14" spans="1:7" ht="12.75">
      <c r="A14" s="5" t="s">
        <v>13</v>
      </c>
      <c r="B14" s="11">
        <v>5197.552678710948</v>
      </c>
      <c r="C14" s="12">
        <f t="shared" si="0"/>
        <v>3.618485742379548</v>
      </c>
      <c r="D14" s="11">
        <v>7767.480437056002</v>
      </c>
      <c r="E14" s="12">
        <f t="shared" si="1"/>
        <v>6.5032304812511335</v>
      </c>
      <c r="F14" s="11">
        <v>8621.37</v>
      </c>
      <c r="G14" s="12">
        <f t="shared" si="2"/>
        <v>5.429302693589378</v>
      </c>
    </row>
    <row r="15" spans="1:7" ht="12.75">
      <c r="A15" s="5" t="s">
        <v>14</v>
      </c>
      <c r="B15" s="11">
        <v>5269.0731191326195</v>
      </c>
      <c r="C15" s="12">
        <f t="shared" si="0"/>
        <v>3.668277579028851</v>
      </c>
      <c r="D15" s="11">
        <v>5359.224934790187</v>
      </c>
      <c r="E15" s="12">
        <f t="shared" si="1"/>
        <v>4.4869472455367045</v>
      </c>
      <c r="F15" s="11">
        <v>5566.13</v>
      </c>
      <c r="G15" s="12">
        <f t="shared" si="2"/>
        <v>3.5052670981373777</v>
      </c>
    </row>
    <row r="16" spans="1:7" ht="12.75">
      <c r="A16" s="5" t="s">
        <v>15</v>
      </c>
      <c r="B16" s="11">
        <v>21546.283942158596</v>
      </c>
      <c r="C16" s="12">
        <f t="shared" si="0"/>
        <v>15.000313814096533</v>
      </c>
      <c r="D16" s="11">
        <v>22098.013053982908</v>
      </c>
      <c r="E16" s="12">
        <f t="shared" si="1"/>
        <v>18.50129823078317</v>
      </c>
      <c r="F16" s="11">
        <v>51220.84</v>
      </c>
      <c r="G16" s="12">
        <f t="shared" si="2"/>
        <v>32.256293904554674</v>
      </c>
    </row>
    <row r="17" spans="1:7" ht="12.75">
      <c r="A17" s="5" t="s">
        <v>16</v>
      </c>
      <c r="B17" s="11">
        <v>124.40950560744292</v>
      </c>
      <c r="C17" s="12">
        <f t="shared" si="0"/>
        <v>0.08661269064206364</v>
      </c>
      <c r="D17" s="11">
        <v>76.32853725674035</v>
      </c>
      <c r="E17" s="12">
        <f t="shared" si="1"/>
        <v>0.0639051587061973</v>
      </c>
      <c r="F17" s="11">
        <v>5624.11</v>
      </c>
      <c r="G17" s="12">
        <f t="shared" si="2"/>
        <v>3.5417799690818224</v>
      </c>
    </row>
    <row r="18" spans="1:7" ht="12.75">
      <c r="A18" s="5"/>
      <c r="B18" s="16"/>
      <c r="C18" s="12"/>
      <c r="D18" s="11"/>
      <c r="E18" s="12"/>
      <c r="F18" s="11"/>
      <c r="G18" s="12"/>
    </row>
    <row r="19" spans="1:7" ht="13.5" thickBot="1">
      <c r="A19" s="17" t="s">
        <v>3</v>
      </c>
      <c r="B19" s="18">
        <f aca="true" t="shared" si="3" ref="B19:G19">SUM(B7:B17)</f>
        <v>143638.88788720203</v>
      </c>
      <c r="C19" s="19">
        <f t="shared" si="3"/>
        <v>100</v>
      </c>
      <c r="D19" s="18">
        <f t="shared" si="3"/>
        <v>119440.3375283978</v>
      </c>
      <c r="E19" s="19">
        <f t="shared" si="3"/>
        <v>99.99999999999999</v>
      </c>
      <c r="F19" s="18">
        <f t="shared" si="3"/>
        <v>158793.32</v>
      </c>
      <c r="G19" s="19">
        <f t="shared" si="3"/>
        <v>99.99999999999999</v>
      </c>
    </row>
    <row r="20" spans="1:5" ht="12.75">
      <c r="A20" s="1"/>
      <c r="B20" s="20"/>
      <c r="C20" s="21"/>
      <c r="E20" s="20"/>
    </row>
    <row r="21" spans="2:5" ht="12.75">
      <c r="B21" s="20"/>
      <c r="C21" s="21"/>
      <c r="E21" s="20"/>
    </row>
    <row r="22" ht="12.75">
      <c r="C22" s="21"/>
    </row>
    <row r="68" ht="12.75">
      <c r="B68" s="22"/>
    </row>
  </sheetData>
  <mergeCells count="6">
    <mergeCell ref="A1:G1"/>
    <mergeCell ref="D5:E5"/>
    <mergeCell ref="F5:G5"/>
    <mergeCell ref="A3:G3"/>
    <mergeCell ref="B5:C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