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6" sheetId="1" r:id="rId1"/>
  </sheets>
  <definedNames>
    <definedName name="_xlnm.Print_Area" localSheetId="0">'35.6'!$A$1:$J$59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<sst xmlns="http://schemas.openxmlformats.org/spreadsheetml/2006/main" count="283" uniqueCount="68">
  <si>
    <t>SECTORES</t>
  </si>
  <si>
    <t>Total</t>
  </si>
  <si>
    <t xml:space="preserve">Restitución </t>
  </si>
  <si>
    <t xml:space="preserve">Ayudas </t>
  </si>
  <si>
    <t>Almacena-</t>
  </si>
  <si>
    <t>a la</t>
  </si>
  <si>
    <t>miento</t>
  </si>
  <si>
    <t>exportación</t>
  </si>
  <si>
    <t>producción</t>
  </si>
  <si>
    <t xml:space="preserve">  Cereales</t>
  </si>
  <si>
    <t xml:space="preserve">  Arroz</t>
  </si>
  <si>
    <t xml:space="preserve">  Oleaginosas</t>
  </si>
  <si>
    <t xml:space="preserve">  Proteaginosas</t>
  </si>
  <si>
    <t xml:space="preserve">  Forrajes desecados</t>
  </si>
  <si>
    <t xml:space="preserve">  Legumbres</t>
  </si>
  <si>
    <t xml:space="preserve">  Algodón</t>
  </si>
  <si>
    <t xml:space="preserve">  Frutas y hortalizas frescas</t>
  </si>
  <si>
    <t xml:space="preserve">  Tabaco</t>
  </si>
  <si>
    <t xml:space="preserve">  Semillas</t>
  </si>
  <si>
    <t xml:space="preserve">  Lúpulo</t>
  </si>
  <si>
    <t xml:space="preserve">  Vacuno</t>
  </si>
  <si>
    <t xml:space="preserve">  Ovino y caprino</t>
  </si>
  <si>
    <t xml:space="preserve">  Aves y huevos</t>
  </si>
  <si>
    <t xml:space="preserve">  Productos de la pesca</t>
  </si>
  <si>
    <t xml:space="preserve">  Retirada de tierras</t>
  </si>
  <si>
    <t>Otras</t>
  </si>
  <si>
    <t>Intervenciones</t>
  </si>
  <si>
    <t>Industr.</t>
  </si>
  <si>
    <t>Agraria</t>
  </si>
  <si>
    <t>Desarrollo</t>
  </si>
  <si>
    <t>Rural</t>
  </si>
  <si>
    <t>Recupera-</t>
  </si>
  <si>
    <t>ciones</t>
  </si>
  <si>
    <t xml:space="preserve">  Productos agrarios transformados</t>
  </si>
  <si>
    <t xml:space="preserve">  Trigo duro</t>
  </si>
  <si>
    <t xml:space="preserve">  Aceite de oliva y aceitunas</t>
  </si>
  <si>
    <t xml:space="preserve">  Frutas y hortalizas transformadas</t>
  </si>
  <si>
    <t xml:space="preserve">  Sector vitivinícola</t>
  </si>
  <si>
    <t xml:space="preserve">  Porcino</t>
  </si>
  <si>
    <t xml:space="preserve">  Leche y productos lácteos</t>
  </si>
  <si>
    <t xml:space="preserve">  Apicultura</t>
  </si>
  <si>
    <t xml:space="preserve">  Programa alimentario</t>
  </si>
  <si>
    <t xml:space="preserve">  Medidas de promoción</t>
  </si>
  <si>
    <t xml:space="preserve">  Inversiones en explotaciones</t>
  </si>
  <si>
    <t xml:space="preserve">  Instalación de jóvenes</t>
  </si>
  <si>
    <t xml:space="preserve">  Formación</t>
  </si>
  <si>
    <t xml:space="preserve">  Cese anticipado de la actividad agraria</t>
  </si>
  <si>
    <t xml:space="preserve">  Medidas agroambientales</t>
  </si>
  <si>
    <t xml:space="preserve">  Transformación y comercialización</t>
  </si>
  <si>
    <t xml:space="preserve">  Desarrollo de zonas rurales</t>
  </si>
  <si>
    <t xml:space="preserve">  Otras medidas de desarrollo rural</t>
  </si>
  <si>
    <t xml:space="preserve">  Recuperaciones sin atribuir</t>
  </si>
  <si>
    <t xml:space="preserve">  Azúcar</t>
  </si>
  <si>
    <t>ASPECTOS FINANCIEROS</t>
  </si>
  <si>
    <t>–</t>
  </si>
  <si>
    <t xml:space="preserve">  zonas desfavorecidas</t>
  </si>
  <si>
    <t xml:space="preserve">  Indemnización compensatoria</t>
  </si>
  <si>
    <t>TOTAL GENERAL</t>
  </si>
  <si>
    <t>(Miles de euros)</t>
  </si>
  <si>
    <t xml:space="preserve">  Medidas agromonetarias</t>
  </si>
  <si>
    <t xml:space="preserve">  Silvicultura y forestación</t>
  </si>
  <si>
    <t xml:space="preserve">  Lino y cáñamo</t>
  </si>
  <si>
    <t xml:space="preserve">(*) FEOGA: Fondo Europeo de Orientación y Garantia Agraria </t>
  </si>
  <si>
    <t>35.6.  Distribución de los pagos con cargo al FEOGA-Garantía (*), según sectores y líneas de actuación</t>
  </si>
  <si>
    <t xml:space="preserve">  Programa POSEICAN (**)</t>
  </si>
  <si>
    <t xml:space="preserve">  Control de la PAC (***)</t>
  </si>
  <si>
    <t>(**) POSEICAN: Programa de Opciones Especificas por la Lejania y la Insularidad de las Islas Canarias</t>
  </si>
  <si>
    <t>(***) PAC: Politica Agraria Común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</si>
</sst>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180" fontId="0" fillId="0" borderId="0" xfId="23" applyNumberFormat="1" applyFont="1" applyProtection="1">
      <alignment/>
      <protection/>
    </xf>
    <xf numFmtId="183" fontId="0" fillId="0" borderId="0" xfId="23" applyNumberFormat="1" applyFont="1">
      <alignment/>
      <protection/>
    </xf>
    <xf numFmtId="180" fontId="0" fillId="0" borderId="0" xfId="23" applyNumberFormat="1" applyFont="1" applyAlignment="1" applyProtection="1">
      <alignment horizontal="fill"/>
      <protection/>
    </xf>
    <xf numFmtId="0" fontId="0" fillId="0" borderId="1" xfId="23" applyFont="1" applyBorder="1" applyAlignment="1">
      <alignment horizontal="center"/>
      <protection/>
    </xf>
    <xf numFmtId="0" fontId="0" fillId="0" borderId="2" xfId="23" applyFont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3" xfId="23" applyFont="1" applyBorder="1">
      <alignment/>
      <protection/>
    </xf>
    <xf numFmtId="183" fontId="0" fillId="0" borderId="1" xfId="23" applyNumberFormat="1" applyFont="1" applyBorder="1">
      <alignment/>
      <protection/>
    </xf>
    <xf numFmtId="0" fontId="0" fillId="0" borderId="1" xfId="23" applyFont="1" applyBorder="1" applyAlignment="1">
      <alignment horizontal="fill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180" fontId="0" fillId="0" borderId="2" xfId="21" applyNumberFormat="1" applyFont="1" applyBorder="1" applyAlignment="1" applyProtection="1">
      <alignment horizontal="right"/>
      <protection/>
    </xf>
    <xf numFmtId="0" fontId="0" fillId="0" borderId="6" xfId="23" applyFont="1" applyBorder="1">
      <alignment/>
      <protection/>
    </xf>
    <xf numFmtId="0" fontId="3" fillId="0" borderId="7" xfId="23" applyFont="1" applyBorder="1">
      <alignment/>
      <protection/>
    </xf>
    <xf numFmtId="3" fontId="0" fillId="0" borderId="8" xfId="23" applyNumberFormat="1" applyFont="1" applyBorder="1" applyAlignment="1" applyProtection="1">
      <alignment horizontal="right"/>
      <protection/>
    </xf>
    <xf numFmtId="3" fontId="0" fillId="0" borderId="2" xfId="23" applyNumberFormat="1" applyFont="1" applyBorder="1" applyAlignment="1">
      <alignment horizontal="right"/>
      <protection/>
    </xf>
    <xf numFmtId="3" fontId="0" fillId="0" borderId="2" xfId="23" applyNumberFormat="1" applyFont="1" applyBorder="1" applyAlignment="1" applyProtection="1">
      <alignment horizontal="right"/>
      <protection/>
    </xf>
    <xf numFmtId="3" fontId="3" fillId="0" borderId="9" xfId="23" applyNumberFormat="1" applyFont="1" applyBorder="1" applyAlignment="1" applyProtection="1">
      <alignment horizontal="right"/>
      <protection/>
    </xf>
    <xf numFmtId="3" fontId="0" fillId="0" borderId="10" xfId="23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Alignment="1" applyProtection="1">
      <alignment horizontal="right"/>
      <protection/>
    </xf>
    <xf numFmtId="3" fontId="3" fillId="0" borderId="11" xfId="23" applyNumberFormat="1" applyFont="1" applyBorder="1" applyAlignment="1" applyProtection="1">
      <alignment horizontal="right"/>
      <protection/>
    </xf>
    <xf numFmtId="0" fontId="0" fillId="0" borderId="9" xfId="23" applyFont="1" applyBorder="1" applyAlignment="1">
      <alignment horizontal="center"/>
      <protection/>
    </xf>
    <xf numFmtId="0" fontId="0" fillId="0" borderId="9" xfId="23" applyFont="1" applyBorder="1">
      <alignment/>
      <protection/>
    </xf>
    <xf numFmtId="0" fontId="0" fillId="0" borderId="12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2" xfId="23" applyFont="1" applyBorder="1">
      <alignment/>
      <protection/>
    </xf>
    <xf numFmtId="3" fontId="0" fillId="0" borderId="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23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13" xfId="23" applyFont="1" applyBorder="1" applyAlignment="1">
      <alignment horizontal="center"/>
      <protection/>
    </xf>
    <xf numFmtId="0" fontId="0" fillId="0" borderId="14" xfId="23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J60"/>
  <sheetViews>
    <sheetView showGridLines="0" tabSelected="1" zoomScale="75" zoomScaleNormal="75" workbookViewId="0" topLeftCell="A16">
      <selection activeCell="A58" sqref="A58"/>
    </sheetView>
  </sheetViews>
  <sheetFormatPr defaultColWidth="12.57421875" defaultRowHeight="12.75"/>
  <cols>
    <col min="1" max="1" width="32.7109375" style="1" customWidth="1"/>
    <col min="2" max="2" width="12.7109375" style="1" customWidth="1"/>
    <col min="3" max="3" width="10.7109375" style="1" customWidth="1"/>
    <col min="4" max="4" width="12.7109375" style="1" customWidth="1"/>
    <col min="5" max="5" width="10.7109375" style="1" customWidth="1"/>
    <col min="6" max="6" width="12.7109375" style="1" customWidth="1"/>
    <col min="7" max="9" width="10.7109375" style="1" customWidth="1"/>
    <col min="10" max="10" width="12.7109375" style="1" customWidth="1"/>
    <col min="11" max="16384" width="19.140625" style="1" customWidth="1"/>
  </cols>
  <sheetData>
    <row r="1" spans="1:10" s="15" customFormat="1" ht="18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5" customFormat="1" ht="18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38" t="s">
        <v>63</v>
      </c>
      <c r="B3" s="38"/>
      <c r="C3" s="38"/>
      <c r="D3" s="38"/>
      <c r="E3" s="38"/>
      <c r="F3" s="38"/>
      <c r="G3" s="38"/>
      <c r="H3" s="39"/>
      <c r="I3" s="39"/>
      <c r="J3" s="39"/>
    </row>
    <row r="4" spans="1:10" ht="15">
      <c r="A4" s="38" t="s">
        <v>58</v>
      </c>
      <c r="B4" s="38"/>
      <c r="C4" s="38"/>
      <c r="D4" s="38"/>
      <c r="E4" s="38"/>
      <c r="F4" s="38"/>
      <c r="G4" s="38"/>
      <c r="H4" s="38"/>
      <c r="I4" s="38"/>
      <c r="J4" s="38"/>
    </row>
    <row r="5" spans="1:7" ht="14.25">
      <c r="A5" s="16"/>
      <c r="B5" s="16"/>
      <c r="C5" s="16"/>
      <c r="D5" s="16"/>
      <c r="E5" s="16"/>
      <c r="F5" s="16"/>
      <c r="G5" s="16"/>
    </row>
    <row r="6" spans="1:10" ht="12.75">
      <c r="A6" s="29"/>
      <c r="B6" s="13"/>
      <c r="C6" s="40">
        <v>2002</v>
      </c>
      <c r="D6" s="41"/>
      <c r="E6" s="41"/>
      <c r="F6" s="41"/>
      <c r="G6" s="41"/>
      <c r="H6" s="41"/>
      <c r="I6" s="41"/>
      <c r="J6" s="41"/>
    </row>
    <row r="7" spans="1:10" ht="12.75">
      <c r="A7" s="6" t="s">
        <v>0</v>
      </c>
      <c r="B7" s="30"/>
      <c r="C7" s="12" t="s">
        <v>2</v>
      </c>
      <c r="D7" s="12" t="s">
        <v>3</v>
      </c>
      <c r="E7" s="12" t="s">
        <v>4</v>
      </c>
      <c r="F7" s="12" t="s">
        <v>25</v>
      </c>
      <c r="G7" s="12" t="s">
        <v>27</v>
      </c>
      <c r="H7" s="12" t="s">
        <v>29</v>
      </c>
      <c r="I7" s="12" t="s">
        <v>31</v>
      </c>
      <c r="J7" s="13" t="s">
        <v>1</v>
      </c>
    </row>
    <row r="8" spans="1:10" ht="12.75">
      <c r="A8" s="8"/>
      <c r="B8" s="31">
        <v>2001</v>
      </c>
      <c r="C8" s="7" t="s">
        <v>5</v>
      </c>
      <c r="D8" s="7" t="s">
        <v>5</v>
      </c>
      <c r="E8" s="7" t="s">
        <v>6</v>
      </c>
      <c r="F8" s="7" t="s">
        <v>26</v>
      </c>
      <c r="G8" s="7" t="s">
        <v>28</v>
      </c>
      <c r="H8" s="7" t="s">
        <v>30</v>
      </c>
      <c r="I8" s="7" t="s">
        <v>32</v>
      </c>
      <c r="J8" s="9"/>
    </row>
    <row r="9" spans="1:10" ht="13.5" thickBot="1">
      <c r="A9" s="8"/>
      <c r="B9" s="32"/>
      <c r="C9" s="27" t="s">
        <v>7</v>
      </c>
      <c r="D9" s="27" t="s">
        <v>8</v>
      </c>
      <c r="E9" s="28"/>
      <c r="F9" s="28"/>
      <c r="G9" s="28"/>
      <c r="H9" s="28"/>
      <c r="I9" s="28"/>
      <c r="J9" s="9"/>
    </row>
    <row r="10" spans="1:10" ht="12.75">
      <c r="A10" s="18" t="s">
        <v>9</v>
      </c>
      <c r="B10" s="20">
        <v>1131080.1389539985</v>
      </c>
      <c r="C10" s="33">
        <v>1465</v>
      </c>
      <c r="D10" s="33">
        <v>1210014</v>
      </c>
      <c r="E10" s="33">
        <v>-1955</v>
      </c>
      <c r="F10" s="17" t="s">
        <v>54</v>
      </c>
      <c r="G10" s="33">
        <v>1619</v>
      </c>
      <c r="H10" s="17" t="s">
        <v>54</v>
      </c>
      <c r="I10" s="33">
        <v>-3337</v>
      </c>
      <c r="J10" s="24">
        <f>(SUM(C10:I10))</f>
        <v>1207806</v>
      </c>
    </row>
    <row r="11" spans="1:10" ht="12.75">
      <c r="A11" s="8" t="s">
        <v>11</v>
      </c>
      <c r="B11" s="34">
        <v>211999.8076761266</v>
      </c>
      <c r="C11" s="35">
        <v>149203</v>
      </c>
      <c r="D11" s="17" t="s">
        <v>54</v>
      </c>
      <c r="E11" s="17" t="s">
        <v>54</v>
      </c>
      <c r="F11" s="17" t="s">
        <v>54</v>
      </c>
      <c r="G11" s="17" t="s">
        <v>54</v>
      </c>
      <c r="H11" s="17" t="s">
        <v>54</v>
      </c>
      <c r="I11" s="22" t="s">
        <v>54</v>
      </c>
      <c r="J11" s="25">
        <f>(SUM(C11:I11))</f>
        <v>149203</v>
      </c>
    </row>
    <row r="12" spans="1:10" ht="12.75">
      <c r="A12" s="8" t="s">
        <v>12</v>
      </c>
      <c r="B12" s="21">
        <v>18425.22808409361</v>
      </c>
      <c r="C12" s="17" t="s">
        <v>54</v>
      </c>
      <c r="D12" s="35">
        <v>38008</v>
      </c>
      <c r="E12" s="17" t="s">
        <v>54</v>
      </c>
      <c r="F12" s="17" t="s">
        <v>54</v>
      </c>
      <c r="G12" s="17" t="s">
        <v>54</v>
      </c>
      <c r="H12" s="17" t="s">
        <v>54</v>
      </c>
      <c r="I12" s="17" t="s">
        <v>54</v>
      </c>
      <c r="J12" s="25">
        <f aca="true" t="shared" si="0" ref="J12:J52">(SUM(C12:I12))</f>
        <v>38008</v>
      </c>
    </row>
    <row r="13" spans="1:10" ht="12.75">
      <c r="A13" s="8" t="s">
        <v>34</v>
      </c>
      <c r="B13" s="21">
        <v>208320.41157308908</v>
      </c>
      <c r="C13" s="17" t="s">
        <v>54</v>
      </c>
      <c r="D13" s="35">
        <v>195250</v>
      </c>
      <c r="E13" s="17" t="s">
        <v>54</v>
      </c>
      <c r="F13" s="17" t="s">
        <v>54</v>
      </c>
      <c r="G13" s="17" t="s">
        <v>54</v>
      </c>
      <c r="H13" s="17" t="s">
        <v>54</v>
      </c>
      <c r="I13" s="17" t="s">
        <v>54</v>
      </c>
      <c r="J13" s="25">
        <f t="shared" si="0"/>
        <v>195250</v>
      </c>
    </row>
    <row r="14" spans="1:10" ht="12.75">
      <c r="A14" s="8" t="s">
        <v>24</v>
      </c>
      <c r="B14" s="22">
        <v>267574.79595639056</v>
      </c>
      <c r="C14" s="17" t="s">
        <v>54</v>
      </c>
      <c r="D14" s="35">
        <v>236565</v>
      </c>
      <c r="E14" s="17" t="s">
        <v>54</v>
      </c>
      <c r="F14" s="17" t="s">
        <v>54</v>
      </c>
      <c r="G14" s="17" t="s">
        <v>54</v>
      </c>
      <c r="H14" s="17" t="s">
        <v>54</v>
      </c>
      <c r="I14" s="17" t="s">
        <v>54</v>
      </c>
      <c r="J14" s="25">
        <f t="shared" si="0"/>
        <v>236565</v>
      </c>
    </row>
    <row r="15" spans="1:10" ht="12.75">
      <c r="A15" s="8" t="s">
        <v>52</v>
      </c>
      <c r="B15" s="22">
        <v>55272.078179654534</v>
      </c>
      <c r="C15" s="35">
        <v>21617</v>
      </c>
      <c r="D15" s="34">
        <v>0</v>
      </c>
      <c r="E15" s="35">
        <v>1239</v>
      </c>
      <c r="F15" s="17" t="s">
        <v>54</v>
      </c>
      <c r="G15" s="35">
        <v>25031</v>
      </c>
      <c r="H15" s="17" t="s">
        <v>54</v>
      </c>
      <c r="I15" s="35">
        <v>-7</v>
      </c>
      <c r="J15" s="25">
        <f t="shared" si="0"/>
        <v>47880</v>
      </c>
    </row>
    <row r="16" spans="1:10" ht="12.75">
      <c r="A16" s="8" t="s">
        <v>35</v>
      </c>
      <c r="B16" s="22">
        <v>984064.1640522641</v>
      </c>
      <c r="C16" s="17" t="s">
        <v>54</v>
      </c>
      <c r="D16" s="35">
        <v>1112297</v>
      </c>
      <c r="E16" s="35">
        <v>13420</v>
      </c>
      <c r="F16" s="35">
        <v>11803</v>
      </c>
      <c r="G16" s="35">
        <v>14458</v>
      </c>
      <c r="H16" s="17" t="s">
        <v>54</v>
      </c>
      <c r="I16" s="35">
        <v>-1072</v>
      </c>
      <c r="J16" s="25">
        <f t="shared" si="0"/>
        <v>1150906</v>
      </c>
    </row>
    <row r="17" spans="1:10" ht="12.75">
      <c r="A17" s="8" t="s">
        <v>13</v>
      </c>
      <c r="B17" s="22">
        <v>125209.45271837775</v>
      </c>
      <c r="C17" s="17" t="s">
        <v>54</v>
      </c>
      <c r="D17" s="35">
        <v>136058</v>
      </c>
      <c r="E17" s="17" t="s">
        <v>54</v>
      </c>
      <c r="F17" s="17" t="s">
        <v>54</v>
      </c>
      <c r="G17" s="17" t="s">
        <v>54</v>
      </c>
      <c r="H17" s="17" t="s">
        <v>54</v>
      </c>
      <c r="I17" s="35">
        <v>-1625</v>
      </c>
      <c r="J17" s="25">
        <f t="shared" si="0"/>
        <v>134433</v>
      </c>
    </row>
    <row r="18" spans="1:10" ht="12.75">
      <c r="A18" s="8" t="s">
        <v>14</v>
      </c>
      <c r="B18" s="22">
        <v>105672.35224117414</v>
      </c>
      <c r="C18" s="17" t="s">
        <v>54</v>
      </c>
      <c r="D18" s="35">
        <v>62292</v>
      </c>
      <c r="E18" s="17" t="s">
        <v>54</v>
      </c>
      <c r="F18" s="17" t="s">
        <v>54</v>
      </c>
      <c r="G18" s="17" t="s">
        <v>54</v>
      </c>
      <c r="H18" s="17" t="s">
        <v>54</v>
      </c>
      <c r="I18" s="17" t="s">
        <v>54</v>
      </c>
      <c r="J18" s="25">
        <f t="shared" si="0"/>
        <v>62292</v>
      </c>
    </row>
    <row r="19" spans="1:10" ht="12.75">
      <c r="A19" s="8" t="s">
        <v>61</v>
      </c>
      <c r="B19" s="22">
        <v>8657.579363648383</v>
      </c>
      <c r="C19" s="17" t="s">
        <v>54</v>
      </c>
      <c r="D19" s="35">
        <v>6043</v>
      </c>
      <c r="E19" s="17" t="s">
        <v>54</v>
      </c>
      <c r="F19" s="17" t="s">
        <v>54</v>
      </c>
      <c r="G19" s="17" t="s">
        <v>54</v>
      </c>
      <c r="H19" s="17" t="s">
        <v>54</v>
      </c>
      <c r="I19" s="17" t="s">
        <v>54</v>
      </c>
      <c r="J19" s="25">
        <f t="shared" si="0"/>
        <v>6043</v>
      </c>
    </row>
    <row r="20" spans="1:10" ht="12.75">
      <c r="A20" s="8" t="s">
        <v>15</v>
      </c>
      <c r="B20" s="22">
        <v>250314.93034269707</v>
      </c>
      <c r="C20" s="17" t="s">
        <v>54</v>
      </c>
      <c r="D20" s="35">
        <v>207676</v>
      </c>
      <c r="E20" s="17" t="s">
        <v>54</v>
      </c>
      <c r="F20" s="17" t="s">
        <v>54</v>
      </c>
      <c r="G20" s="17" t="s">
        <v>54</v>
      </c>
      <c r="H20" s="17" t="s">
        <v>54</v>
      </c>
      <c r="I20" s="35">
        <v>-443</v>
      </c>
      <c r="J20" s="25">
        <f t="shared" si="0"/>
        <v>207233</v>
      </c>
    </row>
    <row r="21" spans="1:10" ht="12.75">
      <c r="A21" s="8" t="s">
        <v>16</v>
      </c>
      <c r="B21" s="22">
        <v>380078.85278809513</v>
      </c>
      <c r="C21" s="35">
        <v>9356</v>
      </c>
      <c r="D21" s="35">
        <v>345249</v>
      </c>
      <c r="E21" s="17" t="s">
        <v>54</v>
      </c>
      <c r="F21" s="17" t="s">
        <v>54</v>
      </c>
      <c r="G21" s="17" t="s">
        <v>54</v>
      </c>
      <c r="H21" s="17" t="s">
        <v>54</v>
      </c>
      <c r="I21" s="35">
        <v>-921</v>
      </c>
      <c r="J21" s="25">
        <f t="shared" si="0"/>
        <v>353684</v>
      </c>
    </row>
    <row r="22" spans="1:10" ht="12.75">
      <c r="A22" s="8" t="s">
        <v>36</v>
      </c>
      <c r="B22" s="22">
        <v>115609.4863750556</v>
      </c>
      <c r="C22" s="35">
        <v>2766</v>
      </c>
      <c r="D22" s="35">
        <v>157851</v>
      </c>
      <c r="E22" s="17" t="s">
        <v>54</v>
      </c>
      <c r="F22" s="17" t="s">
        <v>54</v>
      </c>
      <c r="G22" s="17" t="s">
        <v>54</v>
      </c>
      <c r="H22" s="17" t="s">
        <v>54</v>
      </c>
      <c r="I22" s="17" t="s">
        <v>54</v>
      </c>
      <c r="J22" s="25">
        <f t="shared" si="0"/>
        <v>160617</v>
      </c>
    </row>
    <row r="23" spans="1:10" ht="12.75">
      <c r="A23" s="8" t="s">
        <v>37</v>
      </c>
      <c r="B23" s="22">
        <v>506260.74309136585</v>
      </c>
      <c r="C23" s="35">
        <v>14212</v>
      </c>
      <c r="D23" s="35">
        <v>189364</v>
      </c>
      <c r="E23" s="35">
        <v>72621</v>
      </c>
      <c r="F23" s="17" t="s">
        <v>54</v>
      </c>
      <c r="G23" s="35">
        <v>170102</v>
      </c>
      <c r="H23" s="17" t="s">
        <v>54</v>
      </c>
      <c r="I23" s="35">
        <v>-2169</v>
      </c>
      <c r="J23" s="25">
        <f t="shared" si="0"/>
        <v>444130</v>
      </c>
    </row>
    <row r="24" spans="1:10" ht="12.75">
      <c r="A24" s="8" t="s">
        <v>17</v>
      </c>
      <c r="B24" s="22">
        <v>94642.57810152296</v>
      </c>
      <c r="C24" s="17" t="s">
        <v>54</v>
      </c>
      <c r="D24" s="35">
        <v>116625</v>
      </c>
      <c r="E24" s="17" t="s">
        <v>54</v>
      </c>
      <c r="F24" s="17" t="s">
        <v>54</v>
      </c>
      <c r="G24" s="17" t="s">
        <v>54</v>
      </c>
      <c r="H24" s="17" t="s">
        <v>54</v>
      </c>
      <c r="I24" s="35">
        <v>-184</v>
      </c>
      <c r="J24" s="25">
        <f t="shared" si="0"/>
        <v>116441</v>
      </c>
    </row>
    <row r="25" spans="1:10" ht="12.75">
      <c r="A25" s="8" t="s">
        <v>18</v>
      </c>
      <c r="B25" s="22">
        <v>9983.412065919007</v>
      </c>
      <c r="C25" s="17" t="s">
        <v>54</v>
      </c>
      <c r="D25" s="35">
        <v>6819</v>
      </c>
      <c r="E25" s="17" t="s">
        <v>54</v>
      </c>
      <c r="F25" s="17" t="s">
        <v>54</v>
      </c>
      <c r="G25" s="17" t="s">
        <v>54</v>
      </c>
      <c r="H25" s="17" t="s">
        <v>54</v>
      </c>
      <c r="I25" s="17" t="s">
        <v>54</v>
      </c>
      <c r="J25" s="25">
        <f t="shared" si="0"/>
        <v>6819</v>
      </c>
    </row>
    <row r="26" spans="1:10" ht="12.75">
      <c r="A26" s="8" t="s">
        <v>19</v>
      </c>
      <c r="B26" s="22">
        <v>326.34957268039375</v>
      </c>
      <c r="C26" s="17" t="s">
        <v>54</v>
      </c>
      <c r="D26" s="35">
        <v>308</v>
      </c>
      <c r="E26" s="17" t="s">
        <v>54</v>
      </c>
      <c r="F26" s="17" t="s">
        <v>54</v>
      </c>
      <c r="G26" s="17" t="s">
        <v>54</v>
      </c>
      <c r="H26" s="17" t="s">
        <v>54</v>
      </c>
      <c r="I26" s="17" t="s">
        <v>54</v>
      </c>
      <c r="J26" s="25">
        <f t="shared" si="0"/>
        <v>308</v>
      </c>
    </row>
    <row r="27" spans="1:10" ht="12.75">
      <c r="A27" s="8" t="s">
        <v>10</v>
      </c>
      <c r="B27" s="22">
        <v>40922.31317538735</v>
      </c>
      <c r="C27" s="35">
        <v>6125</v>
      </c>
      <c r="D27" s="35">
        <v>24121</v>
      </c>
      <c r="E27" s="35">
        <v>22999</v>
      </c>
      <c r="F27" s="17" t="s">
        <v>54</v>
      </c>
      <c r="G27" s="17" t="s">
        <v>54</v>
      </c>
      <c r="H27" s="17" t="s">
        <v>54</v>
      </c>
      <c r="I27" s="35">
        <v>-4</v>
      </c>
      <c r="J27" s="25">
        <f t="shared" si="0"/>
        <v>53241</v>
      </c>
    </row>
    <row r="28" spans="1:10" ht="12.75">
      <c r="A28" s="8" t="s">
        <v>39</v>
      </c>
      <c r="B28" s="22">
        <v>18124.72203190172</v>
      </c>
      <c r="C28" s="35">
        <v>26879</v>
      </c>
      <c r="D28" s="35">
        <v>-2513</v>
      </c>
      <c r="E28" s="35">
        <v>51713</v>
      </c>
      <c r="F28" s="17" t="s">
        <v>54</v>
      </c>
      <c r="G28" s="35">
        <v>6701</v>
      </c>
      <c r="H28" s="17" t="s">
        <v>54</v>
      </c>
      <c r="I28" s="35">
        <v>-82</v>
      </c>
      <c r="J28" s="25">
        <f t="shared" si="0"/>
        <v>82698</v>
      </c>
    </row>
    <row r="29" spans="1:10" ht="12.75">
      <c r="A29" s="8" t="s">
        <v>20</v>
      </c>
      <c r="B29" s="22">
        <v>746367.4828411045</v>
      </c>
      <c r="C29" s="35">
        <v>51625</v>
      </c>
      <c r="D29" s="35">
        <v>674837</v>
      </c>
      <c r="E29" s="35">
        <v>19364</v>
      </c>
      <c r="F29" s="17" t="s">
        <v>54</v>
      </c>
      <c r="G29" s="17" t="s">
        <v>54</v>
      </c>
      <c r="H29" s="17" t="s">
        <v>54</v>
      </c>
      <c r="I29" s="35">
        <v>-168</v>
      </c>
      <c r="J29" s="25">
        <f t="shared" si="0"/>
        <v>745658</v>
      </c>
    </row>
    <row r="30" spans="1:10" ht="12.75">
      <c r="A30" s="8" t="s">
        <v>21</v>
      </c>
      <c r="B30" s="22">
        <v>353387.90523241134</v>
      </c>
      <c r="C30" s="17" t="s">
        <v>54</v>
      </c>
      <c r="D30" s="35">
        <v>528674</v>
      </c>
      <c r="E30" s="17" t="s">
        <v>54</v>
      </c>
      <c r="F30" s="17" t="s">
        <v>54</v>
      </c>
      <c r="G30" s="17" t="s">
        <v>54</v>
      </c>
      <c r="H30" s="17" t="s">
        <v>54</v>
      </c>
      <c r="I30" s="35">
        <v>-259</v>
      </c>
      <c r="J30" s="25">
        <f t="shared" si="0"/>
        <v>528415</v>
      </c>
    </row>
    <row r="31" spans="1:10" ht="12.75">
      <c r="A31" s="8" t="s">
        <v>38</v>
      </c>
      <c r="B31" s="22">
        <v>5739.0645847607375</v>
      </c>
      <c r="C31" s="35">
        <v>2641</v>
      </c>
      <c r="D31" s="17" t="s">
        <v>54</v>
      </c>
      <c r="E31" s="17" t="s">
        <v>54</v>
      </c>
      <c r="F31" s="17" t="s">
        <v>54</v>
      </c>
      <c r="G31" s="17" t="s">
        <v>54</v>
      </c>
      <c r="H31" s="17" t="s">
        <v>54</v>
      </c>
      <c r="I31" s="17" t="s">
        <v>54</v>
      </c>
      <c r="J31" s="25">
        <f t="shared" si="0"/>
        <v>2641</v>
      </c>
    </row>
    <row r="32" spans="1:10" ht="12.75">
      <c r="A32" s="8" t="s">
        <v>22</v>
      </c>
      <c r="B32" s="22">
        <v>713.4013679035496</v>
      </c>
      <c r="C32" s="35">
        <v>470</v>
      </c>
      <c r="D32" s="17" t="s">
        <v>54</v>
      </c>
      <c r="E32" s="17" t="s">
        <v>54</v>
      </c>
      <c r="F32" s="17" t="s">
        <v>54</v>
      </c>
      <c r="G32" s="17" t="s">
        <v>54</v>
      </c>
      <c r="H32" s="17" t="s">
        <v>54</v>
      </c>
      <c r="I32" s="17" t="s">
        <v>54</v>
      </c>
      <c r="J32" s="25">
        <f t="shared" si="0"/>
        <v>470</v>
      </c>
    </row>
    <row r="33" spans="1:10" ht="12.75">
      <c r="A33" s="8" t="s">
        <v>40</v>
      </c>
      <c r="B33" s="22">
        <v>3893.3564121981412</v>
      </c>
      <c r="C33" s="17" t="s">
        <v>54</v>
      </c>
      <c r="D33" s="35">
        <v>3888</v>
      </c>
      <c r="E33" s="17" t="s">
        <v>54</v>
      </c>
      <c r="F33" s="17" t="s">
        <v>54</v>
      </c>
      <c r="G33" s="17" t="s">
        <v>54</v>
      </c>
      <c r="H33" s="17" t="s">
        <v>54</v>
      </c>
      <c r="I33" s="35">
        <v>-190</v>
      </c>
      <c r="J33" s="25">
        <f t="shared" si="0"/>
        <v>3698</v>
      </c>
    </row>
    <row r="34" spans="1:10" ht="12.75">
      <c r="A34" s="8" t="s">
        <v>33</v>
      </c>
      <c r="B34" s="22">
        <v>20444.628754823123</v>
      </c>
      <c r="C34" s="35">
        <v>15272</v>
      </c>
      <c r="D34" s="17" t="s">
        <v>54</v>
      </c>
      <c r="E34" s="17" t="s">
        <v>54</v>
      </c>
      <c r="F34" s="17" t="s">
        <v>54</v>
      </c>
      <c r="G34" s="17" t="s">
        <v>54</v>
      </c>
      <c r="H34" s="17" t="s">
        <v>54</v>
      </c>
      <c r="I34" s="35">
        <v>-356</v>
      </c>
      <c r="J34" s="25">
        <f t="shared" si="0"/>
        <v>14916</v>
      </c>
    </row>
    <row r="35" spans="1:10" ht="12.75">
      <c r="A35" s="8" t="s">
        <v>23</v>
      </c>
      <c r="B35" s="22">
        <v>8132.89579652134</v>
      </c>
      <c r="C35" s="17" t="s">
        <v>54</v>
      </c>
      <c r="D35" s="35">
        <v>2118</v>
      </c>
      <c r="E35" s="17" t="s">
        <v>54</v>
      </c>
      <c r="F35" s="17" t="s">
        <v>54</v>
      </c>
      <c r="G35" s="17" t="s">
        <v>54</v>
      </c>
      <c r="H35" s="17" t="s">
        <v>54</v>
      </c>
      <c r="I35" s="17" t="s">
        <v>54</v>
      </c>
      <c r="J35" s="25">
        <f t="shared" si="0"/>
        <v>2118</v>
      </c>
    </row>
    <row r="36" spans="1:10" ht="12.75">
      <c r="A36" s="8" t="s">
        <v>41</v>
      </c>
      <c r="B36" s="22">
        <v>62433.13740338731</v>
      </c>
      <c r="C36" s="17" t="s">
        <v>54</v>
      </c>
      <c r="D36" s="17" t="s">
        <v>54</v>
      </c>
      <c r="E36" s="17" t="s">
        <v>54</v>
      </c>
      <c r="F36" s="35">
        <v>46214</v>
      </c>
      <c r="G36" s="17" t="s">
        <v>54</v>
      </c>
      <c r="H36" s="17" t="s">
        <v>54</v>
      </c>
      <c r="I36" s="17" t="s">
        <v>54</v>
      </c>
      <c r="J36" s="25">
        <f t="shared" si="0"/>
        <v>46214</v>
      </c>
    </row>
    <row r="37" spans="1:10" ht="12.75">
      <c r="A37" s="8" t="s">
        <v>64</v>
      </c>
      <c r="B37" s="22">
        <v>87320.44763381535</v>
      </c>
      <c r="C37" s="17" t="s">
        <v>54</v>
      </c>
      <c r="D37" s="17" t="s">
        <v>54</v>
      </c>
      <c r="E37" s="17" t="s">
        <v>54</v>
      </c>
      <c r="F37" s="35">
        <v>98700</v>
      </c>
      <c r="G37" s="17" t="s">
        <v>54</v>
      </c>
      <c r="H37" s="17" t="s">
        <v>54</v>
      </c>
      <c r="I37" s="35">
        <v>-223</v>
      </c>
      <c r="J37" s="25">
        <f t="shared" si="0"/>
        <v>98477</v>
      </c>
    </row>
    <row r="38" spans="1:10" ht="12.75">
      <c r="A38" s="8" t="s">
        <v>65</v>
      </c>
      <c r="B38" s="22">
        <v>7488.610820621927</v>
      </c>
      <c r="C38" s="17" t="s">
        <v>54</v>
      </c>
      <c r="D38" s="17" t="s">
        <v>54</v>
      </c>
      <c r="E38" s="17" t="s">
        <v>54</v>
      </c>
      <c r="F38" s="35">
        <v>3913</v>
      </c>
      <c r="G38" s="17" t="s">
        <v>54</v>
      </c>
      <c r="H38" s="17" t="s">
        <v>54</v>
      </c>
      <c r="I38" s="17" t="s">
        <v>54</v>
      </c>
      <c r="J38" s="25">
        <f t="shared" si="0"/>
        <v>3913</v>
      </c>
    </row>
    <row r="39" spans="1:10" ht="12.75">
      <c r="A39" s="8" t="s">
        <v>42</v>
      </c>
      <c r="B39" s="22">
        <v>3609.6786989289963</v>
      </c>
      <c r="C39" s="17" t="s">
        <v>54</v>
      </c>
      <c r="D39" s="17" t="s">
        <v>54</v>
      </c>
      <c r="E39" s="17" t="s">
        <v>54</v>
      </c>
      <c r="F39" s="35">
        <v>2597</v>
      </c>
      <c r="G39" s="17" t="s">
        <v>54</v>
      </c>
      <c r="H39" s="17" t="s">
        <v>54</v>
      </c>
      <c r="I39" s="17" t="s">
        <v>54</v>
      </c>
      <c r="J39" s="25">
        <f t="shared" si="0"/>
        <v>2597</v>
      </c>
    </row>
    <row r="40" spans="1:10" ht="12.75">
      <c r="A40" s="8" t="s">
        <v>59</v>
      </c>
      <c r="B40" s="22">
        <v>-662.315339030928</v>
      </c>
      <c r="C40" s="17" t="s">
        <v>54</v>
      </c>
      <c r="D40" s="17" t="s">
        <v>54</v>
      </c>
      <c r="E40" s="17" t="s">
        <v>54</v>
      </c>
      <c r="F40" s="35">
        <v>37</v>
      </c>
      <c r="G40" s="17" t="s">
        <v>54</v>
      </c>
      <c r="H40" s="17" t="s">
        <v>54</v>
      </c>
      <c r="I40" s="35">
        <v>-154</v>
      </c>
      <c r="J40" s="25">
        <f t="shared" si="0"/>
        <v>-117</v>
      </c>
    </row>
    <row r="41" spans="1:10" ht="12.75">
      <c r="A41" s="8" t="s">
        <v>43</v>
      </c>
      <c r="B41" s="22">
        <v>10671.570925438438</v>
      </c>
      <c r="C41" s="17" t="s">
        <v>54</v>
      </c>
      <c r="D41" s="17" t="s">
        <v>54</v>
      </c>
      <c r="E41" s="17" t="s">
        <v>54</v>
      </c>
      <c r="F41" s="17" t="s">
        <v>54</v>
      </c>
      <c r="G41" s="17" t="s">
        <v>54</v>
      </c>
      <c r="H41" s="35">
        <v>15568</v>
      </c>
      <c r="I41" s="17" t="s">
        <v>54</v>
      </c>
      <c r="J41" s="25">
        <f t="shared" si="0"/>
        <v>15568</v>
      </c>
    </row>
    <row r="42" spans="1:10" ht="12.75">
      <c r="A42" s="8" t="s">
        <v>44</v>
      </c>
      <c r="B42" s="22">
        <v>5989.6866322887745</v>
      </c>
      <c r="C42" s="17" t="s">
        <v>54</v>
      </c>
      <c r="D42" s="17" t="s">
        <v>54</v>
      </c>
      <c r="E42" s="17" t="s">
        <v>54</v>
      </c>
      <c r="F42" s="17" t="s">
        <v>54</v>
      </c>
      <c r="G42" s="17" t="s">
        <v>54</v>
      </c>
      <c r="H42" s="35">
        <v>8059</v>
      </c>
      <c r="I42" s="17" t="s">
        <v>54</v>
      </c>
      <c r="J42" s="25">
        <f t="shared" si="0"/>
        <v>8059</v>
      </c>
    </row>
    <row r="43" spans="1:10" ht="12.75">
      <c r="A43" s="8" t="s">
        <v>45</v>
      </c>
      <c r="B43" s="22">
        <v>1044.5590374190137</v>
      </c>
      <c r="C43" s="17" t="s">
        <v>54</v>
      </c>
      <c r="D43" s="17" t="s">
        <v>54</v>
      </c>
      <c r="E43" s="17" t="s">
        <v>54</v>
      </c>
      <c r="F43" s="17" t="s">
        <v>54</v>
      </c>
      <c r="G43" s="17" t="s">
        <v>54</v>
      </c>
      <c r="H43" s="35">
        <v>894</v>
      </c>
      <c r="I43" s="17" t="s">
        <v>54</v>
      </c>
      <c r="J43" s="25">
        <f t="shared" si="0"/>
        <v>894</v>
      </c>
    </row>
    <row r="44" spans="1:10" ht="12.75">
      <c r="A44" s="8" t="s">
        <v>46</v>
      </c>
      <c r="B44" s="22">
        <v>38632.45705768514</v>
      </c>
      <c r="C44" s="17" t="s">
        <v>54</v>
      </c>
      <c r="D44" s="17" t="s">
        <v>54</v>
      </c>
      <c r="E44" s="17" t="s">
        <v>54</v>
      </c>
      <c r="F44" s="17" t="s">
        <v>54</v>
      </c>
      <c r="G44" s="17" t="s">
        <v>54</v>
      </c>
      <c r="H44" s="35">
        <v>37463</v>
      </c>
      <c r="I44" s="17" t="s">
        <v>54</v>
      </c>
      <c r="J44" s="25">
        <f t="shared" si="0"/>
        <v>37463</v>
      </c>
    </row>
    <row r="45" spans="1:10" ht="12.75">
      <c r="A45" s="8" t="s">
        <v>56</v>
      </c>
      <c r="B45" s="22">
        <v>20740.326710179943</v>
      </c>
      <c r="C45" s="17" t="s">
        <v>54</v>
      </c>
      <c r="D45" s="17" t="s">
        <v>54</v>
      </c>
      <c r="E45" s="17" t="s">
        <v>54</v>
      </c>
      <c r="F45" s="17" t="s">
        <v>54</v>
      </c>
      <c r="G45" s="17" t="s">
        <v>54</v>
      </c>
      <c r="H45" s="35">
        <v>65039</v>
      </c>
      <c r="I45" s="17" t="s">
        <v>54</v>
      </c>
      <c r="J45" s="25">
        <f t="shared" si="0"/>
        <v>65039</v>
      </c>
    </row>
    <row r="46" spans="1:10" ht="12.75">
      <c r="A46" s="8" t="s">
        <v>55</v>
      </c>
      <c r="B46" s="22"/>
      <c r="C46" s="22"/>
      <c r="D46" s="22"/>
      <c r="E46" s="22"/>
      <c r="F46" s="22"/>
      <c r="G46" s="22"/>
      <c r="H46" s="22"/>
      <c r="I46" s="22"/>
      <c r="J46" s="25"/>
    </row>
    <row r="47" spans="1:10" ht="12.75">
      <c r="A47" s="8" t="s">
        <v>47</v>
      </c>
      <c r="B47" s="22">
        <v>106164.58115466444</v>
      </c>
      <c r="C47" s="17" t="s">
        <v>54</v>
      </c>
      <c r="D47" s="17" t="s">
        <v>54</v>
      </c>
      <c r="E47" s="17" t="s">
        <v>54</v>
      </c>
      <c r="F47" s="17" t="s">
        <v>54</v>
      </c>
      <c r="G47" s="17" t="s">
        <v>54</v>
      </c>
      <c r="H47" s="35">
        <v>105877</v>
      </c>
      <c r="I47" s="17" t="s">
        <v>54</v>
      </c>
      <c r="J47" s="25">
        <f t="shared" si="0"/>
        <v>105877</v>
      </c>
    </row>
    <row r="48" spans="1:10" ht="12.75">
      <c r="A48" s="8" t="s">
        <v>48</v>
      </c>
      <c r="B48" s="22">
        <v>43138.24480425036</v>
      </c>
      <c r="C48" s="17" t="s">
        <v>54</v>
      </c>
      <c r="D48" s="17" t="s">
        <v>54</v>
      </c>
      <c r="E48" s="17" t="s">
        <v>54</v>
      </c>
      <c r="F48" s="17" t="s">
        <v>54</v>
      </c>
      <c r="G48" s="17" t="s">
        <v>54</v>
      </c>
      <c r="H48" s="35">
        <v>49422</v>
      </c>
      <c r="I48" s="17" t="s">
        <v>54</v>
      </c>
      <c r="J48" s="25">
        <f t="shared" si="0"/>
        <v>49422</v>
      </c>
    </row>
    <row r="49" spans="1:10" ht="12.75">
      <c r="A49" s="8" t="s">
        <v>60</v>
      </c>
      <c r="B49" s="22">
        <v>144553.62831007416</v>
      </c>
      <c r="C49" s="17" t="s">
        <v>54</v>
      </c>
      <c r="D49" s="17" t="s">
        <v>54</v>
      </c>
      <c r="E49" s="17" t="s">
        <v>54</v>
      </c>
      <c r="F49" s="17" t="s">
        <v>54</v>
      </c>
      <c r="G49" s="17" t="s">
        <v>54</v>
      </c>
      <c r="H49" s="35">
        <v>103907</v>
      </c>
      <c r="I49" s="17" t="s">
        <v>54</v>
      </c>
      <c r="J49" s="25">
        <f t="shared" si="0"/>
        <v>103907</v>
      </c>
    </row>
    <row r="50" spans="1:10" ht="12.75">
      <c r="A50" s="8" t="s">
        <v>49</v>
      </c>
      <c r="B50" s="22">
        <v>86226.60560383686</v>
      </c>
      <c r="C50" s="17" t="s">
        <v>54</v>
      </c>
      <c r="D50" s="17" t="s">
        <v>54</v>
      </c>
      <c r="E50" s="17" t="s">
        <v>54</v>
      </c>
      <c r="F50" s="17" t="s">
        <v>54</v>
      </c>
      <c r="G50" s="17" t="s">
        <v>54</v>
      </c>
      <c r="H50" s="35">
        <v>68487</v>
      </c>
      <c r="I50" s="17" t="s">
        <v>54</v>
      </c>
      <c r="J50" s="25">
        <f t="shared" si="0"/>
        <v>68487</v>
      </c>
    </row>
    <row r="51" spans="1:10" ht="12.75">
      <c r="A51" s="8" t="s">
        <v>50</v>
      </c>
      <c r="B51" s="22">
        <v>15174.95462358612</v>
      </c>
      <c r="C51" s="17" t="s">
        <v>54</v>
      </c>
      <c r="D51" s="17" t="s">
        <v>54</v>
      </c>
      <c r="E51" s="17" t="s">
        <v>54</v>
      </c>
      <c r="F51" s="17" t="s">
        <v>54</v>
      </c>
      <c r="G51" s="17" t="s">
        <v>54</v>
      </c>
      <c r="H51" s="35">
        <v>6260</v>
      </c>
      <c r="I51" s="17" t="s">
        <v>54</v>
      </c>
      <c r="J51" s="25">
        <f t="shared" si="0"/>
        <v>6260</v>
      </c>
    </row>
    <row r="52" spans="1:10" ht="12.75">
      <c r="A52" s="10" t="s">
        <v>51</v>
      </c>
      <c r="B52" s="22">
        <v>-1171.3725914439917</v>
      </c>
      <c r="C52" s="17" t="s">
        <v>54</v>
      </c>
      <c r="D52" s="17" t="s">
        <v>54</v>
      </c>
      <c r="E52" s="17" t="s">
        <v>54</v>
      </c>
      <c r="F52" s="17" t="s">
        <v>54</v>
      </c>
      <c r="G52" s="17" t="s">
        <v>54</v>
      </c>
      <c r="H52" s="35">
        <v>-1477</v>
      </c>
      <c r="I52" s="17" t="s">
        <v>54</v>
      </c>
      <c r="J52" s="25">
        <f t="shared" si="0"/>
        <v>-1477</v>
      </c>
    </row>
    <row r="53" spans="1:10" ht="12.75">
      <c r="A53" s="11"/>
      <c r="B53" s="22"/>
      <c r="C53" s="22"/>
      <c r="D53" s="22"/>
      <c r="E53" s="22"/>
      <c r="F53" s="22"/>
      <c r="G53" s="22"/>
      <c r="H53" s="22"/>
      <c r="I53" s="22"/>
      <c r="J53" s="25"/>
    </row>
    <row r="54" spans="1:10" ht="13.5" thickBot="1">
      <c r="A54" s="19" t="s">
        <v>57</v>
      </c>
      <c r="B54" s="23">
        <v>6302572.932818867</v>
      </c>
      <c r="C54" s="23">
        <f aca="true" t="shared" si="1" ref="C54:I54">(SUM(C10:C53))</f>
        <v>301631</v>
      </c>
      <c r="D54" s="23">
        <f t="shared" si="1"/>
        <v>5251544</v>
      </c>
      <c r="E54" s="23">
        <f t="shared" si="1"/>
        <v>179401</v>
      </c>
      <c r="F54" s="23">
        <f t="shared" si="1"/>
        <v>163264</v>
      </c>
      <c r="G54" s="23">
        <f t="shared" si="1"/>
        <v>217911</v>
      </c>
      <c r="H54" s="23">
        <f t="shared" si="1"/>
        <v>459499</v>
      </c>
      <c r="I54" s="23">
        <f t="shared" si="1"/>
        <v>-11194</v>
      </c>
      <c r="J54" s="26">
        <f>(SUM(J10:J52))</f>
        <v>6562056</v>
      </c>
    </row>
    <row r="55" spans="1:2" ht="12.75">
      <c r="A55" s="1" t="s">
        <v>62</v>
      </c>
      <c r="B55" s="36"/>
    </row>
    <row r="56" s="4" customFormat="1" ht="12.75">
      <c r="A56" s="4" t="s">
        <v>66</v>
      </c>
    </row>
    <row r="57" ht="12.75">
      <c r="A57" s="1" t="s">
        <v>67</v>
      </c>
    </row>
    <row r="59" spans="1:10" ht="12.75">
      <c r="A59" s="2"/>
      <c r="B59" s="2"/>
      <c r="C59" s="2"/>
      <c r="D59" s="5"/>
      <c r="E59" s="5"/>
      <c r="F59" s="5"/>
      <c r="G59" s="5"/>
      <c r="H59" s="5"/>
      <c r="I59" s="5"/>
      <c r="J59" s="5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</sheetData>
  <mergeCells count="4">
    <mergeCell ref="A1:J1"/>
    <mergeCell ref="A3:J3"/>
    <mergeCell ref="C6:J6"/>
    <mergeCell ref="A4:J4"/>
  </mergeCells>
  <printOptions horizontalCentered="1"/>
  <pageMargins left="0.75" right="0.5118110236220472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2003-12-02T09:40:35Z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