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'6.41'!$B$8:$H$52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<sst xmlns="http://schemas.openxmlformats.org/spreadsheetml/2006/main" count="78" uniqueCount="51">
  <si>
    <t>CEREALES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</si>
  <si>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</si>
  <si>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</si>
  <si>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</si>
  <si>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</si>
  <si>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</si>
  <si>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</si>
  <si>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</si>
  <si>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Secano</t>
  </si>
  <si>
    <t>Regadío</t>
  </si>
  <si>
    <t>Total</t>
  </si>
  <si>
    <t>Comunidades Autónomas</t>
  </si>
  <si>
    <t>de grano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</si>
  <si>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</si>
  <si>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</si>
  <si>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</si>
  <si>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</si>
  <si>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</si>
  <si>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</si>
  <si>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</si>
  <si>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</si>
  <si>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</si>
  <si>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</si>
  <si>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>Avila</t>
  </si>
  <si>
    <t>Segovia</t>
  </si>
  <si>
    <t>Soria</t>
  </si>
  <si>
    <t>Zamora</t>
  </si>
  <si>
    <t>Albacete</t>
  </si>
  <si>
    <t>Ciudad Real</t>
  </si>
  <si>
    <t>Toledo</t>
  </si>
  <si>
    <t xml:space="preserve"> CASTILLA–LA MANCHA</t>
  </si>
  <si>
    <t>Alicante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</si>
  <si>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</si>
  <si>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</si>
  <si>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</si>
  <si>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</si>
  <si>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</si>
  <si>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</si>
  <si>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</si>
  <si>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</si>
  <si>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</si>
  <si>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</si>
  <si>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</si>
  <si>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Sevilla</t>
  </si>
  <si>
    <t>ESPAÑA</t>
  </si>
  <si>
    <t>Provincias</t>
  </si>
  <si>
    <t>y</t>
  </si>
  <si>
    <t xml:space="preserve"> ARAGON</t>
  </si>
  <si>
    <t xml:space="preserve"> CASTILLA Y LEON</t>
  </si>
  <si>
    <t xml:space="preserve"> ANDALUCIA</t>
  </si>
  <si>
    <t>6.41.  SORGO: Análisis provincial de superficie, rendimiento y producción, 2002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</si>
</sst>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1" fillId="2" borderId="7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1" fillId="2" borderId="2" xfId="0" applyNumberFormat="1" applyFont="1" applyFill="1" applyBorder="1" applyAlignment="1">
      <alignment horizontal="right"/>
    </xf>
    <xf numFmtId="190" fontId="1" fillId="2" borderId="2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quotePrefix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 locked="0"/>
    </xf>
    <xf numFmtId="190" fontId="1" fillId="2" borderId="2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/>
  <dimension ref="A1:I5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4" customWidth="1"/>
    <col min="2" max="8" width="13.140625" style="4" customWidth="1"/>
    <col min="9" max="16384" width="11.421875" style="4" customWidth="1"/>
  </cols>
  <sheetData>
    <row r="1" spans="1:7" s="14" customFormat="1" ht="18">
      <c r="A1" s="28" t="s">
        <v>0</v>
      </c>
      <c r="B1" s="28"/>
      <c r="C1" s="28"/>
      <c r="D1" s="28"/>
      <c r="E1" s="28"/>
      <c r="F1" s="28"/>
      <c r="G1" s="28"/>
    </row>
    <row r="2" s="11" customFormat="1" ht="14.25"/>
    <row r="3" spans="1:7" s="11" customFormat="1" ht="15">
      <c r="A3" s="29" t="s">
        <v>50</v>
      </c>
      <c r="B3" s="29"/>
      <c r="C3" s="29"/>
      <c r="D3" s="29"/>
      <c r="E3" s="29"/>
      <c r="F3" s="29"/>
      <c r="G3" s="29"/>
    </row>
    <row r="4" spans="1:7" s="11" customFormat="1" ht="15">
      <c r="A4" s="18"/>
      <c r="B4" s="19"/>
      <c r="C4" s="19"/>
      <c r="D4" s="19"/>
      <c r="E4" s="19"/>
      <c r="F4" s="19"/>
      <c r="G4" s="19"/>
    </row>
    <row r="5" spans="1:7" ht="12.75">
      <c r="A5" s="27" t="s">
        <v>45</v>
      </c>
      <c r="B5" s="25" t="s">
        <v>1</v>
      </c>
      <c r="C5" s="26"/>
      <c r="D5" s="26"/>
      <c r="E5" s="25" t="s">
        <v>3</v>
      </c>
      <c r="F5" s="26"/>
      <c r="G5" s="8" t="s">
        <v>2</v>
      </c>
    </row>
    <row r="6" spans="1:7" ht="12.75">
      <c r="A6" s="5" t="s">
        <v>46</v>
      </c>
      <c r="B6" s="2" t="s">
        <v>6</v>
      </c>
      <c r="C6" s="3"/>
      <c r="D6" s="3"/>
      <c r="E6" s="2" t="s">
        <v>7</v>
      </c>
      <c r="F6" s="3"/>
      <c r="G6" s="1" t="s">
        <v>12</v>
      </c>
    </row>
    <row r="7" spans="1:7" ht="13.5" thickBot="1">
      <c r="A7" s="12" t="s">
        <v>11</v>
      </c>
      <c r="B7" s="9" t="s">
        <v>8</v>
      </c>
      <c r="C7" s="10" t="s">
        <v>9</v>
      </c>
      <c r="D7" s="10" t="s">
        <v>10</v>
      </c>
      <c r="E7" s="9" t="s">
        <v>8</v>
      </c>
      <c r="F7" s="10" t="s">
        <v>9</v>
      </c>
      <c r="G7" s="9" t="s">
        <v>4</v>
      </c>
    </row>
    <row r="8" spans="1:9" ht="12.75">
      <c r="A8" s="6" t="s">
        <v>13</v>
      </c>
      <c r="B8" s="20" t="s">
        <v>5</v>
      </c>
      <c r="C8" s="20">
        <v>18</v>
      </c>
      <c r="D8" s="20">
        <v>18</v>
      </c>
      <c r="E8" s="21" t="s">
        <v>5</v>
      </c>
      <c r="F8" s="21" t="s">
        <v>5</v>
      </c>
      <c r="G8" s="20" t="s">
        <v>5</v>
      </c>
      <c r="H8" s="13"/>
      <c r="I8" s="13"/>
    </row>
    <row r="9" spans="1:9" ht="12.75">
      <c r="A9" s="6"/>
      <c r="B9" s="20"/>
      <c r="C9" s="20"/>
      <c r="D9" s="20"/>
      <c r="E9" s="21"/>
      <c r="F9" s="21"/>
      <c r="G9" s="20"/>
      <c r="H9" s="13"/>
      <c r="I9" s="13"/>
    </row>
    <row r="10" spans="1:9" ht="12.75">
      <c r="A10" s="6" t="s">
        <v>14</v>
      </c>
      <c r="B10" s="24">
        <v>1</v>
      </c>
      <c r="C10" s="20" t="s">
        <v>5</v>
      </c>
      <c r="D10" s="20">
        <v>1</v>
      </c>
      <c r="E10" s="24">
        <v>2200</v>
      </c>
      <c r="F10" s="21" t="s">
        <v>5</v>
      </c>
      <c r="G10" s="20">
        <v>2</v>
      </c>
      <c r="H10" s="13"/>
      <c r="I10" s="13"/>
    </row>
    <row r="11" spans="2:9" ht="12.75">
      <c r="B11" s="15"/>
      <c r="C11" s="15"/>
      <c r="D11" s="15"/>
      <c r="E11" s="16"/>
      <c r="F11" s="16"/>
      <c r="G11" s="15"/>
      <c r="H11" s="13"/>
      <c r="I11" s="13"/>
    </row>
    <row r="12" spans="1:9" ht="12.75">
      <c r="A12" s="4" t="s">
        <v>15</v>
      </c>
      <c r="B12" s="22">
        <v>23</v>
      </c>
      <c r="C12" s="15">
        <v>622</v>
      </c>
      <c r="D12" s="15">
        <v>645</v>
      </c>
      <c r="E12" s="22">
        <v>957</v>
      </c>
      <c r="F12" s="16">
        <v>3232</v>
      </c>
      <c r="G12" s="15">
        <v>2032</v>
      </c>
      <c r="H12" s="13"/>
      <c r="I12" s="13"/>
    </row>
    <row r="13" spans="1:9" ht="12.75">
      <c r="A13" s="4" t="s">
        <v>16</v>
      </c>
      <c r="B13" s="15">
        <v>2</v>
      </c>
      <c r="C13" s="15">
        <v>25</v>
      </c>
      <c r="D13" s="15">
        <v>27</v>
      </c>
      <c r="E13" s="16">
        <v>1000</v>
      </c>
      <c r="F13" s="16">
        <v>3600</v>
      </c>
      <c r="G13" s="15">
        <v>92</v>
      </c>
      <c r="H13" s="13"/>
      <c r="I13" s="13"/>
    </row>
    <row r="14" spans="1:9" ht="12.75">
      <c r="A14" s="4" t="s">
        <v>17</v>
      </c>
      <c r="B14" s="15" t="s">
        <v>5</v>
      </c>
      <c r="C14" s="15">
        <v>22</v>
      </c>
      <c r="D14" s="15">
        <v>22</v>
      </c>
      <c r="E14" s="16" t="s">
        <v>5</v>
      </c>
      <c r="F14" s="16">
        <v>4000</v>
      </c>
      <c r="G14" s="15">
        <v>88</v>
      </c>
      <c r="H14" s="13"/>
      <c r="I14" s="13"/>
    </row>
    <row r="15" spans="1:9" ht="12.75">
      <c r="A15" s="6" t="s">
        <v>47</v>
      </c>
      <c r="B15" s="20">
        <v>25</v>
      </c>
      <c r="C15" s="20">
        <v>669</v>
      </c>
      <c r="D15" s="20">
        <v>694</v>
      </c>
      <c r="E15" s="21">
        <v>960</v>
      </c>
      <c r="F15" s="21">
        <v>3271</v>
      </c>
      <c r="G15" s="20">
        <v>2212</v>
      </c>
      <c r="H15" s="13"/>
      <c r="I15" s="13"/>
    </row>
    <row r="16" spans="2:9" ht="12.75">
      <c r="B16" s="15"/>
      <c r="C16" s="15"/>
      <c r="D16" s="15"/>
      <c r="E16" s="16"/>
      <c r="F16" s="16"/>
      <c r="G16" s="15"/>
      <c r="H16" s="13"/>
      <c r="I16" s="13"/>
    </row>
    <row r="17" spans="1:9" ht="12.75">
      <c r="A17" s="4" t="s">
        <v>18</v>
      </c>
      <c r="B17" s="23">
        <v>1271</v>
      </c>
      <c r="C17" s="23">
        <v>138</v>
      </c>
      <c r="D17" s="15">
        <v>1409</v>
      </c>
      <c r="E17" s="23">
        <v>3159</v>
      </c>
      <c r="F17" s="23">
        <v>7079</v>
      </c>
      <c r="G17" s="16">
        <v>4992</v>
      </c>
      <c r="H17" s="13"/>
      <c r="I17" s="13"/>
    </row>
    <row r="18" spans="1:9" ht="12.75">
      <c r="A18" s="4" t="s">
        <v>19</v>
      </c>
      <c r="B18" s="23">
        <v>1870</v>
      </c>
      <c r="C18" s="23">
        <v>576</v>
      </c>
      <c r="D18" s="15">
        <v>2446</v>
      </c>
      <c r="E18" s="23">
        <v>1600</v>
      </c>
      <c r="F18" s="23">
        <v>5800</v>
      </c>
      <c r="G18" s="16">
        <v>6333</v>
      </c>
      <c r="H18" s="13"/>
      <c r="I18" s="13"/>
    </row>
    <row r="19" spans="1:9" ht="12.75">
      <c r="A19" s="4" t="s">
        <v>20</v>
      </c>
      <c r="B19" s="23">
        <v>5</v>
      </c>
      <c r="C19" s="23">
        <v>178</v>
      </c>
      <c r="D19" s="15">
        <v>183</v>
      </c>
      <c r="E19" s="23">
        <v>4000</v>
      </c>
      <c r="F19" s="23">
        <v>8112</v>
      </c>
      <c r="G19" s="16">
        <v>1464</v>
      </c>
      <c r="H19" s="13"/>
      <c r="I19" s="13"/>
    </row>
    <row r="20" spans="1:9" ht="12.75">
      <c r="A20" s="4" t="s">
        <v>21</v>
      </c>
      <c r="B20" s="23">
        <v>27</v>
      </c>
      <c r="C20" s="23">
        <v>2</v>
      </c>
      <c r="D20" s="15">
        <v>29</v>
      </c>
      <c r="E20" s="23">
        <v>4111</v>
      </c>
      <c r="F20" s="23">
        <v>7000</v>
      </c>
      <c r="G20" s="16">
        <v>125</v>
      </c>
      <c r="H20" s="13"/>
      <c r="I20" s="13"/>
    </row>
    <row r="21" spans="1:9" ht="12.75">
      <c r="A21" s="6" t="s">
        <v>22</v>
      </c>
      <c r="B21" s="20">
        <v>3173</v>
      </c>
      <c r="C21" s="20">
        <v>894</v>
      </c>
      <c r="D21" s="20">
        <v>4067</v>
      </c>
      <c r="E21" s="21">
        <v>2250</v>
      </c>
      <c r="F21" s="21">
        <v>6460</v>
      </c>
      <c r="G21" s="20">
        <v>12914</v>
      </c>
      <c r="H21" s="13"/>
      <c r="I21" s="13"/>
    </row>
    <row r="22" spans="1:9" ht="12.75">
      <c r="A22" s="6"/>
      <c r="B22" s="20"/>
      <c r="C22" s="20"/>
      <c r="D22" s="20"/>
      <c r="E22" s="21"/>
      <c r="F22" s="21"/>
      <c r="G22" s="20"/>
      <c r="H22" s="13"/>
      <c r="I22" s="13"/>
    </row>
    <row r="23" spans="1:9" ht="12.75">
      <c r="A23" s="4" t="s">
        <v>23</v>
      </c>
      <c r="B23" s="16" t="s">
        <v>5</v>
      </c>
      <c r="C23" s="16">
        <v>15</v>
      </c>
      <c r="D23" s="15">
        <v>15</v>
      </c>
      <c r="E23" s="16" t="s">
        <v>5</v>
      </c>
      <c r="F23" s="16">
        <v>5000</v>
      </c>
      <c r="G23" s="16">
        <v>75</v>
      </c>
      <c r="H23" s="13"/>
      <c r="I23" s="13"/>
    </row>
    <row r="24" spans="1:9" ht="12.75">
      <c r="A24" s="4" t="s">
        <v>24</v>
      </c>
      <c r="B24" s="16" t="s">
        <v>5</v>
      </c>
      <c r="C24" s="16">
        <v>2</v>
      </c>
      <c r="D24" s="15">
        <v>2</v>
      </c>
      <c r="E24" s="16" t="s">
        <v>5</v>
      </c>
      <c r="F24" s="16">
        <v>6000</v>
      </c>
      <c r="G24" s="16">
        <v>12</v>
      </c>
      <c r="H24" s="13"/>
      <c r="I24" s="13"/>
    </row>
    <row r="25" spans="1:9" ht="12.75">
      <c r="A25" s="4" t="s">
        <v>25</v>
      </c>
      <c r="B25" s="16" t="s">
        <v>5</v>
      </c>
      <c r="C25" s="16">
        <v>4</v>
      </c>
      <c r="D25" s="15">
        <v>4</v>
      </c>
      <c r="E25" s="16" t="s">
        <v>5</v>
      </c>
      <c r="F25" s="16">
        <v>2000</v>
      </c>
      <c r="G25" s="16">
        <v>8</v>
      </c>
      <c r="H25" s="13"/>
      <c r="I25" s="13"/>
    </row>
    <row r="26" spans="1:9" ht="12.75">
      <c r="A26" s="4" t="s">
        <v>26</v>
      </c>
      <c r="B26" s="16">
        <v>9</v>
      </c>
      <c r="C26" s="16" t="s">
        <v>5</v>
      </c>
      <c r="D26" s="15">
        <v>9</v>
      </c>
      <c r="E26" s="16">
        <v>1200</v>
      </c>
      <c r="F26" s="16" t="s">
        <v>5</v>
      </c>
      <c r="G26" s="16">
        <v>11</v>
      </c>
      <c r="H26" s="13"/>
      <c r="I26" s="13"/>
    </row>
    <row r="27" spans="1:9" ht="12.75">
      <c r="A27" s="6" t="s">
        <v>48</v>
      </c>
      <c r="B27" s="20">
        <v>9</v>
      </c>
      <c r="C27" s="20">
        <v>21</v>
      </c>
      <c r="D27" s="20">
        <v>30</v>
      </c>
      <c r="E27" s="21">
        <v>1200</v>
      </c>
      <c r="F27" s="21">
        <v>4524</v>
      </c>
      <c r="G27" s="20">
        <v>106</v>
      </c>
      <c r="H27" s="13"/>
      <c r="I27" s="13"/>
    </row>
    <row r="28" spans="1:9" ht="12.75">
      <c r="A28" s="6"/>
      <c r="B28" s="20"/>
      <c r="C28" s="20"/>
      <c r="D28" s="20"/>
      <c r="E28" s="21"/>
      <c r="F28" s="21"/>
      <c r="G28" s="20"/>
      <c r="H28" s="13"/>
      <c r="I28" s="13"/>
    </row>
    <row r="29" spans="1:9" ht="12.75">
      <c r="A29" s="4" t="s">
        <v>27</v>
      </c>
      <c r="B29" s="15">
        <v>1</v>
      </c>
      <c r="C29" s="15">
        <v>14</v>
      </c>
      <c r="D29" s="15">
        <v>15</v>
      </c>
      <c r="E29" s="16">
        <v>1700</v>
      </c>
      <c r="F29" s="16">
        <v>5500</v>
      </c>
      <c r="G29" s="15">
        <v>79</v>
      </c>
      <c r="H29" s="13"/>
      <c r="I29" s="13"/>
    </row>
    <row r="30" spans="1:9" ht="12.75">
      <c r="A30" s="4" t="s">
        <v>28</v>
      </c>
      <c r="B30" s="15" t="s">
        <v>5</v>
      </c>
      <c r="C30" s="15">
        <v>1</v>
      </c>
      <c r="D30" s="15">
        <v>1</v>
      </c>
      <c r="E30" s="16" t="s">
        <v>5</v>
      </c>
      <c r="F30" s="16" t="s">
        <v>5</v>
      </c>
      <c r="G30" s="15" t="s">
        <v>5</v>
      </c>
      <c r="H30" s="13"/>
      <c r="I30" s="13"/>
    </row>
    <row r="31" spans="1:9" ht="12.75">
      <c r="A31" s="4" t="s">
        <v>29</v>
      </c>
      <c r="B31" s="15">
        <v>8</v>
      </c>
      <c r="C31" s="15">
        <v>40</v>
      </c>
      <c r="D31" s="15">
        <v>48</v>
      </c>
      <c r="E31" s="16">
        <v>1600</v>
      </c>
      <c r="F31" s="16">
        <v>6818</v>
      </c>
      <c r="G31" s="15">
        <v>286</v>
      </c>
      <c r="H31" s="13"/>
      <c r="I31" s="13"/>
    </row>
    <row r="32" spans="1:9" ht="12.75">
      <c r="A32" s="6" t="s">
        <v>30</v>
      </c>
      <c r="B32" s="20">
        <v>9</v>
      </c>
      <c r="C32" s="20">
        <v>55</v>
      </c>
      <c r="D32" s="20">
        <v>64</v>
      </c>
      <c r="E32" s="21">
        <v>1611</v>
      </c>
      <c r="F32" s="21">
        <v>6359</v>
      </c>
      <c r="G32" s="20">
        <v>365</v>
      </c>
      <c r="H32" s="13"/>
      <c r="I32" s="13"/>
    </row>
    <row r="33" spans="2:9" ht="12.75">
      <c r="B33" s="15"/>
      <c r="C33" s="15"/>
      <c r="D33" s="15"/>
      <c r="E33" s="16"/>
      <c r="F33" s="16"/>
      <c r="G33" s="15"/>
      <c r="H33" s="13"/>
      <c r="I33" s="13"/>
    </row>
    <row r="34" spans="1:9" ht="12.75">
      <c r="A34" s="4" t="s">
        <v>31</v>
      </c>
      <c r="B34" s="16">
        <v>1</v>
      </c>
      <c r="C34" s="16">
        <v>68</v>
      </c>
      <c r="D34" s="15">
        <v>69</v>
      </c>
      <c r="E34" s="16">
        <v>700</v>
      </c>
      <c r="F34" s="16">
        <v>3500</v>
      </c>
      <c r="G34" s="16">
        <v>239</v>
      </c>
      <c r="H34" s="13"/>
      <c r="I34" s="13"/>
    </row>
    <row r="35" spans="1:9" ht="12.75">
      <c r="A35" s="4" t="s">
        <v>32</v>
      </c>
      <c r="B35" s="16" t="s">
        <v>5</v>
      </c>
      <c r="C35" s="16">
        <v>2</v>
      </c>
      <c r="D35" s="15">
        <v>2</v>
      </c>
      <c r="E35" s="16" t="s">
        <v>5</v>
      </c>
      <c r="F35" s="16">
        <v>6000</v>
      </c>
      <c r="G35" s="16">
        <v>12</v>
      </c>
      <c r="H35" s="13"/>
      <c r="I35" s="13"/>
    </row>
    <row r="36" spans="1:9" ht="12.75">
      <c r="A36" s="6" t="s">
        <v>33</v>
      </c>
      <c r="B36" s="20">
        <v>1</v>
      </c>
      <c r="C36" s="20">
        <v>70</v>
      </c>
      <c r="D36" s="20">
        <v>71</v>
      </c>
      <c r="E36" s="21">
        <v>700</v>
      </c>
      <c r="F36" s="21">
        <v>3571</v>
      </c>
      <c r="G36" s="20">
        <v>251</v>
      </c>
      <c r="H36" s="13"/>
      <c r="I36" s="13"/>
    </row>
    <row r="37" spans="1:9" ht="12.75">
      <c r="A37" s="6"/>
      <c r="B37" s="20"/>
      <c r="C37" s="20"/>
      <c r="D37" s="20"/>
      <c r="E37" s="21"/>
      <c r="F37" s="21"/>
      <c r="G37" s="20"/>
      <c r="H37" s="13"/>
      <c r="I37" s="13"/>
    </row>
    <row r="38" spans="1:9" ht="12.75">
      <c r="A38" s="6" t="s">
        <v>34</v>
      </c>
      <c r="B38" s="20">
        <v>3</v>
      </c>
      <c r="C38" s="20">
        <v>22</v>
      </c>
      <c r="D38" s="20">
        <v>25</v>
      </c>
      <c r="E38" s="20">
        <v>800</v>
      </c>
      <c r="F38" s="20">
        <v>5500</v>
      </c>
      <c r="G38" s="20">
        <v>124</v>
      </c>
      <c r="H38" s="13"/>
      <c r="I38" s="13"/>
    </row>
    <row r="39" spans="1:9" ht="12.75">
      <c r="A39" s="6"/>
      <c r="B39" s="20"/>
      <c r="C39" s="20"/>
      <c r="D39" s="20"/>
      <c r="E39" s="21"/>
      <c r="F39" s="21"/>
      <c r="G39" s="20"/>
      <c r="H39" s="13"/>
      <c r="I39" s="13"/>
    </row>
    <row r="40" spans="1:9" ht="12.75">
      <c r="A40" s="4" t="s">
        <v>35</v>
      </c>
      <c r="B40" s="22">
        <v>200</v>
      </c>
      <c r="C40" s="16">
        <v>660</v>
      </c>
      <c r="D40" s="15">
        <v>860</v>
      </c>
      <c r="E40" s="22">
        <v>1000</v>
      </c>
      <c r="F40" s="16">
        <v>8000</v>
      </c>
      <c r="G40" s="16">
        <v>5480</v>
      </c>
      <c r="H40" s="13"/>
      <c r="I40" s="13"/>
    </row>
    <row r="41" spans="1:9" ht="12.75">
      <c r="A41" s="4" t="s">
        <v>36</v>
      </c>
      <c r="B41" s="22">
        <v>310</v>
      </c>
      <c r="C41" s="16">
        <v>150</v>
      </c>
      <c r="D41" s="15">
        <v>460</v>
      </c>
      <c r="E41" s="22">
        <v>800</v>
      </c>
      <c r="F41" s="16">
        <v>7500</v>
      </c>
      <c r="G41" s="16">
        <v>1373</v>
      </c>
      <c r="H41" s="13"/>
      <c r="I41" s="13"/>
    </row>
    <row r="42" spans="1:9" ht="12.75">
      <c r="A42" s="6" t="s">
        <v>37</v>
      </c>
      <c r="B42" s="24">
        <v>510</v>
      </c>
      <c r="C42" s="20">
        <v>810</v>
      </c>
      <c r="D42" s="20">
        <v>1320</v>
      </c>
      <c r="E42" s="24">
        <v>878</v>
      </c>
      <c r="F42" s="21">
        <v>7907</v>
      </c>
      <c r="G42" s="20">
        <v>6853</v>
      </c>
      <c r="H42" s="13"/>
      <c r="I42" s="13"/>
    </row>
    <row r="43" spans="2:9" ht="12.75">
      <c r="B43" s="15"/>
      <c r="C43" s="15"/>
      <c r="D43" s="15"/>
      <c r="E43" s="16"/>
      <c r="F43" s="16"/>
      <c r="G43" s="15"/>
      <c r="H43" s="13"/>
      <c r="I43" s="13"/>
    </row>
    <row r="44" spans="1:9" ht="12.75">
      <c r="A44" s="4" t="s">
        <v>38</v>
      </c>
      <c r="B44" s="15">
        <v>4</v>
      </c>
      <c r="C44" s="15">
        <v>15</v>
      </c>
      <c r="D44" s="15">
        <v>19</v>
      </c>
      <c r="E44" s="16">
        <v>800</v>
      </c>
      <c r="F44" s="16">
        <v>2500</v>
      </c>
      <c r="G44" s="15">
        <v>41</v>
      </c>
      <c r="H44" s="13"/>
      <c r="I44" s="13"/>
    </row>
    <row r="45" spans="1:9" ht="12.75">
      <c r="A45" s="4" t="s">
        <v>39</v>
      </c>
      <c r="B45" s="15">
        <v>409</v>
      </c>
      <c r="C45" s="15">
        <v>377</v>
      </c>
      <c r="D45" s="15">
        <v>786</v>
      </c>
      <c r="E45" s="16">
        <v>1200</v>
      </c>
      <c r="F45" s="16">
        <v>6200</v>
      </c>
      <c r="G45" s="15">
        <v>2828</v>
      </c>
      <c r="H45" s="13"/>
      <c r="I45" s="13"/>
    </row>
    <row r="46" spans="1:9" ht="12.75">
      <c r="A46" s="4" t="s">
        <v>40</v>
      </c>
      <c r="B46" s="16">
        <v>10</v>
      </c>
      <c r="C46" s="16">
        <v>176</v>
      </c>
      <c r="D46" s="15">
        <v>186</v>
      </c>
      <c r="E46" s="16">
        <v>3000</v>
      </c>
      <c r="F46" s="16">
        <v>6500</v>
      </c>
      <c r="G46" s="16">
        <v>1174</v>
      </c>
      <c r="H46" s="13"/>
      <c r="I46" s="13"/>
    </row>
    <row r="47" spans="1:9" ht="12.75">
      <c r="A47" s="4" t="s">
        <v>41</v>
      </c>
      <c r="B47" s="15" t="s">
        <v>5</v>
      </c>
      <c r="C47" s="15">
        <v>14</v>
      </c>
      <c r="D47" s="15">
        <v>14</v>
      </c>
      <c r="E47" s="15" t="s">
        <v>5</v>
      </c>
      <c r="F47" s="16">
        <v>7000</v>
      </c>
      <c r="G47" s="15">
        <v>98</v>
      </c>
      <c r="H47" s="13"/>
      <c r="I47" s="13"/>
    </row>
    <row r="48" spans="1:9" ht="12.75">
      <c r="A48" s="4" t="s">
        <v>42</v>
      </c>
      <c r="B48" s="15" t="s">
        <v>5</v>
      </c>
      <c r="C48" s="15">
        <v>1</v>
      </c>
      <c r="D48" s="15">
        <v>1</v>
      </c>
      <c r="E48" s="16" t="s">
        <v>5</v>
      </c>
      <c r="F48" s="16">
        <v>6000</v>
      </c>
      <c r="G48" s="15">
        <v>6</v>
      </c>
      <c r="H48" s="13"/>
      <c r="I48" s="13"/>
    </row>
    <row r="49" spans="1:9" ht="12.75">
      <c r="A49" s="4" t="s">
        <v>43</v>
      </c>
      <c r="B49" s="16">
        <v>20</v>
      </c>
      <c r="C49" s="16">
        <v>281</v>
      </c>
      <c r="D49" s="15">
        <v>301</v>
      </c>
      <c r="E49" s="16">
        <v>2250</v>
      </c>
      <c r="F49" s="16">
        <v>6500</v>
      </c>
      <c r="G49" s="16">
        <v>1872</v>
      </c>
      <c r="H49" s="13"/>
      <c r="I49" s="13"/>
    </row>
    <row r="50" spans="1:9" ht="12.75">
      <c r="A50" s="6" t="s">
        <v>49</v>
      </c>
      <c r="B50" s="20">
        <v>443</v>
      </c>
      <c r="C50" s="20">
        <v>864</v>
      </c>
      <c r="D50" s="20">
        <v>1307</v>
      </c>
      <c r="E50" s="21">
        <v>1284</v>
      </c>
      <c r="F50" s="21">
        <v>6307</v>
      </c>
      <c r="G50" s="20">
        <v>6019</v>
      </c>
      <c r="H50" s="13"/>
      <c r="I50" s="13"/>
    </row>
    <row r="51" spans="2:9" ht="12.75">
      <c r="B51" s="15"/>
      <c r="C51" s="15"/>
      <c r="D51" s="15"/>
      <c r="E51" s="16"/>
      <c r="F51" s="16"/>
      <c r="G51" s="15"/>
      <c r="H51" s="13"/>
      <c r="I51" s="13"/>
    </row>
    <row r="52" spans="1:9" ht="13.5" thickBot="1">
      <c r="A52" s="7" t="s">
        <v>44</v>
      </c>
      <c r="B52" s="17">
        <f>SUM(B8:B10,B15,B21,B27,B32,B36:B38,B42,B50)</f>
        <v>4174</v>
      </c>
      <c r="C52" s="17">
        <f>SUM(C8:C10,C15,C21,C27,C32,C36:C38,C42,C50)</f>
        <v>3423</v>
      </c>
      <c r="D52" s="17">
        <f>SUM(D8:D10,D15,D21,D27,D32,D36:D38,D42,D50)</f>
        <v>7597</v>
      </c>
      <c r="E52" s="17">
        <f>((E10*B10)+(E15*B15)+(E21*B21)+(E27*B27)+(E32*B32)+(E36*B36)+(E38*B38)+(E42*B42)+(E50*B50))/B52</f>
        <v>1967.0438428366076</v>
      </c>
      <c r="F52" s="17">
        <f>((F15*C15)+(F21*C21)+(F27*C27)+(F32*C32)+(F36*C36)+(F38*C38)+(F42*C42)+(F50*C50))/C52</f>
        <v>6027.804849547181</v>
      </c>
      <c r="G52" s="17">
        <f>SUM(G8:G10,G15,G21,G27,G32,G36:G38,G42,G50)</f>
        <v>28846</v>
      </c>
      <c r="H52" s="13"/>
      <c r="I52" s="13"/>
    </row>
    <row r="53" ht="12.75">
      <c r="G53" s="13"/>
    </row>
    <row r="54" ht="12.75">
      <c r="D54" s="13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