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'16.9'!$A$1:$I$89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<sst xmlns="http://schemas.openxmlformats.org/spreadsheetml/2006/main" count="230" uniqueCount="74">
  <si>
    <t>VIÑEDO</t>
  </si>
  <si>
    <t>Total</t>
  </si>
  <si>
    <t>En producción</t>
  </si>
  <si>
    <t>–</t>
  </si>
  <si>
    <t>Secano</t>
  </si>
  <si>
    <t>Regadío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</si>
  <si>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</si>
  <si>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</si>
  <si>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</si>
  <si>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</si>
  <si>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</si>
  <si>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</si>
  <si>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</si>
  <si>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</si>
  <si>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</si>
  <si>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</si>
  <si>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</si>
  <si>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</si>
  <si>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</si>
  <si>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</si>
  <si>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</si>
  <si>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</si>
  <si>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</si>
  <si>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</si>
  <si>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</si>
  <si>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</si>
  <si>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</si>
  <si>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</si>
  <si>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</si>
  <si>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</si>
  <si>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</si>
  <si>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</si>
  <si>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</si>
  <si>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</si>
  <si>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</si>
  <si>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</si>
  <si>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</si>
  <si>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</si>
  <si>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</si>
  <si>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</si>
  <si>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</si>
  <si>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</si>
  <si>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</si>
  <si>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</si>
  <si>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</si>
  <si>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</si>
  <si>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</si>
  <si>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</si>
  <si>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</si>
  <si>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</si>
  <si>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</si>
  <si>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</si>
  <si>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</si>
  <si>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</si>
  <si>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</si>
  <si>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</si>
  <si>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</si>
  <si>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</si>
  <si>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</si>
  <si>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</si>
  <si>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</si>
  <si>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</si>
  <si>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</si>
  <si>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</si>
  <si>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</si>
  <si>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</si>
  <si>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Superficie en plantación regular (hectáreas)</t>
  </si>
  <si>
    <t>Cultivo único</t>
  </si>
  <si>
    <t>Cultivo asociado</t>
  </si>
  <si>
    <t>16.9. VIÑEDO DEDICADO A UVA DE VINIFICACION: Análisis provincial de superficie,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</si>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</sst>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2" borderId="4" xfId="0" applyFont="1" applyFill="1" applyBorder="1" applyAlignment="1" quotePrefix="1">
      <alignment horizontal="left"/>
    </xf>
    <xf numFmtId="0" fontId="7" fillId="2" borderId="4" xfId="0" applyFont="1" applyFill="1" applyBorder="1" applyAlignment="1" quotePrefix="1">
      <alignment horizontal="left"/>
    </xf>
    <xf numFmtId="184" fontId="0" fillId="2" borderId="5" xfId="0" applyNumberFormat="1" applyFont="1" applyFill="1" applyBorder="1" applyAlignment="1">
      <alignment horizontal="right"/>
    </xf>
    <xf numFmtId="184" fontId="0" fillId="2" borderId="6" xfId="0" applyNumberFormat="1" applyFont="1" applyFill="1" applyBorder="1" applyAlignment="1">
      <alignment horizontal="right"/>
    </xf>
    <xf numFmtId="184" fontId="0" fillId="2" borderId="5" xfId="0" applyNumberFormat="1" applyFont="1" applyFill="1" applyBorder="1" applyAlignment="1" quotePrefix="1">
      <alignment horizontal="right"/>
    </xf>
    <xf numFmtId="184" fontId="0" fillId="2" borderId="7" xfId="0" applyNumberFormat="1" applyFont="1" applyFill="1" applyBorder="1" applyAlignment="1">
      <alignment horizontal="right"/>
    </xf>
    <xf numFmtId="184" fontId="0" fillId="2" borderId="7" xfId="0" applyNumberFormat="1" applyFont="1" applyFill="1" applyBorder="1" applyAlignment="1" quotePrefix="1">
      <alignment horizontal="right"/>
    </xf>
    <xf numFmtId="184" fontId="0" fillId="2" borderId="1" xfId="0" applyNumberFormat="1" applyFont="1" applyFill="1" applyBorder="1" applyAlignment="1">
      <alignment horizontal="right"/>
    </xf>
    <xf numFmtId="184" fontId="5" fillId="2" borderId="7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>
      <alignment horizontal="right"/>
    </xf>
    <xf numFmtId="184" fontId="5" fillId="2" borderId="7" xfId="0" applyNumberFormat="1" applyFont="1" applyFill="1" applyBorder="1" applyAlignment="1" quotePrefix="1">
      <alignment horizontal="right"/>
    </xf>
    <xf numFmtId="0" fontId="7" fillId="2" borderId="8" xfId="0" applyFont="1" applyFill="1" applyBorder="1" applyAlignment="1">
      <alignment horizontal="left"/>
    </xf>
    <xf numFmtId="184" fontId="5" fillId="2" borderId="9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184" fontId="0" fillId="2" borderId="1" xfId="0" applyNumberFormat="1" applyFont="1" applyFill="1" applyBorder="1" applyAlignment="1" quotePrefix="1">
      <alignment horizontal="right"/>
    </xf>
    <xf numFmtId="184" fontId="5" fillId="2" borderId="1" xfId="0" applyNumberFormat="1" applyFont="1" applyFill="1" applyBorder="1" applyAlignment="1" quotePrefix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184" fontId="0" fillId="2" borderId="0" xfId="0" applyNumberFormat="1" applyFont="1" applyFill="1" applyAlignment="1">
      <alignment/>
    </xf>
    <xf numFmtId="176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S89"/>
  <sheetViews>
    <sheetView tabSelected="1" zoomScale="75" zoomScaleNormal="75" zoomScaleSheetLayoutView="50" workbookViewId="0" topLeftCell="A55">
      <selection activeCell="A55" sqref="A55"/>
    </sheetView>
  </sheetViews>
  <sheetFormatPr defaultColWidth="11.421875" defaultRowHeight="12.75"/>
  <cols>
    <col min="1" max="1" width="25.140625" style="1" customWidth="1"/>
    <col min="2" max="7" width="14.421875" style="1" customWidth="1"/>
    <col min="8" max="8" width="19.7109375" style="1" customWidth="1"/>
    <col min="9" max="9" width="15.8515625" style="1" customWidth="1"/>
    <col min="10" max="16384" width="11.421875" style="1" customWidth="1"/>
  </cols>
  <sheetData>
    <row r="1" spans="1:8" ht="18">
      <c r="A1" s="35" t="s">
        <v>0</v>
      </c>
      <c r="B1" s="35"/>
      <c r="C1" s="35"/>
      <c r="D1" s="35"/>
      <c r="E1" s="35"/>
      <c r="F1" s="35"/>
      <c r="G1" s="35"/>
      <c r="H1" s="35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5">
      <c r="A3" s="36" t="s">
        <v>69</v>
      </c>
      <c r="B3" s="36"/>
      <c r="C3" s="36"/>
      <c r="D3" s="36"/>
      <c r="E3" s="36"/>
      <c r="F3" s="36"/>
      <c r="G3" s="36"/>
      <c r="H3" s="36"/>
    </row>
    <row r="4" spans="1:8" ht="12.75">
      <c r="A4" s="31"/>
      <c r="B4" s="3"/>
      <c r="C4" s="3"/>
      <c r="D4" s="3"/>
      <c r="E4" s="3"/>
      <c r="F4" s="3"/>
      <c r="G4" s="3"/>
      <c r="H4" s="3"/>
    </row>
    <row r="5" spans="1:8" ht="12.75">
      <c r="A5" s="5" t="s">
        <v>6</v>
      </c>
      <c r="B5" s="37" t="s">
        <v>66</v>
      </c>
      <c r="C5" s="38"/>
      <c r="D5" s="38"/>
      <c r="E5" s="38"/>
      <c r="F5" s="38"/>
      <c r="G5" s="38"/>
      <c r="H5" s="38"/>
    </row>
    <row r="6" spans="1:8" ht="12.75">
      <c r="A6" s="5" t="s">
        <v>7</v>
      </c>
      <c r="B6" s="32"/>
      <c r="C6" s="2" t="s">
        <v>1</v>
      </c>
      <c r="D6" s="33"/>
      <c r="E6" s="37" t="s">
        <v>2</v>
      </c>
      <c r="F6" s="38"/>
      <c r="G6" s="38"/>
      <c r="H6" s="38"/>
    </row>
    <row r="7" spans="1:8" ht="12.75">
      <c r="A7" s="2" t="s">
        <v>8</v>
      </c>
      <c r="B7" s="25"/>
      <c r="C7" s="26"/>
      <c r="D7" s="26"/>
      <c r="E7" s="37" t="s">
        <v>67</v>
      </c>
      <c r="F7" s="39"/>
      <c r="G7" s="37" t="s">
        <v>68</v>
      </c>
      <c r="H7" s="38"/>
    </row>
    <row r="8" spans="1:17" ht="13.5" thickBot="1">
      <c r="A8" s="4"/>
      <c r="B8" s="25" t="s">
        <v>4</v>
      </c>
      <c r="C8" s="22" t="s">
        <v>5</v>
      </c>
      <c r="D8" s="22" t="s">
        <v>1</v>
      </c>
      <c r="E8" s="34" t="s">
        <v>4</v>
      </c>
      <c r="F8" s="34" t="s">
        <v>5</v>
      </c>
      <c r="G8" s="34" t="s">
        <v>4</v>
      </c>
      <c r="H8" s="22" t="s">
        <v>5</v>
      </c>
      <c r="P8" s="29"/>
      <c r="Q8" s="29"/>
    </row>
    <row r="9" spans="1:17" ht="12.75">
      <c r="A9" s="6" t="s">
        <v>9</v>
      </c>
      <c r="B9" s="11">
        <v>3036</v>
      </c>
      <c r="C9" s="11" t="s">
        <v>3</v>
      </c>
      <c r="D9" s="11">
        <v>3036</v>
      </c>
      <c r="E9" s="12">
        <v>2352</v>
      </c>
      <c r="F9" s="12" t="s">
        <v>3</v>
      </c>
      <c r="G9" s="13" t="s">
        <v>3</v>
      </c>
      <c r="H9" s="13" t="s">
        <v>3</v>
      </c>
      <c r="I9" s="27"/>
      <c r="J9" s="27"/>
      <c r="P9" s="29"/>
      <c r="Q9" s="29"/>
    </row>
    <row r="10" spans="1:17" ht="12.75">
      <c r="A10" s="7" t="s">
        <v>10</v>
      </c>
      <c r="B10" s="14">
        <v>2602</v>
      </c>
      <c r="C10" s="15" t="s">
        <v>3</v>
      </c>
      <c r="D10" s="16">
        <v>2602</v>
      </c>
      <c r="E10" s="16">
        <v>2435</v>
      </c>
      <c r="F10" s="23" t="s">
        <v>3</v>
      </c>
      <c r="G10" s="15" t="s">
        <v>3</v>
      </c>
      <c r="H10" s="15" t="s">
        <v>3</v>
      </c>
      <c r="I10" s="27"/>
      <c r="J10" s="27"/>
      <c r="P10" s="29"/>
      <c r="Q10" s="29"/>
    </row>
    <row r="11" spans="1:17" ht="12.75">
      <c r="A11" s="7" t="s">
        <v>11</v>
      </c>
      <c r="B11" s="14">
        <v>11941</v>
      </c>
      <c r="C11" s="15" t="s">
        <v>3</v>
      </c>
      <c r="D11" s="16">
        <f>SUM(B11:C11)</f>
        <v>11941</v>
      </c>
      <c r="E11" s="16">
        <v>11587</v>
      </c>
      <c r="F11" s="23" t="s">
        <v>3</v>
      </c>
      <c r="G11" s="15" t="s">
        <v>3</v>
      </c>
      <c r="H11" s="15" t="s">
        <v>3</v>
      </c>
      <c r="I11" s="27"/>
      <c r="J11" s="27"/>
      <c r="P11" s="29"/>
      <c r="Q11" s="29"/>
    </row>
    <row r="12" spans="1:17" ht="12.75">
      <c r="A12" s="7" t="s">
        <v>12</v>
      </c>
      <c r="B12" s="14">
        <v>15747</v>
      </c>
      <c r="C12" s="15" t="s">
        <v>3</v>
      </c>
      <c r="D12" s="14">
        <v>15747</v>
      </c>
      <c r="E12" s="16">
        <v>12956</v>
      </c>
      <c r="F12" s="23" t="s">
        <v>3</v>
      </c>
      <c r="G12" s="15" t="s">
        <v>3</v>
      </c>
      <c r="H12" s="15" t="s">
        <v>3</v>
      </c>
      <c r="I12" s="27"/>
      <c r="J12" s="27"/>
      <c r="P12" s="29"/>
      <c r="Q12" s="29"/>
    </row>
    <row r="13" spans="1:17" ht="12.75">
      <c r="A13" s="8" t="s">
        <v>13</v>
      </c>
      <c r="B13" s="17">
        <f>SUM(B9:B12)</f>
        <v>33326</v>
      </c>
      <c r="C13" s="17" t="s">
        <v>3</v>
      </c>
      <c r="D13" s="17">
        <f>SUM(D9:D12)</f>
        <v>33326</v>
      </c>
      <c r="E13" s="17">
        <f>SUM(E9:E12)</f>
        <v>29330</v>
      </c>
      <c r="F13" s="17" t="s">
        <v>3</v>
      </c>
      <c r="G13" s="19" t="s">
        <v>3</v>
      </c>
      <c r="H13" s="19" t="s">
        <v>3</v>
      </c>
      <c r="I13" s="27"/>
      <c r="J13" s="27"/>
      <c r="P13" s="29"/>
      <c r="Q13" s="29"/>
    </row>
    <row r="14" spans="1:17" ht="12.75">
      <c r="A14" s="8"/>
      <c r="B14" s="17"/>
      <c r="C14" s="17"/>
      <c r="D14" s="17"/>
      <c r="E14" s="18"/>
      <c r="F14" s="18"/>
      <c r="G14" s="18"/>
      <c r="H14" s="17"/>
      <c r="I14" s="27"/>
      <c r="J14" s="27"/>
      <c r="P14" s="29"/>
      <c r="Q14" s="29"/>
    </row>
    <row r="15" spans="1:17" ht="12.75">
      <c r="A15" s="8" t="s">
        <v>14</v>
      </c>
      <c r="B15" s="17">
        <v>110</v>
      </c>
      <c r="C15" s="19" t="s">
        <v>3</v>
      </c>
      <c r="D15" s="17">
        <v>110</v>
      </c>
      <c r="E15" s="18">
        <v>100</v>
      </c>
      <c r="F15" s="24" t="s">
        <v>3</v>
      </c>
      <c r="G15" s="19" t="s">
        <v>3</v>
      </c>
      <c r="H15" s="19" t="s">
        <v>3</v>
      </c>
      <c r="I15" s="27"/>
      <c r="J15" s="27"/>
      <c r="P15" s="29"/>
      <c r="Q15" s="29"/>
    </row>
    <row r="16" spans="1:17" ht="12.75">
      <c r="A16" s="8"/>
      <c r="B16" s="17"/>
      <c r="C16" s="17"/>
      <c r="D16" s="17"/>
      <c r="E16" s="18"/>
      <c r="F16" s="18"/>
      <c r="G16" s="18"/>
      <c r="H16" s="17"/>
      <c r="I16" s="27"/>
      <c r="J16" s="27"/>
      <c r="P16" s="29"/>
      <c r="Q16" s="29"/>
    </row>
    <row r="17" spans="1:17" ht="12.75">
      <c r="A17" s="8" t="s">
        <v>15</v>
      </c>
      <c r="B17" s="17">
        <v>42</v>
      </c>
      <c r="C17" s="19" t="s">
        <v>3</v>
      </c>
      <c r="D17" s="17">
        <v>42</v>
      </c>
      <c r="E17" s="18">
        <v>42</v>
      </c>
      <c r="F17" s="24" t="s">
        <v>3</v>
      </c>
      <c r="G17" s="19" t="s">
        <v>3</v>
      </c>
      <c r="H17" s="19" t="s">
        <v>3</v>
      </c>
      <c r="I17" s="27"/>
      <c r="J17" s="27"/>
      <c r="P17" s="29"/>
      <c r="Q17" s="29"/>
    </row>
    <row r="18" spans="1:17" ht="12.75">
      <c r="A18" s="8"/>
      <c r="B18" s="14"/>
      <c r="C18" s="14"/>
      <c r="D18" s="14"/>
      <c r="E18" s="16"/>
      <c r="F18" s="16"/>
      <c r="G18" s="16"/>
      <c r="H18" s="14"/>
      <c r="I18" s="27"/>
      <c r="J18" s="27"/>
      <c r="P18" s="29"/>
      <c r="Q18" s="29"/>
    </row>
    <row r="19" spans="1:17" ht="12.75">
      <c r="A19" s="9" t="s">
        <v>16</v>
      </c>
      <c r="B19" s="14">
        <v>10222</v>
      </c>
      <c r="C19" s="14">
        <v>2625</v>
      </c>
      <c r="D19" s="14">
        <v>12847</v>
      </c>
      <c r="E19" s="16">
        <v>8920</v>
      </c>
      <c r="F19" s="16">
        <v>2625</v>
      </c>
      <c r="G19" s="15" t="s">
        <v>3</v>
      </c>
      <c r="H19" s="15" t="s">
        <v>3</v>
      </c>
      <c r="I19" s="27"/>
      <c r="J19" s="27"/>
      <c r="P19" s="29"/>
      <c r="Q19" s="29"/>
    </row>
    <row r="20" spans="1:17" ht="12.75">
      <c r="A20" s="9" t="s">
        <v>17</v>
      </c>
      <c r="B20" s="14">
        <v>177</v>
      </c>
      <c r="C20" s="15" t="s">
        <v>3</v>
      </c>
      <c r="D20" s="14">
        <v>177</v>
      </c>
      <c r="E20" s="16">
        <v>121</v>
      </c>
      <c r="F20" s="23" t="s">
        <v>3</v>
      </c>
      <c r="G20" s="15" t="s">
        <v>3</v>
      </c>
      <c r="H20" s="15" t="s">
        <v>3</v>
      </c>
      <c r="I20" s="27"/>
      <c r="J20" s="27"/>
      <c r="P20" s="29"/>
      <c r="Q20" s="29"/>
    </row>
    <row r="21" spans="1:17" ht="12.75">
      <c r="A21" s="7" t="s">
        <v>18</v>
      </c>
      <c r="B21" s="14">
        <v>190</v>
      </c>
      <c r="C21" s="15" t="s">
        <v>3</v>
      </c>
      <c r="D21" s="14">
        <v>190</v>
      </c>
      <c r="E21" s="16">
        <v>120</v>
      </c>
      <c r="F21" s="23" t="s">
        <v>3</v>
      </c>
      <c r="G21" s="15" t="s">
        <v>3</v>
      </c>
      <c r="H21" s="15" t="s">
        <v>3</v>
      </c>
      <c r="I21" s="27"/>
      <c r="J21" s="27"/>
      <c r="P21" s="29"/>
      <c r="Q21" s="29"/>
    </row>
    <row r="22" spans="1:17" ht="12.75">
      <c r="A22" s="10" t="s">
        <v>70</v>
      </c>
      <c r="B22" s="17">
        <v>10589</v>
      </c>
      <c r="C22" s="17">
        <v>2625</v>
      </c>
      <c r="D22" s="17">
        <v>13214</v>
      </c>
      <c r="E22" s="17">
        <v>9161</v>
      </c>
      <c r="F22" s="17">
        <v>2625</v>
      </c>
      <c r="G22" s="19" t="s">
        <v>3</v>
      </c>
      <c r="H22" s="19" t="s">
        <v>3</v>
      </c>
      <c r="I22" s="27"/>
      <c r="J22" s="27"/>
      <c r="P22" s="29"/>
      <c r="Q22" s="29"/>
    </row>
    <row r="23" spans="1:17" ht="12.75">
      <c r="A23" s="10"/>
      <c r="B23" s="17"/>
      <c r="C23" s="17"/>
      <c r="D23" s="17"/>
      <c r="E23" s="18"/>
      <c r="F23" s="18"/>
      <c r="G23" s="18"/>
      <c r="H23" s="17"/>
      <c r="I23" s="27"/>
      <c r="J23" s="27"/>
      <c r="P23" s="29"/>
      <c r="Q23" s="29"/>
    </row>
    <row r="24" spans="1:17" ht="12.75">
      <c r="A24" s="8" t="s">
        <v>19</v>
      </c>
      <c r="B24" s="17">
        <v>12635</v>
      </c>
      <c r="C24" s="17">
        <v>11781</v>
      </c>
      <c r="D24" s="17">
        <v>24416</v>
      </c>
      <c r="E24" s="18">
        <v>11260</v>
      </c>
      <c r="F24" s="18">
        <v>10227</v>
      </c>
      <c r="G24" s="19" t="s">
        <v>3</v>
      </c>
      <c r="H24" s="19" t="s">
        <v>3</v>
      </c>
      <c r="I24" s="27"/>
      <c r="J24" s="27"/>
      <c r="P24" s="29"/>
      <c r="Q24" s="29"/>
    </row>
    <row r="25" spans="1:17" ht="12.75">
      <c r="A25" s="8"/>
      <c r="B25" s="17"/>
      <c r="C25" s="17"/>
      <c r="D25" s="17"/>
      <c r="E25" s="18"/>
      <c r="F25" s="18"/>
      <c r="G25" s="18"/>
      <c r="H25" s="17"/>
      <c r="I25" s="27"/>
      <c r="J25" s="27"/>
      <c r="P25" s="29"/>
      <c r="Q25" s="29"/>
    </row>
    <row r="26" spans="1:17" ht="12.75">
      <c r="A26" s="8" t="s">
        <v>20</v>
      </c>
      <c r="B26" s="17">
        <v>38795</v>
      </c>
      <c r="C26" s="17">
        <v>4060</v>
      </c>
      <c r="D26" s="17">
        <v>42855</v>
      </c>
      <c r="E26" s="18">
        <v>35844</v>
      </c>
      <c r="F26" s="18">
        <v>3264</v>
      </c>
      <c r="G26" s="19" t="s">
        <v>3</v>
      </c>
      <c r="H26" s="19" t="s">
        <v>3</v>
      </c>
      <c r="I26" s="27"/>
      <c r="J26" s="27"/>
      <c r="P26" s="29"/>
      <c r="Q26" s="29"/>
    </row>
    <row r="27" spans="1:17" ht="12.75">
      <c r="A27" s="8"/>
      <c r="B27" s="14"/>
      <c r="C27" s="14"/>
      <c r="D27" s="14"/>
      <c r="E27" s="16"/>
      <c r="F27" s="16"/>
      <c r="G27" s="16"/>
      <c r="H27" s="14"/>
      <c r="I27" s="27"/>
      <c r="J27" s="27"/>
      <c r="P27" s="29"/>
      <c r="Q27" s="29"/>
    </row>
    <row r="28" spans="1:17" ht="12.75">
      <c r="A28" s="7" t="s">
        <v>21</v>
      </c>
      <c r="B28" s="14">
        <v>3070</v>
      </c>
      <c r="C28" s="14">
        <v>1955</v>
      </c>
      <c r="D28" s="14">
        <v>5025</v>
      </c>
      <c r="E28" s="16">
        <v>2907</v>
      </c>
      <c r="F28" s="16">
        <v>1298</v>
      </c>
      <c r="G28" s="15" t="s">
        <v>3</v>
      </c>
      <c r="H28" s="15" t="s">
        <v>3</v>
      </c>
      <c r="I28" s="27"/>
      <c r="J28" s="27"/>
      <c r="P28" s="29"/>
      <c r="Q28" s="29"/>
    </row>
    <row r="29" spans="1:17" ht="12.75">
      <c r="A29" s="7" t="s">
        <v>22</v>
      </c>
      <c r="B29" s="14">
        <v>3701</v>
      </c>
      <c r="C29" s="14">
        <v>60</v>
      </c>
      <c r="D29" s="14">
        <v>3761</v>
      </c>
      <c r="E29" s="16">
        <v>3285</v>
      </c>
      <c r="F29" s="16">
        <v>15</v>
      </c>
      <c r="G29" s="15" t="s">
        <v>3</v>
      </c>
      <c r="H29" s="15" t="s">
        <v>3</v>
      </c>
      <c r="I29" s="27"/>
      <c r="J29" s="27"/>
      <c r="P29" s="29"/>
      <c r="Q29" s="29"/>
    </row>
    <row r="30" spans="1:17" ht="12.75">
      <c r="A30" s="7" t="s">
        <v>23</v>
      </c>
      <c r="B30" s="14">
        <v>27083</v>
      </c>
      <c r="C30" s="14">
        <v>6421</v>
      </c>
      <c r="D30" s="14">
        <v>33504</v>
      </c>
      <c r="E30" s="16">
        <v>26814</v>
      </c>
      <c r="F30" s="16">
        <v>6400</v>
      </c>
      <c r="G30" s="15" t="s">
        <v>3</v>
      </c>
      <c r="H30" s="15" t="s">
        <v>3</v>
      </c>
      <c r="I30" s="27"/>
      <c r="J30" s="27"/>
      <c r="P30" s="29"/>
      <c r="Q30" s="29"/>
    </row>
    <row r="31" spans="1:17" ht="12.75">
      <c r="A31" s="10" t="s">
        <v>71</v>
      </c>
      <c r="B31" s="17">
        <v>33854</v>
      </c>
      <c r="C31" s="17">
        <v>8436</v>
      </c>
      <c r="D31" s="17">
        <v>42290</v>
      </c>
      <c r="E31" s="17">
        <v>33006</v>
      </c>
      <c r="F31" s="17">
        <v>7713</v>
      </c>
      <c r="G31" s="19" t="s">
        <v>3</v>
      </c>
      <c r="H31" s="19" t="s">
        <v>3</v>
      </c>
      <c r="I31" s="27"/>
      <c r="J31" s="27"/>
      <c r="P31" s="29"/>
      <c r="Q31" s="29"/>
    </row>
    <row r="32" spans="1:17" ht="12.75">
      <c r="A32" s="10"/>
      <c r="B32" s="14"/>
      <c r="C32" s="14"/>
      <c r="D32" s="14"/>
      <c r="E32" s="16"/>
      <c r="F32" s="16"/>
      <c r="G32" s="16"/>
      <c r="H32" s="14"/>
      <c r="I32" s="27"/>
      <c r="J32" s="27"/>
      <c r="P32" s="29"/>
      <c r="Q32" s="29"/>
    </row>
    <row r="33" spans="1:17" ht="12.75">
      <c r="A33" s="7" t="s">
        <v>24</v>
      </c>
      <c r="B33" s="14">
        <v>24706</v>
      </c>
      <c r="C33" s="14">
        <v>34</v>
      </c>
      <c r="D33" s="14">
        <v>24740</v>
      </c>
      <c r="E33" s="16">
        <v>23491</v>
      </c>
      <c r="F33" s="16">
        <v>31</v>
      </c>
      <c r="G33" s="15" t="s">
        <v>3</v>
      </c>
      <c r="H33" s="15" t="s">
        <v>3</v>
      </c>
      <c r="I33" s="27"/>
      <c r="J33" s="27"/>
      <c r="P33" s="29"/>
      <c r="Q33" s="29"/>
    </row>
    <row r="34" spans="1:17" ht="12.75">
      <c r="A34" s="7" t="s">
        <v>25</v>
      </c>
      <c r="B34" s="14">
        <v>2509</v>
      </c>
      <c r="C34" s="14" t="s">
        <v>3</v>
      </c>
      <c r="D34" s="14">
        <v>2509</v>
      </c>
      <c r="E34" s="16">
        <v>2362</v>
      </c>
      <c r="F34" s="23" t="s">
        <v>3</v>
      </c>
      <c r="G34" s="15" t="s">
        <v>3</v>
      </c>
      <c r="H34" s="15" t="s">
        <v>3</v>
      </c>
      <c r="I34" s="27"/>
      <c r="J34" s="27"/>
      <c r="P34" s="29"/>
      <c r="Q34" s="29"/>
    </row>
    <row r="35" spans="1:17" ht="12.75">
      <c r="A35" s="7" t="s">
        <v>26</v>
      </c>
      <c r="B35" s="14">
        <v>2700</v>
      </c>
      <c r="C35" s="14">
        <v>2259</v>
      </c>
      <c r="D35" s="14">
        <v>4959</v>
      </c>
      <c r="E35" s="16">
        <v>2534</v>
      </c>
      <c r="F35" s="16">
        <v>1982</v>
      </c>
      <c r="G35" s="15" t="s">
        <v>3</v>
      </c>
      <c r="H35" s="15" t="s">
        <v>3</v>
      </c>
      <c r="I35" s="27"/>
      <c r="J35" s="27"/>
      <c r="P35" s="29"/>
      <c r="Q35" s="29"/>
    </row>
    <row r="36" spans="1:17" ht="12.75">
      <c r="A36" s="7" t="s">
        <v>27</v>
      </c>
      <c r="B36" s="14">
        <v>31765</v>
      </c>
      <c r="C36" s="14">
        <v>903</v>
      </c>
      <c r="D36" s="14">
        <v>32668</v>
      </c>
      <c r="E36" s="16">
        <v>28827</v>
      </c>
      <c r="F36" s="16">
        <v>842</v>
      </c>
      <c r="G36" s="14" t="s">
        <v>3</v>
      </c>
      <c r="H36" s="15" t="s">
        <v>3</v>
      </c>
      <c r="I36" s="27"/>
      <c r="J36" s="27"/>
      <c r="P36" s="29"/>
      <c r="Q36" s="29"/>
    </row>
    <row r="37" spans="1:17" ht="12.75">
      <c r="A37" s="8" t="s">
        <v>28</v>
      </c>
      <c r="B37" s="17">
        <v>61680</v>
      </c>
      <c r="C37" s="17">
        <v>3196</v>
      </c>
      <c r="D37" s="17">
        <v>64876</v>
      </c>
      <c r="E37" s="17">
        <v>57214</v>
      </c>
      <c r="F37" s="17">
        <v>2855</v>
      </c>
      <c r="G37" s="17" t="s">
        <v>3</v>
      </c>
      <c r="H37" s="19" t="s">
        <v>3</v>
      </c>
      <c r="I37" s="27"/>
      <c r="J37" s="27"/>
      <c r="P37" s="29"/>
      <c r="Q37" s="29"/>
    </row>
    <row r="38" spans="1:17" ht="12.75">
      <c r="A38" s="8"/>
      <c r="B38" s="17"/>
      <c r="C38" s="17"/>
      <c r="D38" s="17"/>
      <c r="E38" s="18"/>
      <c r="F38" s="18"/>
      <c r="G38" s="18"/>
      <c r="H38" s="17"/>
      <c r="I38" s="27"/>
      <c r="J38" s="27"/>
      <c r="P38" s="29"/>
      <c r="Q38" s="29"/>
    </row>
    <row r="39" spans="1:17" ht="12.75">
      <c r="A39" s="8" t="s">
        <v>29</v>
      </c>
      <c r="B39" s="17">
        <v>1890</v>
      </c>
      <c r="C39" s="19" t="s">
        <v>3</v>
      </c>
      <c r="D39" s="17">
        <v>1890</v>
      </c>
      <c r="E39" s="18">
        <v>1361</v>
      </c>
      <c r="F39" s="24" t="s">
        <v>3</v>
      </c>
      <c r="G39" s="19" t="s">
        <v>3</v>
      </c>
      <c r="H39" s="19" t="s">
        <v>3</v>
      </c>
      <c r="I39" s="27"/>
      <c r="J39" s="27"/>
      <c r="P39" s="29"/>
      <c r="Q39" s="29"/>
    </row>
    <row r="40" spans="1:17" ht="12.75">
      <c r="A40" s="8"/>
      <c r="B40" s="14"/>
      <c r="C40" s="14"/>
      <c r="D40" s="14"/>
      <c r="E40" s="16"/>
      <c r="F40" s="16"/>
      <c r="G40" s="16"/>
      <c r="H40" s="14"/>
      <c r="I40" s="27"/>
      <c r="J40" s="27"/>
      <c r="P40" s="29"/>
      <c r="Q40" s="29"/>
    </row>
    <row r="41" spans="1:17" ht="12.75">
      <c r="A41" s="9" t="s">
        <v>30</v>
      </c>
      <c r="B41" s="14">
        <v>4147</v>
      </c>
      <c r="C41" s="15">
        <v>2</v>
      </c>
      <c r="D41" s="14">
        <v>4149</v>
      </c>
      <c r="E41" s="16">
        <v>4136</v>
      </c>
      <c r="F41" s="23">
        <v>2</v>
      </c>
      <c r="G41" s="15" t="s">
        <v>3</v>
      </c>
      <c r="H41" s="15" t="s">
        <v>3</v>
      </c>
      <c r="I41" s="27"/>
      <c r="J41" s="27"/>
      <c r="P41" s="29"/>
      <c r="Q41" s="29"/>
    </row>
    <row r="42" spans="1:17" ht="12.75">
      <c r="A42" s="9" t="s">
        <v>31</v>
      </c>
      <c r="B42" s="14">
        <v>15078</v>
      </c>
      <c r="C42" s="14">
        <v>717</v>
      </c>
      <c r="D42" s="14">
        <v>15795</v>
      </c>
      <c r="E42" s="16">
        <v>12557</v>
      </c>
      <c r="F42" s="23">
        <v>507</v>
      </c>
      <c r="G42" s="15" t="s">
        <v>3</v>
      </c>
      <c r="H42" s="15" t="s">
        <v>3</v>
      </c>
      <c r="I42" s="27"/>
      <c r="J42" s="27"/>
      <c r="P42" s="29"/>
      <c r="Q42" s="29"/>
    </row>
    <row r="43" spans="1:17" ht="12.75">
      <c r="A43" s="9" t="s">
        <v>32</v>
      </c>
      <c r="B43" s="14">
        <v>15901</v>
      </c>
      <c r="C43" s="15">
        <v>8</v>
      </c>
      <c r="D43" s="14">
        <v>15909</v>
      </c>
      <c r="E43" s="16">
        <v>15393</v>
      </c>
      <c r="F43" s="23">
        <v>3</v>
      </c>
      <c r="G43" s="15" t="s">
        <v>3</v>
      </c>
      <c r="H43" s="15" t="s">
        <v>3</v>
      </c>
      <c r="I43" s="27"/>
      <c r="J43" s="27"/>
      <c r="P43" s="29"/>
      <c r="Q43" s="29"/>
    </row>
    <row r="44" spans="1:17" ht="12.75">
      <c r="A44" s="7" t="s">
        <v>33</v>
      </c>
      <c r="B44" s="14">
        <v>611</v>
      </c>
      <c r="C44" s="15" t="s">
        <v>3</v>
      </c>
      <c r="D44" s="14">
        <v>611</v>
      </c>
      <c r="E44" s="16">
        <v>611</v>
      </c>
      <c r="F44" s="23" t="s">
        <v>3</v>
      </c>
      <c r="G44" s="15" t="s">
        <v>3</v>
      </c>
      <c r="H44" s="15" t="s">
        <v>3</v>
      </c>
      <c r="I44" s="27"/>
      <c r="J44" s="27"/>
      <c r="P44" s="29"/>
      <c r="Q44" s="29"/>
    </row>
    <row r="45" spans="1:17" ht="12.75">
      <c r="A45" s="7" t="s">
        <v>34</v>
      </c>
      <c r="B45" s="14">
        <v>2631</v>
      </c>
      <c r="C45" s="14" t="s">
        <v>3</v>
      </c>
      <c r="D45" s="14">
        <v>2631</v>
      </c>
      <c r="E45" s="16">
        <v>2477</v>
      </c>
      <c r="F45" s="16" t="s">
        <v>3</v>
      </c>
      <c r="G45" s="14">
        <v>100</v>
      </c>
      <c r="H45" s="14" t="s">
        <v>3</v>
      </c>
      <c r="I45" s="27"/>
      <c r="J45" s="27"/>
      <c r="P45" s="29"/>
      <c r="Q45" s="29"/>
    </row>
    <row r="46" spans="1:17" ht="12.75">
      <c r="A46" s="7" t="s">
        <v>35</v>
      </c>
      <c r="B46" s="14">
        <v>1636</v>
      </c>
      <c r="C46" s="15">
        <v>50</v>
      </c>
      <c r="D46" s="14">
        <v>1686</v>
      </c>
      <c r="E46" s="16">
        <v>1572</v>
      </c>
      <c r="F46" s="23">
        <v>50</v>
      </c>
      <c r="G46" s="15" t="s">
        <v>3</v>
      </c>
      <c r="H46" s="15" t="s">
        <v>3</v>
      </c>
      <c r="I46" s="27"/>
      <c r="J46" s="27"/>
      <c r="P46" s="29"/>
      <c r="Q46" s="29"/>
    </row>
    <row r="47" spans="1:17" ht="12.75">
      <c r="A47" s="7" t="s">
        <v>36</v>
      </c>
      <c r="B47" s="14">
        <v>1504</v>
      </c>
      <c r="C47" s="15">
        <v>64</v>
      </c>
      <c r="D47" s="14">
        <v>1568</v>
      </c>
      <c r="E47" s="16">
        <v>1266</v>
      </c>
      <c r="F47" s="23">
        <v>64</v>
      </c>
      <c r="G47" s="15" t="s">
        <v>3</v>
      </c>
      <c r="H47" s="15" t="s">
        <v>3</v>
      </c>
      <c r="I47" s="27"/>
      <c r="J47" s="27"/>
      <c r="P47" s="29"/>
      <c r="Q47" s="29"/>
    </row>
    <row r="48" spans="1:17" ht="12.75">
      <c r="A48" s="7" t="s">
        <v>37</v>
      </c>
      <c r="B48" s="14">
        <v>13638</v>
      </c>
      <c r="C48" s="14">
        <v>1763</v>
      </c>
      <c r="D48" s="14">
        <v>15401</v>
      </c>
      <c r="E48" s="16">
        <v>12962</v>
      </c>
      <c r="F48" s="16">
        <v>1585</v>
      </c>
      <c r="G48" s="15" t="s">
        <v>3</v>
      </c>
      <c r="H48" s="15" t="s">
        <v>3</v>
      </c>
      <c r="I48" s="27"/>
      <c r="J48" s="27"/>
      <c r="P48" s="29"/>
      <c r="Q48" s="29"/>
    </row>
    <row r="49" spans="1:17" ht="12.75">
      <c r="A49" s="7" t="s">
        <v>38</v>
      </c>
      <c r="B49" s="14">
        <v>12766</v>
      </c>
      <c r="C49" s="14" t="s">
        <v>3</v>
      </c>
      <c r="D49" s="14">
        <v>12766</v>
      </c>
      <c r="E49" s="16">
        <v>12162</v>
      </c>
      <c r="F49" s="16" t="s">
        <v>3</v>
      </c>
      <c r="G49" s="15" t="s">
        <v>3</v>
      </c>
      <c r="H49" s="15" t="s">
        <v>3</v>
      </c>
      <c r="I49" s="27"/>
      <c r="J49" s="27"/>
      <c r="P49" s="29"/>
      <c r="Q49" s="29"/>
    </row>
    <row r="50" spans="1:17" ht="12.75">
      <c r="A50" s="10" t="s">
        <v>72</v>
      </c>
      <c r="B50" s="17">
        <v>67912</v>
      </c>
      <c r="C50" s="17">
        <v>2604</v>
      </c>
      <c r="D50" s="17">
        <v>70516</v>
      </c>
      <c r="E50" s="17">
        <v>63136</v>
      </c>
      <c r="F50" s="17">
        <v>2211</v>
      </c>
      <c r="G50" s="17">
        <v>100</v>
      </c>
      <c r="H50" s="19" t="s">
        <v>3</v>
      </c>
      <c r="I50" s="27"/>
      <c r="J50" s="27"/>
      <c r="P50" s="29"/>
      <c r="Q50" s="29"/>
    </row>
    <row r="51" spans="1:17" ht="12.75">
      <c r="A51" s="10"/>
      <c r="B51" s="17"/>
      <c r="C51" s="17"/>
      <c r="D51" s="17"/>
      <c r="E51" s="18"/>
      <c r="F51" s="18"/>
      <c r="G51" s="18"/>
      <c r="H51" s="17"/>
      <c r="I51" s="27"/>
      <c r="J51" s="27"/>
      <c r="P51" s="29"/>
      <c r="Q51" s="29"/>
    </row>
    <row r="52" spans="1:17" ht="12.75">
      <c r="A52" s="8" t="s">
        <v>39</v>
      </c>
      <c r="B52" s="17">
        <v>18299</v>
      </c>
      <c r="C52" s="19">
        <v>156</v>
      </c>
      <c r="D52" s="17">
        <v>18455</v>
      </c>
      <c r="E52" s="18">
        <v>18299</v>
      </c>
      <c r="F52" s="24">
        <v>156</v>
      </c>
      <c r="G52" s="17" t="s">
        <v>3</v>
      </c>
      <c r="H52" s="19" t="s">
        <v>3</v>
      </c>
      <c r="I52" s="27"/>
      <c r="J52" s="27"/>
      <c r="P52" s="29"/>
      <c r="Q52" s="29"/>
    </row>
    <row r="53" spans="1:17" ht="12.75">
      <c r="A53" s="8"/>
      <c r="B53" s="14"/>
      <c r="C53" s="14"/>
      <c r="D53" s="14"/>
      <c r="E53" s="16"/>
      <c r="F53" s="16"/>
      <c r="G53" s="14"/>
      <c r="H53" s="14"/>
      <c r="I53" s="27"/>
      <c r="J53" s="27"/>
      <c r="P53" s="29"/>
      <c r="Q53" s="29"/>
    </row>
    <row r="54" spans="1:17" ht="12.75">
      <c r="A54" s="7" t="s">
        <v>40</v>
      </c>
      <c r="B54" s="14">
        <v>106030</v>
      </c>
      <c r="C54" s="14">
        <v>15597</v>
      </c>
      <c r="D54" s="14">
        <v>121627</v>
      </c>
      <c r="E54" s="16">
        <v>98000</v>
      </c>
      <c r="F54" s="16">
        <v>11800</v>
      </c>
      <c r="G54" s="14">
        <v>140</v>
      </c>
      <c r="H54" s="14">
        <v>25</v>
      </c>
      <c r="I54" s="27"/>
      <c r="J54" s="27"/>
      <c r="P54" s="29"/>
      <c r="Q54" s="29"/>
    </row>
    <row r="55" spans="1:17" ht="12.75">
      <c r="A55" s="9" t="s">
        <v>41</v>
      </c>
      <c r="B55" s="14">
        <v>174411</v>
      </c>
      <c r="C55" s="14">
        <v>36724</v>
      </c>
      <c r="D55" s="14">
        <v>211135</v>
      </c>
      <c r="E55" s="16">
        <v>170005</v>
      </c>
      <c r="F55" s="16">
        <v>35691</v>
      </c>
      <c r="G55" s="14">
        <v>1747</v>
      </c>
      <c r="H55" s="15" t="s">
        <v>3</v>
      </c>
      <c r="I55" s="27"/>
      <c r="J55" s="27"/>
      <c r="P55" s="29"/>
      <c r="Q55" s="29"/>
    </row>
    <row r="56" spans="1:17" ht="12.75">
      <c r="A56" s="7" t="s">
        <v>42</v>
      </c>
      <c r="B56" s="14">
        <v>92691</v>
      </c>
      <c r="C56" s="14">
        <v>8765</v>
      </c>
      <c r="D56" s="14">
        <v>101456</v>
      </c>
      <c r="E56" s="16">
        <v>89870</v>
      </c>
      <c r="F56" s="16">
        <v>8765</v>
      </c>
      <c r="G56" s="14">
        <v>750</v>
      </c>
      <c r="H56" s="15" t="s">
        <v>3</v>
      </c>
      <c r="I56" s="27"/>
      <c r="J56" s="27"/>
      <c r="P56" s="29"/>
      <c r="Q56" s="29"/>
    </row>
    <row r="57" spans="1:17" ht="12.75">
      <c r="A57" s="7" t="s">
        <v>43</v>
      </c>
      <c r="B57" s="14">
        <v>2625</v>
      </c>
      <c r="C57" s="15" t="s">
        <v>3</v>
      </c>
      <c r="D57" s="14">
        <v>2625</v>
      </c>
      <c r="E57" s="16">
        <v>2601</v>
      </c>
      <c r="F57" s="23" t="s">
        <v>3</v>
      </c>
      <c r="G57" s="15" t="s">
        <v>3</v>
      </c>
      <c r="H57" s="15" t="s">
        <v>3</v>
      </c>
      <c r="I57" s="27"/>
      <c r="J57" s="27"/>
      <c r="P57" s="29"/>
      <c r="Q57" s="29"/>
    </row>
    <row r="58" spans="1:17" ht="12.75">
      <c r="A58" s="7" t="s">
        <v>44</v>
      </c>
      <c r="B58" s="14">
        <v>114469</v>
      </c>
      <c r="C58" s="14">
        <v>32273</v>
      </c>
      <c r="D58" s="14">
        <v>146742</v>
      </c>
      <c r="E58" s="16">
        <v>101458</v>
      </c>
      <c r="F58" s="16">
        <v>32273</v>
      </c>
      <c r="G58" s="15" t="s">
        <v>3</v>
      </c>
      <c r="H58" s="15" t="s">
        <v>3</v>
      </c>
      <c r="I58" s="27"/>
      <c r="J58" s="27"/>
      <c r="P58" s="29"/>
      <c r="Q58" s="29"/>
    </row>
    <row r="59" spans="1:17" ht="12.75">
      <c r="A59" s="10" t="s">
        <v>45</v>
      </c>
      <c r="B59" s="17">
        <v>490226</v>
      </c>
      <c r="C59" s="17">
        <v>93359</v>
      </c>
      <c r="D59" s="17">
        <v>583585</v>
      </c>
      <c r="E59" s="17">
        <v>461934</v>
      </c>
      <c r="F59" s="17">
        <v>88529</v>
      </c>
      <c r="G59" s="17">
        <v>2637</v>
      </c>
      <c r="H59" s="17">
        <v>25</v>
      </c>
      <c r="I59" s="27"/>
      <c r="J59" s="27"/>
      <c r="P59" s="29"/>
      <c r="Q59" s="29"/>
    </row>
    <row r="60" spans="1:17" ht="12.75">
      <c r="A60" s="10"/>
      <c r="B60" s="14"/>
      <c r="C60" s="14"/>
      <c r="D60" s="14"/>
      <c r="E60" s="16"/>
      <c r="F60" s="16"/>
      <c r="G60" s="16"/>
      <c r="H60" s="14"/>
      <c r="I60" s="27"/>
      <c r="J60" s="27"/>
      <c r="P60" s="29"/>
      <c r="Q60" s="29"/>
    </row>
    <row r="61" spans="1:17" ht="12.75">
      <c r="A61" s="7" t="s">
        <v>46</v>
      </c>
      <c r="B61" s="14">
        <v>12214</v>
      </c>
      <c r="C61" s="14">
        <v>5395</v>
      </c>
      <c r="D61" s="14">
        <v>17609</v>
      </c>
      <c r="E61" s="16">
        <v>11902</v>
      </c>
      <c r="F61" s="16">
        <v>5187</v>
      </c>
      <c r="G61" s="14" t="s">
        <v>3</v>
      </c>
      <c r="H61" s="15" t="s">
        <v>3</v>
      </c>
      <c r="I61" s="27"/>
      <c r="J61" s="27"/>
      <c r="P61" s="29"/>
      <c r="Q61" s="29"/>
    </row>
    <row r="62" spans="1:17" ht="12.75">
      <c r="A62" s="9" t="s">
        <v>47</v>
      </c>
      <c r="B62" s="14">
        <v>1150</v>
      </c>
      <c r="C62" s="15" t="s">
        <v>3</v>
      </c>
      <c r="D62" s="14">
        <v>1150</v>
      </c>
      <c r="E62" s="16">
        <v>1033</v>
      </c>
      <c r="F62" s="23" t="s">
        <v>3</v>
      </c>
      <c r="G62" s="14" t="s">
        <v>3</v>
      </c>
      <c r="H62" s="15" t="s">
        <v>3</v>
      </c>
      <c r="I62" s="27"/>
      <c r="J62" s="27"/>
      <c r="P62" s="29"/>
      <c r="Q62" s="29"/>
    </row>
    <row r="63" spans="1:17" ht="12.75">
      <c r="A63" s="7" t="s">
        <v>48</v>
      </c>
      <c r="B63" s="14">
        <v>55712</v>
      </c>
      <c r="C63" s="15" t="s">
        <v>3</v>
      </c>
      <c r="D63" s="14">
        <v>55712</v>
      </c>
      <c r="E63" s="16">
        <v>52599</v>
      </c>
      <c r="F63" s="23" t="s">
        <v>3</v>
      </c>
      <c r="G63" s="14">
        <v>600</v>
      </c>
      <c r="H63" s="15" t="s">
        <v>3</v>
      </c>
      <c r="I63" s="27"/>
      <c r="J63" s="27"/>
      <c r="P63" s="29"/>
      <c r="Q63" s="29"/>
    </row>
    <row r="64" spans="1:17" ht="12.75">
      <c r="A64" s="8" t="s">
        <v>49</v>
      </c>
      <c r="B64" s="17">
        <v>69076</v>
      </c>
      <c r="C64" s="17">
        <v>5395</v>
      </c>
      <c r="D64" s="17">
        <v>74471</v>
      </c>
      <c r="E64" s="17">
        <v>65534</v>
      </c>
      <c r="F64" s="17">
        <v>5187</v>
      </c>
      <c r="G64" s="17">
        <v>600</v>
      </c>
      <c r="H64" s="19" t="s">
        <v>3</v>
      </c>
      <c r="I64" s="27"/>
      <c r="J64" s="27"/>
      <c r="P64" s="29"/>
      <c r="Q64" s="29"/>
    </row>
    <row r="65" spans="1:17" ht="12.75">
      <c r="A65" s="8"/>
      <c r="B65" s="17"/>
      <c r="C65" s="17"/>
      <c r="D65" s="17"/>
      <c r="E65" s="18"/>
      <c r="F65" s="18"/>
      <c r="G65" s="18"/>
      <c r="H65" s="17"/>
      <c r="I65" s="27"/>
      <c r="J65" s="27"/>
      <c r="P65" s="29"/>
      <c r="Q65" s="29"/>
    </row>
    <row r="66" spans="1:17" ht="12.75">
      <c r="A66" s="8" t="s">
        <v>50</v>
      </c>
      <c r="B66" s="17">
        <v>37793</v>
      </c>
      <c r="C66" s="17">
        <v>7742</v>
      </c>
      <c r="D66" s="17">
        <v>45535</v>
      </c>
      <c r="E66" s="18">
        <v>36011</v>
      </c>
      <c r="F66" s="18">
        <v>7388</v>
      </c>
      <c r="G66" s="19" t="s">
        <v>3</v>
      </c>
      <c r="H66" s="19" t="s">
        <v>3</v>
      </c>
      <c r="I66" s="27"/>
      <c r="J66" s="27"/>
      <c r="P66" s="29"/>
      <c r="Q66" s="29"/>
    </row>
    <row r="67" spans="1:19" ht="12.75">
      <c r="A67" s="8"/>
      <c r="B67" s="14"/>
      <c r="C67" s="14"/>
      <c r="D67" s="14"/>
      <c r="E67" s="16"/>
      <c r="F67" s="16"/>
      <c r="G67" s="16"/>
      <c r="H67" s="14"/>
      <c r="I67" s="27"/>
      <c r="J67" s="27"/>
      <c r="O67" s="29"/>
      <c r="P67" s="29"/>
      <c r="Q67" s="29"/>
      <c r="S67" s="29"/>
    </row>
    <row r="68" spans="1:19" ht="12.75">
      <c r="A68" s="7" t="s">
        <v>51</v>
      </c>
      <c r="B68" s="14">
        <v>81033</v>
      </c>
      <c r="C68" s="15">
        <v>1000</v>
      </c>
      <c r="D68" s="14">
        <v>82033</v>
      </c>
      <c r="E68" s="16">
        <v>61680</v>
      </c>
      <c r="F68" s="16">
        <v>1000</v>
      </c>
      <c r="G68" s="16">
        <v>12000</v>
      </c>
      <c r="H68" s="15" t="s">
        <v>3</v>
      </c>
      <c r="I68" s="27"/>
      <c r="J68" s="27"/>
      <c r="O68" s="29"/>
      <c r="P68" s="29"/>
      <c r="Q68" s="29"/>
      <c r="S68" s="29"/>
    </row>
    <row r="69" spans="1:17" ht="12.75">
      <c r="A69" s="9" t="s">
        <v>52</v>
      </c>
      <c r="B69" s="14">
        <v>4680</v>
      </c>
      <c r="C69" s="15" t="s">
        <v>3</v>
      </c>
      <c r="D69" s="14">
        <v>4680</v>
      </c>
      <c r="E69" s="16">
        <v>4395</v>
      </c>
      <c r="F69" s="23" t="s">
        <v>3</v>
      </c>
      <c r="G69" s="16" t="s">
        <v>3</v>
      </c>
      <c r="H69" s="15" t="s">
        <v>3</v>
      </c>
      <c r="I69" s="27"/>
      <c r="J69" s="27"/>
      <c r="P69" s="29"/>
      <c r="Q69" s="29"/>
    </row>
    <row r="70" spans="1:17" ht="12.75">
      <c r="A70" s="8" t="s">
        <v>53</v>
      </c>
      <c r="B70" s="17">
        <v>85713</v>
      </c>
      <c r="C70" s="19">
        <v>1000</v>
      </c>
      <c r="D70" s="19">
        <v>86713</v>
      </c>
      <c r="E70" s="17">
        <v>66075</v>
      </c>
      <c r="F70" s="17">
        <v>1000</v>
      </c>
      <c r="G70" s="17">
        <v>12000</v>
      </c>
      <c r="H70" s="19" t="s">
        <v>3</v>
      </c>
      <c r="I70" s="27"/>
      <c r="J70" s="27"/>
      <c r="P70" s="29"/>
      <c r="Q70" s="29"/>
    </row>
    <row r="71" spans="1:17" ht="12.75">
      <c r="A71" s="8"/>
      <c r="B71" s="14"/>
      <c r="C71" s="14"/>
      <c r="D71" s="14"/>
      <c r="E71" s="16"/>
      <c r="F71" s="16"/>
      <c r="G71" s="16"/>
      <c r="H71" s="14"/>
      <c r="I71" s="27"/>
      <c r="J71" s="27"/>
      <c r="P71" s="29"/>
      <c r="Q71" s="29"/>
    </row>
    <row r="72" spans="1:17" ht="12.75">
      <c r="A72" s="9" t="s">
        <v>54</v>
      </c>
      <c r="B72" s="15">
        <v>867</v>
      </c>
      <c r="C72" s="15">
        <v>280</v>
      </c>
      <c r="D72" s="14">
        <v>1147</v>
      </c>
      <c r="E72" s="16">
        <v>801</v>
      </c>
      <c r="F72" s="16">
        <v>249</v>
      </c>
      <c r="G72" s="15" t="s">
        <v>3</v>
      </c>
      <c r="H72" s="15" t="s">
        <v>3</v>
      </c>
      <c r="I72" s="27"/>
      <c r="J72" s="27"/>
      <c r="P72" s="29"/>
      <c r="Q72" s="29"/>
    </row>
    <row r="73" spans="1:17" ht="12.75">
      <c r="A73" s="9" t="s">
        <v>55</v>
      </c>
      <c r="B73" s="14">
        <v>10935</v>
      </c>
      <c r="C73" s="15" t="s">
        <v>3</v>
      </c>
      <c r="D73" s="14">
        <v>10935</v>
      </c>
      <c r="E73" s="16">
        <v>10806</v>
      </c>
      <c r="F73" s="23" t="s">
        <v>3</v>
      </c>
      <c r="G73" s="15" t="s">
        <v>3</v>
      </c>
      <c r="H73" s="15" t="s">
        <v>3</v>
      </c>
      <c r="I73" s="27"/>
      <c r="J73" s="27"/>
      <c r="P73" s="29"/>
      <c r="Q73" s="29"/>
    </row>
    <row r="74" spans="1:17" ht="12.75">
      <c r="A74" s="9" t="s">
        <v>56</v>
      </c>
      <c r="B74" s="14">
        <f>9599+197</f>
        <v>9796</v>
      </c>
      <c r="C74" s="15" t="s">
        <v>3</v>
      </c>
      <c r="D74" s="14">
        <f>9599+197</f>
        <v>9796</v>
      </c>
      <c r="E74" s="16">
        <f>9598+197</f>
        <v>9795</v>
      </c>
      <c r="F74" s="23" t="s">
        <v>3</v>
      </c>
      <c r="G74" s="14" t="s">
        <v>3</v>
      </c>
      <c r="H74" s="15" t="s">
        <v>3</v>
      </c>
      <c r="I74" s="27"/>
      <c r="J74" s="27"/>
      <c r="P74" s="29"/>
      <c r="Q74" s="29"/>
    </row>
    <row r="75" spans="1:17" ht="12.75">
      <c r="A75" s="7" t="s">
        <v>57</v>
      </c>
      <c r="B75" s="14">
        <v>4713</v>
      </c>
      <c r="C75" s="14">
        <v>500</v>
      </c>
      <c r="D75" s="14">
        <v>5213</v>
      </c>
      <c r="E75" s="16">
        <v>4700</v>
      </c>
      <c r="F75" s="16">
        <v>500</v>
      </c>
      <c r="G75" s="15">
        <v>13</v>
      </c>
      <c r="H75" s="15" t="s">
        <v>3</v>
      </c>
      <c r="I75" s="27"/>
      <c r="J75" s="27"/>
      <c r="P75" s="29"/>
      <c r="Q75" s="29"/>
    </row>
    <row r="76" spans="1:17" ht="12.75">
      <c r="A76" s="7" t="s">
        <v>58</v>
      </c>
      <c r="B76" s="14">
        <v>6954</v>
      </c>
      <c r="C76" s="15" t="s">
        <v>3</v>
      </c>
      <c r="D76" s="14">
        <v>6954</v>
      </c>
      <c r="E76" s="16">
        <v>6954</v>
      </c>
      <c r="F76" s="23" t="s">
        <v>3</v>
      </c>
      <c r="G76" s="14" t="s">
        <v>3</v>
      </c>
      <c r="H76" s="15" t="s">
        <v>3</v>
      </c>
      <c r="I76" s="27"/>
      <c r="J76" s="27"/>
      <c r="P76" s="29"/>
      <c r="Q76" s="29"/>
    </row>
    <row r="77" spans="1:17" ht="12.75">
      <c r="A77" s="9" t="s">
        <v>59</v>
      </c>
      <c r="B77" s="14">
        <v>671</v>
      </c>
      <c r="C77" s="14">
        <v>40</v>
      </c>
      <c r="D77" s="14">
        <v>711</v>
      </c>
      <c r="E77" s="16">
        <v>642</v>
      </c>
      <c r="F77" s="23">
        <v>40</v>
      </c>
      <c r="G77" s="15" t="s">
        <v>3</v>
      </c>
      <c r="H77" s="15" t="s">
        <v>3</v>
      </c>
      <c r="I77" s="27"/>
      <c r="J77" s="27"/>
      <c r="P77" s="29"/>
      <c r="Q77" s="29"/>
    </row>
    <row r="78" spans="1:17" ht="12.75">
      <c r="A78" s="9" t="s">
        <v>60</v>
      </c>
      <c r="B78" s="14">
        <v>2658</v>
      </c>
      <c r="C78" s="15" t="s">
        <v>3</v>
      </c>
      <c r="D78" s="14">
        <v>2658</v>
      </c>
      <c r="E78" s="16">
        <v>2460</v>
      </c>
      <c r="F78" s="23" t="s">
        <v>3</v>
      </c>
      <c r="G78" s="15" t="s">
        <v>3</v>
      </c>
      <c r="H78" s="15" t="s">
        <v>3</v>
      </c>
      <c r="I78" s="27"/>
      <c r="J78" s="27"/>
      <c r="P78" s="29"/>
      <c r="Q78" s="29"/>
    </row>
    <row r="79" spans="1:17" ht="12.75">
      <c r="A79" s="7" t="s">
        <v>61</v>
      </c>
      <c r="B79" s="14">
        <v>1025</v>
      </c>
      <c r="C79" s="15" t="s">
        <v>3</v>
      </c>
      <c r="D79" s="14">
        <v>1025</v>
      </c>
      <c r="E79" s="16">
        <v>997</v>
      </c>
      <c r="F79" s="23" t="s">
        <v>3</v>
      </c>
      <c r="G79" s="15" t="s">
        <v>3</v>
      </c>
      <c r="H79" s="15" t="s">
        <v>3</v>
      </c>
      <c r="I79" s="27"/>
      <c r="J79" s="27"/>
      <c r="P79" s="29"/>
      <c r="Q79" s="29"/>
    </row>
    <row r="80" spans="1:17" ht="12.75">
      <c r="A80" s="10" t="s">
        <v>73</v>
      </c>
      <c r="B80" s="17">
        <f aca="true" t="shared" si="0" ref="B80:G80">SUM(B72:B79)</f>
        <v>37619</v>
      </c>
      <c r="C80" s="17">
        <f t="shared" si="0"/>
        <v>820</v>
      </c>
      <c r="D80" s="17">
        <f t="shared" si="0"/>
        <v>38439</v>
      </c>
      <c r="E80" s="17">
        <f t="shared" si="0"/>
        <v>37155</v>
      </c>
      <c r="F80" s="17">
        <f t="shared" si="0"/>
        <v>789</v>
      </c>
      <c r="G80" s="17">
        <f t="shared" si="0"/>
        <v>13</v>
      </c>
      <c r="H80" s="19" t="s">
        <v>3</v>
      </c>
      <c r="I80" s="27"/>
      <c r="J80" s="27"/>
      <c r="P80" s="29"/>
      <c r="Q80" s="29"/>
    </row>
    <row r="81" spans="1:17" ht="12.75">
      <c r="A81" s="10"/>
      <c r="B81" s="14"/>
      <c r="C81" s="14"/>
      <c r="D81" s="14"/>
      <c r="E81" s="16"/>
      <c r="F81" s="16"/>
      <c r="G81" s="16"/>
      <c r="H81" s="14"/>
      <c r="I81" s="27"/>
      <c r="J81" s="27"/>
      <c r="P81" s="29"/>
      <c r="Q81" s="29"/>
    </row>
    <row r="82" spans="1:17" ht="12.75">
      <c r="A82" s="7" t="s">
        <v>62</v>
      </c>
      <c r="B82" s="14">
        <v>3334</v>
      </c>
      <c r="C82" s="15">
        <v>74</v>
      </c>
      <c r="D82" s="14">
        <f>SUM(B82:C82)</f>
        <v>3408</v>
      </c>
      <c r="E82" s="16">
        <v>3334</v>
      </c>
      <c r="F82" s="23">
        <v>74</v>
      </c>
      <c r="G82" s="15" t="s">
        <v>3</v>
      </c>
      <c r="H82" s="15" t="s">
        <v>3</v>
      </c>
      <c r="I82" s="27"/>
      <c r="J82" s="27"/>
      <c r="P82" s="29"/>
      <c r="Q82" s="29"/>
    </row>
    <row r="83" spans="1:17" ht="12.75">
      <c r="A83" s="7" t="s">
        <v>63</v>
      </c>
      <c r="B83" s="14">
        <v>14261</v>
      </c>
      <c r="C83" s="15">
        <v>1157</v>
      </c>
      <c r="D83" s="14">
        <v>15418</v>
      </c>
      <c r="E83" s="16">
        <v>14249</v>
      </c>
      <c r="F83" s="23">
        <v>1035</v>
      </c>
      <c r="G83" s="14" t="s">
        <v>3</v>
      </c>
      <c r="H83" s="15" t="s">
        <v>3</v>
      </c>
      <c r="I83" s="27"/>
      <c r="J83" s="27"/>
      <c r="P83" s="29"/>
      <c r="Q83" s="29"/>
    </row>
    <row r="84" spans="1:17" ht="12.75">
      <c r="A84" s="8" t="s">
        <v>64</v>
      </c>
      <c r="B84" s="17">
        <f>SUM(B82:B83)</f>
        <v>17595</v>
      </c>
      <c r="C84" s="19">
        <v>1231</v>
      </c>
      <c r="D84" s="17">
        <f>SUM(D82:D83)</f>
        <v>18826</v>
      </c>
      <c r="E84" s="17">
        <f>SUM(E82:E83)</f>
        <v>17583</v>
      </c>
      <c r="F84" s="24">
        <v>1109</v>
      </c>
      <c r="G84" s="17" t="s">
        <v>3</v>
      </c>
      <c r="H84" s="19" t="s">
        <v>3</v>
      </c>
      <c r="I84" s="27"/>
      <c r="J84" s="27"/>
      <c r="P84" s="29"/>
      <c r="Q84" s="29"/>
    </row>
    <row r="85" spans="1:10" ht="12.75">
      <c r="A85" s="8"/>
      <c r="B85" s="14"/>
      <c r="C85" s="14"/>
      <c r="D85" s="14"/>
      <c r="E85" s="14"/>
      <c r="F85" s="14"/>
      <c r="G85" s="14"/>
      <c r="H85" s="14"/>
      <c r="I85" s="27"/>
      <c r="J85" s="27"/>
    </row>
    <row r="86" spans="1:10" ht="13.5" thickBot="1">
      <c r="A86" s="20" t="s">
        <v>65</v>
      </c>
      <c r="B86" s="21">
        <f aca="true" t="shared" si="1" ref="B86:H86">SUM(B13:B17,B22:B26,B31,B37:B39,B50:B52,B59,B64:B66,B70,B80,B84)</f>
        <v>1017154</v>
      </c>
      <c r="C86" s="21">
        <f t="shared" si="1"/>
        <v>142405</v>
      </c>
      <c r="D86" s="21">
        <f t="shared" si="1"/>
        <v>1159559</v>
      </c>
      <c r="E86" s="21">
        <f t="shared" si="1"/>
        <v>943045</v>
      </c>
      <c r="F86" s="21">
        <f t="shared" si="1"/>
        <v>133053</v>
      </c>
      <c r="G86" s="21">
        <f t="shared" si="1"/>
        <v>15350</v>
      </c>
      <c r="H86" s="21">
        <f t="shared" si="1"/>
        <v>25</v>
      </c>
      <c r="I86" s="27"/>
      <c r="J86" s="27"/>
    </row>
    <row r="88" spans="4:17" ht="12.75">
      <c r="D88" s="28"/>
      <c r="I88" s="27"/>
      <c r="P88" s="29"/>
      <c r="Q88" s="29"/>
    </row>
    <row r="89" ht="12.75">
      <c r="I89" s="27"/>
    </row>
  </sheetData>
  <mergeCells count="6">
    <mergeCell ref="A1:H1"/>
    <mergeCell ref="A3:H3"/>
    <mergeCell ref="E6:H6"/>
    <mergeCell ref="E7:F7"/>
    <mergeCell ref="G7:H7"/>
    <mergeCell ref="B5:H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B86:E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2005-02-03T08:25:28Z</cp:lastPrinted>
  <dcterms:created xsi:type="dcterms:W3CDTF">2003-08-07T08:19:34Z</dcterms:created>
  <dcterms:modified xsi:type="dcterms:W3CDTF">2005-02-03T08:30:22Z</dcterms:modified>
  <cp:category/>
  <cp:version/>
  <cp:contentType/>
  <cp:contentStatus/>
</cp:coreProperties>
</file>