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'17.12'!$A$1:$D$67</definedName>
    <definedName name="DatosExternos_2" localSheetId="0">'17.12'!$B$8:$D$67</definedName>
    <definedName name="DatosExternos7" localSheetId="0">'17.12'!$B$8:$D$66</definedName>
    <definedName name="DatosExternos7_1" localSheetId="0">'17.12'!$B$8:$D$67</definedName>
    <definedName name="DatosExternos8" localSheetId="0">'17.12'!$B$8:$D$66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<sst xmlns="http://schemas.openxmlformats.org/spreadsheetml/2006/main" count="63" uniqueCount="54">
  <si>
    <t>OLIVAR</t>
  </si>
  <si>
    <t>–</t>
  </si>
  <si>
    <t>Provincias y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</si>
  <si>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</si>
  <si>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</si>
  <si>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</si>
  <si>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</si>
  <si>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</si>
  <si>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</si>
  <si>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</si>
  <si>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</si>
  <si>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</si>
  <si>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</si>
  <si>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</si>
  <si>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</si>
  <si>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</si>
  <si>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</si>
  <si>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</si>
  <si>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</si>
  <si>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</si>
  <si>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</si>
  <si>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</si>
  <si>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</si>
  <si>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</si>
  <si>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</si>
  <si>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</si>
  <si>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</si>
  <si>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</si>
  <si>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</si>
  <si>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</si>
  <si>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</si>
  <si>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</si>
  <si>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</si>
  <si>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 xml:space="preserve"> LA RIOJA</t>
  </si>
  <si>
    <t>Teruel</t>
  </si>
  <si>
    <t>Zaragoza</t>
  </si>
  <si>
    <t>Albacete</t>
  </si>
  <si>
    <t>Alava</t>
  </si>
  <si>
    <t xml:space="preserve"> NAVARRA</t>
  </si>
  <si>
    <t>Huesca</t>
  </si>
  <si>
    <t>Ciudad Real</t>
  </si>
  <si>
    <t>Toledo</t>
  </si>
  <si>
    <t>Aceituna total</t>
  </si>
  <si>
    <t>Aceituna para aderezo</t>
  </si>
  <si>
    <t>Aceituna para almazara</t>
  </si>
  <si>
    <t xml:space="preserve"> ARAGÓN</t>
  </si>
  <si>
    <t>Valladolid</t>
  </si>
  <si>
    <t xml:space="preserve"> CASTILLA Y LEÓN</t>
  </si>
  <si>
    <t xml:space="preserve"> ANDALUCÍA</t>
  </si>
  <si>
    <t xml:space="preserve"> PAÍS VASCO</t>
  </si>
  <si>
    <t>17.12.  ACEITUNA: Análisis provincial del destino de la producción total (toneladas), 2002</t>
  </si>
  <si>
    <t>Badajoz</t>
  </si>
  <si>
    <t>Cáceres</t>
  </si>
  <si>
    <t xml:space="preserve"> EXTREMADURA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</si>
</sst>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82" fontId="0" fillId="0" borderId="2" xfId="0" applyNumberFormat="1" applyFont="1" applyFill="1" applyBorder="1" applyAlignment="1">
      <alignment horizontal="right"/>
    </xf>
    <xf numFmtId="182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7" fontId="7" fillId="0" borderId="0" xfId="0" applyNumberFormat="1" applyFont="1" applyFill="1" applyAlignment="1" applyProtection="1">
      <alignment/>
      <protection/>
    </xf>
    <xf numFmtId="182" fontId="7" fillId="0" borderId="2" xfId="0" applyNumberFormat="1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0" fillId="0" borderId="7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182" fontId="0" fillId="0" borderId="1" xfId="0" applyNumberFormat="1" applyFont="1" applyFill="1" applyBorder="1" applyAlignment="1">
      <alignment horizontal="right"/>
    </xf>
    <xf numFmtId="182" fontId="7" fillId="0" borderId="1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1">
    <pageSetUpPr fitToPage="1"/>
  </sheetPr>
  <dimension ref="A1:S69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2" customWidth="1"/>
    <col min="2" max="4" width="20.7109375" style="2" customWidth="1"/>
    <col min="5" max="16384" width="11.421875" style="2" customWidth="1"/>
  </cols>
  <sheetData>
    <row r="1" spans="1:7" s="3" customFormat="1" ht="18">
      <c r="A1" s="25" t="s">
        <v>0</v>
      </c>
      <c r="B1" s="25"/>
      <c r="C1" s="25"/>
      <c r="D1" s="25"/>
      <c r="E1" s="1"/>
      <c r="F1" s="1"/>
      <c r="G1" s="1"/>
    </row>
    <row r="3" spans="1:9" ht="15">
      <c r="A3" s="26" t="s">
        <v>50</v>
      </c>
      <c r="B3" s="26"/>
      <c r="C3" s="26"/>
      <c r="D3" s="26"/>
      <c r="E3" s="7"/>
      <c r="F3" s="7"/>
      <c r="G3" s="7"/>
      <c r="H3" s="7"/>
      <c r="I3" s="7"/>
    </row>
    <row r="4" spans="1:9" ht="15.75" thickBot="1">
      <c r="A4" s="13"/>
      <c r="B4" s="14"/>
      <c r="C4" s="14"/>
      <c r="D4" s="14"/>
      <c r="E4" s="7"/>
      <c r="F4" s="7"/>
      <c r="G4" s="7"/>
      <c r="H4" s="7"/>
      <c r="I4" s="7"/>
    </row>
    <row r="5" spans="1:4" ht="12.75">
      <c r="A5" s="15" t="s">
        <v>2</v>
      </c>
      <c r="B5" s="20"/>
      <c r="C5" s="21"/>
      <c r="D5" s="20"/>
    </row>
    <row r="6" spans="1:4" ht="12.75">
      <c r="A6" s="4" t="s">
        <v>3</v>
      </c>
      <c r="B6" s="5" t="s">
        <v>42</v>
      </c>
      <c r="C6" s="5" t="s">
        <v>43</v>
      </c>
      <c r="D6" s="5" t="s">
        <v>44</v>
      </c>
    </row>
    <row r="7" spans="1:4" ht="13.5" thickBot="1">
      <c r="A7" s="16"/>
      <c r="B7" s="6"/>
      <c r="C7" s="6"/>
      <c r="D7" s="6"/>
    </row>
    <row r="8" spans="1:17" s="8" customFormat="1" ht="12.75">
      <c r="A8" s="9" t="s">
        <v>37</v>
      </c>
      <c r="B8" s="22">
        <v>278</v>
      </c>
      <c r="C8" s="22" t="s">
        <v>1</v>
      </c>
      <c r="D8" s="11">
        <v>278</v>
      </c>
      <c r="P8" s="17"/>
      <c r="Q8" s="17"/>
    </row>
    <row r="9" spans="1:17" ht="12.75">
      <c r="A9" s="10" t="s">
        <v>49</v>
      </c>
      <c r="B9" s="23">
        <v>278</v>
      </c>
      <c r="C9" s="23" t="s">
        <v>1</v>
      </c>
      <c r="D9" s="18">
        <v>278</v>
      </c>
      <c r="P9" s="19"/>
      <c r="Q9" s="19"/>
    </row>
    <row r="10" spans="1:17" ht="12.75">
      <c r="A10" s="9"/>
      <c r="B10" s="22"/>
      <c r="C10" s="22"/>
      <c r="D10" s="11"/>
      <c r="P10" s="19"/>
      <c r="Q10" s="19"/>
    </row>
    <row r="11" spans="1:17" ht="12.75">
      <c r="A11" s="10" t="s">
        <v>38</v>
      </c>
      <c r="B11" s="23">
        <v>5763</v>
      </c>
      <c r="C11" s="23">
        <v>4</v>
      </c>
      <c r="D11" s="18">
        <v>5759</v>
      </c>
      <c r="P11" s="19"/>
      <c r="Q11" s="19"/>
    </row>
    <row r="12" spans="1:17" ht="12.75">
      <c r="A12" s="9"/>
      <c r="B12" s="22"/>
      <c r="C12" s="22"/>
      <c r="D12" s="11"/>
      <c r="P12" s="19"/>
      <c r="Q12" s="19"/>
    </row>
    <row r="13" spans="1:17" ht="12.75">
      <c r="A13" s="10" t="s">
        <v>33</v>
      </c>
      <c r="B13" s="23">
        <v>2058</v>
      </c>
      <c r="C13" s="23">
        <v>30</v>
      </c>
      <c r="D13" s="18">
        <v>2028</v>
      </c>
      <c r="P13" s="19"/>
      <c r="Q13" s="19"/>
    </row>
    <row r="14" spans="1:17" ht="12.75">
      <c r="A14" s="9"/>
      <c r="B14" s="22"/>
      <c r="C14" s="22"/>
      <c r="D14" s="11"/>
      <c r="P14" s="19"/>
      <c r="Q14" s="19"/>
    </row>
    <row r="15" spans="1:17" ht="12.75">
      <c r="A15" s="9" t="s">
        <v>39</v>
      </c>
      <c r="B15" s="22">
        <v>854</v>
      </c>
      <c r="C15" s="22" t="s">
        <v>1</v>
      </c>
      <c r="D15" s="11">
        <v>854</v>
      </c>
      <c r="P15" s="19"/>
      <c r="Q15" s="19"/>
    </row>
    <row r="16" spans="1:17" ht="12.75">
      <c r="A16" s="9" t="s">
        <v>34</v>
      </c>
      <c r="B16" s="22">
        <v>15128</v>
      </c>
      <c r="C16" s="22">
        <v>2811</v>
      </c>
      <c r="D16" s="11">
        <v>12317</v>
      </c>
      <c r="P16" s="19"/>
      <c r="Q16" s="19"/>
    </row>
    <row r="17" spans="1:17" ht="12.75">
      <c r="A17" s="9" t="s">
        <v>35</v>
      </c>
      <c r="B17" s="22">
        <v>26679</v>
      </c>
      <c r="C17" s="22">
        <v>2093</v>
      </c>
      <c r="D17" s="11">
        <v>24586</v>
      </c>
      <c r="P17" s="19"/>
      <c r="Q17" s="19"/>
    </row>
    <row r="18" spans="1:17" ht="12.75">
      <c r="A18" s="10" t="s">
        <v>45</v>
      </c>
      <c r="B18" s="23">
        <v>42661</v>
      </c>
      <c r="C18" s="23">
        <v>4904</v>
      </c>
      <c r="D18" s="18">
        <v>37757</v>
      </c>
      <c r="P18" s="19"/>
      <c r="Q18" s="19"/>
    </row>
    <row r="19" spans="1:17" ht="12.75">
      <c r="A19" s="9"/>
      <c r="B19" s="22"/>
      <c r="C19" s="22"/>
      <c r="D19" s="11"/>
      <c r="P19" s="19"/>
      <c r="Q19" s="19"/>
    </row>
    <row r="20" spans="1:17" ht="12.75">
      <c r="A20" s="9" t="s">
        <v>4</v>
      </c>
      <c r="B20" s="22">
        <v>1782</v>
      </c>
      <c r="C20" s="22">
        <v>19</v>
      </c>
      <c r="D20" s="11">
        <v>1763</v>
      </c>
      <c r="P20" s="19"/>
      <c r="Q20" s="19"/>
    </row>
    <row r="21" spans="1:17" ht="12.75">
      <c r="A21" s="9" t="s">
        <v>5</v>
      </c>
      <c r="B21" s="22">
        <v>5037</v>
      </c>
      <c r="C21" s="22">
        <v>21</v>
      </c>
      <c r="D21" s="11">
        <v>5016</v>
      </c>
      <c r="P21" s="19"/>
      <c r="Q21" s="19"/>
    </row>
    <row r="22" spans="1:17" ht="12.75">
      <c r="A22" s="9" t="s">
        <v>6</v>
      </c>
      <c r="B22" s="22">
        <v>8226</v>
      </c>
      <c r="C22" s="22">
        <v>172</v>
      </c>
      <c r="D22" s="11">
        <v>8054</v>
      </c>
      <c r="P22" s="19"/>
      <c r="Q22" s="19"/>
    </row>
    <row r="23" spans="1:17" ht="12.75">
      <c r="A23" s="9" t="s">
        <v>7</v>
      </c>
      <c r="B23" s="22">
        <v>63039</v>
      </c>
      <c r="C23" s="22">
        <v>411</v>
      </c>
      <c r="D23" s="11">
        <v>62628</v>
      </c>
      <c r="P23" s="19"/>
      <c r="Q23" s="19"/>
    </row>
    <row r="24" spans="1:17" ht="12.75">
      <c r="A24" s="10" t="s">
        <v>8</v>
      </c>
      <c r="B24" s="23">
        <v>78084</v>
      </c>
      <c r="C24" s="23">
        <v>623</v>
      </c>
      <c r="D24" s="18">
        <v>77461</v>
      </c>
      <c r="P24" s="19"/>
      <c r="Q24" s="19"/>
    </row>
    <row r="25" spans="1:17" ht="12.75">
      <c r="A25" s="9"/>
      <c r="B25" s="22"/>
      <c r="C25" s="22"/>
      <c r="D25" s="11"/>
      <c r="P25" s="19"/>
      <c r="Q25" s="19"/>
    </row>
    <row r="26" spans="1:17" ht="12.75">
      <c r="A26" s="10" t="s">
        <v>9</v>
      </c>
      <c r="B26" s="23">
        <v>594</v>
      </c>
      <c r="C26" s="23">
        <v>150</v>
      </c>
      <c r="D26" s="18">
        <v>444</v>
      </c>
      <c r="P26" s="19"/>
      <c r="Q26" s="19"/>
    </row>
    <row r="27" spans="1:17" ht="12.75">
      <c r="A27" s="9"/>
      <c r="B27" s="22"/>
      <c r="C27" s="22"/>
      <c r="D27" s="11"/>
      <c r="P27" s="19"/>
      <c r="Q27" s="19"/>
    </row>
    <row r="28" spans="1:17" s="8" customFormat="1" ht="12.75">
      <c r="A28" s="9" t="s">
        <v>10</v>
      </c>
      <c r="B28" s="22">
        <v>6489</v>
      </c>
      <c r="C28" s="22">
        <v>6</v>
      </c>
      <c r="D28" s="11">
        <v>6483</v>
      </c>
      <c r="P28" s="17"/>
      <c r="Q28" s="17"/>
    </row>
    <row r="29" spans="1:17" ht="12.75">
      <c r="A29" s="9" t="s">
        <v>11</v>
      </c>
      <c r="B29" s="22">
        <v>2456</v>
      </c>
      <c r="C29" s="22">
        <v>792</v>
      </c>
      <c r="D29" s="11">
        <v>1664</v>
      </c>
      <c r="P29" s="19"/>
      <c r="Q29" s="19"/>
    </row>
    <row r="30" spans="1:17" ht="12.75">
      <c r="A30" s="9" t="s">
        <v>46</v>
      </c>
      <c r="B30" s="22">
        <v>1</v>
      </c>
      <c r="C30" s="22" t="s">
        <v>1</v>
      </c>
      <c r="D30" s="11">
        <v>1</v>
      </c>
      <c r="P30" s="19"/>
      <c r="Q30" s="19"/>
    </row>
    <row r="31" spans="1:17" ht="12.75">
      <c r="A31" s="9" t="s">
        <v>12</v>
      </c>
      <c r="B31" s="22">
        <v>410</v>
      </c>
      <c r="C31" s="22" t="s">
        <v>1</v>
      </c>
      <c r="D31" s="11">
        <v>410</v>
      </c>
      <c r="P31" s="19"/>
      <c r="Q31" s="19"/>
    </row>
    <row r="32" spans="1:19" ht="12.75">
      <c r="A32" s="10" t="s">
        <v>47</v>
      </c>
      <c r="B32" s="23">
        <v>9356</v>
      </c>
      <c r="C32" s="23">
        <v>798</v>
      </c>
      <c r="D32" s="18">
        <v>8558</v>
      </c>
      <c r="M32" s="19"/>
      <c r="N32" s="19"/>
      <c r="O32" s="19"/>
      <c r="P32" s="19"/>
      <c r="Q32" s="19"/>
      <c r="S32" s="19"/>
    </row>
    <row r="33" spans="1:19" ht="12.75">
      <c r="A33" s="9"/>
      <c r="B33" s="22"/>
      <c r="C33" s="22"/>
      <c r="D33" s="11"/>
      <c r="M33" s="19"/>
      <c r="N33" s="19"/>
      <c r="O33" s="19"/>
      <c r="P33" s="19"/>
      <c r="Q33" s="19"/>
      <c r="S33" s="19"/>
    </row>
    <row r="34" spans="1:17" s="8" customFormat="1" ht="12.75">
      <c r="A34" s="10" t="s">
        <v>13</v>
      </c>
      <c r="B34" s="23">
        <v>18560</v>
      </c>
      <c r="C34" s="23">
        <v>77</v>
      </c>
      <c r="D34" s="18">
        <v>18483</v>
      </c>
      <c r="P34" s="17"/>
      <c r="Q34" s="17"/>
    </row>
    <row r="35" spans="1:17" ht="12.75">
      <c r="A35" s="9"/>
      <c r="B35" s="22"/>
      <c r="C35" s="22"/>
      <c r="D35" s="11"/>
      <c r="P35" s="19"/>
      <c r="Q35" s="19"/>
    </row>
    <row r="36" spans="1:17" ht="12.75">
      <c r="A36" s="9" t="s">
        <v>36</v>
      </c>
      <c r="B36" s="22">
        <v>26574</v>
      </c>
      <c r="C36" s="22">
        <v>648</v>
      </c>
      <c r="D36" s="11">
        <v>25926</v>
      </c>
      <c r="P36" s="19"/>
      <c r="Q36" s="19"/>
    </row>
    <row r="37" spans="1:17" ht="12.75">
      <c r="A37" s="9" t="s">
        <v>40</v>
      </c>
      <c r="B37" s="22">
        <v>90529</v>
      </c>
      <c r="C37" s="22" t="s">
        <v>1</v>
      </c>
      <c r="D37" s="11">
        <v>90529</v>
      </c>
      <c r="P37" s="19"/>
      <c r="Q37" s="19"/>
    </row>
    <row r="38" spans="1:17" ht="12.75">
      <c r="A38" s="9" t="s">
        <v>14</v>
      </c>
      <c r="B38" s="22">
        <v>24002</v>
      </c>
      <c r="C38" s="22">
        <v>38</v>
      </c>
      <c r="D38" s="11">
        <v>23964</v>
      </c>
      <c r="P38" s="19"/>
      <c r="Q38" s="19"/>
    </row>
    <row r="39" spans="1:17" ht="12.75">
      <c r="A39" s="9" t="s">
        <v>15</v>
      </c>
      <c r="B39" s="22">
        <v>15258</v>
      </c>
      <c r="C39" s="22">
        <v>50</v>
      </c>
      <c r="D39" s="11">
        <v>15208</v>
      </c>
      <c r="P39" s="19"/>
      <c r="Q39" s="19"/>
    </row>
    <row r="40" spans="1:17" ht="12.75">
      <c r="A40" s="9" t="s">
        <v>41</v>
      </c>
      <c r="B40" s="22">
        <v>158133</v>
      </c>
      <c r="C40" s="22" t="s">
        <v>1</v>
      </c>
      <c r="D40" s="11">
        <v>158133</v>
      </c>
      <c r="P40" s="19"/>
      <c r="Q40" s="19"/>
    </row>
    <row r="41" spans="1:17" ht="12.75">
      <c r="A41" s="10" t="s">
        <v>16</v>
      </c>
      <c r="B41" s="23">
        <v>314496</v>
      </c>
      <c r="C41" s="23">
        <v>736</v>
      </c>
      <c r="D41" s="18">
        <v>313760</v>
      </c>
      <c r="P41" s="19"/>
      <c r="Q41" s="19"/>
    </row>
    <row r="42" spans="1:17" ht="12.75">
      <c r="A42" s="9"/>
      <c r="B42" s="22"/>
      <c r="C42" s="22"/>
      <c r="D42" s="11"/>
      <c r="P42" s="19"/>
      <c r="Q42" s="19"/>
    </row>
    <row r="43" spans="1:17" ht="12.75">
      <c r="A43" s="9" t="s">
        <v>17</v>
      </c>
      <c r="B43" s="22">
        <v>32900</v>
      </c>
      <c r="C43" s="22">
        <v>520</v>
      </c>
      <c r="D43" s="11">
        <v>32380</v>
      </c>
      <c r="P43" s="19"/>
      <c r="Q43" s="19"/>
    </row>
    <row r="44" spans="1:17" s="8" customFormat="1" ht="12.75">
      <c r="A44" s="9" t="s">
        <v>18</v>
      </c>
      <c r="B44" s="22">
        <v>26178</v>
      </c>
      <c r="C44" s="22">
        <v>74</v>
      </c>
      <c r="D44" s="11">
        <v>26104</v>
      </c>
      <c r="P44" s="17"/>
      <c r="Q44" s="17"/>
    </row>
    <row r="45" spans="1:17" s="8" customFormat="1" ht="12.75">
      <c r="A45" s="9" t="s">
        <v>19</v>
      </c>
      <c r="B45" s="22">
        <v>27145</v>
      </c>
      <c r="C45" s="22">
        <v>109</v>
      </c>
      <c r="D45" s="11">
        <v>27036</v>
      </c>
      <c r="P45" s="17"/>
      <c r="Q45" s="17"/>
    </row>
    <row r="46" spans="1:17" ht="12.75">
      <c r="A46" s="10" t="s">
        <v>20</v>
      </c>
      <c r="B46" s="23">
        <v>86223</v>
      </c>
      <c r="C46" s="23">
        <v>703</v>
      </c>
      <c r="D46" s="18">
        <v>85520</v>
      </c>
      <c r="P46" s="19"/>
      <c r="Q46" s="19"/>
    </row>
    <row r="47" spans="1:17" s="8" customFormat="1" ht="12.75">
      <c r="A47" s="9"/>
      <c r="B47" s="22"/>
      <c r="C47" s="22"/>
      <c r="D47" s="11"/>
      <c r="P47" s="17"/>
      <c r="Q47" s="17"/>
    </row>
    <row r="48" spans="1:17" ht="12.75">
      <c r="A48" s="10" t="s">
        <v>21</v>
      </c>
      <c r="B48" s="23">
        <v>24851</v>
      </c>
      <c r="C48" s="23">
        <v>1801</v>
      </c>
      <c r="D48" s="18">
        <v>23050</v>
      </c>
      <c r="P48" s="19"/>
      <c r="Q48" s="19"/>
    </row>
    <row r="49" spans="1:4" ht="12.75">
      <c r="A49" s="9"/>
      <c r="B49" s="23"/>
      <c r="C49" s="23"/>
      <c r="D49" s="18"/>
    </row>
    <row r="50" spans="1:4" ht="12.75">
      <c r="A50" s="9" t="s">
        <v>51</v>
      </c>
      <c r="B50" s="22">
        <f>SUM(C50:D50)</f>
        <v>220965</v>
      </c>
      <c r="C50" s="22">
        <v>52985</v>
      </c>
      <c r="D50" s="11">
        <v>167980</v>
      </c>
    </row>
    <row r="51" spans="1:4" ht="12.75">
      <c r="A51" s="9" t="s">
        <v>52</v>
      </c>
      <c r="B51" s="22">
        <f>SUM(C51:D51)</f>
        <v>82515</v>
      </c>
      <c r="C51" s="22">
        <v>41100</v>
      </c>
      <c r="D51" s="11">
        <v>41415</v>
      </c>
    </row>
    <row r="52" spans="1:4" ht="12.75">
      <c r="A52" s="10" t="s">
        <v>53</v>
      </c>
      <c r="B52" s="23">
        <f>SUM(B50:B51)</f>
        <v>303480</v>
      </c>
      <c r="C52" s="23">
        <v>94085</v>
      </c>
      <c r="D52" s="18">
        <v>209395</v>
      </c>
    </row>
    <row r="53" spans="1:4" ht="12.75">
      <c r="A53" s="9"/>
      <c r="B53" s="22"/>
      <c r="C53" s="22"/>
      <c r="D53" s="11"/>
    </row>
    <row r="54" spans="1:4" ht="12.75">
      <c r="A54" s="9" t="s">
        <v>22</v>
      </c>
      <c r="B54" s="22">
        <v>40913</v>
      </c>
      <c r="C54" s="22">
        <v>1636</v>
      </c>
      <c r="D54" s="11">
        <v>39277</v>
      </c>
    </row>
    <row r="55" spans="1:4" ht="12.75">
      <c r="A55" s="9" t="s">
        <v>23</v>
      </c>
      <c r="B55" s="22">
        <v>27087</v>
      </c>
      <c r="C55" s="22" t="s">
        <v>1</v>
      </c>
      <c r="D55" s="11">
        <v>27087</v>
      </c>
    </row>
    <row r="56" spans="1:4" ht="12.75">
      <c r="A56" s="9" t="s">
        <v>24</v>
      </c>
      <c r="B56" s="22">
        <v>852747</v>
      </c>
      <c r="C56" s="22">
        <v>37247</v>
      </c>
      <c r="D56" s="11">
        <v>815500</v>
      </c>
    </row>
    <row r="57" spans="1:4" ht="12.75">
      <c r="A57" s="9" t="s">
        <v>25</v>
      </c>
      <c r="B57" s="22">
        <v>323311</v>
      </c>
      <c r="C57" s="22">
        <v>700</v>
      </c>
      <c r="D57" s="11">
        <v>322611</v>
      </c>
    </row>
    <row r="58" spans="1:4" ht="12.75">
      <c r="A58" s="9" t="s">
        <v>26</v>
      </c>
      <c r="B58" s="22">
        <v>23394</v>
      </c>
      <c r="C58" s="22">
        <v>5260</v>
      </c>
      <c r="D58" s="11">
        <v>18134</v>
      </c>
    </row>
    <row r="59" spans="1:4" ht="12.75">
      <c r="A59" s="9" t="s">
        <v>27</v>
      </c>
      <c r="B59" s="22">
        <v>1630794</v>
      </c>
      <c r="C59" s="22">
        <v>3967</v>
      </c>
      <c r="D59" s="11">
        <v>1626827</v>
      </c>
    </row>
    <row r="60" spans="1:4" ht="12.75">
      <c r="A60" s="9" t="s">
        <v>28</v>
      </c>
      <c r="B60" s="22">
        <v>209039</v>
      </c>
      <c r="C60" s="22">
        <v>34423</v>
      </c>
      <c r="D60" s="11">
        <v>174616</v>
      </c>
    </row>
    <row r="61" spans="1:4" ht="12.75">
      <c r="A61" s="9" t="s">
        <v>29</v>
      </c>
      <c r="B61" s="22">
        <v>420955</v>
      </c>
      <c r="C61" s="22">
        <v>220467</v>
      </c>
      <c r="D61" s="11">
        <v>200488</v>
      </c>
    </row>
    <row r="62" spans="1:4" ht="12.75">
      <c r="A62" s="10" t="s">
        <v>48</v>
      </c>
      <c r="B62" s="23">
        <v>3528240</v>
      </c>
      <c r="C62" s="23">
        <v>303700</v>
      </c>
      <c r="D62" s="18">
        <v>3224540</v>
      </c>
    </row>
    <row r="63" spans="1:4" ht="12.75">
      <c r="A63" s="9"/>
      <c r="B63" s="22"/>
      <c r="C63" s="22"/>
      <c r="D63" s="11"/>
    </row>
    <row r="64" spans="1:4" ht="12.75">
      <c r="A64" s="9" t="s">
        <v>30</v>
      </c>
      <c r="B64" s="22">
        <v>267</v>
      </c>
      <c r="C64" s="22">
        <v>267</v>
      </c>
      <c r="D64" s="11" t="s">
        <v>1</v>
      </c>
    </row>
    <row r="65" spans="1:4" ht="12.75">
      <c r="A65" s="10" t="s">
        <v>31</v>
      </c>
      <c r="B65" s="23">
        <v>267</v>
      </c>
      <c r="C65" s="23">
        <v>267</v>
      </c>
      <c r="D65" s="18" t="s">
        <v>1</v>
      </c>
    </row>
    <row r="66" spans="1:4" ht="12.75">
      <c r="A66" s="9"/>
      <c r="B66" s="22"/>
      <c r="C66" s="22"/>
      <c r="D66" s="11"/>
    </row>
    <row r="67" spans="1:4" ht="13.5" thickBot="1">
      <c r="A67" s="24" t="s">
        <v>32</v>
      </c>
      <c r="B67" s="12">
        <f>SUM(B9:B13,B18,B24:B26,B32:B34,B41,B46:B48,B52,B62,B65)</f>
        <v>4414911</v>
      </c>
      <c r="C67" s="12">
        <f>SUM(C9:C13,C18,C24:C26,C32:C34,C41,C46:C48,C52,C62,C65)</f>
        <v>407878</v>
      </c>
      <c r="D67" s="12">
        <f>SUM(D9:D13,D18,D24:D26,D32:D34,D41,D46:D48,D52,D62,D65)</f>
        <v>4007033</v>
      </c>
    </row>
    <row r="69" spans="16:17" ht="12.75">
      <c r="P69" s="19"/>
      <c r="Q69" s="19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