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firstSheet="4" activeTab="20"/>
  </bookViews>
  <sheets>
    <sheet name="21.1" sheetId="1" r:id="rId1"/>
    <sheet name="21.2" sheetId="2" r:id="rId2"/>
    <sheet name="21.3" sheetId="3" r:id="rId3"/>
    <sheet name="21.4" sheetId="4" r:id="rId4"/>
    <sheet name="21.5" sheetId="5" r:id="rId5"/>
    <sheet name="21.6" sheetId="6" r:id="rId6"/>
    <sheet name="21.7" sheetId="7" r:id="rId7"/>
    <sheet name="21.8" sheetId="8" r:id="rId8"/>
    <sheet name="21.9" sheetId="9" r:id="rId9"/>
    <sheet name="21.10" sheetId="10" r:id="rId10"/>
    <sheet name="21.11" sheetId="11" r:id="rId11"/>
    <sheet name="21.12" sheetId="12" r:id="rId12"/>
    <sheet name="21.13" sheetId="13" r:id="rId13"/>
    <sheet name="21.14" sheetId="14" r:id="rId14"/>
    <sheet name="21.15" sheetId="15" r:id="rId15"/>
    <sheet name="21.16" sheetId="16" r:id="rId16"/>
    <sheet name="21.17" sheetId="17" r:id="rId17"/>
    <sheet name="21.18" sheetId="18" r:id="rId18"/>
    <sheet name="21.19" sheetId="19" r:id="rId19"/>
    <sheet name="21.20" sheetId="20" r:id="rId20"/>
    <sheet name="21.2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'[2]p395fao'!$B$75</definedName>
    <definedName name="\A" localSheetId="9">'[2]p395fao'!$B$75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'21.14'!#REF!</definedName>
    <definedName name="\A" localSheetId="14">'[2]p395fao'!$B$75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">#REF!</definedName>
    <definedName name="\A" localSheetId="19">'[2]p395fao'!$B$75</definedName>
    <definedName name="\A" localSheetId="20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>#REF!</definedName>
    <definedName name="\B" localSheetId="9">'[3]p405'!#REF!</definedName>
    <definedName name="\B" localSheetId="11">'[3]p405'!#REF!</definedName>
    <definedName name="\B" localSheetId="12">'[3]p405'!#REF!</definedName>
    <definedName name="\B" localSheetId="13">'[3]p405'!#REF!</definedName>
    <definedName name="\B" localSheetId="18">'[3]p405'!#REF!</definedName>
    <definedName name="\B" localSheetId="1">#REF!</definedName>
    <definedName name="\B" localSheetId="19">'[3]p405'!#REF!</definedName>
    <definedName name="\B" localSheetId="20">'[3]p405'!#REF!</definedName>
    <definedName name="\B" localSheetId="2">'[3]p405'!#REF!</definedName>
    <definedName name="\B" localSheetId="3">'[3]p405'!#REF!</definedName>
    <definedName name="\B" localSheetId="5">'[3]p405'!#REF!</definedName>
    <definedName name="\B" localSheetId="6">'[3]p405'!#REF!</definedName>
    <definedName name="\B" localSheetId="8">'[3]p405'!#REF!</definedName>
    <definedName name="\B">'[3]p405'!#REF!</definedName>
    <definedName name="\C" localSheetId="0">'[2]p395fao'!$B$77</definedName>
    <definedName name="\C" localSheetId="9">'[2]p395fao'!$B$77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'21.14'!#REF!</definedName>
    <definedName name="\C" localSheetId="14">'[2]p395fao'!$B$77</definedName>
    <definedName name="\C" localSheetId="15">'[2]p395fao'!$B$77</definedName>
    <definedName name="\C" localSheetId="16">'[2]p395fao'!$B$77</definedName>
    <definedName name="\C" localSheetId="17">'[2]p395fao'!$B$77</definedName>
    <definedName name="\C" localSheetId="18">#REF!</definedName>
    <definedName name="\C" localSheetId="1">#REF!</definedName>
    <definedName name="\C" localSheetId="19">#REF!</definedName>
    <definedName name="\C" localSheetId="20">#REF!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>#REF!</definedName>
    <definedName name="\D" localSheetId="9">'[2]p395fao'!$B$79</definedName>
    <definedName name="\D" localSheetId="11">'[2]p395fao'!$B$79</definedName>
    <definedName name="\D" localSheetId="12">'[2]p395fao'!$B$79</definedName>
    <definedName name="\D" localSheetId="13">'[2]p395fao'!$B$79</definedName>
    <definedName name="\D" localSheetId="18">'[2]p395fao'!$B$79</definedName>
    <definedName name="\D" localSheetId="1">'[6]19.11-12'!$B$51</definedName>
    <definedName name="\D" localSheetId="19">'[2]p395fao'!$B$79</definedName>
    <definedName name="\D" localSheetId="20">'[2]p395fao'!$B$79</definedName>
    <definedName name="\D" localSheetId="2">'[2]p395fao'!$B$79</definedName>
    <definedName name="\D" localSheetId="3">'[2]p395fao'!$B$79</definedName>
    <definedName name="\D" localSheetId="5">'[2]p395fao'!$B$79</definedName>
    <definedName name="\D" localSheetId="6">'[2]p395fao'!$B$79</definedName>
    <definedName name="\D" localSheetId="8">'[2]p395fao'!$B$79</definedName>
    <definedName name="\D">'[2]p395fao'!$B$79</definedName>
    <definedName name="\G" localSheetId="0">'[2]p395fao'!#REF!</definedName>
    <definedName name="\G" localSheetId="9">'[2]p395fao'!#REF!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'21.14'!#REF!</definedName>
    <definedName name="\G" localSheetId="14">'[2]p395fao'!#REF!</definedName>
    <definedName name="\G" localSheetId="15">'[2]p395fao'!#REF!</definedName>
    <definedName name="\G" localSheetId="16">'[2]p395fao'!#REF!</definedName>
    <definedName name="\G" localSheetId="17">'[2]p395fao'!#REF!</definedName>
    <definedName name="\G" localSheetId="18">#REF!</definedName>
    <definedName name="\G" localSheetId="1">#REF!</definedName>
    <definedName name="\G" localSheetId="19">#REF!</definedName>
    <definedName name="\G" localSheetId="20">#REF!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>#REF!</definedName>
    <definedName name="\I" localSheetId="2">#REF!</definedName>
    <definedName name="\I">#REF!</definedName>
    <definedName name="\L" localSheetId="9">'[2]p395fao'!$B$81</definedName>
    <definedName name="\L" localSheetId="11">'[2]p395fao'!$B$81</definedName>
    <definedName name="\L" localSheetId="12">'[2]p395fao'!$B$81</definedName>
    <definedName name="\L" localSheetId="13">'[2]p395fao'!$B$81</definedName>
    <definedName name="\L" localSheetId="18">'[2]p395fao'!$B$81</definedName>
    <definedName name="\L" localSheetId="1">'[6]19.11-12'!$B$53</definedName>
    <definedName name="\L" localSheetId="19">'[2]p395fao'!$B$81</definedName>
    <definedName name="\L" localSheetId="20">'[2]p395fao'!$B$81</definedName>
    <definedName name="\L" localSheetId="2">'[2]p395fao'!$B$81</definedName>
    <definedName name="\L" localSheetId="3">'[2]p395fao'!$B$81</definedName>
    <definedName name="\L" localSheetId="5">'[2]p395fao'!$B$81</definedName>
    <definedName name="\L" localSheetId="6">'[2]p395fao'!$B$81</definedName>
    <definedName name="\L" localSheetId="8">'[2]p395fao'!$B$81</definedName>
    <definedName name="\L">'[2]p395fao'!$B$81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9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8">'[2]19.18-19'!#REF!</definedName>
    <definedName name="\T" localSheetId="1">'[10]GANADE10'!$B$90</definedName>
    <definedName name="\T" localSheetId="19">'[2]19.18-19'!#REF!</definedName>
    <definedName name="\T" localSheetId="20">'[2]19.18-19'!#REF!</definedName>
    <definedName name="\T" localSheetId="2">'[2]19.18-19'!#REF!</definedName>
    <definedName name="\T" localSheetId="3">'[2]19.18-19'!#REF!</definedName>
    <definedName name="\T" localSheetId="5">'[2]19.18-19'!#REF!</definedName>
    <definedName name="\T" localSheetId="6">'[2]19.18-19'!#REF!</definedName>
    <definedName name="\T" localSheetId="8">'[2]19.18-19'!#REF!</definedName>
    <definedName name="\T">'[2]19.18-19'!#REF!</definedName>
    <definedName name="__123Graph_A" localSheetId="9" hidden="1">'[2]p399fao'!#REF!</definedName>
    <definedName name="__123Graph_A" localSheetId="11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localSheetId="18" hidden="1">'[2]p399fao'!#REF!</definedName>
    <definedName name="__123Graph_A" localSheetId="1" hidden="1">'[6]19.14-15'!$B$34:$B$37</definedName>
    <definedName name="__123Graph_A" localSheetId="19" hidden="1">'[2]p399fao'!#REF!</definedName>
    <definedName name="__123Graph_A" localSheetId="20" hidden="1">'[2]p399fao'!#REF!</definedName>
    <definedName name="__123Graph_A" localSheetId="2" hidden="1">'[2]p399fao'!#REF!</definedName>
    <definedName name="__123Graph_A" localSheetId="3" hidden="1">'[2]p399fao'!#REF!</definedName>
    <definedName name="__123Graph_A" localSheetId="5" hidden="1">'[2]p399fao'!#REF!</definedName>
    <definedName name="__123Graph_A" localSheetId="6" hidden="1">'[2]p399fao'!#REF!</definedName>
    <definedName name="__123Graph_A" localSheetId="8" hidden="1">'[2]p399fao'!#REF!</definedName>
    <definedName name="__123Graph_A" hidden="1">'[2]p399fao'!#REF!</definedName>
    <definedName name="__123Graph_ACurrent" localSheetId="9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8" hidden="1">'[2]p399fao'!#REF!</definedName>
    <definedName name="__123Graph_ACurrent" localSheetId="1" hidden="1">'[6]19.14-15'!$B$34:$B$37</definedName>
    <definedName name="__123Graph_ACurrent" localSheetId="19" hidden="1">'[2]p399fao'!#REF!</definedName>
    <definedName name="__123Graph_ACurrent" localSheetId="20" hidden="1">'[2]p399fao'!#REF!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5" hidden="1">'[2]p399fao'!#REF!</definedName>
    <definedName name="__123Graph_ACurrent" localSheetId="6" hidden="1">'[2]p399fao'!#REF!</definedName>
    <definedName name="__123Graph_ACurrent" localSheetId="8" hidden="1">'[2]p399fao'!#REF!</definedName>
    <definedName name="__123Graph_ACurrent" hidden="1">'[2]p399fao'!#REF!</definedName>
    <definedName name="__123Graph_AGrßfico1" localSheetId="9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8" hidden="1">'[2]p399fao'!#REF!</definedName>
    <definedName name="__123Graph_AGrßfico1" localSheetId="1" hidden="1">'[6]19.14-15'!$B$34:$B$37</definedName>
    <definedName name="__123Graph_AGrßfico1" localSheetId="19" hidden="1">'[2]p399fao'!#REF!</definedName>
    <definedName name="__123Graph_AGrßfico1" localSheetId="20" hidden="1">'[2]p399fao'!#REF!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5" hidden="1">'[2]p399fao'!#REF!</definedName>
    <definedName name="__123Graph_AGrßfico1" localSheetId="6" hidden="1">'[2]p399fao'!#REF!</definedName>
    <definedName name="__123Graph_AGrßfico1" localSheetId="8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9" hidden="1">'[2]p399fao'!#REF!</definedName>
    <definedName name="__123Graph_BCurrent" localSheetId="11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8" hidden="1">'[2]p399fao'!#REF!</definedName>
    <definedName name="__123Graph_BCurrent" localSheetId="1" hidden="1">'[6]19.14-15'!#REF!</definedName>
    <definedName name="__123Graph_BCurrent" localSheetId="19" hidden="1">'[2]p399fao'!#REF!</definedName>
    <definedName name="__123Graph_BCurrent" localSheetId="20" hidden="1">'[2]p399fao'!#REF!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5" hidden="1">'[2]p399fao'!#REF!</definedName>
    <definedName name="__123Graph_BCurrent" localSheetId="6" hidden="1">'[2]p399fao'!#REF!</definedName>
    <definedName name="__123Graph_BCurrent" localSheetId="8" hidden="1">'[2]p399fao'!#REF!</definedName>
    <definedName name="__123Graph_BCurrent" hidden="1">'[2]p399fao'!#REF!</definedName>
    <definedName name="__123Graph_BGrßfico1" localSheetId="9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8" hidden="1">'[2]p399fao'!#REF!</definedName>
    <definedName name="__123Graph_BGrßfico1" localSheetId="1" hidden="1">'[6]19.14-15'!#REF!</definedName>
    <definedName name="__123Graph_BGrßfico1" localSheetId="19" hidden="1">'[2]p399fao'!#REF!</definedName>
    <definedName name="__123Graph_BGrßfico1" localSheetId="20" hidden="1">'[2]p399fao'!#REF!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5" hidden="1">'[2]p399fao'!#REF!</definedName>
    <definedName name="__123Graph_BGrßfico1" localSheetId="6" hidden="1">'[2]p399fao'!#REF!</definedName>
    <definedName name="__123Graph_BGrßfico1" localSheetId="8" hidden="1">'[2]p399fao'!#REF!</definedName>
    <definedName name="__123Graph_BGrßfico1" hidden="1">'[2]p399fao'!#REF!</definedName>
    <definedName name="__123Graph_C" localSheetId="9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8" hidden="1">'[2]p399fao'!#REF!</definedName>
    <definedName name="__123Graph_C" localSheetId="1" hidden="1">'[6]19.14-15'!$C$34:$C$37</definedName>
    <definedName name="__123Graph_C" localSheetId="19" hidden="1">'[2]p399fao'!#REF!</definedName>
    <definedName name="__123Graph_C" localSheetId="20" hidden="1">'[2]p399fao'!#REF!</definedName>
    <definedName name="__123Graph_C" localSheetId="2" hidden="1">'[2]p399fao'!#REF!</definedName>
    <definedName name="__123Graph_C" localSheetId="3" hidden="1">'[2]p399fao'!#REF!</definedName>
    <definedName name="__123Graph_C" localSheetId="5" hidden="1">'[2]p399fao'!#REF!</definedName>
    <definedName name="__123Graph_C" localSheetId="6" hidden="1">'[2]p399fao'!#REF!</definedName>
    <definedName name="__123Graph_C" localSheetId="8" hidden="1">'[2]p399fao'!#REF!</definedName>
    <definedName name="__123Graph_C" hidden="1">'[2]p399fao'!#REF!</definedName>
    <definedName name="__123Graph_CCurrent" localSheetId="9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8" hidden="1">'[2]p399fao'!#REF!</definedName>
    <definedName name="__123Graph_CCurrent" localSheetId="1" hidden="1">'[6]19.14-15'!$C$34:$C$37</definedName>
    <definedName name="__123Graph_CCurrent" localSheetId="19" hidden="1">'[2]p399fao'!#REF!</definedName>
    <definedName name="__123Graph_CCurrent" localSheetId="20" hidden="1">'[2]p399fao'!#REF!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5" hidden="1">'[2]p399fao'!#REF!</definedName>
    <definedName name="__123Graph_CCurrent" localSheetId="6" hidden="1">'[2]p399fao'!#REF!</definedName>
    <definedName name="__123Graph_CCurrent" localSheetId="8" hidden="1">'[2]p399fao'!#REF!</definedName>
    <definedName name="__123Graph_CCurrent" hidden="1">'[2]p399fao'!#REF!</definedName>
    <definedName name="__123Graph_CGrßfico1" localSheetId="9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8" hidden="1">'[2]p399fao'!#REF!</definedName>
    <definedName name="__123Graph_CGrßfico1" localSheetId="1" hidden="1">'[6]19.14-15'!$C$34:$C$37</definedName>
    <definedName name="__123Graph_CGrßfico1" localSheetId="19" hidden="1">'[2]p399fao'!#REF!</definedName>
    <definedName name="__123Graph_CGrßfico1" localSheetId="20" hidden="1">'[2]p399fao'!#REF!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5" hidden="1">'[2]p399fao'!#REF!</definedName>
    <definedName name="__123Graph_CGrßfico1" localSheetId="6" hidden="1">'[2]p399fao'!#REF!</definedName>
    <definedName name="__123Graph_CGrßfico1" localSheetId="8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9" hidden="1">'[2]p399fao'!#REF!</definedName>
    <definedName name="__123Graph_DCurrent" localSheetId="11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8" hidden="1">'[2]p399fao'!#REF!</definedName>
    <definedName name="__123Graph_DCurrent" localSheetId="1" hidden="1">'[6]19.14-15'!#REF!</definedName>
    <definedName name="__123Graph_DCurrent" localSheetId="19" hidden="1">'[2]p399fao'!#REF!</definedName>
    <definedName name="__123Graph_DCurrent" localSheetId="20" hidden="1">'[2]p399fao'!#REF!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5" hidden="1">'[2]p399fao'!#REF!</definedName>
    <definedName name="__123Graph_DCurrent" localSheetId="6" hidden="1">'[2]p399fao'!#REF!</definedName>
    <definedName name="__123Graph_DCurrent" localSheetId="8" hidden="1">'[2]p399fao'!#REF!</definedName>
    <definedName name="__123Graph_DCurrent" hidden="1">'[2]p399fao'!#REF!</definedName>
    <definedName name="__123Graph_DGrßfico1" localSheetId="9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8" hidden="1">'[2]p399fao'!#REF!</definedName>
    <definedName name="__123Graph_DGrßfico1" localSheetId="1" hidden="1">'[6]19.14-15'!#REF!</definedName>
    <definedName name="__123Graph_DGrßfico1" localSheetId="19" hidden="1">'[2]p399fao'!#REF!</definedName>
    <definedName name="__123Graph_DGrßfico1" localSheetId="20" hidden="1">'[2]p399fao'!#REF!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5" hidden="1">'[2]p399fao'!#REF!</definedName>
    <definedName name="__123Graph_DGrßfico1" localSheetId="6" hidden="1">'[2]p399fao'!#REF!</definedName>
    <definedName name="__123Graph_DGrßfico1" localSheetId="8" hidden="1">'[2]p399fao'!#REF!</definedName>
    <definedName name="__123Graph_DGrßfico1" hidden="1">'[2]p399fao'!#REF!</definedName>
    <definedName name="__123Graph_E" localSheetId="9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8" hidden="1">'[2]p399fao'!#REF!</definedName>
    <definedName name="__123Graph_E" localSheetId="1" hidden="1">'[6]19.14-15'!$D$34:$D$37</definedName>
    <definedName name="__123Graph_E" localSheetId="19" hidden="1">'[2]p399fao'!#REF!</definedName>
    <definedName name="__123Graph_E" localSheetId="20" hidden="1">'[2]p399fao'!#REF!</definedName>
    <definedName name="__123Graph_E" localSheetId="2" hidden="1">'[2]p399fao'!#REF!</definedName>
    <definedName name="__123Graph_E" localSheetId="3" hidden="1">'[2]p399fao'!#REF!</definedName>
    <definedName name="__123Graph_E" localSheetId="5" hidden="1">'[2]p399fao'!#REF!</definedName>
    <definedName name="__123Graph_E" localSheetId="6" hidden="1">'[2]p399fao'!#REF!</definedName>
    <definedName name="__123Graph_E" localSheetId="8" hidden="1">'[2]p399fao'!#REF!</definedName>
    <definedName name="__123Graph_E" hidden="1">'[2]p399fao'!#REF!</definedName>
    <definedName name="__123Graph_ECurrent" localSheetId="9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8" hidden="1">'[2]p399fao'!#REF!</definedName>
    <definedName name="__123Graph_ECurrent" localSheetId="1" hidden="1">'[6]19.14-15'!$D$34:$D$37</definedName>
    <definedName name="__123Graph_ECurrent" localSheetId="19" hidden="1">'[2]p399fao'!#REF!</definedName>
    <definedName name="__123Graph_ECurrent" localSheetId="20" hidden="1">'[2]p399fao'!#REF!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5" hidden="1">'[2]p399fao'!#REF!</definedName>
    <definedName name="__123Graph_ECurrent" localSheetId="6" hidden="1">'[2]p399fao'!#REF!</definedName>
    <definedName name="__123Graph_ECurrent" localSheetId="8" hidden="1">'[2]p399fao'!#REF!</definedName>
    <definedName name="__123Graph_ECurrent" hidden="1">'[2]p399fao'!#REF!</definedName>
    <definedName name="__123Graph_EGrßfico1" localSheetId="9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8" hidden="1">'[2]p399fao'!#REF!</definedName>
    <definedName name="__123Graph_EGrßfico1" localSheetId="1" hidden="1">'[6]19.14-15'!$D$34:$D$37</definedName>
    <definedName name="__123Graph_EGrßfico1" localSheetId="19" hidden="1">'[2]p399fao'!#REF!</definedName>
    <definedName name="__123Graph_EGrßfico1" localSheetId="20" hidden="1">'[2]p399fao'!#REF!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5" hidden="1">'[2]p399fao'!#REF!</definedName>
    <definedName name="__123Graph_EGrßfico1" localSheetId="6" hidden="1">'[2]p399fao'!#REF!</definedName>
    <definedName name="__123Graph_EGrßfico1" localSheetId="8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9" hidden="1">'[2]p399fao'!#REF!</definedName>
    <definedName name="__123Graph_FCurrent" localSheetId="11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8" hidden="1">'[2]p399fao'!#REF!</definedName>
    <definedName name="__123Graph_FCurrent" localSheetId="1" hidden="1">'[6]19.14-15'!#REF!</definedName>
    <definedName name="__123Graph_FCurrent" localSheetId="19" hidden="1">'[2]p399fao'!#REF!</definedName>
    <definedName name="__123Graph_FCurrent" localSheetId="20" hidden="1">'[2]p399fao'!#REF!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5" hidden="1">'[2]p399fao'!#REF!</definedName>
    <definedName name="__123Graph_FCurrent" localSheetId="6" hidden="1">'[2]p399fao'!#REF!</definedName>
    <definedName name="__123Graph_FCurrent" localSheetId="8" hidden="1">'[2]p399fao'!#REF!</definedName>
    <definedName name="__123Graph_FCurrent" hidden="1">'[2]p399fao'!#REF!</definedName>
    <definedName name="__123Graph_FGrßfico1" localSheetId="9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8" hidden="1">'[2]p399fao'!#REF!</definedName>
    <definedName name="__123Graph_FGrßfico1" localSheetId="1" hidden="1">'[6]19.14-15'!#REF!</definedName>
    <definedName name="__123Graph_FGrßfico1" localSheetId="19" hidden="1">'[2]p399fao'!#REF!</definedName>
    <definedName name="__123Graph_FGrßfico1" localSheetId="20" hidden="1">'[2]p399fao'!#REF!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5" hidden="1">'[2]p399fao'!#REF!</definedName>
    <definedName name="__123Graph_FGrßfico1" localSheetId="6" hidden="1">'[2]p399fao'!#REF!</definedName>
    <definedName name="__123Graph_FGrßfico1" localSheetId="8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9" hidden="1">'[2]p399fao'!#REF!</definedName>
    <definedName name="__123Graph_XCurrent" localSheetId="11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8" hidden="1">'[2]p399fao'!#REF!</definedName>
    <definedName name="__123Graph_XCurrent" localSheetId="1" hidden="1">'[6]19.14-15'!#REF!</definedName>
    <definedName name="__123Graph_XCurrent" localSheetId="19" hidden="1">'[2]p399fao'!#REF!</definedName>
    <definedName name="__123Graph_XCurrent" localSheetId="20" hidden="1">'[2]p399fao'!#REF!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5" hidden="1">'[2]p399fao'!#REF!</definedName>
    <definedName name="__123Graph_XCurrent" localSheetId="6" hidden="1">'[2]p399fao'!#REF!</definedName>
    <definedName name="__123Graph_XCurrent" localSheetId="8" hidden="1">'[2]p399fao'!#REF!</definedName>
    <definedName name="__123Graph_XCurrent" hidden="1">'[2]p399fao'!#REF!</definedName>
    <definedName name="__123Graph_XGrßfico1" localSheetId="9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8" hidden="1">'[2]p399fao'!#REF!</definedName>
    <definedName name="__123Graph_XGrßfico1" localSheetId="1" hidden="1">'[6]19.14-15'!#REF!</definedName>
    <definedName name="__123Graph_XGrßfico1" localSheetId="19" hidden="1">'[2]p399fao'!#REF!</definedName>
    <definedName name="__123Graph_XGrßfico1" localSheetId="20" hidden="1">'[2]p399fao'!#REF!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5" hidden="1">'[2]p399fao'!#REF!</definedName>
    <definedName name="__123Graph_XGrßfico1" localSheetId="6" hidden="1">'[2]p399fao'!#REF!</definedName>
    <definedName name="__123Graph_XGrßfico1" localSheetId="8" hidden="1">'[2]p399fao'!#REF!</definedName>
    <definedName name="__123Graph_XGrßfico1" hidden="1">'[2]p399fao'!#REF!</definedName>
    <definedName name="A_impresión_IM" localSheetId="2">#REF!</definedName>
    <definedName name="A_impresión_IM">#REF!</definedName>
    <definedName name="alk" localSheetId="2">'[6]19.11-12'!$B$53</definedName>
    <definedName name="alk">'[6]19.11-12'!$B$53</definedName>
    <definedName name="_xlnm.Print_Area" localSheetId="9">'21.10'!$A$1:$G$85</definedName>
    <definedName name="_xlnm.Print_Area" localSheetId="11">'21.12'!$A$1:$G$27</definedName>
    <definedName name="_xlnm.Print_Area" localSheetId="12">'21.13'!$A$1:$G$84</definedName>
    <definedName name="_xlnm.Print_Area" localSheetId="13">'21.14'!$A$1:$F$52</definedName>
    <definedName name="_xlnm.Print_Area" localSheetId="14">'21.15'!$A$1:$H$30</definedName>
    <definedName name="_xlnm.Print_Area" localSheetId="17">'21.18'!$A$1:$H$48</definedName>
    <definedName name="_xlnm.Print_Area" localSheetId="18">'21.19'!$A$1:$K$54</definedName>
    <definedName name="_xlnm.Print_Area" localSheetId="1">'21.2'!$A$1:$E$25</definedName>
    <definedName name="_xlnm.Print_Area" localSheetId="19">'21.20'!$A$1:$K$53</definedName>
    <definedName name="_xlnm.Print_Area" localSheetId="20">'21.21'!$A$1:$K$52</definedName>
    <definedName name="_xlnm.Print_Area" localSheetId="2">'21.3'!$A$1:$J$29</definedName>
    <definedName name="_xlnm.Print_Area" localSheetId="3">'21.4'!$A$1:$F$84</definedName>
    <definedName name="_xlnm.Print_Area" localSheetId="5">'21.6'!$A$1:$G$30</definedName>
    <definedName name="_xlnm.Print_Area" localSheetId="6">'21.7'!$A$1:$F$88</definedName>
    <definedName name="_xlnm.Print_Area" localSheetId="8">'21.9'!$A$1:$H$25</definedName>
    <definedName name="GUION" localSheetId="2">#REF!</definedName>
    <definedName name="GUION">#REF!</definedName>
    <definedName name="Imprimir_área_IM" localSheetId="0">'[4]GANADE15'!$A$35:$AG$39</definedName>
    <definedName name="Imprimir_área_IM" localSheetId="9">'[4]GANADE15'!$A$35:$AG$39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'21.14'!$A$1:$E$75</definedName>
    <definedName name="Imprimir_área_IM" localSheetId="14">'[4]GANADE15'!$A$35:$AG$39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">#REF!</definedName>
    <definedName name="Imprimir_área_IM" localSheetId="19">'[4]GANADE15'!$A$35:$AG$39</definedName>
    <definedName name="Imprimir_área_IM" localSheetId="20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'[4]GANADE1'!$B$79</definedName>
    <definedName name="PEP">'[4]GANADE1'!$B$79</definedName>
    <definedName name="PEP1" localSheetId="2">'[2]19.11-12'!$B$51</definedName>
    <definedName name="PEP1">'[2]19.11-12'!$B$51</definedName>
    <definedName name="PEP2" localSheetId="13" hidden="1">'[8]19.15'!#REF!</definedName>
    <definedName name="PEP2" localSheetId="2">'[4]GANADE1'!$B$75</definedName>
    <definedName name="PEP2">'[4]GANADE1'!$B$75</definedName>
    <definedName name="PEP3" localSheetId="2">'[2]19.11-12'!$B$53</definedName>
    <definedName name="PEP3">'[2]19.11-12'!$B$53</definedName>
    <definedName name="PEP4" localSheetId="2" hidden="1">'[2]19.14-15'!$B$34:$B$37</definedName>
    <definedName name="PEP4" hidden="1">'[2]19.14-15'!$B$34:$B$37</definedName>
    <definedName name="PP1" localSheetId="2">'[4]GANADE1'!$B$77</definedName>
    <definedName name="PP1">'[4]GANADE1'!$B$77</definedName>
    <definedName name="PP10" localSheetId="9" hidden="1">'[2]19.14-15'!#REF!</definedName>
    <definedName name="PP10" localSheetId="11" hidden="1">'[2]19.14-15'!#REF!</definedName>
    <definedName name="PP10" localSheetId="12" hidden="1">'[2]19.14-15'!#REF!</definedName>
    <definedName name="PP10" localSheetId="13" hidden="1">'[2]19.14-15'!#REF!</definedName>
    <definedName name="PP10" localSheetId="18" hidden="1">'[2]19.14-15'!#REF!</definedName>
    <definedName name="PP10" localSheetId="1" hidden="1">'[2]19.14-15'!$C$34:$C$37</definedName>
    <definedName name="PP10" localSheetId="19" hidden="1">'[2]19.14-15'!#REF!</definedName>
    <definedName name="PP10" localSheetId="20" hidden="1">'[2]19.14-15'!#REF!</definedName>
    <definedName name="PP10" localSheetId="2" hidden="1">'[2]19.14-15'!#REF!</definedName>
    <definedName name="PP10" localSheetId="3" hidden="1">'[2]19.14-15'!#REF!</definedName>
    <definedName name="PP10" localSheetId="5" hidden="1">'[2]19.14-15'!#REF!</definedName>
    <definedName name="PP10" localSheetId="6" hidden="1">'[2]19.14-15'!#REF!</definedName>
    <definedName name="PP10" localSheetId="8" hidden="1">'[2]19.14-15'!#REF!</definedName>
    <definedName name="PP10" hidden="1">'[2]19.14-15'!#REF!</definedName>
    <definedName name="pp11" localSheetId="9" hidden="1">'[2]19.14-15'!#REF!</definedName>
    <definedName name="pp11" localSheetId="11" hidden="1">'[2]19.14-15'!#REF!</definedName>
    <definedName name="pp11" localSheetId="12" hidden="1">'[2]19.14-15'!#REF!</definedName>
    <definedName name="pp11" localSheetId="13" hidden="1">'[2]19.14-15'!#REF!</definedName>
    <definedName name="pp11" localSheetId="18" hidden="1">'[2]19.14-15'!#REF!</definedName>
    <definedName name="PP11" localSheetId="1" hidden="1">'[2]19.14-15'!$C$34:$C$37</definedName>
    <definedName name="pp11" localSheetId="19" hidden="1">'[2]19.14-15'!#REF!</definedName>
    <definedName name="pp11" localSheetId="20" hidden="1">'[2]19.14-15'!#REF!</definedName>
    <definedName name="pp11" localSheetId="2" hidden="1">'[2]19.14-15'!#REF!</definedName>
    <definedName name="pp11" localSheetId="3" hidden="1">'[2]19.14-15'!#REF!</definedName>
    <definedName name="pp11" localSheetId="5" hidden="1">'[2]19.14-15'!#REF!</definedName>
    <definedName name="pp11" localSheetId="6" hidden="1">'[2]19.14-15'!#REF!</definedName>
    <definedName name="pp11" localSheetId="8" hidden="1">'[2]19.14-15'!#REF!</definedName>
    <definedName name="pp11" hidden="1">'[2]19.14-15'!#REF!</definedName>
    <definedName name="pp12" localSheetId="9" hidden="1">'[2]19.14-15'!#REF!</definedName>
    <definedName name="pp12" localSheetId="11" hidden="1">'[2]19.14-15'!#REF!</definedName>
    <definedName name="pp12" localSheetId="12" hidden="1">'[2]19.14-15'!#REF!</definedName>
    <definedName name="pp12" localSheetId="13" hidden="1">'[2]19.14-15'!#REF!</definedName>
    <definedName name="pp12" localSheetId="18" hidden="1">'[2]19.14-15'!#REF!</definedName>
    <definedName name="PP12" localSheetId="1" hidden="1">'[2]19.14-15'!$C$34:$C$37</definedName>
    <definedName name="pp12" localSheetId="19" hidden="1">'[2]19.14-15'!#REF!</definedName>
    <definedName name="pp12" localSheetId="20" hidden="1">'[2]19.14-15'!#REF!</definedName>
    <definedName name="pp12" localSheetId="2" hidden="1">'[2]19.14-15'!#REF!</definedName>
    <definedName name="pp12" localSheetId="3" hidden="1">'[2]19.14-15'!#REF!</definedName>
    <definedName name="pp12" localSheetId="5" hidden="1">'[2]19.14-15'!#REF!</definedName>
    <definedName name="pp12" localSheetId="6" hidden="1">'[2]19.14-15'!#REF!</definedName>
    <definedName name="pp12" localSheetId="8" hidden="1">'[2]19.14-15'!#REF!</definedName>
    <definedName name="pp12" hidden="1">'[2]19.14-15'!#REF!</definedName>
    <definedName name="pp13" localSheetId="9" hidden="1">'[2]19.14-15'!$C$34:$C$37</definedName>
    <definedName name="pp13" localSheetId="11" hidden="1">'[2]19.14-15'!$C$34:$C$37</definedName>
    <definedName name="pp13" localSheetId="12" hidden="1">'[2]19.14-15'!$C$34:$C$37</definedName>
    <definedName name="pp13" localSheetId="13" hidden="1">'[2]19.14-15'!$C$34:$C$37</definedName>
    <definedName name="pp13" localSheetId="18" hidden="1">'[2]19.14-15'!$C$34:$C$37</definedName>
    <definedName name="PP13" localSheetId="1" hidden="1">'[2]19.14-15'!#REF!</definedName>
    <definedName name="pp13" localSheetId="19" hidden="1">'[2]19.14-15'!$C$34:$C$37</definedName>
    <definedName name="pp13" localSheetId="20" hidden="1">'[2]19.14-15'!$C$34:$C$37</definedName>
    <definedName name="pp13" localSheetId="2" hidden="1">'[2]19.14-15'!$C$34:$C$37</definedName>
    <definedName name="pp13" localSheetId="3" hidden="1">'[2]19.14-15'!$C$34:$C$37</definedName>
    <definedName name="pp13" localSheetId="5" hidden="1">'[2]19.14-15'!$C$34:$C$37</definedName>
    <definedName name="pp13" localSheetId="6" hidden="1">'[2]19.14-15'!$C$34:$C$37</definedName>
    <definedName name="pp13" localSheetId="8" hidden="1">'[2]19.14-15'!$C$34:$C$37</definedName>
    <definedName name="pp13" hidden="1">'[2]19.14-15'!$C$34:$C$37</definedName>
    <definedName name="pp14" localSheetId="9" hidden="1">'[2]19.14-15'!$C$34:$C$37</definedName>
    <definedName name="pp14" localSheetId="11" hidden="1">'[2]19.14-15'!$C$34:$C$37</definedName>
    <definedName name="pp14" localSheetId="12" hidden="1">'[2]19.14-15'!$C$34:$C$37</definedName>
    <definedName name="pp14" localSheetId="13" hidden="1">'[2]19.14-15'!$C$34:$C$37</definedName>
    <definedName name="pp14" localSheetId="18" hidden="1">'[2]19.14-15'!$C$34:$C$37</definedName>
    <definedName name="PP14" localSheetId="1" hidden="1">'[2]19.14-15'!#REF!</definedName>
    <definedName name="pp14" localSheetId="19" hidden="1">'[2]19.14-15'!$C$34:$C$37</definedName>
    <definedName name="pp14" localSheetId="20" hidden="1">'[2]19.14-15'!$C$34:$C$37</definedName>
    <definedName name="pp14" localSheetId="2" hidden="1">'[2]19.14-15'!$C$34:$C$37</definedName>
    <definedName name="pp14" localSheetId="3" hidden="1">'[2]19.14-15'!$C$34:$C$37</definedName>
    <definedName name="pp14" localSheetId="5" hidden="1">'[2]19.14-15'!$C$34:$C$37</definedName>
    <definedName name="pp14" localSheetId="6" hidden="1">'[2]19.14-15'!$C$34:$C$37</definedName>
    <definedName name="pp14" localSheetId="8" hidden="1">'[2]19.14-15'!$C$34:$C$37</definedName>
    <definedName name="pp14" hidden="1">'[2]19.14-15'!$C$34:$C$37</definedName>
    <definedName name="pp15" localSheetId="9" hidden="1">'[2]19.14-15'!$C$34:$C$37</definedName>
    <definedName name="pp15" localSheetId="11" hidden="1">'[2]19.14-15'!$C$34:$C$37</definedName>
    <definedName name="pp15" localSheetId="12" hidden="1">'[2]19.14-15'!$C$34:$C$37</definedName>
    <definedName name="pp15" localSheetId="13" hidden="1">'[2]19.14-15'!$C$34:$C$37</definedName>
    <definedName name="pp15" localSheetId="18" hidden="1">'[2]19.14-15'!$C$34:$C$37</definedName>
    <definedName name="PP15" localSheetId="1" hidden="1">'[2]19.14-15'!#REF!</definedName>
    <definedName name="pp15" localSheetId="19" hidden="1">'[2]19.14-15'!$C$34:$C$37</definedName>
    <definedName name="pp15" localSheetId="20" hidden="1">'[2]19.14-15'!$C$34:$C$37</definedName>
    <definedName name="pp15" localSheetId="2" hidden="1">'[2]19.14-15'!$C$34:$C$37</definedName>
    <definedName name="pp15" localSheetId="3" hidden="1">'[2]19.14-15'!$C$34:$C$37</definedName>
    <definedName name="pp15" localSheetId="5" hidden="1">'[2]19.14-15'!$C$34:$C$37</definedName>
    <definedName name="pp15" localSheetId="6" hidden="1">'[2]19.14-15'!$C$34:$C$37</definedName>
    <definedName name="pp15" localSheetId="8" hidden="1">'[2]19.14-15'!$C$34:$C$37</definedName>
    <definedName name="pp15" hidden="1">'[2]19.14-15'!$C$34:$C$37</definedName>
    <definedName name="pp16" localSheetId="9" hidden="1">'[2]19.14-15'!#REF!</definedName>
    <definedName name="pp16" localSheetId="11" hidden="1">'[2]19.14-15'!#REF!</definedName>
    <definedName name="pp16" localSheetId="12" hidden="1">'[2]19.14-15'!#REF!</definedName>
    <definedName name="pp16" localSheetId="13" hidden="1">'[2]19.14-15'!#REF!</definedName>
    <definedName name="pp16" localSheetId="18" hidden="1">'[2]19.14-15'!#REF!</definedName>
    <definedName name="PP16" localSheetId="1" hidden="1">'[2]19.14-15'!$D$34:$D$37</definedName>
    <definedName name="pp16" localSheetId="19" hidden="1">'[2]19.14-15'!#REF!</definedName>
    <definedName name="pp16" localSheetId="20" hidden="1">'[2]19.14-15'!#REF!</definedName>
    <definedName name="pp16" localSheetId="2" hidden="1">'[2]19.14-15'!#REF!</definedName>
    <definedName name="pp16" localSheetId="3" hidden="1">'[2]19.14-15'!#REF!</definedName>
    <definedName name="pp16" localSheetId="5" hidden="1">'[2]19.14-15'!#REF!</definedName>
    <definedName name="pp16" localSheetId="6" hidden="1">'[2]19.14-15'!#REF!</definedName>
    <definedName name="pp16" localSheetId="8" hidden="1">'[2]19.14-15'!#REF!</definedName>
    <definedName name="pp16" hidden="1">'[2]19.14-15'!#REF!</definedName>
    <definedName name="pp17" localSheetId="9" hidden="1">'[2]19.14-15'!#REF!</definedName>
    <definedName name="pp17" localSheetId="11" hidden="1">'[2]19.14-15'!#REF!</definedName>
    <definedName name="pp17" localSheetId="12" hidden="1">'[2]19.14-15'!#REF!</definedName>
    <definedName name="pp17" localSheetId="13" hidden="1">'[2]19.14-15'!#REF!</definedName>
    <definedName name="pp17" localSheetId="18" hidden="1">'[2]19.14-15'!#REF!</definedName>
    <definedName name="PP17" localSheetId="1" hidden="1">'[2]19.14-15'!$D$34:$D$37</definedName>
    <definedName name="pp17" localSheetId="19" hidden="1">'[2]19.14-15'!#REF!</definedName>
    <definedName name="pp17" localSheetId="20" hidden="1">'[2]19.14-15'!#REF!</definedName>
    <definedName name="pp17" localSheetId="2" hidden="1">'[2]19.14-15'!#REF!</definedName>
    <definedName name="pp17" localSheetId="3" hidden="1">'[2]19.14-15'!#REF!</definedName>
    <definedName name="pp17" localSheetId="5" hidden="1">'[2]19.14-15'!#REF!</definedName>
    <definedName name="pp17" localSheetId="6" hidden="1">'[2]19.14-15'!#REF!</definedName>
    <definedName name="pp17" localSheetId="8" hidden="1">'[2]19.14-15'!#REF!</definedName>
    <definedName name="pp17" hidden="1">'[2]19.14-15'!#REF!</definedName>
    <definedName name="pp18" localSheetId="9" hidden="1">'[2]19.14-15'!#REF!</definedName>
    <definedName name="pp18" localSheetId="11" hidden="1">'[2]19.14-15'!#REF!</definedName>
    <definedName name="pp18" localSheetId="12" hidden="1">'[2]19.14-15'!#REF!</definedName>
    <definedName name="pp18" localSheetId="13" hidden="1">'[2]19.14-15'!#REF!</definedName>
    <definedName name="pp18" localSheetId="18" hidden="1">'[2]19.14-15'!#REF!</definedName>
    <definedName name="pp18" localSheetId="1" hidden="1">'[2]19.14-15'!$D$34:$D$37</definedName>
    <definedName name="pp18" localSheetId="19" hidden="1">'[2]19.14-15'!#REF!</definedName>
    <definedName name="pp18" localSheetId="20" hidden="1">'[2]19.14-15'!#REF!</definedName>
    <definedName name="pp18" localSheetId="2" hidden="1">'[2]19.14-15'!#REF!</definedName>
    <definedName name="pp18" localSheetId="3" hidden="1">'[2]19.14-15'!#REF!</definedName>
    <definedName name="pp18" localSheetId="5" hidden="1">'[2]19.14-15'!#REF!</definedName>
    <definedName name="pp18" localSheetId="6" hidden="1">'[2]19.14-15'!#REF!</definedName>
    <definedName name="pp18" localSheetId="8" hidden="1">'[2]19.14-15'!#REF!</definedName>
    <definedName name="pp18" hidden="1">'[2]19.14-15'!#REF!</definedName>
    <definedName name="pp19" localSheetId="9" hidden="1">'[2]19.14-15'!$D$34:$D$37</definedName>
    <definedName name="pp19" localSheetId="11" hidden="1">'[2]19.14-15'!$D$34:$D$37</definedName>
    <definedName name="pp19" localSheetId="12" hidden="1">'[2]19.14-15'!$D$34:$D$37</definedName>
    <definedName name="pp19" localSheetId="13" hidden="1">'[2]19.14-15'!$D$34:$D$37</definedName>
    <definedName name="pp19" localSheetId="18" hidden="1">'[2]19.14-15'!$D$34:$D$37</definedName>
    <definedName name="pp19" localSheetId="1" hidden="1">'[2]19.14-15'!#REF!</definedName>
    <definedName name="pp19" localSheetId="19" hidden="1">'[2]19.14-15'!$D$34:$D$37</definedName>
    <definedName name="pp19" localSheetId="20" hidden="1">'[2]19.14-15'!$D$34:$D$37</definedName>
    <definedName name="pp19" localSheetId="2" hidden="1">'[2]19.14-15'!$D$34:$D$37</definedName>
    <definedName name="pp19" localSheetId="3" hidden="1">'[2]19.14-15'!$D$34:$D$37</definedName>
    <definedName name="pp19" localSheetId="5" hidden="1">'[2]19.14-15'!$D$34:$D$37</definedName>
    <definedName name="pp19" localSheetId="6" hidden="1">'[2]19.14-15'!$D$34:$D$37</definedName>
    <definedName name="pp19" localSheetId="8" hidden="1">'[2]19.14-15'!$D$34:$D$37</definedName>
    <definedName name="pp19" hidden="1">'[2]19.14-15'!$D$34:$D$37</definedName>
    <definedName name="PP2" localSheetId="2">'[2]19.22'!#REF!</definedName>
    <definedName name="PP2">'[2]19.22'!#REF!</definedName>
    <definedName name="pp20" localSheetId="9" hidden="1">'[2]19.14-15'!$D$34:$D$37</definedName>
    <definedName name="pp20" localSheetId="11" hidden="1">'[2]19.14-15'!$D$34:$D$37</definedName>
    <definedName name="pp20" localSheetId="12" hidden="1">'[2]19.14-15'!$D$34:$D$37</definedName>
    <definedName name="pp20" localSheetId="13" hidden="1">'[2]19.14-15'!$D$34:$D$37</definedName>
    <definedName name="pp20" localSheetId="18" hidden="1">'[2]19.14-15'!$D$34:$D$37</definedName>
    <definedName name="PP20" localSheetId="1" hidden="1">'[2]19.14-15'!#REF!</definedName>
    <definedName name="pp20" localSheetId="19" hidden="1">'[2]19.14-15'!$D$34:$D$37</definedName>
    <definedName name="pp20" localSheetId="20" hidden="1">'[2]19.14-15'!$D$34:$D$37</definedName>
    <definedName name="pp20" localSheetId="2" hidden="1">'[2]19.14-15'!$D$34:$D$37</definedName>
    <definedName name="pp20" localSheetId="3" hidden="1">'[2]19.14-15'!$D$34:$D$37</definedName>
    <definedName name="pp20" localSheetId="5" hidden="1">'[2]19.14-15'!$D$34:$D$37</definedName>
    <definedName name="pp20" localSheetId="6" hidden="1">'[2]19.14-15'!$D$34:$D$37</definedName>
    <definedName name="pp20" localSheetId="8" hidden="1">'[2]19.14-15'!$D$34:$D$37</definedName>
    <definedName name="pp20" hidden="1">'[2]19.14-15'!$D$34:$D$37</definedName>
    <definedName name="pp21" localSheetId="9" hidden="1">'[2]19.14-15'!$D$34:$D$37</definedName>
    <definedName name="pp21" localSheetId="11" hidden="1">'[2]19.14-15'!$D$34:$D$37</definedName>
    <definedName name="pp21" localSheetId="12" hidden="1">'[2]19.14-15'!$D$34:$D$37</definedName>
    <definedName name="pp21" localSheetId="13" hidden="1">'[2]19.14-15'!$D$34:$D$37</definedName>
    <definedName name="pp21" localSheetId="18" hidden="1">'[2]19.14-15'!$D$34:$D$37</definedName>
    <definedName name="PP21" localSheetId="1" hidden="1">'[2]19.14-15'!#REF!</definedName>
    <definedName name="pp21" localSheetId="19" hidden="1">'[2]19.14-15'!$D$34:$D$37</definedName>
    <definedName name="pp21" localSheetId="20" hidden="1">'[2]19.14-15'!$D$34:$D$37</definedName>
    <definedName name="pp21" localSheetId="2" hidden="1">'[2]19.14-15'!$D$34:$D$37</definedName>
    <definedName name="pp21" localSheetId="3" hidden="1">'[2]19.14-15'!$D$34:$D$37</definedName>
    <definedName name="pp21" localSheetId="5" hidden="1">'[2]19.14-15'!$D$34:$D$37</definedName>
    <definedName name="pp21" localSheetId="6" hidden="1">'[2]19.14-15'!$D$34:$D$37</definedName>
    <definedName name="pp21" localSheetId="8" hidden="1">'[2]19.14-15'!$D$34:$D$37</definedName>
    <definedName name="pp21" hidden="1">'[2]19.14-15'!$D$34:$D$37</definedName>
    <definedName name="pp22" localSheetId="9" hidden="1">'[2]19.14-15'!#REF!</definedName>
    <definedName name="pp22" localSheetId="11" hidden="1">'[2]19.14-15'!#REF!</definedName>
    <definedName name="pp22" localSheetId="12" hidden="1">'[2]19.14-15'!#REF!</definedName>
    <definedName name="pp22" localSheetId="13" hidden="1">'[2]19.14-15'!#REF!</definedName>
    <definedName name="pp22" localSheetId="18" hidden="1">'[2]19.14-15'!#REF!</definedName>
    <definedName name="PP22" localSheetId="1" hidden="1">'[2]19.14-15'!#REF!</definedName>
    <definedName name="pp22" localSheetId="19" hidden="1">'[2]19.14-15'!#REF!</definedName>
    <definedName name="pp22" localSheetId="20" hidden="1">'[2]19.14-15'!#REF!</definedName>
    <definedName name="pp22" localSheetId="2" hidden="1">'[2]19.14-15'!#REF!</definedName>
    <definedName name="pp22" localSheetId="3" hidden="1">'[2]19.14-15'!#REF!</definedName>
    <definedName name="pp22" localSheetId="5" hidden="1">'[2]19.14-15'!#REF!</definedName>
    <definedName name="pp22" localSheetId="6" hidden="1">'[2]19.14-15'!#REF!</definedName>
    <definedName name="pp22" localSheetId="8" hidden="1">'[2]19.14-15'!#REF!</definedName>
    <definedName name="pp22" hidden="1">'[2]19.14-15'!#REF!</definedName>
    <definedName name="pp23" localSheetId="9" hidden="1">'[2]19.14-15'!#REF!</definedName>
    <definedName name="pp23" localSheetId="11" hidden="1">'[2]19.14-15'!#REF!</definedName>
    <definedName name="pp23" localSheetId="12" hidden="1">'[2]19.14-15'!#REF!</definedName>
    <definedName name="pp23" localSheetId="13" hidden="1">'[2]19.14-15'!#REF!</definedName>
    <definedName name="pp23" localSheetId="18" hidden="1">'[2]19.14-15'!#REF!</definedName>
    <definedName name="pp23" localSheetId="1" hidden="1">'[2]19.14-15'!#REF!</definedName>
    <definedName name="pp23" localSheetId="19" hidden="1">'[2]19.14-15'!#REF!</definedName>
    <definedName name="pp23" localSheetId="20" hidden="1">'[2]19.14-15'!#REF!</definedName>
    <definedName name="pp23" localSheetId="2" hidden="1">'[2]19.14-15'!#REF!</definedName>
    <definedName name="pp23" localSheetId="3" hidden="1">'[2]19.14-15'!#REF!</definedName>
    <definedName name="pp23" localSheetId="5" hidden="1">'[2]19.14-15'!#REF!</definedName>
    <definedName name="pp23" localSheetId="6" hidden="1">'[2]19.14-15'!#REF!</definedName>
    <definedName name="pp23" localSheetId="8" hidden="1">'[2]19.14-15'!#REF!</definedName>
    <definedName name="pp23" hidden="1">'[2]19.14-15'!#REF!</definedName>
    <definedName name="pp24" localSheetId="9" hidden="1">'[2]19.14-15'!#REF!</definedName>
    <definedName name="pp24" localSheetId="11" hidden="1">'[2]19.14-15'!#REF!</definedName>
    <definedName name="pp24" localSheetId="12" hidden="1">'[2]19.14-15'!#REF!</definedName>
    <definedName name="pp24" localSheetId="13" hidden="1">'[2]19.14-15'!#REF!</definedName>
    <definedName name="pp24" localSheetId="18" hidden="1">'[2]19.14-15'!#REF!</definedName>
    <definedName name="pp24" localSheetId="1" hidden="1">'[2]19.14-15'!#REF!</definedName>
    <definedName name="pp24" localSheetId="19" hidden="1">'[2]19.14-15'!#REF!</definedName>
    <definedName name="pp24" localSheetId="20" hidden="1">'[2]19.14-15'!#REF!</definedName>
    <definedName name="pp24" localSheetId="2" hidden="1">'[2]19.14-15'!#REF!</definedName>
    <definedName name="pp24" localSheetId="3" hidden="1">'[2]19.14-15'!#REF!</definedName>
    <definedName name="pp24" localSheetId="5" hidden="1">'[2]19.14-15'!#REF!</definedName>
    <definedName name="pp24" localSheetId="6" hidden="1">'[2]19.14-15'!#REF!</definedName>
    <definedName name="pp24" localSheetId="8" hidden="1">'[2]19.14-15'!#REF!</definedName>
    <definedName name="pp24" hidden="1">'[2]19.14-15'!#REF!</definedName>
    <definedName name="pp25" localSheetId="2" hidden="1">'[2]19.14-15'!#REF!</definedName>
    <definedName name="pp25" hidden="1">'[2]19.14-15'!#REF!</definedName>
    <definedName name="pp26" localSheetId="2" hidden="1">'[2]19.14-15'!#REF!</definedName>
    <definedName name="pp26" hidden="1">'[2]19.14-15'!#REF!</definedName>
    <definedName name="pp27" localSheetId="2" hidden="1">'[2]19.14-15'!#REF!</definedName>
    <definedName name="pp27" hidden="1">'[2]19.14-15'!#REF!</definedName>
    <definedName name="PP3" localSheetId="2">'[4]GANADE1'!$B$79</definedName>
    <definedName name="PP3">'[4]GANADE1'!$B$79</definedName>
    <definedName name="PP4" localSheetId="2">'[2]19.11-12'!$B$51</definedName>
    <definedName name="PP4">'[2]19.11-12'!$B$51</definedName>
    <definedName name="PP5" localSheetId="9">'[4]GANADE1'!$B$75</definedName>
    <definedName name="PP5" localSheetId="11">'[4]GANADE1'!$B$75</definedName>
    <definedName name="PP5" localSheetId="12">'[4]GANADE1'!$B$75</definedName>
    <definedName name="PP5" localSheetId="13">'[4]GANADE1'!$B$75</definedName>
    <definedName name="PP5" localSheetId="18">'[4]GANADE1'!$B$75</definedName>
    <definedName name="PP5" localSheetId="1" hidden="1">'[2]19.14-15'!$B$34:$B$37</definedName>
    <definedName name="PP5" localSheetId="19">'[4]GANADE1'!$B$75</definedName>
    <definedName name="PP5" localSheetId="20">'[4]GANADE1'!$B$75</definedName>
    <definedName name="PP5" localSheetId="2">'[4]GANADE1'!$B$75</definedName>
    <definedName name="PP5" localSheetId="3">'[4]GANADE1'!$B$75</definedName>
    <definedName name="PP5" localSheetId="5">'[4]GANADE1'!$B$75</definedName>
    <definedName name="PP5" localSheetId="6">'[4]GANADE1'!$B$75</definedName>
    <definedName name="PP5" localSheetId="8">'[4]GANADE1'!$B$75</definedName>
    <definedName name="PP5">'[4]GANADE1'!$B$75</definedName>
    <definedName name="PP6" localSheetId="9">'[2]19.11-12'!$B$53</definedName>
    <definedName name="PP6" localSheetId="11">'[2]19.11-12'!$B$53</definedName>
    <definedName name="PP6" localSheetId="12">'[2]19.11-12'!$B$53</definedName>
    <definedName name="PP6" localSheetId="13">'[2]19.11-12'!$B$53</definedName>
    <definedName name="PP6" localSheetId="18">'[2]19.11-12'!$B$53</definedName>
    <definedName name="PP6" localSheetId="1" hidden="1">'[2]19.14-15'!$B$34:$B$37</definedName>
    <definedName name="PP6" localSheetId="19">'[2]19.11-12'!$B$53</definedName>
    <definedName name="PP6" localSheetId="20">'[2]19.11-12'!$B$53</definedName>
    <definedName name="PP6" localSheetId="2">'[2]19.11-12'!$B$53</definedName>
    <definedName name="PP6" localSheetId="3">'[2]19.11-12'!$B$53</definedName>
    <definedName name="PP6" localSheetId="5">'[2]19.11-12'!$B$53</definedName>
    <definedName name="PP6" localSheetId="6">'[2]19.11-12'!$B$53</definedName>
    <definedName name="PP6" localSheetId="8">'[2]19.11-12'!$B$53</definedName>
    <definedName name="PP6">'[2]19.11-12'!$B$53</definedName>
    <definedName name="PP7" localSheetId="9" hidden="1">'[2]19.14-15'!$B$34:$B$37</definedName>
    <definedName name="PP7" localSheetId="11" hidden="1">'[2]19.14-15'!$B$34:$B$37</definedName>
    <definedName name="PP7" localSheetId="12" hidden="1">'[2]19.14-15'!$B$34:$B$37</definedName>
    <definedName name="PP7" localSheetId="13" hidden="1">'[2]19.14-15'!$B$34:$B$37</definedName>
    <definedName name="PP7" localSheetId="18" hidden="1">'[2]19.14-15'!$B$34:$B$37</definedName>
    <definedName name="PP7" localSheetId="1" hidden="1">'[2]19.14-15'!#REF!</definedName>
    <definedName name="PP7" localSheetId="19" hidden="1">'[2]19.14-15'!$B$34:$B$37</definedName>
    <definedName name="PP7" localSheetId="20" hidden="1">'[2]19.14-15'!$B$34:$B$37</definedName>
    <definedName name="PP7" localSheetId="2" hidden="1">'[2]19.14-15'!$B$34:$B$37</definedName>
    <definedName name="PP7" localSheetId="3" hidden="1">'[2]19.14-15'!$B$34:$B$37</definedName>
    <definedName name="PP7" localSheetId="5" hidden="1">'[2]19.14-15'!$B$34:$B$37</definedName>
    <definedName name="PP7" localSheetId="6" hidden="1">'[2]19.14-15'!$B$34:$B$37</definedName>
    <definedName name="PP7" localSheetId="8" hidden="1">'[2]19.14-15'!$B$34:$B$37</definedName>
    <definedName name="PP7" hidden="1">'[2]19.14-15'!$B$34:$B$37</definedName>
    <definedName name="PP8" localSheetId="9" hidden="1">'[2]19.14-15'!$B$34:$B$37</definedName>
    <definedName name="PP8" localSheetId="11" hidden="1">'[2]19.14-15'!$B$34:$B$37</definedName>
    <definedName name="PP8" localSheetId="12" hidden="1">'[2]19.14-15'!$B$34:$B$37</definedName>
    <definedName name="PP8" localSheetId="13" hidden="1">'[2]19.14-15'!$B$34:$B$37</definedName>
    <definedName name="PP8" localSheetId="18" hidden="1">'[2]19.14-15'!$B$34:$B$37</definedName>
    <definedName name="PP8" localSheetId="1" hidden="1">'[2]19.14-15'!#REF!</definedName>
    <definedName name="PP8" localSheetId="19" hidden="1">'[2]19.14-15'!$B$34:$B$37</definedName>
    <definedName name="PP8" localSheetId="20" hidden="1">'[2]19.14-15'!$B$34:$B$37</definedName>
    <definedName name="PP8" localSheetId="2" hidden="1">'[2]19.14-15'!$B$34:$B$37</definedName>
    <definedName name="PP8" localSheetId="3" hidden="1">'[2]19.14-15'!$B$34:$B$37</definedName>
    <definedName name="PP8" localSheetId="5" hidden="1">'[2]19.14-15'!$B$34:$B$37</definedName>
    <definedName name="PP8" localSheetId="6" hidden="1">'[2]19.14-15'!$B$34:$B$37</definedName>
    <definedName name="PP8" localSheetId="8" hidden="1">'[2]19.14-15'!$B$34:$B$37</definedName>
    <definedName name="PP8" hidden="1">'[2]19.14-15'!$B$34:$B$37</definedName>
    <definedName name="PP9" localSheetId="9" hidden="1">'[2]19.14-15'!$B$34:$B$37</definedName>
    <definedName name="PP9" localSheetId="11" hidden="1">'[2]19.14-15'!$B$34:$B$37</definedName>
    <definedName name="PP9" localSheetId="12" hidden="1">'[2]19.14-15'!$B$34:$B$37</definedName>
    <definedName name="PP9" localSheetId="13" hidden="1">'[2]19.14-15'!$B$34:$B$37</definedName>
    <definedName name="PP9" localSheetId="18" hidden="1">'[2]19.14-15'!$B$34:$B$37</definedName>
    <definedName name="PP9" localSheetId="1" hidden="1">'[2]19.14-15'!#REF!</definedName>
    <definedName name="PP9" localSheetId="19" hidden="1">'[2]19.14-15'!$B$34:$B$37</definedName>
    <definedName name="PP9" localSheetId="20" hidden="1">'[2]19.14-15'!$B$34:$B$37</definedName>
    <definedName name="PP9" localSheetId="2" hidden="1">'[2]19.14-15'!$B$34:$B$37</definedName>
    <definedName name="PP9" localSheetId="3" hidden="1">'[2]19.14-15'!$B$34:$B$37</definedName>
    <definedName name="PP9" localSheetId="5" hidden="1">'[2]19.14-15'!$B$34:$B$37</definedName>
    <definedName name="PP9" localSheetId="6" hidden="1">'[2]19.14-15'!$B$34:$B$37</definedName>
    <definedName name="PP9" localSheetId="8" hidden="1">'[2]19.14-15'!$B$34:$B$37</definedName>
    <definedName name="PP9" hidden="1">'[2]19.14-15'!$B$34:$B$37</definedName>
    <definedName name="RUTINA" localSheetId="2">#REF!</definedName>
    <definedName name="RUTINA">#REF!</definedName>
    <definedName name="TABLE" localSheetId="14">'21.15'!$A$9:$G$20</definedName>
    <definedName name="TABLE" localSheetId="15">'21.16'!#REF!</definedName>
    <definedName name="TABLE_2" localSheetId="14">'21.15'!#REF!</definedName>
    <definedName name="TABLE_2" localSheetId="15">'21.16'!$A$9:$G$20</definedName>
    <definedName name="TABLE_3" localSheetId="14">'21.15'!#REF!</definedName>
    <definedName name="TABLE_3" localSheetId="15">'21.16'!$B$28:$B$30</definedName>
  </definedNames>
  <calcPr fullCalcOnLoad="1"/>
</workbook>
</file>

<file path=xl/sharedStrings.xml><?xml version="1.0" encoding="utf-8"?>
<sst xmlns="http://schemas.openxmlformats.org/spreadsheetml/2006/main" count="1326" uniqueCount="313">
  <si>
    <t>LECHE</t>
  </si>
  <si>
    <t xml:space="preserve"> 21.1.  LECHE: Serie histórica de la producción (millones de litros)</t>
  </si>
  <si>
    <t>Años</t>
  </si>
  <si>
    <t>Total</t>
  </si>
  <si>
    <t>Leche de vaca</t>
  </si>
  <si>
    <t>Leche de oveja</t>
  </si>
  <si>
    <t>Leche de cabra</t>
  </si>
  <si>
    <t xml:space="preserve"> 21.5.  LECHE DE VACA: Serie histórica del número de vacas de ordeño, rendimiento, producción y valor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</si>
  <si>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</si>
  <si>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</si>
  <si>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</si>
  <si>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</si>
  <si>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</si>
  <si>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</si>
  <si>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</si>
  <si>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</si>
  <si>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</si>
  <si>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</si>
  <si>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</si>
  <si>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</si>
  <si>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(millones</t>
  </si>
  <si>
    <t>los ganaderos</t>
  </si>
  <si>
    <t>(miles de euros)</t>
  </si>
  <si>
    <t>(miles)</t>
  </si>
  <si>
    <t>(litros/año)</t>
  </si>
  <si>
    <t>de litros)</t>
  </si>
  <si>
    <t>(euros/100litros)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</si>
  <si>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</si>
  <si>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</si>
  <si>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</si>
  <si>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</si>
  <si>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</si>
  <si>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</si>
  <si>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</si>
  <si>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</si>
  <si>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</si>
  <si>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</si>
  <si>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</si>
  <si>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</si>
  <si>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</si>
  <si>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>1999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</si>
  <si>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</si>
  <si>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</si>
  <si>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</si>
  <si>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2000 (3)</t>
  </si>
  <si>
    <t>2001 (3)</t>
  </si>
  <si>
    <t xml:space="preserve"> 21.8.  LECHE DE OVEJA: Serie histórica de la producción y valor</t>
  </si>
  <si>
    <t>industrial</t>
  </si>
  <si>
    <t>1991 (1)</t>
  </si>
  <si>
    <t>–</t>
  </si>
  <si>
    <t xml:space="preserve"> (1) Revisión metodológica en 1991 que modifica la serie.</t>
  </si>
  <si>
    <t xml:space="preserve"> 21.11.  LECHE DE CABRA: Serie histórica de la producción y valor</t>
  </si>
  <si>
    <t>(miles</t>
  </si>
  <si>
    <t>de euros)</t>
  </si>
  <si>
    <t>Leche y nata</t>
  </si>
  <si>
    <t>Conservadas</t>
  </si>
  <si>
    <t>Mantequilla</t>
  </si>
  <si>
    <t>Queso y</t>
  </si>
  <si>
    <t>Frescas</t>
  </si>
  <si>
    <t>En polvo o</t>
  </si>
  <si>
    <t>Las demás</t>
  </si>
  <si>
    <t>Suero de leche</t>
  </si>
  <si>
    <t>requesón</t>
  </si>
  <si>
    <t>gránulos</t>
  </si>
  <si>
    <t>(1)</t>
  </si>
  <si>
    <t>(2)</t>
  </si>
  <si>
    <t>(1) Con o sin adición de azúcar. A partir de 1993, leche evaporada y condensada.</t>
  </si>
  <si>
    <t>(2) A partir de 1993, yogur, lactosuero y otros.</t>
  </si>
  <si>
    <t>Fuente: Estadística del Comercio Exterior de España. Departamento de Aduanas e Impuestos Especiales. Agencia Tributaria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</si>
  <si>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</si>
  <si>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</si>
  <si>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</si>
  <si>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</si>
  <si>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</si>
  <si>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</si>
  <si>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</si>
  <si>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</si>
  <si>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</si>
  <si>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</si>
  <si>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</si>
  <si>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</si>
  <si>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</si>
  <si>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</si>
  <si>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</si>
  <si>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</si>
  <si>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</si>
  <si>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</si>
  <si>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</si>
  <si>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</si>
  <si>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</si>
  <si>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Países con Solicitud de Adhesión</t>
  </si>
  <si>
    <t xml:space="preserve">   Eslovenia</t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</si>
  <si>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</si>
  <si>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</si>
  <si>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</si>
  <si>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</si>
  <si>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</si>
  <si>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</si>
  <si>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</si>
  <si>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</si>
  <si>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Belgica y Luxemburgo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</si>
  <si>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</si>
  <si>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</si>
  <si>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</si>
  <si>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</si>
  <si>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Argentina</t>
  </si>
  <si>
    <t xml:space="preserve"> Brasil</t>
  </si>
  <si>
    <t xml:space="preserve">  Islandia</t>
  </si>
  <si>
    <t xml:space="preserve"> Japón</t>
  </si>
  <si>
    <t xml:space="preserve"> Méjico</t>
  </si>
  <si>
    <t>Fuente: Estadística del Comercio Exterior de España. Departamento de Aduanas e Impuestos Especiales. Agencia Tributaria.</t>
  </si>
  <si>
    <t xml:space="preserve">   Eslovaquia</t>
  </si>
  <si>
    <t xml:space="preserve">   Polonia</t>
  </si>
  <si>
    <t xml:space="preserve">   Hungría</t>
  </si>
  <si>
    <t>Países</t>
  </si>
  <si>
    <t>Queso (1)</t>
  </si>
  <si>
    <t>Leche condensada y evaporada</t>
  </si>
  <si>
    <t>Entera</t>
  </si>
  <si>
    <t>Desnatada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</si>
  <si>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</si>
  <si>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</si>
  <si>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</si>
  <si>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</si>
  <si>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</si>
  <si>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</si>
  <si>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</si>
  <si>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</si>
  <si>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</si>
  <si>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</si>
  <si>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</si>
  <si>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</si>
  <si>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</si>
  <si>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</si>
  <si>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</si>
  <si>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</si>
  <si>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</si>
  <si>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</si>
  <si>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</si>
  <si>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</si>
  <si>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</si>
  <si>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</si>
  <si>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(1) Quesos de todos los tipos.</t>
  </si>
  <si>
    <t>Fuente: FAOSTAT.</t>
  </si>
  <si>
    <t>Queso y cuajada</t>
  </si>
  <si>
    <t>Leche fresca</t>
  </si>
  <si>
    <t>Leche de búfala</t>
  </si>
  <si>
    <t xml:space="preserve">   Dinamarca </t>
  </si>
  <si>
    <t>Fuente: FAOSTAT</t>
  </si>
  <si>
    <t>Comunidades</t>
  </si>
  <si>
    <t>Leche de</t>
  </si>
  <si>
    <t>Leche</t>
  </si>
  <si>
    <t>Autónomas</t>
  </si>
  <si>
    <t>vaca</t>
  </si>
  <si>
    <t>oveja</t>
  </si>
  <si>
    <t>cabra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</si>
  <si>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</si>
  <si>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</si>
  <si>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</si>
  <si>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</si>
  <si>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</si>
  <si>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</si>
  <si>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</si>
  <si>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</si>
  <si>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</si>
  <si>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</si>
  <si>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</si>
  <si>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</si>
  <si>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</si>
  <si>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</si>
  <si>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</si>
  <si>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</si>
  <si>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</si>
  <si>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</si>
  <si>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</si>
  <si>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</si>
  <si>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</si>
  <si>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</si>
  <si>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</si>
  <si>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</si>
  <si>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</si>
  <si>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</si>
  <si>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</si>
  <si>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</si>
  <si>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</si>
  <si>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</si>
  <si>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</si>
  <si>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</si>
  <si>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</si>
  <si>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</si>
  <si>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</si>
  <si>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</si>
  <si>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</si>
  <si>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</si>
  <si>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</si>
  <si>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</si>
  <si>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</si>
  <si>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</si>
  <si>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</si>
  <si>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</si>
  <si>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</si>
  <si>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</si>
  <si>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</si>
  <si>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</si>
  <si>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</si>
  <si>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</si>
  <si>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</si>
  <si>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</si>
  <si>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</si>
  <si>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</si>
  <si>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</si>
  <si>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</si>
  <si>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TOTAL</t>
  </si>
  <si>
    <t xml:space="preserve"> 21.3.  BALANCE DE PRODUCTOS LACTEOS (miles de toneladas)</t>
  </si>
  <si>
    <t>Cobertura geográfica: ESPAÑA</t>
  </si>
  <si>
    <t>frescos</t>
  </si>
  <si>
    <t>consumo</t>
  </si>
  <si>
    <t>Nata</t>
  </si>
  <si>
    <t>Queso</t>
  </si>
  <si>
    <t>Conceptos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</si>
  <si>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</si>
  <si>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</si>
  <si>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</si>
  <si>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</si>
  <si>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</si>
  <si>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</si>
  <si>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</si>
  <si>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</si>
  <si>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</si>
  <si>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 xml:space="preserve">  De la U.E.</t>
  </si>
  <si>
    <t xml:space="preserve">  A la U.E.</t>
  </si>
  <si>
    <t xml:space="preserve">  Transformación</t>
  </si>
  <si>
    <t xml:space="preserve">  Alimentación animal</t>
  </si>
  <si>
    <t xml:space="preserve">  Consumo humano 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</si>
  <si>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</si>
  <si>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</si>
  <si>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</si>
  <si>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</si>
  <si>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</si>
  <si>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</si>
  <si>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</si>
  <si>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</si>
  <si>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</si>
  <si>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</si>
  <si>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</si>
  <si>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</si>
  <si>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</si>
  <si>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</si>
  <si>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</si>
  <si>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</si>
  <si>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</si>
  <si>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</si>
  <si>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Consumida en la explotación</t>
  </si>
  <si>
    <t>Comercializada</t>
  </si>
  <si>
    <t>Total leche</t>
  </si>
  <si>
    <t>Cría y</t>
  </si>
  <si>
    <t>Venta directa</t>
  </si>
  <si>
    <t>Venta</t>
  </si>
  <si>
    <t>producida</t>
  </si>
  <si>
    <t>recría</t>
  </si>
  <si>
    <t>a consumidores</t>
  </si>
  <si>
    <t>a industrias</t>
  </si>
  <si>
    <t>Provincias y</t>
  </si>
  <si>
    <t>Comunidades Autónomas</t>
  </si>
  <si>
    <t>humano (1)</t>
  </si>
  <si>
    <t>a consumidores (1)</t>
  </si>
  <si>
    <t>a industrias (1)</t>
  </si>
  <si>
    <t xml:space="preserve"> (1) Incluye tanto la leche en forma líquida como la transformada en la explotación.</t>
  </si>
  <si>
    <t>Autoconsumo</t>
  </si>
  <si>
    <t>Consumo humano</t>
  </si>
  <si>
    <t>Para queso</t>
  </si>
  <si>
    <t>Venta directa         a consumidores</t>
  </si>
  <si>
    <t>Venta                        a industrias</t>
  </si>
  <si>
    <t>Venta directa                    a consumidores</t>
  </si>
  <si>
    <t>Venta                                   a industrias</t>
  </si>
  <si>
    <t>Vent. industrias</t>
  </si>
  <si>
    <t>humano directo</t>
  </si>
  <si>
    <t>Cons. humano</t>
  </si>
  <si>
    <t>Vent. directa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</si>
  <si>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</si>
  <si>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</si>
  <si>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</si>
  <si>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</si>
  <si>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  Rumania</t>
  </si>
  <si>
    <t xml:space="preserve">Productos </t>
  </si>
  <si>
    <t xml:space="preserve"> 21.14.  LECHE DE VACA, OVEJA, CABRA Y BUFALA: Datos de cantidad producida de diferentes países</t>
  </si>
  <si>
    <t>PAISES DE EUROPA</t>
  </si>
  <si>
    <t>OTROS PAISES DEL MUNDO</t>
  </si>
  <si>
    <t>OTROS PAISES DE MUNDO</t>
  </si>
  <si>
    <t xml:space="preserve"> 21.15.  LECHE Y PRODUCTOS LACTEOS: Serie histórica del comercio exterior. Importaciones (toneladas)</t>
  </si>
  <si>
    <t xml:space="preserve"> 21.16.  LECHE Y PRODUCTOS LACTEOS: Serie histórica del comercio exterior. Exportaciones (toneladas)</t>
  </si>
  <si>
    <t xml:space="preserve"> 21.2.  LECHE: Análisis autonómico de producción según especies, 2002 (miles de litros)</t>
  </si>
  <si>
    <t>Año: 2002</t>
  </si>
  <si>
    <t xml:space="preserve"> 21.4.  LECHE: Desagregación provincial de la producción según especies, 2002 (miles de litros)</t>
  </si>
  <si>
    <t>2002 (3)</t>
  </si>
  <si>
    <t xml:space="preserve"> 21.6.  LECHE DE VACA: Análisis autonómico según producción y destino, 2002 (miles de litros)</t>
  </si>
  <si>
    <t xml:space="preserve"> 21.7.  LECHE DE VACA: Desagregación provincial según producción y destino, 2002 (miles de litros)</t>
  </si>
  <si>
    <t xml:space="preserve"> 21.9.  LECHE DE OVEJA: Análisis autonómico según producción y destino, 2002 (miles de litros)</t>
  </si>
  <si>
    <t xml:space="preserve"> 21.10.  LECHE DE OVEJA: Desagregación provincial según producción y destino, 2002 (miles de litros)</t>
  </si>
  <si>
    <t xml:space="preserve"> 21.12.  LECHE DE CABRA: Análisis autonómico según producción y destino, 2002(miles de litros)</t>
  </si>
  <si>
    <t xml:space="preserve"> 21.13.  LECHE DE CABRA: Desagregación provincial según producción y destino, 2002 (miles de litros)</t>
  </si>
  <si>
    <t xml:space="preserve"> del mundo, 2002 (miles de toneladas)</t>
  </si>
  <si>
    <t>PRODUCCIÓN UTILIZABLE</t>
  </si>
  <si>
    <t>IMPORTACIONES</t>
  </si>
  <si>
    <t>EXPORTACIONES</t>
  </si>
  <si>
    <t>EXISTENCIAS INICIALES</t>
  </si>
  <si>
    <t>EXISTENCIAS FINALES</t>
  </si>
  <si>
    <t>VARIACION DE EXISTENCIAS</t>
  </si>
  <si>
    <t>UTILIZACIÓN INTERIOR TOTAL</t>
  </si>
  <si>
    <t xml:space="preserve"> 21.17.  LECHE Y PRODUCTOS LACTEOS: Comercio exterior de España, según países, 2002. Importaciones (toneladas)</t>
  </si>
  <si>
    <t xml:space="preserve"> 21.19.  PRODUCTOS LACTEOS: Datos de producción de diferentes países del mundo, 2002 (miles de toneladas)</t>
  </si>
  <si>
    <t xml:space="preserve"> 21.20.  LECHE Y PRODUCTOS LACTEOS: Datos de importaciones de diferentes países del mundo, 2002 (miles de toneladas)</t>
  </si>
  <si>
    <t xml:space="preserve"> 21.21.  LECHE Y PRODUCTOS LACTEOS: Datos de exportaciones de diferentes países del mundo, 2002 (miles de toneladas)</t>
  </si>
  <si>
    <t xml:space="preserve"> 21.17.  LECHE Y PRODUCTOS LACTEOS: Comercio exterior de España, según países, 2002. Exportaciones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</si>
</sst>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20" applyFont="1" applyBorder="1" applyProtection="1">
      <alignment/>
      <protection/>
    </xf>
    <xf numFmtId="0" fontId="7" fillId="2" borderId="13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180" fontId="0" fillId="2" borderId="9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6" xfId="0" applyNumberFormat="1" applyFont="1" applyFill="1" applyBorder="1" applyAlignment="1">
      <alignment/>
    </xf>
    <xf numFmtId="179" fontId="0" fillId="2" borderId="6" xfId="0" applyNumberFormat="1" applyFont="1" applyFill="1" applyBorder="1" applyAlignment="1" applyProtection="1">
      <alignment/>
      <protection/>
    </xf>
    <xf numFmtId="180" fontId="0" fillId="2" borderId="6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177" fontId="0" fillId="2" borderId="12" xfId="0" applyNumberFormat="1" applyFont="1" applyFill="1" applyBorder="1" applyAlignment="1">
      <alignment/>
    </xf>
    <xf numFmtId="177" fontId="0" fillId="2" borderId="11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180" fontId="0" fillId="2" borderId="12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2" borderId="8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81" fontId="0" fillId="2" borderId="9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182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182" fontId="0" fillId="2" borderId="6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 horizontal="right"/>
    </xf>
    <xf numFmtId="181" fontId="0" fillId="2" borderId="12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left"/>
    </xf>
    <xf numFmtId="182" fontId="0" fillId="2" borderId="8" xfId="0" applyNumberFormat="1" applyFont="1" applyFill="1" applyBorder="1" applyAlignment="1" applyProtection="1">
      <alignment/>
      <protection/>
    </xf>
    <xf numFmtId="180" fontId="0" fillId="2" borderId="8" xfId="0" applyNumberFormat="1" applyFont="1" applyFill="1" applyBorder="1" applyAlignment="1" applyProtection="1">
      <alignment/>
      <protection/>
    </xf>
    <xf numFmtId="181" fontId="0" fillId="2" borderId="9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11" xfId="0" applyNumberFormat="1" applyFont="1" applyFill="1" applyBorder="1" applyAlignment="1" applyProtection="1">
      <alignment/>
      <protection/>
    </xf>
    <xf numFmtId="182" fontId="0" fillId="2" borderId="11" xfId="0" applyNumberFormat="1" applyFont="1" applyFill="1" applyBorder="1" applyAlignment="1">
      <alignment/>
    </xf>
    <xf numFmtId="180" fontId="0" fillId="2" borderId="11" xfId="0" applyNumberFormat="1" applyFont="1" applyFill="1" applyBorder="1" applyAlignment="1">
      <alignment/>
    </xf>
    <xf numFmtId="181" fontId="0" fillId="2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7" xfId="0" applyFont="1" applyBorder="1" applyAlignment="1">
      <alignment horizontal="left" wrapText="1"/>
    </xf>
    <xf numFmtId="3" fontId="0" fillId="0" borderId="8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11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3" fontId="6" fillId="0" borderId="14" xfId="22" applyNumberFormat="1" applyFont="1" applyBorder="1" applyProtection="1">
      <alignment/>
      <protection/>
    </xf>
    <xf numFmtId="3" fontId="6" fillId="0" borderId="9" xfId="22" applyNumberFormat="1" applyFont="1" applyBorder="1" applyAlignment="1">
      <alignment horizontal="right"/>
      <protection/>
    </xf>
    <xf numFmtId="3" fontId="6" fillId="0" borderId="8" xfId="22" applyNumberFormat="1" applyFont="1" applyBorder="1" applyAlignment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22" applyNumberFormat="1" applyFont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6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15" xfId="22" applyNumberFormat="1" applyFont="1" applyBorder="1" applyProtection="1">
      <alignment/>
      <protection/>
    </xf>
    <xf numFmtId="177" fontId="0" fillId="0" borderId="0" xfId="22" applyNumberFormat="1" applyFont="1" applyBorder="1">
      <alignment/>
      <protection/>
    </xf>
    <xf numFmtId="3" fontId="0" fillId="0" borderId="1" xfId="22" applyNumberFormat="1" applyFont="1" applyBorder="1">
      <alignment/>
      <protection/>
    </xf>
    <xf numFmtId="3" fontId="0" fillId="0" borderId="6" xfId="22" applyNumberFormat="1" applyFont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0" fontId="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3" applyFont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3" fontId="6" fillId="0" borderId="14" xfId="23" applyNumberFormat="1" applyFont="1" applyBorder="1" applyProtection="1">
      <alignment/>
      <protection/>
    </xf>
    <xf numFmtId="3" fontId="6" fillId="0" borderId="9" xfId="23" applyNumberFormat="1" applyFont="1" applyBorder="1" applyAlignment="1">
      <alignment horizontal="right"/>
      <protection/>
    </xf>
    <xf numFmtId="3" fontId="6" fillId="0" borderId="8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3" fontId="0" fillId="0" borderId="0" xfId="23" applyNumberFormat="1" applyFont="1">
      <alignment/>
      <protection/>
    </xf>
    <xf numFmtId="3" fontId="0" fillId="0" borderId="0" xfId="23" applyNumberFormat="1" applyFont="1" applyBorder="1" applyProtection="1">
      <alignment/>
      <protection/>
    </xf>
    <xf numFmtId="3" fontId="0" fillId="0" borderId="6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15" xfId="23" applyNumberFormat="1" applyFont="1" applyBorder="1" applyProtection="1">
      <alignment/>
      <protection/>
    </xf>
    <xf numFmtId="3" fontId="0" fillId="0" borderId="11" xfId="23" applyNumberFormat="1" applyFont="1" applyBorder="1" applyAlignment="1">
      <alignment horizontal="right"/>
      <protection/>
    </xf>
    <xf numFmtId="3" fontId="0" fillId="0" borderId="1" xfId="23" applyNumberFormat="1" applyFont="1" applyBorder="1">
      <alignment/>
      <protection/>
    </xf>
    <xf numFmtId="3" fontId="0" fillId="0" borderId="6" xfId="23" applyNumberFormat="1" applyFont="1" applyBorder="1">
      <alignment/>
      <protection/>
    </xf>
    <xf numFmtId="3" fontId="0" fillId="0" borderId="11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0" fontId="5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3" fontId="6" fillId="0" borderId="14" xfId="24" applyNumberFormat="1" applyFont="1" applyBorder="1" applyProtection="1">
      <alignment/>
      <protection/>
    </xf>
    <xf numFmtId="3" fontId="6" fillId="0" borderId="8" xfId="24" applyNumberFormat="1" applyFont="1" applyBorder="1" applyAlignment="1">
      <alignment horizontal="right"/>
      <protection/>
    </xf>
    <xf numFmtId="3" fontId="6" fillId="0" borderId="9" xfId="24" applyNumberFormat="1" applyFont="1" applyBorder="1" applyAlignment="1">
      <alignment horizontal="right"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Border="1" applyProtection="1">
      <alignment/>
      <protection/>
    </xf>
    <xf numFmtId="3" fontId="0" fillId="0" borderId="1" xfId="24" applyNumberFormat="1" applyFont="1" applyBorder="1" applyAlignment="1">
      <alignment horizontal="right"/>
      <protection/>
    </xf>
    <xf numFmtId="3" fontId="0" fillId="0" borderId="6" xfId="24" applyNumberFormat="1" applyFont="1" applyBorder="1" applyAlignment="1">
      <alignment horizontal="right"/>
      <protection/>
    </xf>
    <xf numFmtId="3" fontId="0" fillId="0" borderId="15" xfId="24" applyNumberFormat="1" applyFont="1" applyBorder="1" applyProtection="1">
      <alignment/>
      <protection/>
    </xf>
    <xf numFmtId="3" fontId="0" fillId="0" borderId="11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177" fontId="0" fillId="0" borderId="0" xfId="24" applyNumberFormat="1" applyFont="1" applyBorder="1">
      <alignment/>
      <protection/>
    </xf>
    <xf numFmtId="3" fontId="0" fillId="0" borderId="1" xfId="24" applyNumberFormat="1" applyFont="1" applyBorder="1">
      <alignment/>
      <protection/>
    </xf>
    <xf numFmtId="3" fontId="0" fillId="0" borderId="6" xfId="24" applyNumberFormat="1" applyFont="1" applyBorder="1">
      <alignment/>
      <protection/>
    </xf>
    <xf numFmtId="3" fontId="0" fillId="0" borderId="11" xfId="24" applyNumberFormat="1" applyFont="1" applyBorder="1">
      <alignment/>
      <protection/>
    </xf>
    <xf numFmtId="3" fontId="0" fillId="0" borderId="12" xfId="24" applyNumberFormat="1" applyFont="1" applyBorder="1">
      <alignment/>
      <protection/>
    </xf>
    <xf numFmtId="176" fontId="5" fillId="0" borderId="0" xfId="21" applyFont="1">
      <alignment/>
      <protection/>
    </xf>
    <xf numFmtId="176" fontId="0" fillId="0" borderId="0" xfId="21" applyFont="1">
      <alignment/>
      <protection/>
    </xf>
    <xf numFmtId="176" fontId="8" fillId="0" borderId="0" xfId="21" applyFont="1">
      <alignment/>
      <protection/>
    </xf>
    <xf numFmtId="176" fontId="0" fillId="0" borderId="16" xfId="21" applyFont="1" applyBorder="1" applyAlignment="1">
      <alignment horizontal="center"/>
      <protection/>
    </xf>
    <xf numFmtId="176" fontId="0" fillId="0" borderId="3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0" xfId="21" applyFont="1" applyAlignment="1">
      <alignment horizontal="center"/>
      <protection/>
    </xf>
    <xf numFmtId="176" fontId="6" fillId="0" borderId="8" xfId="21" applyFont="1" applyBorder="1" applyAlignment="1">
      <alignment horizontal="right"/>
      <protection/>
    </xf>
    <xf numFmtId="176" fontId="6" fillId="0" borderId="9" xfId="21" applyFont="1" applyBorder="1" applyAlignment="1">
      <alignment horizontal="right"/>
      <protection/>
    </xf>
    <xf numFmtId="176" fontId="0" fillId="0" borderId="1" xfId="21" applyFont="1" applyBorder="1" applyAlignment="1">
      <alignment horizontal="right"/>
      <protection/>
    </xf>
    <xf numFmtId="176" fontId="0" fillId="0" borderId="6" xfId="21" applyFont="1" applyBorder="1" applyAlignment="1">
      <alignment horizontal="right"/>
      <protection/>
    </xf>
    <xf numFmtId="176" fontId="0" fillId="0" borderId="0" xfId="21" applyFont="1" applyBorder="1">
      <alignment/>
      <protection/>
    </xf>
    <xf numFmtId="176" fontId="0" fillId="0" borderId="12" xfId="21" applyFont="1" applyBorder="1" applyAlignment="1">
      <alignment horizontal="right"/>
      <protection/>
    </xf>
    <xf numFmtId="176" fontId="0" fillId="0" borderId="1" xfId="21" applyFont="1" applyBorder="1">
      <alignment/>
      <protection/>
    </xf>
    <xf numFmtId="176" fontId="0" fillId="0" borderId="6" xfId="21" applyFont="1" applyBorder="1">
      <alignment/>
      <protection/>
    </xf>
    <xf numFmtId="176" fontId="0" fillId="0" borderId="11" xfId="21" applyFont="1" applyBorder="1">
      <alignment/>
      <protection/>
    </xf>
    <xf numFmtId="183" fontId="5" fillId="3" borderId="0" xfId="0" applyNumberFormat="1" applyFont="1" applyFill="1" applyAlignment="1">
      <alignment/>
    </xf>
    <xf numFmtId="183" fontId="8" fillId="3" borderId="0" xfId="0" applyNumberFormat="1" applyFont="1" applyFill="1" applyAlignment="1">
      <alignment/>
    </xf>
    <xf numFmtId="183" fontId="0" fillId="3" borderId="16" xfId="0" applyNumberFormat="1" applyFont="1" applyFill="1" applyBorder="1" applyAlignment="1">
      <alignment horizontal="center"/>
    </xf>
    <xf numFmtId="183" fontId="0" fillId="3" borderId="3" xfId="0" applyNumberFormat="1" applyFont="1" applyFill="1" applyBorder="1" applyAlignment="1">
      <alignment horizontal="center"/>
    </xf>
    <xf numFmtId="183" fontId="0" fillId="3" borderId="4" xfId="0" applyNumberFormat="1" applyFont="1" applyFill="1" applyBorder="1" applyAlignment="1">
      <alignment horizontal="center"/>
    </xf>
    <xf numFmtId="183" fontId="0" fillId="3" borderId="0" xfId="0" applyNumberFormat="1" applyFont="1" applyFill="1" applyAlignment="1">
      <alignment/>
    </xf>
    <xf numFmtId="183" fontId="0" fillId="3" borderId="0" xfId="0" applyNumberFormat="1" applyFont="1" applyFill="1" applyBorder="1" applyAlignment="1">
      <alignment horizontal="center"/>
    </xf>
    <xf numFmtId="183" fontId="0" fillId="3" borderId="1" xfId="0" applyNumberFormat="1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>
      <alignment horizontal="left"/>
    </xf>
    <xf numFmtId="183" fontId="0" fillId="3" borderId="8" xfId="0" applyNumberFormat="1" applyFont="1" applyFill="1" applyBorder="1" applyAlignment="1">
      <alignment horizontal="right"/>
    </xf>
    <xf numFmtId="183" fontId="0" fillId="3" borderId="9" xfId="0" applyNumberFormat="1" applyFont="1" applyFill="1" applyBorder="1" applyAlignment="1">
      <alignment horizontal="right"/>
    </xf>
    <xf numFmtId="183" fontId="0" fillId="3" borderId="0" xfId="0" applyNumberFormat="1" applyFont="1" applyFill="1" applyBorder="1" applyAlignment="1">
      <alignment/>
    </xf>
    <xf numFmtId="183" fontId="0" fillId="3" borderId="0" xfId="0" applyNumberFormat="1" applyFont="1" applyFill="1" applyBorder="1" applyAlignment="1">
      <alignment horizontal="left"/>
    </xf>
    <xf numFmtId="183" fontId="0" fillId="3" borderId="1" xfId="0" applyNumberFormat="1" applyFont="1" applyFill="1" applyBorder="1" applyAlignment="1">
      <alignment horizontal="right"/>
    </xf>
    <xf numFmtId="183" fontId="0" fillId="3" borderId="6" xfId="0" applyNumberFormat="1" applyFont="1" applyFill="1" applyBorder="1" applyAlignment="1">
      <alignment horizontal="right"/>
    </xf>
    <xf numFmtId="183" fontId="6" fillId="3" borderId="0" xfId="0" applyNumberFormat="1" applyFont="1" applyFill="1" applyBorder="1" applyAlignment="1">
      <alignment horizontal="left"/>
    </xf>
    <xf numFmtId="183" fontId="6" fillId="3" borderId="1" xfId="0" applyNumberFormat="1" applyFont="1" applyFill="1" applyBorder="1" applyAlignment="1">
      <alignment horizontal="right"/>
    </xf>
    <xf numFmtId="183" fontId="6" fillId="3" borderId="6" xfId="0" applyNumberFormat="1" applyFont="1" applyFill="1" applyBorder="1" applyAlignment="1">
      <alignment horizontal="right"/>
    </xf>
    <xf numFmtId="183" fontId="6" fillId="3" borderId="15" xfId="0" applyNumberFormat="1" applyFont="1" applyFill="1" applyBorder="1" applyAlignment="1">
      <alignment horizontal="left"/>
    </xf>
    <xf numFmtId="183" fontId="6" fillId="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85" fontId="6" fillId="0" borderId="8" xfId="0" applyNumberFormat="1" applyFont="1" applyBorder="1" applyAlignment="1">
      <alignment horizontal="right"/>
    </xf>
    <xf numFmtId="185" fontId="6" fillId="0" borderId="7" xfId="0" applyNumberFormat="1" applyFont="1" applyBorder="1" applyAlignment="1">
      <alignment horizontal="right"/>
    </xf>
    <xf numFmtId="185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85" fontId="6" fillId="0" borderId="1" xfId="0" applyNumberFormat="1" applyFont="1" applyBorder="1" applyAlignment="1">
      <alignment horizontal="right"/>
    </xf>
    <xf numFmtId="185" fontId="6" fillId="0" borderId="5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6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83" fontId="8" fillId="3" borderId="0" xfId="0" applyNumberFormat="1" applyFont="1" applyFill="1" applyBorder="1" applyAlignment="1">
      <alignment/>
    </xf>
    <xf numFmtId="183" fontId="0" fillId="3" borderId="5" xfId="0" applyNumberFormat="1" applyFont="1" applyFill="1" applyBorder="1" applyAlignment="1">
      <alignment horizontal="center"/>
    </xf>
    <xf numFmtId="183" fontId="0" fillId="3" borderId="7" xfId="0" applyNumberFormat="1" applyFont="1" applyFill="1" applyBorder="1" applyAlignment="1">
      <alignment horizontal="left" indent="1"/>
    </xf>
    <xf numFmtId="183" fontId="0" fillId="3" borderId="8" xfId="0" applyNumberFormat="1" applyFont="1" applyFill="1" applyBorder="1" applyAlignment="1">
      <alignment/>
    </xf>
    <xf numFmtId="183" fontId="0" fillId="3" borderId="9" xfId="0" applyNumberFormat="1" applyFont="1" applyFill="1" applyBorder="1" applyAlignment="1">
      <alignment/>
    </xf>
    <xf numFmtId="183" fontId="0" fillId="3" borderId="5" xfId="0" applyNumberFormat="1" applyFont="1" applyFill="1" applyBorder="1" applyAlignment="1">
      <alignment horizontal="left" indent="1"/>
    </xf>
    <xf numFmtId="183" fontId="0" fillId="3" borderId="1" xfId="0" applyNumberFormat="1" applyFont="1" applyFill="1" applyBorder="1" applyAlignment="1">
      <alignment/>
    </xf>
    <xf numFmtId="183" fontId="0" fillId="3" borderId="6" xfId="0" applyNumberFormat="1" applyFont="1" applyFill="1" applyBorder="1" applyAlignment="1">
      <alignment/>
    </xf>
    <xf numFmtId="183" fontId="0" fillId="3" borderId="1" xfId="0" applyNumberFormat="1" applyFont="1" applyFill="1" applyBorder="1" applyAlignment="1">
      <alignment horizontal="left" indent="1"/>
    </xf>
    <xf numFmtId="183" fontId="6" fillId="3" borderId="10" xfId="0" applyNumberFormat="1" applyFont="1" applyFill="1" applyBorder="1" applyAlignment="1">
      <alignment horizontal="left"/>
    </xf>
    <xf numFmtId="183" fontId="6" fillId="3" borderId="11" xfId="0" applyNumberFormat="1" applyFont="1" applyFill="1" applyBorder="1" applyAlignment="1">
      <alignment horizontal="right"/>
    </xf>
    <xf numFmtId="183" fontId="6" fillId="3" borderId="11" xfId="0" applyNumberFormat="1" applyFont="1" applyFill="1" applyBorder="1" applyAlignment="1">
      <alignment/>
    </xf>
    <xf numFmtId="183" fontId="6" fillId="3" borderId="12" xfId="0" applyNumberFormat="1" applyFont="1" applyFill="1" applyBorder="1" applyAlignment="1">
      <alignment/>
    </xf>
    <xf numFmtId="183" fontId="7" fillId="3" borderId="13" xfId="0" applyNumberFormat="1" applyFont="1" applyFill="1" applyBorder="1" applyAlignment="1">
      <alignment/>
    </xf>
    <xf numFmtId="183" fontId="8" fillId="3" borderId="13" xfId="0" applyNumberFormat="1" applyFont="1" applyFill="1" applyBorder="1" applyAlignment="1">
      <alignment/>
    </xf>
    <xf numFmtId="183" fontId="6" fillId="3" borderId="2" xfId="0" applyNumberFormat="1" applyFont="1" applyFill="1" applyBorder="1" applyAlignment="1">
      <alignment/>
    </xf>
    <xf numFmtId="183" fontId="6" fillId="3" borderId="3" xfId="0" applyNumberFormat="1" applyFont="1" applyFill="1" applyBorder="1" applyAlignment="1">
      <alignment/>
    </xf>
    <xf numFmtId="183" fontId="5" fillId="3" borderId="0" xfId="0" applyNumberFormat="1" applyFont="1" applyFill="1" applyBorder="1" applyAlignment="1">
      <alignment/>
    </xf>
    <xf numFmtId="183" fontId="7" fillId="3" borderId="0" xfId="0" applyNumberFormat="1" applyFont="1" applyFill="1" applyBorder="1" applyAlignment="1">
      <alignment/>
    </xf>
    <xf numFmtId="183" fontId="0" fillId="3" borderId="7" xfId="0" applyNumberFormat="1" applyFont="1" applyFill="1" applyBorder="1" applyAlignment="1">
      <alignment horizontal="left"/>
    </xf>
    <xf numFmtId="183" fontId="0" fillId="3" borderId="5" xfId="0" applyNumberFormat="1" applyFont="1" applyFill="1" applyBorder="1" applyAlignment="1">
      <alignment horizontal="left"/>
    </xf>
    <xf numFmtId="183" fontId="6" fillId="3" borderId="5" xfId="0" applyNumberFormat="1" applyFont="1" applyFill="1" applyBorder="1" applyAlignment="1">
      <alignment horizontal="left"/>
    </xf>
    <xf numFmtId="183" fontId="6" fillId="3" borderId="1" xfId="0" applyNumberFormat="1" applyFont="1" applyFill="1" applyBorder="1" applyAlignment="1">
      <alignment/>
    </xf>
    <xf numFmtId="183" fontId="0" fillId="3" borderId="1" xfId="0" applyNumberFormat="1" applyFont="1" applyFill="1" applyBorder="1" applyAlignment="1" quotePrefix="1">
      <alignment horizontal="right"/>
    </xf>
    <xf numFmtId="183" fontId="0" fillId="3" borderId="6" xfId="0" applyNumberFormat="1" applyFont="1" applyFill="1" applyBorder="1" applyAlignment="1" quotePrefix="1">
      <alignment horizontal="right"/>
    </xf>
    <xf numFmtId="183" fontId="6" fillId="3" borderId="6" xfId="0" applyNumberFormat="1" applyFont="1" applyFill="1" applyBorder="1" applyAlignment="1" quotePrefix="1">
      <alignment horizontal="right"/>
    </xf>
    <xf numFmtId="183" fontId="6" fillId="3" borderId="1" xfId="0" applyNumberFormat="1" applyFont="1" applyFill="1" applyBorder="1" applyAlignment="1" quotePrefix="1">
      <alignment horizontal="right"/>
    </xf>
    <xf numFmtId="183" fontId="0" fillId="3" borderId="1" xfId="0" applyNumberFormat="1" applyFont="1" applyFill="1" applyBorder="1" applyAlignment="1" quotePrefix="1">
      <alignment/>
    </xf>
    <xf numFmtId="183" fontId="0" fillId="3" borderId="4" xfId="0" applyNumberFormat="1" applyFont="1" applyFill="1" applyBorder="1" applyAlignment="1">
      <alignment horizontal="centerContinuous" vertical="center"/>
    </xf>
    <xf numFmtId="183" fontId="0" fillId="3" borderId="17" xfId="0" applyNumberFormat="1" applyFont="1" applyFill="1" applyBorder="1" applyAlignment="1">
      <alignment horizontal="centerContinuous"/>
    </xf>
    <xf numFmtId="183" fontId="0" fillId="3" borderId="18" xfId="0" applyNumberFormat="1" applyFont="1" applyFill="1" applyBorder="1" applyAlignment="1">
      <alignment horizontal="centerContinuous"/>
    </xf>
    <xf numFmtId="183" fontId="0" fillId="3" borderId="6" xfId="0" applyNumberFormat="1" applyFont="1" applyFill="1" applyBorder="1" applyAlignment="1">
      <alignment horizontal="centerContinuous" vertical="center"/>
    </xf>
    <xf numFmtId="183" fontId="0" fillId="3" borderId="6" xfId="0" applyNumberFormat="1" applyFont="1" applyFill="1" applyBorder="1" applyAlignment="1">
      <alignment horizontal="center" wrapText="1"/>
    </xf>
    <xf numFmtId="183" fontId="0" fillId="3" borderId="4" xfId="0" applyNumberFormat="1" applyFont="1" applyFill="1" applyBorder="1" applyAlignment="1">
      <alignment horizontal="center" wrapText="1"/>
    </xf>
    <xf numFmtId="183" fontId="0" fillId="3" borderId="14" xfId="0" applyNumberFormat="1" applyFont="1" applyFill="1" applyBorder="1" applyAlignment="1">
      <alignment horizontal="left" indent="1"/>
    </xf>
    <xf numFmtId="183" fontId="0" fillId="3" borderId="14" xfId="0" applyNumberFormat="1" applyFont="1" applyFill="1" applyBorder="1" applyAlignment="1">
      <alignment/>
    </xf>
    <xf numFmtId="183" fontId="0" fillId="3" borderId="9" xfId="0" applyNumberFormat="1" applyFont="1" applyFill="1" applyBorder="1" applyAlignment="1" quotePrefix="1">
      <alignment horizontal="right"/>
    </xf>
    <xf numFmtId="183" fontId="0" fillId="3" borderId="8" xfId="0" applyNumberFormat="1" applyFont="1" applyFill="1" applyBorder="1" applyAlignment="1" quotePrefix="1">
      <alignment horizontal="right"/>
    </xf>
    <xf numFmtId="183" fontId="0" fillId="3" borderId="0" xfId="0" applyNumberFormat="1" applyFont="1" applyFill="1" applyBorder="1" applyAlignment="1">
      <alignment horizontal="left" indent="1"/>
    </xf>
    <xf numFmtId="183" fontId="0" fillId="3" borderId="15" xfId="0" applyNumberFormat="1" applyFont="1" applyFill="1" applyBorder="1" applyAlignment="1">
      <alignment/>
    </xf>
    <xf numFmtId="183" fontId="6" fillId="3" borderId="12" xfId="0" applyNumberFormat="1" applyFont="1" applyFill="1" applyBorder="1" applyAlignment="1" quotePrefix="1">
      <alignment horizontal="right"/>
    </xf>
    <xf numFmtId="183" fontId="8" fillId="3" borderId="13" xfId="0" applyNumberFormat="1" applyFont="1" applyFill="1" applyBorder="1" applyAlignment="1">
      <alignment/>
    </xf>
    <xf numFmtId="183" fontId="0" fillId="3" borderId="0" xfId="0" applyNumberFormat="1" applyFont="1" applyFill="1" applyAlignment="1">
      <alignment/>
    </xf>
    <xf numFmtId="183" fontId="0" fillId="3" borderId="4" xfId="0" applyNumberFormat="1" applyFont="1" applyFill="1" applyBorder="1" applyAlignment="1">
      <alignment/>
    </xf>
    <xf numFmtId="183" fontId="0" fillId="3" borderId="19" xfId="0" applyNumberFormat="1" applyFont="1" applyFill="1" applyBorder="1" applyAlignment="1">
      <alignment horizontal="centerContinuous"/>
    </xf>
    <xf numFmtId="183" fontId="0" fillId="3" borderId="3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 horizontal="center"/>
    </xf>
    <xf numFmtId="183" fontId="0" fillId="3" borderId="0" xfId="0" applyNumberFormat="1" applyFont="1" applyFill="1" applyBorder="1" applyAlignment="1">
      <alignment horizontal="right"/>
    </xf>
    <xf numFmtId="183" fontId="0" fillId="3" borderId="0" xfId="0" applyNumberFormat="1" applyFont="1" applyFill="1" applyBorder="1" applyAlignment="1">
      <alignment horizontal="left" indent="2"/>
    </xf>
    <xf numFmtId="179" fontId="0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83" fontId="0" fillId="0" borderId="0" xfId="0" applyNumberFormat="1" applyFont="1" applyFill="1" applyAlignment="1">
      <alignment horizontal="centerContinuous"/>
    </xf>
    <xf numFmtId="183" fontId="7" fillId="0" borderId="13" xfId="0" applyNumberFormat="1" applyFont="1" applyFill="1" applyBorder="1" applyAlignment="1">
      <alignment horizontal="centerContinuous"/>
    </xf>
    <xf numFmtId="183" fontId="8" fillId="0" borderId="13" xfId="0" applyNumberFormat="1" applyFont="1" applyFill="1" applyBorder="1" applyAlignment="1">
      <alignment horizontal="centerContinuous"/>
    </xf>
    <xf numFmtId="183" fontId="0" fillId="0" borderId="5" xfId="0" applyNumberFormat="1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/>
    </xf>
    <xf numFmtId="183" fontId="0" fillId="0" borderId="4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center"/>
    </xf>
    <xf numFmtId="183" fontId="0" fillId="0" borderId="7" xfId="0" applyNumberFormat="1" applyFont="1" applyFill="1" applyBorder="1" applyAlignment="1">
      <alignment horizontal="left" indent="1"/>
    </xf>
    <xf numFmtId="183" fontId="0" fillId="0" borderId="8" xfId="0" applyNumberFormat="1" applyFont="1" applyFill="1" applyBorder="1" applyAlignment="1">
      <alignment horizontal="right"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 horizontal="left" indent="1"/>
    </xf>
    <xf numFmtId="183" fontId="0" fillId="0" borderId="1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left" indent="1"/>
    </xf>
    <xf numFmtId="183" fontId="6" fillId="0" borderId="10" xfId="0" applyNumberFormat="1" applyFont="1" applyFill="1" applyBorder="1" applyAlignment="1">
      <alignment horizontal="left"/>
    </xf>
    <xf numFmtId="183" fontId="6" fillId="0" borderId="11" xfId="0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3" fontId="6" fillId="0" borderId="0" xfId="24" applyNumberFormat="1" applyFont="1" applyBorder="1" applyProtection="1">
      <alignment/>
      <protection/>
    </xf>
    <xf numFmtId="3" fontId="6" fillId="0" borderId="1" xfId="24" applyNumberFormat="1" applyFont="1" applyBorder="1" applyAlignment="1">
      <alignment horizontal="right"/>
      <protection/>
    </xf>
    <xf numFmtId="3" fontId="6" fillId="0" borderId="6" xfId="24" applyNumberFormat="1" applyFont="1" applyBorder="1" applyAlignment="1">
      <alignment horizontal="right"/>
      <protection/>
    </xf>
    <xf numFmtId="3" fontId="6" fillId="0" borderId="0" xfId="23" applyNumberFormat="1" applyFont="1" applyBorder="1" applyProtection="1">
      <alignment/>
      <protection/>
    </xf>
    <xf numFmtId="3" fontId="6" fillId="0" borderId="1" xfId="23" applyNumberFormat="1" applyFont="1" applyBorder="1" applyAlignment="1">
      <alignment horizontal="right"/>
      <protection/>
    </xf>
    <xf numFmtId="3" fontId="6" fillId="0" borderId="6" xfId="23" applyNumberFormat="1" applyFont="1" applyBorder="1" applyAlignment="1">
      <alignment horizontal="right"/>
      <protection/>
    </xf>
    <xf numFmtId="3" fontId="6" fillId="0" borderId="0" xfId="22" applyNumberFormat="1" applyFont="1" applyBorder="1" applyProtection="1">
      <alignment/>
      <protection/>
    </xf>
    <xf numFmtId="3" fontId="6" fillId="0" borderId="1" xfId="22" applyNumberFormat="1" applyFont="1" applyBorder="1" applyAlignment="1">
      <alignment horizontal="right"/>
      <protection/>
    </xf>
    <xf numFmtId="3" fontId="6" fillId="0" borderId="6" xfId="22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176" fontId="6" fillId="0" borderId="1" xfId="21" applyFont="1" applyBorder="1" applyAlignment="1">
      <alignment horizontal="right"/>
      <protection/>
    </xf>
    <xf numFmtId="176" fontId="6" fillId="0" borderId="6" xfId="21" applyFont="1" applyBorder="1" applyAlignment="1">
      <alignment horizontal="right"/>
      <protection/>
    </xf>
    <xf numFmtId="0" fontId="0" fillId="0" borderId="19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9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82" fontId="0" fillId="2" borderId="6" xfId="0" applyNumberFormat="1" applyFont="1" applyFill="1" applyBorder="1" applyAlignment="1" applyProtection="1" quotePrefix="1">
      <alignment horizontal="right"/>
      <protection/>
    </xf>
    <xf numFmtId="3" fontId="0" fillId="0" borderId="12" xfId="0" applyNumberFormat="1" applyFont="1" applyBorder="1" applyAlignment="1">
      <alignment/>
    </xf>
    <xf numFmtId="179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176" fontId="6" fillId="0" borderId="7" xfId="21" applyFont="1" applyBorder="1" applyAlignment="1">
      <alignment horizontal="right"/>
      <protection/>
    </xf>
    <xf numFmtId="176" fontId="0" fillId="0" borderId="5" xfId="21" applyFont="1" applyBorder="1" applyAlignment="1">
      <alignment horizontal="right"/>
      <protection/>
    </xf>
    <xf numFmtId="176" fontId="6" fillId="0" borderId="5" xfId="21" applyFont="1" applyBorder="1" applyAlignment="1">
      <alignment horizontal="right"/>
      <protection/>
    </xf>
    <xf numFmtId="176" fontId="0" fillId="0" borderId="5" xfId="21" applyFont="1" applyBorder="1">
      <alignment/>
      <protection/>
    </xf>
    <xf numFmtId="176" fontId="0" fillId="0" borderId="10" xfId="21" applyFont="1" applyBorder="1">
      <alignment/>
      <protection/>
    </xf>
    <xf numFmtId="176" fontId="6" fillId="0" borderId="7" xfId="21" applyFont="1" applyBorder="1">
      <alignment/>
      <protection/>
    </xf>
    <xf numFmtId="176" fontId="6" fillId="0" borderId="5" xfId="21" applyFont="1" applyBorder="1">
      <alignment/>
      <protection/>
    </xf>
    <xf numFmtId="183" fontId="0" fillId="3" borderId="16" xfId="0" applyNumberFormat="1" applyFont="1" applyFill="1" applyBorder="1" applyAlignment="1">
      <alignment horizontal="center" vertical="center"/>
    </xf>
    <xf numFmtId="183" fontId="0" fillId="3" borderId="0" xfId="0" applyNumberFormat="1" applyFont="1" applyFill="1" applyBorder="1" applyAlignment="1">
      <alignment horizontal="center" vertical="center"/>
    </xf>
    <xf numFmtId="183" fontId="0" fillId="3" borderId="17" xfId="0" applyNumberFormat="1" applyFont="1" applyFill="1" applyBorder="1" applyAlignment="1">
      <alignment horizontal="center"/>
    </xf>
    <xf numFmtId="183" fontId="0" fillId="3" borderId="1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7" fillId="3" borderId="0" xfId="0" applyNumberFormat="1" applyFont="1" applyFill="1" applyBorder="1" applyAlignment="1">
      <alignment horizontal="center"/>
    </xf>
    <xf numFmtId="183" fontId="4" fillId="3" borderId="0" xfId="0" applyNumberFormat="1" applyFont="1" applyFill="1" applyAlignment="1">
      <alignment horizontal="center"/>
    </xf>
    <xf numFmtId="183" fontId="0" fillId="3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83" fontId="0" fillId="3" borderId="23" xfId="0" applyNumberFormat="1" applyFont="1" applyFill="1" applyBorder="1" applyAlignment="1">
      <alignment horizontal="center"/>
    </xf>
    <xf numFmtId="183" fontId="0" fillId="3" borderId="13" xfId="0" applyNumberFormat="1" applyFont="1" applyFill="1" applyBorder="1" applyAlignment="1">
      <alignment horizontal="center"/>
    </xf>
    <xf numFmtId="176" fontId="7" fillId="0" borderId="0" xfId="21" applyFont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justify"/>
    </xf>
    <xf numFmtId="0" fontId="0" fillId="0" borderId="3" xfId="0" applyNumberFormat="1" applyFont="1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justify"/>
    </xf>
    <xf numFmtId="0" fontId="0" fillId="0" borderId="4" xfId="0" applyNumberFormat="1" applyFont="1" applyBorder="1" applyAlignment="1">
      <alignment horizontal="center" vertical="justify"/>
    </xf>
    <xf numFmtId="0" fontId="0" fillId="0" borderId="24" xfId="0" applyNumberFormat="1" applyFont="1" applyBorder="1" applyAlignment="1">
      <alignment horizontal="center" vertical="justify"/>
    </xf>
    <xf numFmtId="0" fontId="7" fillId="0" borderId="0" xfId="22" applyFont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 vertical="justify"/>
      <protection/>
    </xf>
    <xf numFmtId="0" fontId="0" fillId="0" borderId="2" xfId="22" applyFont="1" applyBorder="1" applyAlignment="1">
      <alignment horizontal="center" vertical="justify"/>
      <protection/>
    </xf>
    <xf numFmtId="0" fontId="0" fillId="0" borderId="23" xfId="22" applyFont="1" applyBorder="1" applyAlignment="1">
      <alignment horizontal="center" vertical="justify"/>
      <protection/>
    </xf>
    <xf numFmtId="0" fontId="0" fillId="0" borderId="21" xfId="22" applyFont="1" applyBorder="1" applyAlignment="1">
      <alignment horizontal="center" vertical="justify"/>
      <protection/>
    </xf>
    <xf numFmtId="0" fontId="0" fillId="0" borderId="16" xfId="22" applyFont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9" xfId="22" applyFont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1" fontId="0" fillId="0" borderId="4" xfId="23" applyNumberFormat="1" applyFont="1" applyBorder="1" applyAlignment="1">
      <alignment horizontal="center" vertical="justify"/>
      <protection/>
    </xf>
    <xf numFmtId="1" fontId="0" fillId="0" borderId="2" xfId="23" applyNumberFormat="1" applyFont="1" applyBorder="1" applyAlignment="1">
      <alignment horizontal="center" vertical="justify"/>
      <protection/>
    </xf>
    <xf numFmtId="1" fontId="0" fillId="0" borderId="23" xfId="23" applyNumberFormat="1" applyFont="1" applyBorder="1" applyAlignment="1">
      <alignment horizontal="center" vertical="justify"/>
      <protection/>
    </xf>
    <xf numFmtId="1" fontId="0" fillId="0" borderId="21" xfId="23" applyNumberFormat="1" applyFont="1" applyBorder="1" applyAlignment="1">
      <alignment horizontal="center" vertical="justify"/>
      <protection/>
    </xf>
    <xf numFmtId="0" fontId="0" fillId="0" borderId="4" xfId="23" applyFont="1" applyBorder="1" applyAlignment="1">
      <alignment horizontal="center" vertical="justify"/>
      <protection/>
    </xf>
    <xf numFmtId="0" fontId="0" fillId="0" borderId="2" xfId="23" applyFont="1" applyBorder="1" applyAlignment="1">
      <alignment horizontal="center" vertical="justify"/>
      <protection/>
    </xf>
    <xf numFmtId="0" fontId="0" fillId="0" borderId="23" xfId="23" applyFont="1" applyBorder="1" applyAlignment="1">
      <alignment horizontal="center" vertical="justify"/>
      <protection/>
    </xf>
    <xf numFmtId="0" fontId="0" fillId="0" borderId="21" xfId="23" applyFont="1" applyBorder="1" applyAlignment="1">
      <alignment horizontal="center" vertical="justify"/>
      <protection/>
    </xf>
    <xf numFmtId="0" fontId="0" fillId="0" borderId="16" xfId="23" applyFont="1" applyBorder="1" applyAlignment="1">
      <alignment horizontal="center" vertical="justify"/>
      <protection/>
    </xf>
    <xf numFmtId="0" fontId="0" fillId="0" borderId="13" xfId="23" applyFont="1" applyBorder="1" applyAlignment="1">
      <alignment horizontal="center" vertical="justify"/>
      <protection/>
    </xf>
    <xf numFmtId="0" fontId="7" fillId="0" borderId="0" xfId="24" applyFont="1" applyAlignment="1">
      <alignment horizontal="center"/>
      <protection/>
    </xf>
    <xf numFmtId="1" fontId="0" fillId="0" borderId="4" xfId="24" applyNumberFormat="1" applyFont="1" applyBorder="1" applyAlignment="1">
      <alignment horizontal="center" vertical="justify"/>
      <protection/>
    </xf>
    <xf numFmtId="1" fontId="0" fillId="0" borderId="2" xfId="24" applyNumberFormat="1" applyFont="1" applyBorder="1" applyAlignment="1">
      <alignment horizontal="center" vertical="justify"/>
      <protection/>
    </xf>
    <xf numFmtId="1" fontId="0" fillId="0" borderId="23" xfId="24" applyNumberFormat="1" applyFont="1" applyBorder="1" applyAlignment="1">
      <alignment horizontal="center" vertical="justify"/>
      <protection/>
    </xf>
    <xf numFmtId="1" fontId="0" fillId="0" borderId="21" xfId="24" applyNumberFormat="1" applyFont="1" applyBorder="1" applyAlignment="1">
      <alignment horizontal="center" vertical="justify"/>
      <protection/>
    </xf>
    <xf numFmtId="0" fontId="0" fillId="0" borderId="4" xfId="24" applyFont="1" applyBorder="1" applyAlignment="1">
      <alignment horizontal="center" vertical="justify"/>
      <protection/>
    </xf>
    <xf numFmtId="0" fontId="0" fillId="0" borderId="2" xfId="24" applyFont="1" applyBorder="1" applyAlignment="1">
      <alignment horizontal="center" vertical="justify"/>
      <protection/>
    </xf>
    <xf numFmtId="0" fontId="0" fillId="0" borderId="23" xfId="24" applyFont="1" applyBorder="1" applyAlignment="1">
      <alignment horizontal="center" vertical="justify"/>
      <protection/>
    </xf>
    <xf numFmtId="0" fontId="0" fillId="0" borderId="21" xfId="24" applyFont="1" applyBorder="1" applyAlignment="1">
      <alignment horizontal="center" vertical="justify"/>
      <protection/>
    </xf>
    <xf numFmtId="0" fontId="0" fillId="0" borderId="16" xfId="24" applyFont="1" applyBorder="1" applyAlignment="1">
      <alignment horizontal="center" vertical="justify"/>
      <protection/>
    </xf>
    <xf numFmtId="0" fontId="0" fillId="0" borderId="13" xfId="24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5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5" width="16.7109375" style="4" customWidth="1"/>
    <col min="6" max="16384" width="11.421875" style="4" customWidth="1"/>
  </cols>
  <sheetData>
    <row r="1" spans="1:5" s="2" customFormat="1" ht="18">
      <c r="A1" s="353" t="s">
        <v>0</v>
      </c>
      <c r="B1" s="353"/>
      <c r="C1" s="353"/>
      <c r="D1" s="353"/>
      <c r="E1" s="353"/>
    </row>
    <row r="2" spans="1:5" ht="12.75">
      <c r="A2" s="3"/>
      <c r="B2" s="3"/>
      <c r="C2" s="3"/>
      <c r="D2" s="3"/>
      <c r="E2" s="3"/>
    </row>
    <row r="3" spans="1:5" s="5" customFormat="1" ht="15">
      <c r="A3" s="354" t="s">
        <v>1</v>
      </c>
      <c r="B3" s="354"/>
      <c r="C3" s="354"/>
      <c r="D3" s="354"/>
      <c r="E3" s="354"/>
    </row>
    <row r="4" s="5" customFormat="1" ht="14.25"/>
    <row r="5" spans="1:5" ht="12.75">
      <c r="A5" s="6"/>
      <c r="B5" s="7"/>
      <c r="C5" s="7"/>
      <c r="D5" s="7"/>
      <c r="E5" s="8"/>
    </row>
    <row r="6" spans="1:5" ht="12.75">
      <c r="A6" s="9" t="s">
        <v>2</v>
      </c>
      <c r="B6" s="10" t="s">
        <v>3</v>
      </c>
      <c r="C6" s="10" t="s">
        <v>4</v>
      </c>
      <c r="D6" s="10" t="s">
        <v>5</v>
      </c>
      <c r="E6" s="11" t="s">
        <v>6</v>
      </c>
    </row>
    <row r="7" spans="1:5" ht="13.5" thickBot="1">
      <c r="A7" s="9"/>
      <c r="B7" s="10"/>
      <c r="C7" s="10"/>
      <c r="D7" s="10"/>
      <c r="E7" s="11"/>
    </row>
    <row r="8" spans="1:5" ht="12.75">
      <c r="A8" s="12">
        <v>1985</v>
      </c>
      <c r="B8" s="13">
        <v>6697</v>
      </c>
      <c r="C8" s="13">
        <v>6112</v>
      </c>
      <c r="D8" s="14">
        <v>225</v>
      </c>
      <c r="E8" s="15">
        <v>360</v>
      </c>
    </row>
    <row r="9" spans="1:5" ht="12.75">
      <c r="A9" s="16">
        <v>1986</v>
      </c>
      <c r="B9" s="17">
        <v>6583</v>
      </c>
      <c r="C9" s="17">
        <v>5972</v>
      </c>
      <c r="D9" s="18">
        <v>245</v>
      </c>
      <c r="E9" s="19">
        <v>366</v>
      </c>
    </row>
    <row r="10" spans="1:5" ht="12.75">
      <c r="A10" s="16">
        <v>1987</v>
      </c>
      <c r="B10" s="17">
        <v>6455.2</v>
      </c>
      <c r="C10" s="17">
        <v>5831.2</v>
      </c>
      <c r="D10" s="18">
        <v>233.1</v>
      </c>
      <c r="E10" s="19">
        <v>390.9</v>
      </c>
    </row>
    <row r="11" spans="1:5" ht="12.75">
      <c r="A11" s="16">
        <v>1988</v>
      </c>
      <c r="B11" s="17">
        <v>6282.6</v>
      </c>
      <c r="C11" s="17">
        <v>5617.9</v>
      </c>
      <c r="D11" s="18">
        <v>263.3</v>
      </c>
      <c r="E11" s="19">
        <v>401.4</v>
      </c>
    </row>
    <row r="12" spans="1:5" ht="12.75">
      <c r="A12" s="16">
        <v>1989</v>
      </c>
      <c r="B12" s="17">
        <v>6315.8</v>
      </c>
      <c r="C12" s="17">
        <v>5626.2</v>
      </c>
      <c r="D12" s="18">
        <v>275.8</v>
      </c>
      <c r="E12" s="19">
        <v>413.8</v>
      </c>
    </row>
    <row r="13" spans="1:5" ht="12.75">
      <c r="A13" s="16">
        <v>1990</v>
      </c>
      <c r="B13" s="17">
        <v>6442.1</v>
      </c>
      <c r="C13" s="17">
        <v>5649.8</v>
      </c>
      <c r="D13" s="18">
        <v>319.7</v>
      </c>
      <c r="E13" s="19">
        <v>472.6</v>
      </c>
    </row>
    <row r="14" spans="1:5" ht="12.75">
      <c r="A14" s="16">
        <v>1991</v>
      </c>
      <c r="B14" s="17">
        <v>7070.3</v>
      </c>
      <c r="C14" s="17">
        <v>6473.2</v>
      </c>
      <c r="D14" s="18">
        <v>306.6</v>
      </c>
      <c r="E14" s="19">
        <v>290.5</v>
      </c>
    </row>
    <row r="15" spans="1:5" ht="12.75">
      <c r="A15" s="16">
        <v>1992</v>
      </c>
      <c r="B15" s="17">
        <v>6657.3</v>
      </c>
      <c r="C15" s="17">
        <v>5998.1</v>
      </c>
      <c r="D15" s="18">
        <v>305.5</v>
      </c>
      <c r="E15" s="19">
        <v>353.7</v>
      </c>
    </row>
    <row r="16" spans="1:5" ht="12.75">
      <c r="A16" s="16">
        <v>1993</v>
      </c>
      <c r="B16" s="17">
        <v>6701.800784132702</v>
      </c>
      <c r="C16" s="17">
        <v>5974.010366483629</v>
      </c>
      <c r="D16" s="18">
        <v>334.2824176490729</v>
      </c>
      <c r="E16" s="19">
        <v>393.50800000000004</v>
      </c>
    </row>
    <row r="17" spans="1:5" ht="12.75">
      <c r="A17" s="16">
        <v>1994</v>
      </c>
      <c r="B17" s="17">
        <v>6523.537</v>
      </c>
      <c r="C17" s="17">
        <v>5852.456</v>
      </c>
      <c r="D17" s="18">
        <v>294.3</v>
      </c>
      <c r="E17" s="19">
        <v>376.781</v>
      </c>
    </row>
    <row r="18" spans="1:5" ht="12.75">
      <c r="A18" s="16">
        <v>1995</v>
      </c>
      <c r="B18" s="17">
        <v>6558.621999999999</v>
      </c>
      <c r="C18" s="17">
        <v>6016.5</v>
      </c>
      <c r="D18" s="18">
        <v>226.12</v>
      </c>
      <c r="E18" s="19">
        <v>316.00199999999995</v>
      </c>
    </row>
    <row r="19" spans="1:5" ht="12.75">
      <c r="A19" s="16">
        <v>1996</v>
      </c>
      <c r="B19" s="17">
        <v>6578.9</v>
      </c>
      <c r="C19" s="17">
        <v>5917.5</v>
      </c>
      <c r="D19" s="18">
        <v>303.4</v>
      </c>
      <c r="E19" s="19">
        <v>358</v>
      </c>
    </row>
    <row r="20" spans="1:5" ht="12.75">
      <c r="A20" s="16">
        <v>1997</v>
      </c>
      <c r="B20" s="17">
        <v>6545.3</v>
      </c>
      <c r="C20" s="17">
        <v>5837.2</v>
      </c>
      <c r="D20" s="18">
        <v>326.4</v>
      </c>
      <c r="E20" s="19">
        <v>381.7</v>
      </c>
    </row>
    <row r="21" spans="1:5" ht="12.75">
      <c r="A21" s="16">
        <v>1998</v>
      </c>
      <c r="B21" s="17">
        <v>6643.1089999999995</v>
      </c>
      <c r="C21" s="17">
        <v>5912.998</v>
      </c>
      <c r="D21" s="18">
        <v>342.2</v>
      </c>
      <c r="E21" s="19">
        <v>387.911</v>
      </c>
    </row>
    <row r="22" spans="1:5" ht="12.75">
      <c r="A22" s="16">
        <v>1999</v>
      </c>
      <c r="B22" s="17">
        <v>6866.802</v>
      </c>
      <c r="C22" s="17">
        <v>6113.448</v>
      </c>
      <c r="D22" s="18">
        <v>349.26</v>
      </c>
      <c r="E22" s="19">
        <v>404</v>
      </c>
    </row>
    <row r="23" spans="1:5" ht="12.75">
      <c r="A23" s="16">
        <v>2000</v>
      </c>
      <c r="B23" s="17">
        <v>6937.2119999999995</v>
      </c>
      <c r="C23" s="17">
        <v>6106.628</v>
      </c>
      <c r="D23" s="18">
        <v>392.043</v>
      </c>
      <c r="E23" s="19">
        <v>438.541</v>
      </c>
    </row>
    <row r="24" spans="1:5" ht="12.75">
      <c r="A24" s="16">
        <v>2001</v>
      </c>
      <c r="B24" s="17">
        <v>7213.32250821905</v>
      </c>
      <c r="C24" s="17">
        <v>6330.40720821905</v>
      </c>
      <c r="D24" s="18">
        <v>394.1828</v>
      </c>
      <c r="E24" s="19">
        <v>488.7325</v>
      </c>
    </row>
    <row r="25" spans="1:5" ht="13.5" thickBot="1">
      <c r="A25" s="20">
        <v>2002</v>
      </c>
      <c r="B25" s="21">
        <v>7337.44897747681</v>
      </c>
      <c r="C25" s="21">
        <v>6417.86249303717</v>
      </c>
      <c r="D25" s="22">
        <v>406.469722681434</v>
      </c>
      <c r="E25" s="23">
        <v>513.116761758202</v>
      </c>
    </row>
    <row r="28" spans="1:7" ht="12.75">
      <c r="A28" s="24"/>
      <c r="B28" s="24"/>
      <c r="C28" s="24"/>
      <c r="D28" s="24"/>
      <c r="E28" s="24"/>
      <c r="F28" s="24"/>
      <c r="G28" s="24"/>
    </row>
    <row r="29" spans="1:7" ht="12.75">
      <c r="A29" s="25"/>
      <c r="B29" s="24"/>
      <c r="C29" s="24"/>
      <c r="D29" s="24"/>
      <c r="E29" s="24"/>
      <c r="F29" s="24"/>
      <c r="G29" s="24"/>
    </row>
    <row r="30" spans="1:7" ht="12.75">
      <c r="A30" s="24"/>
      <c r="B30" s="24"/>
      <c r="C30" s="24"/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6"/>
  <dimension ref="A1:G84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0.57421875" style="280" customWidth="1"/>
    <col min="2" max="6" width="15.7109375" style="205" customWidth="1"/>
    <col min="7" max="16384" width="11.421875" style="205" customWidth="1"/>
  </cols>
  <sheetData>
    <row r="1" spans="1:6" s="200" customFormat="1" ht="18">
      <c r="A1" s="359" t="s">
        <v>0</v>
      </c>
      <c r="B1" s="359"/>
      <c r="C1" s="359"/>
      <c r="D1" s="359"/>
      <c r="E1" s="359"/>
      <c r="F1" s="359"/>
    </row>
    <row r="3" spans="1:6" s="201" customFormat="1" ht="15">
      <c r="A3" s="358" t="s">
        <v>297</v>
      </c>
      <c r="B3" s="358"/>
      <c r="C3" s="358"/>
      <c r="D3" s="358"/>
      <c r="E3" s="358"/>
      <c r="F3" s="358"/>
    </row>
    <row r="4" spans="1:5" s="201" customFormat="1" ht="14.25">
      <c r="A4" s="279"/>
      <c r="B4" s="252"/>
      <c r="C4" s="252"/>
      <c r="D4" s="252"/>
      <c r="E4" s="252"/>
    </row>
    <row r="5" spans="1:6" ht="12.75">
      <c r="A5" s="206" t="s">
        <v>261</v>
      </c>
      <c r="B5" s="266"/>
      <c r="C5" s="267" t="s">
        <v>267</v>
      </c>
      <c r="D5" s="268"/>
      <c r="E5" s="267" t="s">
        <v>252</v>
      </c>
      <c r="F5" s="268"/>
    </row>
    <row r="6" spans="1:6" ht="26.25" thickBot="1">
      <c r="A6" s="206" t="s">
        <v>262</v>
      </c>
      <c r="B6" s="269" t="s">
        <v>3</v>
      </c>
      <c r="C6" s="270" t="s">
        <v>268</v>
      </c>
      <c r="D6" s="271" t="s">
        <v>269</v>
      </c>
      <c r="E6" s="270" t="s">
        <v>272</v>
      </c>
      <c r="F6" s="270" t="s">
        <v>273</v>
      </c>
    </row>
    <row r="7" spans="1:6" ht="12.75">
      <c r="A7" s="209" t="s">
        <v>155</v>
      </c>
      <c r="B7" s="274">
        <v>0</v>
      </c>
      <c r="C7" s="274">
        <v>0</v>
      </c>
      <c r="D7" s="274">
        <v>0</v>
      </c>
      <c r="E7" s="274">
        <v>0</v>
      </c>
      <c r="F7" s="274">
        <v>0</v>
      </c>
    </row>
    <row r="8" spans="1:6" ht="12.75">
      <c r="A8" s="213" t="s">
        <v>156</v>
      </c>
      <c r="B8" s="262">
        <v>0</v>
      </c>
      <c r="C8" s="262">
        <v>0</v>
      </c>
      <c r="D8" s="262">
        <v>0</v>
      </c>
      <c r="E8" s="262">
        <v>0</v>
      </c>
      <c r="F8" s="262">
        <v>0</v>
      </c>
    </row>
    <row r="9" spans="1:6" ht="12.75">
      <c r="A9" s="213" t="s">
        <v>157</v>
      </c>
      <c r="B9" s="262">
        <v>0</v>
      </c>
      <c r="C9" s="262">
        <v>0</v>
      </c>
      <c r="D9" s="262">
        <v>0</v>
      </c>
      <c r="E9" s="262">
        <v>0</v>
      </c>
      <c r="F9" s="262">
        <v>0</v>
      </c>
    </row>
    <row r="10" spans="1:7" ht="12.75">
      <c r="A10" s="213" t="s">
        <v>158</v>
      </c>
      <c r="B10" s="262">
        <v>0</v>
      </c>
      <c r="C10" s="262">
        <v>0</v>
      </c>
      <c r="D10" s="262">
        <v>0</v>
      </c>
      <c r="E10" s="262">
        <v>0</v>
      </c>
      <c r="F10" s="262">
        <v>0</v>
      </c>
      <c r="G10" s="212"/>
    </row>
    <row r="11" spans="1:7" ht="12.75">
      <c r="A11" s="216" t="s">
        <v>159</v>
      </c>
      <c r="B11" s="263">
        <v>0</v>
      </c>
      <c r="C11" s="263">
        <v>0</v>
      </c>
      <c r="D11" s="263">
        <v>0</v>
      </c>
      <c r="E11" s="263">
        <v>0</v>
      </c>
      <c r="F11" s="263">
        <v>0</v>
      </c>
      <c r="G11" s="212"/>
    </row>
    <row r="12" spans="1:7" ht="12.75">
      <c r="A12" s="276"/>
      <c r="B12" s="215"/>
      <c r="C12" s="214"/>
      <c r="D12" s="214"/>
      <c r="E12" s="214"/>
      <c r="F12" s="215"/>
      <c r="G12" s="212"/>
    </row>
    <row r="13" spans="1:7" ht="12.75">
      <c r="A13" s="216" t="s">
        <v>160</v>
      </c>
      <c r="B13" s="218">
        <v>145</v>
      </c>
      <c r="C13" s="263">
        <v>0</v>
      </c>
      <c r="D13" s="263">
        <v>145</v>
      </c>
      <c r="E13" s="263">
        <v>0</v>
      </c>
      <c r="F13" s="218">
        <v>0</v>
      </c>
      <c r="G13" s="212"/>
    </row>
    <row r="14" spans="1:7" ht="12.75">
      <c r="A14" s="213"/>
      <c r="B14" s="215"/>
      <c r="C14" s="262"/>
      <c r="D14" s="262"/>
      <c r="E14" s="262"/>
      <c r="F14" s="215"/>
      <c r="G14" s="212"/>
    </row>
    <row r="15" spans="1:7" ht="12.75">
      <c r="A15" s="216" t="s">
        <v>161</v>
      </c>
      <c r="B15" s="218">
        <v>133.42</v>
      </c>
      <c r="C15" s="263">
        <v>0</v>
      </c>
      <c r="D15" s="263">
        <v>93.42</v>
      </c>
      <c r="E15" s="263">
        <v>0</v>
      </c>
      <c r="F15" s="218">
        <v>40</v>
      </c>
      <c r="G15" s="212"/>
    </row>
    <row r="16" spans="1:7" ht="12.75">
      <c r="A16" s="276"/>
      <c r="B16" s="215"/>
      <c r="C16" s="214"/>
      <c r="D16" s="214"/>
      <c r="E16" s="214"/>
      <c r="F16" s="215"/>
      <c r="G16" s="212"/>
    </row>
    <row r="17" spans="1:7" ht="12.75">
      <c r="A17" s="213" t="s">
        <v>162</v>
      </c>
      <c r="B17" s="215">
        <v>2397.6</v>
      </c>
      <c r="C17" s="214">
        <v>7.6</v>
      </c>
      <c r="D17" s="214">
        <v>265</v>
      </c>
      <c r="E17" s="214">
        <v>0</v>
      </c>
      <c r="F17" s="215">
        <v>2125</v>
      </c>
      <c r="G17" s="212"/>
    </row>
    <row r="18" spans="1:7" ht="12.75">
      <c r="A18" s="213" t="s">
        <v>163</v>
      </c>
      <c r="B18" s="215">
        <v>5786</v>
      </c>
      <c r="C18" s="214">
        <v>21</v>
      </c>
      <c r="D18" s="214">
        <v>3450</v>
      </c>
      <c r="E18" s="214">
        <v>470</v>
      </c>
      <c r="F18" s="215">
        <v>1845</v>
      </c>
      <c r="G18" s="212"/>
    </row>
    <row r="19" spans="1:7" ht="12.75">
      <c r="A19" s="213" t="s">
        <v>164</v>
      </c>
      <c r="B19" s="215">
        <v>2145</v>
      </c>
      <c r="C19" s="214">
        <v>15</v>
      </c>
      <c r="D19" s="214">
        <v>1250</v>
      </c>
      <c r="E19" s="214">
        <v>45</v>
      </c>
      <c r="F19" s="215">
        <v>835</v>
      </c>
      <c r="G19" s="212"/>
    </row>
    <row r="20" spans="1:7" ht="12.75">
      <c r="A20" s="216" t="s">
        <v>278</v>
      </c>
      <c r="B20" s="218">
        <v>10328.6</v>
      </c>
      <c r="C20" s="217">
        <v>43.6</v>
      </c>
      <c r="D20" s="217">
        <v>4965</v>
      </c>
      <c r="E20" s="217">
        <v>515</v>
      </c>
      <c r="F20" s="218">
        <v>4805</v>
      </c>
      <c r="G20" s="212"/>
    </row>
    <row r="21" spans="1:7" ht="12.75">
      <c r="A21" s="213"/>
      <c r="B21" s="215"/>
      <c r="C21" s="214"/>
      <c r="D21" s="214"/>
      <c r="E21" s="214"/>
      <c r="F21" s="215"/>
      <c r="G21" s="212"/>
    </row>
    <row r="22" spans="1:7" ht="12.75">
      <c r="A22" s="216" t="s">
        <v>165</v>
      </c>
      <c r="B22" s="218">
        <v>7054.684580609999</v>
      </c>
      <c r="C22" s="263">
        <v>0.68094994264161</v>
      </c>
      <c r="D22" s="263">
        <v>2421.4995637371244</v>
      </c>
      <c r="E22" s="263">
        <v>0</v>
      </c>
      <c r="F22" s="218">
        <v>4632.504066930233</v>
      </c>
      <c r="G22" s="212"/>
    </row>
    <row r="23" spans="1:7" ht="12.75">
      <c r="A23" s="213"/>
      <c r="B23" s="215"/>
      <c r="C23" s="215"/>
      <c r="D23" s="215"/>
      <c r="E23" s="215"/>
      <c r="F23" s="215"/>
      <c r="G23" s="212"/>
    </row>
    <row r="24" spans="1:7" ht="12.75">
      <c r="A24" s="216" t="s">
        <v>166</v>
      </c>
      <c r="B24" s="218">
        <v>1005.065</v>
      </c>
      <c r="C24" s="263">
        <v>3.1</v>
      </c>
      <c r="D24" s="263">
        <v>35</v>
      </c>
      <c r="E24" s="263">
        <v>0</v>
      </c>
      <c r="F24" s="218">
        <v>966.965</v>
      </c>
      <c r="G24" s="212"/>
    </row>
    <row r="25" spans="1:7" ht="12.75">
      <c r="A25" s="213"/>
      <c r="B25" s="215"/>
      <c r="C25" s="215"/>
      <c r="D25" s="215"/>
      <c r="E25" s="215"/>
      <c r="F25" s="215"/>
      <c r="G25" s="212"/>
    </row>
    <row r="26" spans="1:7" ht="12.75">
      <c r="A26" s="213" t="s">
        <v>167</v>
      </c>
      <c r="B26" s="262">
        <v>331.71</v>
      </c>
      <c r="C26" s="262">
        <v>0</v>
      </c>
      <c r="D26" s="262">
        <v>0</v>
      </c>
      <c r="E26" s="262">
        <v>0</v>
      </c>
      <c r="F26" s="262">
        <v>331.71</v>
      </c>
      <c r="G26" s="212"/>
    </row>
    <row r="27" spans="1:7" ht="12.75">
      <c r="A27" s="213" t="s">
        <v>168</v>
      </c>
      <c r="B27" s="215">
        <v>265.3</v>
      </c>
      <c r="C27" s="262">
        <v>0</v>
      </c>
      <c r="D27" s="214">
        <v>197.8</v>
      </c>
      <c r="E27" s="214">
        <v>0</v>
      </c>
      <c r="F27" s="215">
        <v>67.5</v>
      </c>
      <c r="G27" s="212"/>
    </row>
    <row r="28" spans="1:6" ht="12.75">
      <c r="A28" s="213" t="s">
        <v>169</v>
      </c>
      <c r="B28" s="215">
        <v>506.56</v>
      </c>
      <c r="C28" s="262">
        <v>2.73</v>
      </c>
      <c r="D28" s="262">
        <v>0</v>
      </c>
      <c r="E28" s="214">
        <v>0</v>
      </c>
      <c r="F28" s="215">
        <v>503.83</v>
      </c>
    </row>
    <row r="29" spans="1:6" ht="12.75">
      <c r="A29" s="216" t="s">
        <v>279</v>
      </c>
      <c r="B29" s="218">
        <v>1103.57</v>
      </c>
      <c r="C29" s="263">
        <v>2.73</v>
      </c>
      <c r="D29" s="263">
        <v>197.8</v>
      </c>
      <c r="E29" s="263">
        <v>0</v>
      </c>
      <c r="F29" s="218">
        <v>903.04</v>
      </c>
    </row>
    <row r="30" spans="1:6" ht="12.75">
      <c r="A30" s="213"/>
      <c r="B30" s="215"/>
      <c r="C30" s="215"/>
      <c r="D30" s="215"/>
      <c r="E30" s="215"/>
      <c r="F30" s="215"/>
    </row>
    <row r="31" spans="1:6" ht="12.75">
      <c r="A31" s="213" t="s">
        <v>170</v>
      </c>
      <c r="B31" s="262">
        <v>0</v>
      </c>
      <c r="C31" s="262">
        <v>0</v>
      </c>
      <c r="D31" s="262">
        <v>0</v>
      </c>
      <c r="E31" s="262">
        <v>0</v>
      </c>
      <c r="F31" s="262">
        <v>0</v>
      </c>
    </row>
    <row r="32" spans="1:7" ht="12.75">
      <c r="A32" s="213" t="s">
        <v>171</v>
      </c>
      <c r="B32" s="262">
        <v>57.6</v>
      </c>
      <c r="C32" s="262">
        <v>0</v>
      </c>
      <c r="D32" s="262">
        <v>43.2</v>
      </c>
      <c r="E32" s="262">
        <v>0</v>
      </c>
      <c r="F32" s="262">
        <v>14.4</v>
      </c>
      <c r="G32" s="212"/>
    </row>
    <row r="33" spans="1:7" ht="12.75">
      <c r="A33" s="213" t="s">
        <v>172</v>
      </c>
      <c r="B33" s="262">
        <v>933.6</v>
      </c>
      <c r="C33" s="262">
        <v>0</v>
      </c>
      <c r="D33" s="262">
        <v>40</v>
      </c>
      <c r="E33" s="262">
        <v>0</v>
      </c>
      <c r="F33" s="262">
        <v>893.6</v>
      </c>
      <c r="G33" s="212"/>
    </row>
    <row r="34" spans="1:7" ht="12.75">
      <c r="A34" s="213" t="s">
        <v>173</v>
      </c>
      <c r="B34" s="262">
        <v>0</v>
      </c>
      <c r="C34" s="262">
        <v>0</v>
      </c>
      <c r="D34" s="262">
        <v>0</v>
      </c>
      <c r="E34" s="262">
        <v>0</v>
      </c>
      <c r="F34" s="262">
        <v>0</v>
      </c>
      <c r="G34" s="212"/>
    </row>
    <row r="35" spans="1:7" ht="12.75">
      <c r="A35" s="216" t="s">
        <v>174</v>
      </c>
      <c r="B35" s="263">
        <v>991.2</v>
      </c>
      <c r="C35" s="263">
        <v>0</v>
      </c>
      <c r="D35" s="263">
        <v>83.2</v>
      </c>
      <c r="E35" s="263">
        <v>0</v>
      </c>
      <c r="F35" s="263">
        <v>908</v>
      </c>
      <c r="G35" s="212"/>
    </row>
    <row r="36" spans="1:7" ht="12.75">
      <c r="A36" s="213"/>
      <c r="B36" s="215"/>
      <c r="C36" s="215"/>
      <c r="D36" s="215"/>
      <c r="E36" s="215"/>
      <c r="F36" s="215"/>
      <c r="G36" s="212"/>
    </row>
    <row r="37" spans="1:7" ht="12.75">
      <c r="A37" s="216" t="s">
        <v>175</v>
      </c>
      <c r="B37" s="218">
        <v>66</v>
      </c>
      <c r="C37" s="263">
        <v>0.14017521902377972</v>
      </c>
      <c r="D37" s="263">
        <v>3.5394242803504383</v>
      </c>
      <c r="E37" s="263">
        <v>0</v>
      </c>
      <c r="F37" s="218">
        <v>62.32040050062578</v>
      </c>
      <c r="G37" s="212"/>
    </row>
    <row r="38" spans="1:7" ht="12.75">
      <c r="A38" s="213"/>
      <c r="B38" s="215"/>
      <c r="C38" s="215"/>
      <c r="D38" s="215"/>
      <c r="E38" s="215"/>
      <c r="F38" s="215"/>
      <c r="G38" s="212"/>
    </row>
    <row r="39" spans="1:7" ht="12.75">
      <c r="A39" s="213" t="s">
        <v>176</v>
      </c>
      <c r="B39" s="215">
        <v>4295.0676</v>
      </c>
      <c r="C39" s="262">
        <v>0</v>
      </c>
      <c r="D39" s="262">
        <v>47</v>
      </c>
      <c r="E39" s="262">
        <v>0</v>
      </c>
      <c r="F39" s="215">
        <v>4248.0676</v>
      </c>
      <c r="G39" s="212"/>
    </row>
    <row r="40" spans="1:7" ht="12.75">
      <c r="A40" s="213" t="s">
        <v>177</v>
      </c>
      <c r="B40" s="215">
        <v>17547.037699999997</v>
      </c>
      <c r="C40" s="262">
        <v>4.01</v>
      </c>
      <c r="D40" s="262">
        <v>594.2</v>
      </c>
      <c r="E40" s="262">
        <v>0</v>
      </c>
      <c r="F40" s="215">
        <v>16948.827699999998</v>
      </c>
      <c r="G40" s="212"/>
    </row>
    <row r="41" spans="1:7" ht="12.75">
      <c r="A41" s="213" t="s">
        <v>178</v>
      </c>
      <c r="B41" s="215">
        <v>37177.96</v>
      </c>
      <c r="C41" s="262">
        <v>0</v>
      </c>
      <c r="D41" s="262">
        <v>262.9</v>
      </c>
      <c r="E41" s="262">
        <v>0</v>
      </c>
      <c r="F41" s="215">
        <v>36915.06</v>
      </c>
      <c r="G41" s="212"/>
    </row>
    <row r="42" spans="1:7" ht="12.75">
      <c r="A42" s="213" t="s">
        <v>179</v>
      </c>
      <c r="B42" s="215">
        <v>37985.001899999996</v>
      </c>
      <c r="C42" s="262">
        <v>0</v>
      </c>
      <c r="D42" s="262">
        <v>20</v>
      </c>
      <c r="E42" s="262">
        <v>0</v>
      </c>
      <c r="F42" s="215">
        <v>37965.001899999996</v>
      </c>
      <c r="G42" s="212"/>
    </row>
    <row r="43" spans="1:7" ht="12.75">
      <c r="A43" s="213" t="s">
        <v>180</v>
      </c>
      <c r="B43" s="215">
        <v>23797.6983</v>
      </c>
      <c r="C43" s="262">
        <v>0.619</v>
      </c>
      <c r="D43" s="262">
        <v>691.354</v>
      </c>
      <c r="E43" s="262">
        <v>0</v>
      </c>
      <c r="F43" s="215">
        <v>23105.7253</v>
      </c>
      <c r="G43" s="212"/>
    </row>
    <row r="44" spans="1:7" ht="12.75">
      <c r="A44" s="213" t="s">
        <v>181</v>
      </c>
      <c r="B44" s="215">
        <v>5188.2243</v>
      </c>
      <c r="C44" s="262">
        <v>0</v>
      </c>
      <c r="D44" s="262">
        <v>0</v>
      </c>
      <c r="E44" s="262">
        <v>0</v>
      </c>
      <c r="F44" s="215">
        <v>5188.2243</v>
      </c>
      <c r="G44" s="212"/>
    </row>
    <row r="45" spans="1:7" ht="12.75">
      <c r="A45" s="213" t="s">
        <v>182</v>
      </c>
      <c r="B45" s="215">
        <v>173.4049</v>
      </c>
      <c r="C45" s="262">
        <v>0</v>
      </c>
      <c r="D45" s="262">
        <v>158.707</v>
      </c>
      <c r="E45" s="262">
        <v>0</v>
      </c>
      <c r="F45" s="215">
        <v>14.697899999999999</v>
      </c>
      <c r="G45" s="212"/>
    </row>
    <row r="46" spans="1:7" ht="12.75">
      <c r="A46" s="213" t="s">
        <v>183</v>
      </c>
      <c r="B46" s="215">
        <v>53301.46539999999</v>
      </c>
      <c r="C46" s="262">
        <v>3.074</v>
      </c>
      <c r="D46" s="262">
        <v>324.098</v>
      </c>
      <c r="E46" s="262">
        <v>0</v>
      </c>
      <c r="F46" s="215">
        <v>52974.29339999999</v>
      </c>
      <c r="G46" s="212"/>
    </row>
    <row r="47" spans="1:7" ht="12.75">
      <c r="A47" s="213" t="s">
        <v>184</v>
      </c>
      <c r="B47" s="215">
        <v>61088.11570000001</v>
      </c>
      <c r="C47" s="262">
        <v>0</v>
      </c>
      <c r="D47" s="262">
        <v>31</v>
      </c>
      <c r="E47" s="262">
        <v>0</v>
      </c>
      <c r="F47" s="215">
        <v>61057.11570000001</v>
      </c>
      <c r="G47" s="212"/>
    </row>
    <row r="48" spans="1:7" ht="12.75">
      <c r="A48" s="216" t="s">
        <v>280</v>
      </c>
      <c r="B48" s="218">
        <v>240553.97580000001</v>
      </c>
      <c r="C48" s="218">
        <v>7.702999999999999</v>
      </c>
      <c r="D48" s="218">
        <v>2129.259</v>
      </c>
      <c r="E48" s="218">
        <v>0</v>
      </c>
      <c r="F48" s="218">
        <v>238417.01380000002</v>
      </c>
      <c r="G48" s="212"/>
    </row>
    <row r="49" spans="1:7" ht="12.75">
      <c r="A49" s="213"/>
      <c r="B49" s="215"/>
      <c r="C49" s="215"/>
      <c r="D49" s="215"/>
      <c r="E49" s="215"/>
      <c r="F49" s="215"/>
      <c r="G49" s="212"/>
    </row>
    <row r="50" spans="1:7" ht="12.75">
      <c r="A50" s="216" t="s">
        <v>185</v>
      </c>
      <c r="B50" s="218">
        <v>20828</v>
      </c>
      <c r="C50" s="263">
        <v>0</v>
      </c>
      <c r="D50" s="263">
        <v>0</v>
      </c>
      <c r="E50" s="263">
        <v>0</v>
      </c>
      <c r="F50" s="218">
        <v>20828</v>
      </c>
      <c r="G50" s="212"/>
    </row>
    <row r="51" spans="1:7" ht="12.75">
      <c r="A51" s="213"/>
      <c r="B51" s="215"/>
      <c r="C51" s="215"/>
      <c r="D51" s="215"/>
      <c r="E51" s="215"/>
      <c r="F51" s="215"/>
      <c r="G51" s="212"/>
    </row>
    <row r="52" spans="1:7" ht="12.75">
      <c r="A52" s="213" t="s">
        <v>186</v>
      </c>
      <c r="B52" s="215">
        <v>7087.540319999999</v>
      </c>
      <c r="C52" s="262">
        <v>0</v>
      </c>
      <c r="D52" s="261">
        <v>283.5016128</v>
      </c>
      <c r="E52" s="261">
        <v>0</v>
      </c>
      <c r="F52" s="215">
        <v>6804.038707199999</v>
      </c>
      <c r="G52" s="212"/>
    </row>
    <row r="53" spans="1:7" ht="12.75">
      <c r="A53" s="213" t="s">
        <v>187</v>
      </c>
      <c r="B53" s="215">
        <v>54235.90241</v>
      </c>
      <c r="C53" s="262">
        <v>21.968778634158788</v>
      </c>
      <c r="D53" s="214">
        <v>7714.456737307033</v>
      </c>
      <c r="E53" s="214">
        <v>0</v>
      </c>
      <c r="F53" s="215">
        <v>46499.47689405881</v>
      </c>
      <c r="G53" s="212"/>
    </row>
    <row r="54" spans="1:7" ht="12.75">
      <c r="A54" s="213" t="s">
        <v>188</v>
      </c>
      <c r="B54" s="215">
        <v>29554.63</v>
      </c>
      <c r="C54" s="214">
        <v>0.2</v>
      </c>
      <c r="D54" s="214">
        <v>4.5</v>
      </c>
      <c r="E54" s="214">
        <v>0</v>
      </c>
      <c r="F54" s="215">
        <v>29549.93</v>
      </c>
      <c r="G54" s="212"/>
    </row>
    <row r="55" spans="1:6" ht="12.75">
      <c r="A55" s="213" t="s">
        <v>189</v>
      </c>
      <c r="B55" s="215">
        <v>3726.994130824373</v>
      </c>
      <c r="C55" s="262">
        <v>0</v>
      </c>
      <c r="D55" s="262">
        <v>0</v>
      </c>
      <c r="E55" s="261">
        <v>0</v>
      </c>
      <c r="F55" s="215">
        <v>3726.994130824373</v>
      </c>
    </row>
    <row r="56" spans="1:6" ht="12.75">
      <c r="A56" s="213" t="s">
        <v>190</v>
      </c>
      <c r="B56" s="215">
        <v>20364.850440000002</v>
      </c>
      <c r="C56" s="261">
        <v>34.56517813691322</v>
      </c>
      <c r="D56" s="261">
        <v>877.5423987651135</v>
      </c>
      <c r="E56" s="261">
        <v>0</v>
      </c>
      <c r="F56" s="215">
        <v>19452.742863097974</v>
      </c>
    </row>
    <row r="57" spans="1:6" ht="12.75">
      <c r="A57" s="216" t="s">
        <v>191</v>
      </c>
      <c r="B57" s="218">
        <v>114969.91730082437</v>
      </c>
      <c r="C57" s="218">
        <v>56.733956771072</v>
      </c>
      <c r="D57" s="218">
        <v>8880.000748872146</v>
      </c>
      <c r="E57" s="218">
        <v>0</v>
      </c>
      <c r="F57" s="218">
        <v>106033.18259518115</v>
      </c>
    </row>
    <row r="58" spans="1:6" ht="12.75">
      <c r="A58" s="213"/>
      <c r="B58" s="215"/>
      <c r="C58" s="215"/>
      <c r="D58" s="215"/>
      <c r="E58" s="215"/>
      <c r="F58" s="215"/>
    </row>
    <row r="59" spans="1:6" ht="12.75">
      <c r="A59" s="213" t="s">
        <v>192</v>
      </c>
      <c r="B59" s="262">
        <v>6.6</v>
      </c>
      <c r="C59" s="262">
        <v>0</v>
      </c>
      <c r="D59" s="262">
        <v>0</v>
      </c>
      <c r="E59" s="262">
        <v>0</v>
      </c>
      <c r="F59" s="262">
        <v>6.6</v>
      </c>
    </row>
    <row r="60" spans="1:6" ht="12.75">
      <c r="A60" s="213" t="s">
        <v>193</v>
      </c>
      <c r="B60" s="262">
        <v>117.89</v>
      </c>
      <c r="C60" s="262">
        <v>11.78</v>
      </c>
      <c r="D60" s="262">
        <v>8.21</v>
      </c>
      <c r="E60" s="262">
        <v>0</v>
      </c>
      <c r="F60" s="262">
        <v>97.9</v>
      </c>
    </row>
    <row r="61" spans="1:6" ht="12.75">
      <c r="A61" s="213" t="s">
        <v>194</v>
      </c>
      <c r="B61" s="215">
        <v>321</v>
      </c>
      <c r="C61" s="262">
        <v>0</v>
      </c>
      <c r="D61" s="214">
        <v>41.4</v>
      </c>
      <c r="E61" s="262">
        <v>0</v>
      </c>
      <c r="F61" s="215">
        <v>279.6</v>
      </c>
    </row>
    <row r="62" spans="1:6" ht="12.75">
      <c r="A62" s="216" t="s">
        <v>195</v>
      </c>
      <c r="B62" s="218">
        <v>445.49</v>
      </c>
      <c r="C62" s="263">
        <v>11.78</v>
      </c>
      <c r="D62" s="263">
        <v>49.61</v>
      </c>
      <c r="E62" s="263">
        <v>0</v>
      </c>
      <c r="F62" s="218">
        <v>384.1</v>
      </c>
    </row>
    <row r="63" spans="1:6" ht="12.75">
      <c r="A63" s="213"/>
      <c r="B63" s="215"/>
      <c r="C63" s="215"/>
      <c r="D63" s="215"/>
      <c r="E63" s="215"/>
      <c r="F63" s="215"/>
    </row>
    <row r="64" spans="1:6" ht="12.75">
      <c r="A64" s="216" t="s">
        <v>196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</row>
    <row r="65" spans="1:6" ht="12.75">
      <c r="A65" s="213"/>
      <c r="B65" s="215"/>
      <c r="C65" s="215"/>
      <c r="D65" s="215"/>
      <c r="E65" s="215"/>
      <c r="F65" s="215"/>
    </row>
    <row r="66" spans="1:6" ht="12.75">
      <c r="A66" s="213" t="s">
        <v>197</v>
      </c>
      <c r="B66" s="215">
        <v>2744.3</v>
      </c>
      <c r="C66" s="262">
        <v>0</v>
      </c>
      <c r="D66" s="261">
        <v>2058.2</v>
      </c>
      <c r="E66" s="261">
        <v>0</v>
      </c>
      <c r="F66" s="215">
        <v>686.1</v>
      </c>
    </row>
    <row r="67" spans="1:6" ht="12.75">
      <c r="A67" s="213" t="s">
        <v>198</v>
      </c>
      <c r="B67" s="215">
        <v>2923.5</v>
      </c>
      <c r="C67" s="262">
        <v>0</v>
      </c>
      <c r="D67" s="261">
        <v>2192.6</v>
      </c>
      <c r="E67" s="261">
        <v>0</v>
      </c>
      <c r="F67" s="215">
        <v>730.9</v>
      </c>
    </row>
    <row r="68" spans="1:6" ht="12.75">
      <c r="A68" s="216" t="s">
        <v>199</v>
      </c>
      <c r="B68" s="218">
        <v>5667.8</v>
      </c>
      <c r="C68" s="263">
        <v>0</v>
      </c>
      <c r="D68" s="218">
        <v>4250.8</v>
      </c>
      <c r="E68" s="218">
        <v>0</v>
      </c>
      <c r="F68" s="218">
        <v>1417</v>
      </c>
    </row>
    <row r="69" spans="1:6" ht="12.75">
      <c r="A69" s="213"/>
      <c r="B69" s="215"/>
      <c r="C69" s="215"/>
      <c r="D69" s="215"/>
      <c r="E69" s="215"/>
      <c r="F69" s="215"/>
    </row>
    <row r="70" spans="1:6" ht="12.75">
      <c r="A70" s="213" t="s">
        <v>200</v>
      </c>
      <c r="B70" s="262">
        <v>0</v>
      </c>
      <c r="C70" s="262">
        <v>0</v>
      </c>
      <c r="D70" s="262">
        <v>0</v>
      </c>
      <c r="E70" s="262">
        <v>0</v>
      </c>
      <c r="F70" s="262">
        <v>0</v>
      </c>
    </row>
    <row r="71" spans="1:6" ht="12.75">
      <c r="A71" s="213" t="s">
        <v>201</v>
      </c>
      <c r="B71" s="215">
        <v>135</v>
      </c>
      <c r="C71" s="262">
        <v>0</v>
      </c>
      <c r="D71" s="262">
        <v>0</v>
      </c>
      <c r="E71" s="214">
        <v>0</v>
      </c>
      <c r="F71" s="215">
        <v>135</v>
      </c>
    </row>
    <row r="72" spans="1:6" ht="12.75">
      <c r="A72" s="213" t="s">
        <v>202</v>
      </c>
      <c r="B72" s="215">
        <v>15</v>
      </c>
      <c r="C72" s="262">
        <v>0</v>
      </c>
      <c r="D72" s="262">
        <v>0</v>
      </c>
      <c r="E72" s="214">
        <v>0</v>
      </c>
      <c r="F72" s="215">
        <v>15</v>
      </c>
    </row>
    <row r="73" spans="1:6" ht="12.75">
      <c r="A73" s="213" t="s">
        <v>203</v>
      </c>
      <c r="B73" s="262">
        <v>0</v>
      </c>
      <c r="C73" s="262">
        <v>0</v>
      </c>
      <c r="D73" s="262">
        <v>0</v>
      </c>
      <c r="E73" s="262">
        <v>0</v>
      </c>
      <c r="F73" s="262">
        <v>0</v>
      </c>
    </row>
    <row r="74" spans="1:6" ht="12.75">
      <c r="A74" s="213" t="s">
        <v>204</v>
      </c>
      <c r="B74" s="215">
        <v>641</v>
      </c>
      <c r="C74" s="262">
        <v>0</v>
      </c>
      <c r="D74" s="214">
        <v>641</v>
      </c>
      <c r="E74" s="262">
        <v>0</v>
      </c>
      <c r="F74" s="215">
        <v>0</v>
      </c>
    </row>
    <row r="75" spans="1:6" ht="12.75">
      <c r="A75" s="213" t="s">
        <v>205</v>
      </c>
      <c r="B75" s="262">
        <v>0</v>
      </c>
      <c r="C75" s="262">
        <v>0</v>
      </c>
      <c r="D75" s="262">
        <v>0</v>
      </c>
      <c r="E75" s="262">
        <v>0</v>
      </c>
      <c r="F75" s="262">
        <v>0</v>
      </c>
    </row>
    <row r="76" spans="1:6" ht="12.75">
      <c r="A76" s="213" t="s">
        <v>206</v>
      </c>
      <c r="B76" s="262">
        <v>0</v>
      </c>
      <c r="C76" s="262">
        <v>0</v>
      </c>
      <c r="D76" s="262">
        <v>0</v>
      </c>
      <c r="E76" s="262">
        <v>0</v>
      </c>
      <c r="F76" s="262">
        <v>0</v>
      </c>
    </row>
    <row r="77" spans="1:6" ht="12.75">
      <c r="A77" s="213" t="s">
        <v>207</v>
      </c>
      <c r="B77" s="215">
        <v>0</v>
      </c>
      <c r="C77" s="262">
        <v>0</v>
      </c>
      <c r="D77" s="214">
        <v>0</v>
      </c>
      <c r="E77" s="214">
        <v>0</v>
      </c>
      <c r="F77" s="215">
        <v>0</v>
      </c>
    </row>
    <row r="78" spans="1:6" ht="12.75">
      <c r="A78" s="216" t="s">
        <v>281</v>
      </c>
      <c r="B78" s="218">
        <v>791</v>
      </c>
      <c r="C78" s="263">
        <v>0</v>
      </c>
      <c r="D78" s="263">
        <v>641</v>
      </c>
      <c r="E78" s="263">
        <v>0</v>
      </c>
      <c r="F78" s="218">
        <v>150</v>
      </c>
    </row>
    <row r="79" spans="1:6" ht="12.75">
      <c r="A79" s="213"/>
      <c r="B79" s="215"/>
      <c r="C79" s="215"/>
      <c r="D79" s="215"/>
      <c r="E79" s="215"/>
      <c r="F79" s="215"/>
    </row>
    <row r="80" spans="1:6" ht="12.75">
      <c r="A80" s="213" t="s">
        <v>208</v>
      </c>
      <c r="B80" s="215">
        <v>1805</v>
      </c>
      <c r="C80" s="262">
        <v>0</v>
      </c>
      <c r="D80" s="215">
        <v>1625</v>
      </c>
      <c r="E80" s="262">
        <v>0</v>
      </c>
      <c r="F80" s="215">
        <v>180</v>
      </c>
    </row>
    <row r="81" spans="1:6" ht="12.75">
      <c r="A81" s="213" t="s">
        <v>209</v>
      </c>
      <c r="B81" s="215">
        <v>581</v>
      </c>
      <c r="C81" s="262">
        <v>2</v>
      </c>
      <c r="D81" s="215">
        <v>292</v>
      </c>
      <c r="E81" s="262">
        <v>0</v>
      </c>
      <c r="F81" s="215">
        <v>287</v>
      </c>
    </row>
    <row r="82" spans="1:6" ht="12.75">
      <c r="A82" s="216" t="s">
        <v>210</v>
      </c>
      <c r="B82" s="218">
        <v>2386</v>
      </c>
      <c r="C82" s="263">
        <v>2</v>
      </c>
      <c r="D82" s="218">
        <v>1917</v>
      </c>
      <c r="E82" s="218">
        <v>0</v>
      </c>
      <c r="F82" s="218">
        <v>467</v>
      </c>
    </row>
    <row r="83" spans="1:6" ht="12.75">
      <c r="A83" s="276"/>
      <c r="B83" s="215"/>
      <c r="C83" s="215"/>
      <c r="D83" s="215"/>
      <c r="E83" s="215"/>
      <c r="F83" s="215"/>
    </row>
    <row r="84" spans="1:6" ht="13.5" thickBot="1">
      <c r="A84" s="219" t="s">
        <v>211</v>
      </c>
      <c r="B84" s="220">
        <v>406469.72268143436</v>
      </c>
      <c r="C84" s="220">
        <v>128.4680819327374</v>
      </c>
      <c r="D84" s="220">
        <v>25812.128736889623</v>
      </c>
      <c r="E84" s="220">
        <v>515</v>
      </c>
      <c r="F84" s="220">
        <v>380014.125862612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F29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6" width="18.00390625" style="4" customWidth="1"/>
    <col min="7" max="16384" width="11.421875" style="4" customWidth="1"/>
  </cols>
  <sheetData>
    <row r="1" spans="1:6" s="2" customFormat="1" ht="18">
      <c r="A1" s="353" t="s">
        <v>0</v>
      </c>
      <c r="B1" s="353"/>
      <c r="C1" s="353"/>
      <c r="D1" s="353"/>
      <c r="E1" s="353"/>
      <c r="F1" s="353"/>
    </row>
    <row r="3" spans="1:6" s="5" customFormat="1" ht="15">
      <c r="A3" s="354" t="s">
        <v>51</v>
      </c>
      <c r="B3" s="354"/>
      <c r="C3" s="354"/>
      <c r="D3" s="354"/>
      <c r="E3" s="354"/>
      <c r="F3" s="354"/>
    </row>
    <row r="4" spans="1:6" s="5" customFormat="1" ht="15">
      <c r="A4" s="361"/>
      <c r="B4" s="362"/>
      <c r="C4" s="362"/>
      <c r="D4" s="362"/>
      <c r="E4" s="362"/>
      <c r="F4" s="363"/>
    </row>
    <row r="5" spans="1:6" ht="12.75">
      <c r="A5" s="69"/>
      <c r="B5" s="51" t="s">
        <v>10</v>
      </c>
      <c r="C5" s="51" t="s">
        <v>11</v>
      </c>
      <c r="D5" s="51" t="s">
        <v>11</v>
      </c>
      <c r="E5" s="70" t="s">
        <v>12</v>
      </c>
      <c r="F5" s="31" t="s">
        <v>13</v>
      </c>
    </row>
    <row r="6" spans="1:6" ht="12.75">
      <c r="A6" s="71" t="s">
        <v>2</v>
      </c>
      <c r="B6" s="51" t="s">
        <v>16</v>
      </c>
      <c r="C6" s="51" t="s">
        <v>18</v>
      </c>
      <c r="D6" s="51" t="s">
        <v>47</v>
      </c>
      <c r="E6" s="70" t="s">
        <v>19</v>
      </c>
      <c r="F6" s="31" t="s">
        <v>52</v>
      </c>
    </row>
    <row r="7" spans="1:6" ht="12.75">
      <c r="A7" s="69"/>
      <c r="B7" s="51" t="s">
        <v>20</v>
      </c>
      <c r="C7" s="51" t="s">
        <v>20</v>
      </c>
      <c r="D7" s="51" t="s">
        <v>20</v>
      </c>
      <c r="E7" s="70" t="s">
        <v>21</v>
      </c>
      <c r="F7" s="11" t="s">
        <v>53</v>
      </c>
    </row>
    <row r="8" spans="1:6" ht="13.5" thickBot="1">
      <c r="A8" s="69"/>
      <c r="B8" s="51" t="s">
        <v>25</v>
      </c>
      <c r="C8" s="51" t="s">
        <v>25</v>
      </c>
      <c r="D8" s="51" t="s">
        <v>25</v>
      </c>
      <c r="E8" s="70" t="s">
        <v>26</v>
      </c>
      <c r="F8" s="31"/>
    </row>
    <row r="9" spans="1:6" ht="12.75">
      <c r="A9" s="72">
        <v>1985</v>
      </c>
      <c r="B9" s="73">
        <v>360.1</v>
      </c>
      <c r="C9" s="73">
        <v>123.1</v>
      </c>
      <c r="D9" s="73">
        <v>237</v>
      </c>
      <c r="E9" s="74">
        <v>31.126416886036086</v>
      </c>
      <c r="F9" s="75">
        <v>112086.22720661595</v>
      </c>
    </row>
    <row r="10" spans="1:6" ht="12.75">
      <c r="A10" s="76">
        <v>1986</v>
      </c>
      <c r="B10" s="77">
        <v>366</v>
      </c>
      <c r="C10" s="77">
        <v>115.2</v>
      </c>
      <c r="D10" s="77">
        <v>250.8</v>
      </c>
      <c r="E10" s="78">
        <v>34.450013823278404</v>
      </c>
      <c r="F10" s="79">
        <v>126087.05059319893</v>
      </c>
    </row>
    <row r="11" spans="1:6" ht="12.75">
      <c r="A11" s="76">
        <v>1987</v>
      </c>
      <c r="B11" s="77">
        <v>390.9</v>
      </c>
      <c r="C11" s="77">
        <v>92.9</v>
      </c>
      <c r="D11" s="77">
        <v>298</v>
      </c>
      <c r="E11" s="78">
        <v>29.18514778887647</v>
      </c>
      <c r="F11" s="79">
        <v>114084.74270671811</v>
      </c>
    </row>
    <row r="12" spans="1:6" ht="12.75">
      <c r="A12" s="76">
        <v>1988</v>
      </c>
      <c r="B12" s="77">
        <v>401.4</v>
      </c>
      <c r="C12" s="77">
        <v>82.6</v>
      </c>
      <c r="D12" s="77">
        <v>318.8</v>
      </c>
      <c r="E12" s="78">
        <v>31.58318608536776</v>
      </c>
      <c r="F12" s="79">
        <v>126774.90894666618</v>
      </c>
    </row>
    <row r="13" spans="1:6" ht="12.75">
      <c r="A13" s="76">
        <v>1989</v>
      </c>
      <c r="B13" s="77">
        <v>413.8</v>
      </c>
      <c r="C13" s="77">
        <v>70.9</v>
      </c>
      <c r="D13" s="77">
        <v>342.9</v>
      </c>
      <c r="E13" s="78">
        <v>36.9922950248218</v>
      </c>
      <c r="F13" s="79">
        <v>153074.1168127126</v>
      </c>
    </row>
    <row r="14" spans="1:6" ht="12.75">
      <c r="A14" s="76">
        <v>1990</v>
      </c>
      <c r="B14" s="77">
        <v>472.6</v>
      </c>
      <c r="C14" s="77">
        <v>62.5</v>
      </c>
      <c r="D14" s="77">
        <v>410.1</v>
      </c>
      <c r="E14" s="78">
        <v>33.32011106703689</v>
      </c>
      <c r="F14" s="79">
        <v>157470.84490281634</v>
      </c>
    </row>
    <row r="15" spans="1:6" ht="12.75">
      <c r="A15" s="76" t="s">
        <v>48</v>
      </c>
      <c r="B15" s="77">
        <v>290.5</v>
      </c>
      <c r="C15" s="77">
        <v>29.9</v>
      </c>
      <c r="D15" s="77">
        <v>260.6</v>
      </c>
      <c r="E15" s="78">
        <v>31.49904439075403</v>
      </c>
      <c r="F15" s="79">
        <v>91504.72395514045</v>
      </c>
    </row>
    <row r="16" spans="1:6" ht="12.75">
      <c r="A16" s="76">
        <v>1992</v>
      </c>
      <c r="B16" s="77">
        <v>353.7</v>
      </c>
      <c r="C16" s="77">
        <v>31.3</v>
      </c>
      <c r="D16" s="77">
        <v>322.4</v>
      </c>
      <c r="E16" s="78">
        <v>33.524455182527376</v>
      </c>
      <c r="F16" s="79">
        <v>118575.99798059932</v>
      </c>
    </row>
    <row r="17" spans="1:6" ht="12.75">
      <c r="A17" s="76">
        <v>1993</v>
      </c>
      <c r="B17" s="77">
        <v>393.50800000000004</v>
      </c>
      <c r="C17" s="77">
        <v>25.241999999999997</v>
      </c>
      <c r="D17" s="77">
        <v>368.266</v>
      </c>
      <c r="E17" s="78">
        <v>33.247989614510836</v>
      </c>
      <c r="F17" s="79">
        <v>130833.4989722693</v>
      </c>
    </row>
    <row r="18" spans="1:6" ht="12.75">
      <c r="A18" s="76">
        <v>1994</v>
      </c>
      <c r="B18" s="77">
        <v>376.781</v>
      </c>
      <c r="C18" s="77">
        <v>20.772000000000002</v>
      </c>
      <c r="D18" s="77">
        <v>356.009</v>
      </c>
      <c r="E18" s="78">
        <v>39.52856610532136</v>
      </c>
      <c r="F18" s="79">
        <v>148936.12665729088</v>
      </c>
    </row>
    <row r="19" spans="1:6" ht="12.75">
      <c r="A19" s="76">
        <v>1995</v>
      </c>
      <c r="B19" s="77">
        <v>316.00199999999995</v>
      </c>
      <c r="C19" s="77">
        <v>16.133</v>
      </c>
      <c r="D19" s="77">
        <v>299.86899999999997</v>
      </c>
      <c r="E19" s="78">
        <v>38.90351351676223</v>
      </c>
      <c r="F19" s="79">
        <v>122935.88078323896</v>
      </c>
    </row>
    <row r="20" spans="1:6" ht="12.75">
      <c r="A20" s="76">
        <v>1996</v>
      </c>
      <c r="B20" s="77">
        <v>358</v>
      </c>
      <c r="C20" s="77">
        <v>15.8</v>
      </c>
      <c r="D20" s="80">
        <v>342.2</v>
      </c>
      <c r="E20" s="81">
        <v>38.080126933756446</v>
      </c>
      <c r="F20" s="79">
        <v>136326.8544228481</v>
      </c>
    </row>
    <row r="21" spans="1:6" ht="12.75">
      <c r="A21" s="76">
        <v>1997</v>
      </c>
      <c r="B21" s="77">
        <v>381.7</v>
      </c>
      <c r="C21" s="80">
        <v>15.9</v>
      </c>
      <c r="D21" s="80">
        <v>365.8</v>
      </c>
      <c r="E21" s="81">
        <v>40.58033728799298</v>
      </c>
      <c r="F21" s="79">
        <v>154895.14742826918</v>
      </c>
    </row>
    <row r="22" spans="1:6" ht="12.75">
      <c r="A22" s="76">
        <v>1998</v>
      </c>
      <c r="B22" s="77">
        <v>387.911</v>
      </c>
      <c r="C22" s="80">
        <v>16.554</v>
      </c>
      <c r="D22" s="80">
        <v>371.356</v>
      </c>
      <c r="E22" s="81">
        <v>41.95665500703185</v>
      </c>
      <c r="F22" s="79">
        <v>162754.48000432728</v>
      </c>
    </row>
    <row r="23" spans="1:6" ht="12.75">
      <c r="A23" s="76">
        <v>1999</v>
      </c>
      <c r="B23" s="77">
        <v>404.094</v>
      </c>
      <c r="C23" s="80">
        <v>16.186</v>
      </c>
      <c r="D23" s="80">
        <v>387.908</v>
      </c>
      <c r="E23" s="81">
        <v>43.801762167490054</v>
      </c>
      <c r="F23" s="79">
        <v>177000.29281309724</v>
      </c>
    </row>
    <row r="24" spans="1:6" ht="12.75">
      <c r="A24" s="76">
        <v>2000</v>
      </c>
      <c r="B24" s="77">
        <v>438.541</v>
      </c>
      <c r="C24" s="80">
        <v>17.096</v>
      </c>
      <c r="D24" s="80">
        <v>421.445</v>
      </c>
      <c r="E24" s="81">
        <v>43.25</v>
      </c>
      <c r="F24" s="79">
        <f>B24*E24*10</f>
        <v>189668.98249999998</v>
      </c>
    </row>
    <row r="25" spans="1:6" ht="12.75">
      <c r="A25" s="76">
        <v>2001</v>
      </c>
      <c r="B25" s="77">
        <v>488.7325</v>
      </c>
      <c r="C25" s="80">
        <v>15.5213</v>
      </c>
      <c r="D25" s="80">
        <v>473.2112</v>
      </c>
      <c r="E25" s="81">
        <v>45.65</v>
      </c>
      <c r="F25" s="79">
        <v>223106.38624999998</v>
      </c>
    </row>
    <row r="26" spans="1:6" ht="13.5" thickBot="1">
      <c r="A26" s="50">
        <v>2002</v>
      </c>
      <c r="B26" s="82">
        <v>513.116761758202</v>
      </c>
      <c r="C26" s="83">
        <v>14.9077295831285</v>
      </c>
      <c r="D26" s="83">
        <v>498.20903217507345</v>
      </c>
      <c r="E26" s="84">
        <v>45.76</v>
      </c>
      <c r="F26" s="85">
        <f>B26*E26*10</f>
        <v>234802.2301805532</v>
      </c>
    </row>
    <row r="27" spans="1:6" ht="12.75">
      <c r="A27" s="28" t="s">
        <v>50</v>
      </c>
      <c r="B27" s="28"/>
      <c r="C27" s="28"/>
      <c r="D27" s="340"/>
      <c r="E27" s="28"/>
      <c r="F27" s="28"/>
    </row>
    <row r="29" ht="12.75">
      <c r="B29" s="68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14"/>
  <dimension ref="A1:G27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28.7109375" style="205" customWidth="1"/>
    <col min="2" max="6" width="14.7109375" style="205" customWidth="1"/>
    <col min="7" max="16384" width="11.421875" style="205" customWidth="1"/>
  </cols>
  <sheetData>
    <row r="1" spans="1:6" s="200" customFormat="1" ht="18">
      <c r="A1" s="359" t="s">
        <v>0</v>
      </c>
      <c r="B1" s="359"/>
      <c r="C1" s="359"/>
      <c r="D1" s="359"/>
      <c r="E1" s="359"/>
      <c r="F1" s="359"/>
    </row>
    <row r="3" spans="1:7" s="201" customFormat="1" ht="15">
      <c r="A3" s="358" t="s">
        <v>298</v>
      </c>
      <c r="B3" s="358"/>
      <c r="C3" s="358"/>
      <c r="D3" s="358"/>
      <c r="E3" s="358"/>
      <c r="F3" s="358"/>
      <c r="G3" s="238"/>
    </row>
    <row r="4" s="201" customFormat="1" ht="14.25">
      <c r="G4" s="238"/>
    </row>
    <row r="5" spans="1:7" ht="12.75">
      <c r="A5" s="253"/>
      <c r="B5" s="281"/>
      <c r="C5" s="267" t="s">
        <v>251</v>
      </c>
      <c r="D5" s="282"/>
      <c r="E5" s="283"/>
      <c r="F5" s="281"/>
      <c r="G5" s="212"/>
    </row>
    <row r="6" spans="1:7" ht="12.75">
      <c r="A6" s="239" t="s">
        <v>148</v>
      </c>
      <c r="B6" s="207" t="s">
        <v>3</v>
      </c>
      <c r="D6" s="283"/>
      <c r="E6" s="207" t="s">
        <v>255</v>
      </c>
      <c r="F6" s="208" t="s">
        <v>274</v>
      </c>
      <c r="G6" s="212"/>
    </row>
    <row r="7" spans="1:7" ht="12.75">
      <c r="A7" s="239" t="s">
        <v>151</v>
      </c>
      <c r="B7" s="208"/>
      <c r="C7" s="208" t="s">
        <v>11</v>
      </c>
      <c r="D7" s="207" t="s">
        <v>269</v>
      </c>
      <c r="E7" s="207" t="s">
        <v>259</v>
      </c>
      <c r="F7" s="208"/>
      <c r="G7" s="212"/>
    </row>
    <row r="8" spans="1:7" ht="13.5" thickBot="1">
      <c r="A8" s="239"/>
      <c r="B8" s="208"/>
      <c r="C8" s="208" t="s">
        <v>275</v>
      </c>
      <c r="D8" s="207"/>
      <c r="E8" s="207"/>
      <c r="F8" s="284"/>
      <c r="G8" s="212"/>
    </row>
    <row r="9" spans="1:7" ht="12.75">
      <c r="A9" s="272" t="s">
        <v>233</v>
      </c>
      <c r="B9" s="211">
        <v>0</v>
      </c>
      <c r="C9" s="211">
        <v>0</v>
      </c>
      <c r="D9" s="211">
        <v>0</v>
      </c>
      <c r="E9" s="211">
        <v>0</v>
      </c>
      <c r="F9" s="211">
        <v>0</v>
      </c>
      <c r="G9" s="212"/>
    </row>
    <row r="10" spans="1:7" ht="12.75">
      <c r="A10" s="276" t="s">
        <v>234</v>
      </c>
      <c r="B10" s="215">
        <v>550</v>
      </c>
      <c r="C10" s="262">
        <v>0</v>
      </c>
      <c r="D10" s="215">
        <v>490</v>
      </c>
      <c r="E10" s="262">
        <v>0</v>
      </c>
      <c r="F10" s="215">
        <v>60</v>
      </c>
      <c r="G10" s="212"/>
    </row>
    <row r="11" spans="1:7" ht="12.75">
      <c r="A11" s="276" t="s">
        <v>235</v>
      </c>
      <c r="B11" s="215">
        <v>22.64</v>
      </c>
      <c r="C11" s="262">
        <v>0</v>
      </c>
      <c r="D11" s="215">
        <v>22.64</v>
      </c>
      <c r="E11" s="262">
        <v>0</v>
      </c>
      <c r="F11" s="215">
        <v>0</v>
      </c>
      <c r="G11" s="212"/>
    </row>
    <row r="12" spans="1:7" ht="12.75">
      <c r="A12" s="276" t="s">
        <v>236</v>
      </c>
      <c r="B12" s="215">
        <v>521.05</v>
      </c>
      <c r="C12" s="215">
        <v>9.175</v>
      </c>
      <c r="D12" s="215">
        <v>61.875</v>
      </c>
      <c r="E12" s="262">
        <v>0</v>
      </c>
      <c r="F12" s="215">
        <v>450</v>
      </c>
      <c r="G12" s="212"/>
    </row>
    <row r="13" spans="1:7" ht="12.75">
      <c r="A13" s="276" t="s">
        <v>237</v>
      </c>
      <c r="B13" s="215">
        <v>106.37388479999998</v>
      </c>
      <c r="C13" s="215">
        <v>102.15091532038214</v>
      </c>
      <c r="D13" s="262">
        <v>0</v>
      </c>
      <c r="E13" s="262">
        <v>0</v>
      </c>
      <c r="F13" s="215">
        <v>4.222969479617852</v>
      </c>
      <c r="G13" s="212"/>
    </row>
    <row r="14" spans="1:7" ht="12.75">
      <c r="A14" s="276" t="s">
        <v>238</v>
      </c>
      <c r="B14" s="215">
        <v>1130.477</v>
      </c>
      <c r="C14" s="215">
        <v>17.05</v>
      </c>
      <c r="D14" s="215">
        <v>29.1</v>
      </c>
      <c r="E14" s="215">
        <v>0</v>
      </c>
      <c r="F14" s="215">
        <v>1084.327</v>
      </c>
      <c r="G14" s="212"/>
    </row>
    <row r="15" spans="1:7" ht="12.75">
      <c r="A15" s="276" t="s">
        <v>239</v>
      </c>
      <c r="B15" s="215">
        <v>2663.06</v>
      </c>
      <c r="C15" s="215">
        <v>25.52</v>
      </c>
      <c r="D15" s="215">
        <v>597.15</v>
      </c>
      <c r="E15" s="215">
        <v>0</v>
      </c>
      <c r="F15" s="215">
        <v>2040.39</v>
      </c>
      <c r="G15" s="212"/>
    </row>
    <row r="16" spans="1:7" ht="12.75">
      <c r="A16" s="276" t="s">
        <v>240</v>
      </c>
      <c r="B16" s="215">
        <v>6490.5</v>
      </c>
      <c r="C16" s="215">
        <v>45.2</v>
      </c>
      <c r="D16" s="215">
        <v>1983.2</v>
      </c>
      <c r="E16" s="215">
        <v>97</v>
      </c>
      <c r="F16" s="215">
        <v>4365.1</v>
      </c>
      <c r="G16" s="212"/>
    </row>
    <row r="17" spans="1:7" ht="12.75">
      <c r="A17" s="276" t="s">
        <v>241</v>
      </c>
      <c r="B17" s="215">
        <v>222</v>
      </c>
      <c r="C17" s="215">
        <v>2.0803836050374516</v>
      </c>
      <c r="D17" s="215">
        <v>65.94994448518034</v>
      </c>
      <c r="E17" s="262">
        <v>0</v>
      </c>
      <c r="F17" s="215">
        <v>153.9696719097822</v>
      </c>
      <c r="G17" s="212"/>
    </row>
    <row r="18" spans="1:7" ht="12.75">
      <c r="A18" s="276" t="s">
        <v>242</v>
      </c>
      <c r="B18" s="215">
        <v>22897.345469999993</v>
      </c>
      <c r="C18" s="215">
        <v>332.09</v>
      </c>
      <c r="D18" s="215">
        <v>1091.541</v>
      </c>
      <c r="E18" s="262">
        <v>103.93547</v>
      </c>
      <c r="F18" s="215">
        <v>21369.778999999995</v>
      </c>
      <c r="G18" s="212"/>
    </row>
    <row r="19" spans="1:7" ht="12.75">
      <c r="A19" s="276" t="s">
        <v>243</v>
      </c>
      <c r="B19" s="215">
        <v>9039</v>
      </c>
      <c r="C19" s="215">
        <v>0</v>
      </c>
      <c r="D19" s="262">
        <v>0</v>
      </c>
      <c r="E19" s="262">
        <v>0</v>
      </c>
      <c r="F19" s="215">
        <v>9039</v>
      </c>
      <c r="G19" s="212"/>
    </row>
    <row r="20" spans="1:7" ht="12.75">
      <c r="A20" s="276" t="s">
        <v>244</v>
      </c>
      <c r="B20" s="215">
        <v>57642.291863000006</v>
      </c>
      <c r="C20" s="215">
        <v>889.34340875</v>
      </c>
      <c r="D20" s="215">
        <v>522.60175375</v>
      </c>
      <c r="E20" s="215">
        <v>68.9</v>
      </c>
      <c r="F20" s="215">
        <v>56161.446700500004</v>
      </c>
      <c r="G20" s="212"/>
    </row>
    <row r="21" spans="1:7" ht="12.75">
      <c r="A21" s="276" t="s">
        <v>245</v>
      </c>
      <c r="B21" s="215">
        <v>14051.66</v>
      </c>
      <c r="C21" s="215">
        <v>148.35</v>
      </c>
      <c r="D21" s="215">
        <v>196.2</v>
      </c>
      <c r="E21" s="262">
        <v>1.57</v>
      </c>
      <c r="F21" s="215">
        <v>13705.54</v>
      </c>
      <c r="G21" s="212"/>
    </row>
    <row r="22" spans="1:7" ht="12.75">
      <c r="A22" s="276" t="s">
        <v>246</v>
      </c>
      <c r="B22" s="215">
        <v>23506.119000000002</v>
      </c>
      <c r="C22" s="215">
        <v>148.6741294078091</v>
      </c>
      <c r="D22" s="262">
        <v>0</v>
      </c>
      <c r="E22" s="262">
        <v>0</v>
      </c>
      <c r="F22" s="215">
        <v>23357.444870592193</v>
      </c>
      <c r="G22" s="212"/>
    </row>
    <row r="23" spans="1:7" ht="12.75">
      <c r="A23" s="276" t="s">
        <v>247</v>
      </c>
      <c r="B23" s="215">
        <v>29861.9</v>
      </c>
      <c r="C23" s="215">
        <v>298.6</v>
      </c>
      <c r="D23" s="215">
        <v>4479.3</v>
      </c>
      <c r="E23" s="262">
        <v>0</v>
      </c>
      <c r="F23" s="215">
        <v>25084</v>
      </c>
      <c r="G23" s="212"/>
    </row>
    <row r="24" spans="1:7" ht="12.75">
      <c r="A24" s="276" t="s">
        <v>248</v>
      </c>
      <c r="B24" s="215">
        <v>259132.34454040186</v>
      </c>
      <c r="C24" s="215">
        <v>10441.495746045319</v>
      </c>
      <c r="D24" s="215">
        <v>3209.083223599829</v>
      </c>
      <c r="E24" s="215">
        <v>1476.1555707567336</v>
      </c>
      <c r="F24" s="215">
        <v>244005.61</v>
      </c>
      <c r="G24" s="212"/>
    </row>
    <row r="25" spans="1:7" ht="12.75">
      <c r="A25" s="276" t="s">
        <v>249</v>
      </c>
      <c r="B25" s="215">
        <v>85280</v>
      </c>
      <c r="C25" s="215">
        <v>2448</v>
      </c>
      <c r="D25" s="215">
        <v>27272</v>
      </c>
      <c r="E25" s="215">
        <v>985</v>
      </c>
      <c r="F25" s="215">
        <v>54575</v>
      </c>
      <c r="G25" s="212"/>
    </row>
    <row r="26" spans="1:7" ht="12.75">
      <c r="A26" s="276"/>
      <c r="B26" s="215"/>
      <c r="C26" s="215"/>
      <c r="D26" s="214"/>
      <c r="E26" s="285"/>
      <c r="F26" s="215"/>
      <c r="G26" s="212"/>
    </row>
    <row r="27" spans="1:7" ht="13.5" thickBot="1">
      <c r="A27" s="219" t="s">
        <v>250</v>
      </c>
      <c r="B27" s="220">
        <v>513116.7617582019</v>
      </c>
      <c r="C27" s="220">
        <v>14907.729583128548</v>
      </c>
      <c r="D27" s="220">
        <v>40020.64092183501</v>
      </c>
      <c r="E27" s="220">
        <v>2732.5610407567337</v>
      </c>
      <c r="F27" s="220">
        <v>455455.83021248155</v>
      </c>
      <c r="G27" s="212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6"/>
  <dimension ref="A1:G84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25.7109375" style="205" customWidth="1"/>
    <col min="2" max="5" width="16.7109375" style="205" customWidth="1"/>
    <col min="6" max="6" width="16.7109375" style="212" customWidth="1"/>
    <col min="7" max="16384" width="11.421875" style="205" customWidth="1"/>
  </cols>
  <sheetData>
    <row r="1" spans="1:6" s="200" customFormat="1" ht="18">
      <c r="A1" s="359" t="s">
        <v>0</v>
      </c>
      <c r="B1" s="359"/>
      <c r="C1" s="359"/>
      <c r="D1" s="359"/>
      <c r="E1" s="359"/>
      <c r="F1" s="359"/>
    </row>
    <row r="3" spans="1:6" s="201" customFormat="1" ht="15">
      <c r="A3" s="358" t="s">
        <v>299</v>
      </c>
      <c r="B3" s="358"/>
      <c r="C3" s="358"/>
      <c r="D3" s="358"/>
      <c r="E3" s="358"/>
      <c r="F3" s="358"/>
    </row>
    <row r="4" spans="1:6" s="201" customFormat="1" ht="14.25">
      <c r="A4" s="252"/>
      <c r="B4" s="252"/>
      <c r="C4" s="252"/>
      <c r="D4" s="252"/>
      <c r="E4" s="252"/>
      <c r="F4" s="252"/>
    </row>
    <row r="5" spans="1:6" ht="12.75">
      <c r="A5" s="206" t="s">
        <v>261</v>
      </c>
      <c r="B5" s="208"/>
      <c r="C5" s="267" t="s">
        <v>267</v>
      </c>
      <c r="D5" s="331"/>
      <c r="E5" s="364" t="s">
        <v>252</v>
      </c>
      <c r="F5" s="365"/>
    </row>
    <row r="6" spans="1:6" ht="13.5" thickBot="1">
      <c r="A6" s="206" t="s">
        <v>262</v>
      </c>
      <c r="B6" s="208" t="s">
        <v>3</v>
      </c>
      <c r="C6" s="208" t="s">
        <v>276</v>
      </c>
      <c r="D6" s="204" t="s">
        <v>269</v>
      </c>
      <c r="E6" s="208" t="s">
        <v>277</v>
      </c>
      <c r="F6" s="208" t="s">
        <v>274</v>
      </c>
    </row>
    <row r="7" spans="1:6" ht="12.75">
      <c r="A7" s="209" t="s">
        <v>155</v>
      </c>
      <c r="B7" s="211">
        <v>0</v>
      </c>
      <c r="C7" s="211">
        <v>0</v>
      </c>
      <c r="D7" s="211">
        <v>0</v>
      </c>
      <c r="E7" s="211">
        <v>0</v>
      </c>
      <c r="F7" s="211">
        <v>0</v>
      </c>
    </row>
    <row r="8" spans="1:6" ht="12.75">
      <c r="A8" s="213" t="s">
        <v>156</v>
      </c>
      <c r="B8" s="215">
        <v>0</v>
      </c>
      <c r="C8" s="215">
        <v>0</v>
      </c>
      <c r="D8" s="215">
        <v>0</v>
      </c>
      <c r="E8" s="215">
        <v>0</v>
      </c>
      <c r="F8" s="215">
        <v>0</v>
      </c>
    </row>
    <row r="9" spans="1:6" ht="12.75">
      <c r="A9" s="213" t="s">
        <v>157</v>
      </c>
      <c r="B9" s="215">
        <v>0</v>
      </c>
      <c r="C9" s="215">
        <v>0</v>
      </c>
      <c r="D9" s="215">
        <v>0</v>
      </c>
      <c r="E9" s="215">
        <v>0</v>
      </c>
      <c r="F9" s="215">
        <v>0</v>
      </c>
    </row>
    <row r="10" spans="1:6" ht="12.75">
      <c r="A10" s="213" t="s">
        <v>158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</row>
    <row r="11" spans="1:6" ht="12.75">
      <c r="A11" s="216" t="s">
        <v>159</v>
      </c>
      <c r="B11" s="218">
        <v>0</v>
      </c>
      <c r="C11" s="217">
        <v>0</v>
      </c>
      <c r="D11" s="217">
        <v>0</v>
      </c>
      <c r="E11" s="217">
        <v>0</v>
      </c>
      <c r="F11" s="218">
        <v>0</v>
      </c>
    </row>
    <row r="12" spans="1:6" ht="12.75">
      <c r="A12" s="213"/>
      <c r="B12" s="215"/>
      <c r="C12" s="214"/>
      <c r="D12" s="214"/>
      <c r="E12" s="214"/>
      <c r="F12" s="215"/>
    </row>
    <row r="13" spans="1:6" ht="12.75">
      <c r="A13" s="216" t="s">
        <v>160</v>
      </c>
      <c r="B13" s="218">
        <v>550</v>
      </c>
      <c r="C13" s="218">
        <v>0</v>
      </c>
      <c r="D13" s="218">
        <v>490</v>
      </c>
      <c r="E13" s="218">
        <v>0</v>
      </c>
      <c r="F13" s="218">
        <v>60</v>
      </c>
    </row>
    <row r="14" spans="1:6" ht="12.75">
      <c r="A14" s="213"/>
      <c r="B14" s="215"/>
      <c r="C14" s="262"/>
      <c r="D14" s="262"/>
      <c r="E14" s="262"/>
      <c r="F14" s="262"/>
    </row>
    <row r="15" spans="1:6" ht="12.75">
      <c r="A15" s="216" t="s">
        <v>161</v>
      </c>
      <c r="B15" s="218">
        <v>22.64</v>
      </c>
      <c r="C15" s="218">
        <v>0</v>
      </c>
      <c r="D15" s="218">
        <v>22.64</v>
      </c>
      <c r="E15" s="218">
        <v>0</v>
      </c>
      <c r="F15" s="218">
        <v>0</v>
      </c>
    </row>
    <row r="16" spans="1:6" ht="12.75">
      <c r="A16" s="213"/>
      <c r="B16" s="215"/>
      <c r="C16" s="214"/>
      <c r="D16" s="214"/>
      <c r="E16" s="214"/>
      <c r="F16" s="215"/>
    </row>
    <row r="17" spans="1:6" ht="12.75">
      <c r="A17" s="213" t="s">
        <v>162</v>
      </c>
      <c r="B17" s="215">
        <v>480.05</v>
      </c>
      <c r="C17" s="215">
        <v>5.175</v>
      </c>
      <c r="D17" s="215">
        <v>24.875</v>
      </c>
      <c r="E17" s="215">
        <v>0</v>
      </c>
      <c r="F17" s="215">
        <v>450</v>
      </c>
    </row>
    <row r="18" spans="1:6" ht="12.75">
      <c r="A18" s="213" t="s">
        <v>163</v>
      </c>
      <c r="B18" s="215">
        <v>11</v>
      </c>
      <c r="C18" s="215">
        <v>2</v>
      </c>
      <c r="D18" s="215">
        <v>9</v>
      </c>
      <c r="E18" s="215">
        <v>0</v>
      </c>
      <c r="F18" s="215">
        <v>0</v>
      </c>
    </row>
    <row r="19" spans="1:6" ht="12.75">
      <c r="A19" s="213" t="s">
        <v>164</v>
      </c>
      <c r="B19" s="215">
        <v>30</v>
      </c>
      <c r="C19" s="215">
        <v>2</v>
      </c>
      <c r="D19" s="215">
        <v>28</v>
      </c>
      <c r="E19" s="215">
        <v>0</v>
      </c>
      <c r="F19" s="215">
        <v>0</v>
      </c>
    </row>
    <row r="20" spans="1:6" ht="12.75">
      <c r="A20" s="216" t="s">
        <v>278</v>
      </c>
      <c r="B20" s="218">
        <v>521.05</v>
      </c>
      <c r="C20" s="217">
        <v>9.175</v>
      </c>
      <c r="D20" s="217">
        <v>61.875</v>
      </c>
      <c r="E20" s="218">
        <v>0</v>
      </c>
      <c r="F20" s="218">
        <v>450</v>
      </c>
    </row>
    <row r="21" spans="1:6" ht="12.75">
      <c r="A21" s="213"/>
      <c r="B21" s="215"/>
      <c r="C21" s="214"/>
      <c r="D21" s="214"/>
      <c r="E21" s="214"/>
      <c r="F21" s="215"/>
    </row>
    <row r="22" spans="1:6" ht="12.75">
      <c r="A22" s="216" t="s">
        <v>165</v>
      </c>
      <c r="B22" s="218">
        <v>106.37388479999998</v>
      </c>
      <c r="C22" s="218">
        <v>102.15091532038214</v>
      </c>
      <c r="D22" s="218">
        <v>0</v>
      </c>
      <c r="E22" s="218">
        <v>0</v>
      </c>
      <c r="F22" s="218">
        <v>4.222969479617852</v>
      </c>
    </row>
    <row r="23" spans="1:6" ht="12.75">
      <c r="A23" s="213"/>
      <c r="B23" s="215"/>
      <c r="C23" s="215"/>
      <c r="D23" s="215"/>
      <c r="E23" s="215"/>
      <c r="F23" s="215"/>
    </row>
    <row r="24" spans="1:6" ht="12.75">
      <c r="A24" s="216" t="s">
        <v>166</v>
      </c>
      <c r="B24" s="218">
        <v>1130.477</v>
      </c>
      <c r="C24" s="218">
        <v>17.05</v>
      </c>
      <c r="D24" s="218">
        <v>29.1</v>
      </c>
      <c r="E24" s="218">
        <v>0</v>
      </c>
      <c r="F24" s="218">
        <v>1084.327</v>
      </c>
    </row>
    <row r="25" spans="1:6" ht="12.75">
      <c r="A25" s="213"/>
      <c r="B25" s="215"/>
      <c r="C25" s="214"/>
      <c r="D25" s="214"/>
      <c r="E25" s="214"/>
      <c r="F25" s="215"/>
    </row>
    <row r="26" spans="1:6" ht="12.75">
      <c r="A26" s="213" t="s">
        <v>167</v>
      </c>
      <c r="B26" s="215">
        <v>291.15</v>
      </c>
      <c r="C26" s="214">
        <v>2.79</v>
      </c>
      <c r="D26" s="214">
        <v>279</v>
      </c>
      <c r="E26" s="214">
        <v>0</v>
      </c>
      <c r="F26" s="215">
        <v>9.36</v>
      </c>
    </row>
    <row r="27" spans="1:6" ht="12.75">
      <c r="A27" s="213" t="s">
        <v>168</v>
      </c>
      <c r="B27" s="215">
        <v>528.5</v>
      </c>
      <c r="C27" s="214">
        <v>5.2</v>
      </c>
      <c r="D27" s="214">
        <v>90.3</v>
      </c>
      <c r="E27" s="215">
        <v>0</v>
      </c>
      <c r="F27" s="215">
        <v>433</v>
      </c>
    </row>
    <row r="28" spans="1:6" ht="12.75">
      <c r="A28" s="213" t="s">
        <v>169</v>
      </c>
      <c r="B28" s="215">
        <v>1843.41</v>
      </c>
      <c r="C28" s="214">
        <v>17.53</v>
      </c>
      <c r="D28" s="214">
        <v>227.85</v>
      </c>
      <c r="E28" s="214">
        <v>0</v>
      </c>
      <c r="F28" s="215">
        <v>1598.03</v>
      </c>
    </row>
    <row r="29" spans="1:6" ht="12.75">
      <c r="A29" s="216" t="s">
        <v>279</v>
      </c>
      <c r="B29" s="218">
        <v>2663.06</v>
      </c>
      <c r="C29" s="218">
        <v>25.52</v>
      </c>
      <c r="D29" s="218">
        <v>597.15</v>
      </c>
      <c r="E29" s="218">
        <v>0</v>
      </c>
      <c r="F29" s="218">
        <v>2040.39</v>
      </c>
    </row>
    <row r="30" spans="1:6" ht="12.75">
      <c r="A30" s="213"/>
      <c r="B30" s="215"/>
      <c r="C30" s="215"/>
      <c r="D30" s="215"/>
      <c r="E30" s="215"/>
      <c r="F30" s="215"/>
    </row>
    <row r="31" spans="1:6" ht="12.75">
      <c r="A31" s="213" t="s">
        <v>170</v>
      </c>
      <c r="B31" s="215">
        <v>4224.9</v>
      </c>
      <c r="C31" s="215">
        <v>31.7</v>
      </c>
      <c r="D31" s="215">
        <v>1299.5</v>
      </c>
      <c r="E31" s="215">
        <v>85</v>
      </c>
      <c r="F31" s="215">
        <v>2808.7</v>
      </c>
    </row>
    <row r="32" spans="1:7" ht="12.75">
      <c r="A32" s="213" t="s">
        <v>171</v>
      </c>
      <c r="B32" s="215">
        <v>267.6</v>
      </c>
      <c r="C32" s="215">
        <v>0</v>
      </c>
      <c r="D32" s="215">
        <v>267.6</v>
      </c>
      <c r="E32" s="215">
        <v>0</v>
      </c>
      <c r="F32" s="215">
        <v>0</v>
      </c>
      <c r="G32" s="212"/>
    </row>
    <row r="33" spans="1:7" ht="12.75">
      <c r="A33" s="213" t="s">
        <v>172</v>
      </c>
      <c r="B33" s="215">
        <v>537</v>
      </c>
      <c r="C33" s="214">
        <v>8</v>
      </c>
      <c r="D33" s="214">
        <v>226</v>
      </c>
      <c r="E33" s="214">
        <v>12</v>
      </c>
      <c r="F33" s="215">
        <v>291</v>
      </c>
      <c r="G33" s="212"/>
    </row>
    <row r="34" spans="1:7" ht="12.75">
      <c r="A34" s="213" t="s">
        <v>173</v>
      </c>
      <c r="B34" s="215">
        <v>1461</v>
      </c>
      <c r="C34" s="214">
        <v>5.5</v>
      </c>
      <c r="D34" s="215">
        <v>190.1</v>
      </c>
      <c r="E34" s="214">
        <v>0</v>
      </c>
      <c r="F34" s="215">
        <v>1265.4</v>
      </c>
      <c r="G34" s="212"/>
    </row>
    <row r="35" spans="1:7" ht="12.75">
      <c r="A35" s="216" t="s">
        <v>174</v>
      </c>
      <c r="B35" s="218">
        <v>6490.5</v>
      </c>
      <c r="C35" s="218">
        <v>45.2</v>
      </c>
      <c r="D35" s="218">
        <v>1983.2</v>
      </c>
      <c r="E35" s="218">
        <v>97</v>
      </c>
      <c r="F35" s="218">
        <v>4365.1</v>
      </c>
      <c r="G35" s="212"/>
    </row>
    <row r="36" spans="1:7" ht="12.75">
      <c r="A36" s="213"/>
      <c r="B36" s="215"/>
      <c r="C36" s="215"/>
      <c r="D36" s="215"/>
      <c r="E36" s="215"/>
      <c r="F36" s="215"/>
      <c r="G36" s="212"/>
    </row>
    <row r="37" spans="1:7" ht="12.75">
      <c r="A37" s="216" t="s">
        <v>175</v>
      </c>
      <c r="B37" s="218">
        <v>222</v>
      </c>
      <c r="C37" s="218">
        <v>2.0803836050374516</v>
      </c>
      <c r="D37" s="218">
        <v>65.94994448518034</v>
      </c>
      <c r="E37" s="218">
        <v>0</v>
      </c>
      <c r="F37" s="218">
        <v>153.9696719097822</v>
      </c>
      <c r="G37" s="212"/>
    </row>
    <row r="38" spans="1:7" ht="12.75">
      <c r="A38" s="213"/>
      <c r="B38" s="215"/>
      <c r="C38" s="215"/>
      <c r="D38" s="215"/>
      <c r="E38" s="215"/>
      <c r="F38" s="215"/>
      <c r="G38" s="212"/>
    </row>
    <row r="39" spans="1:7" ht="12.75">
      <c r="A39" s="213" t="s">
        <v>176</v>
      </c>
      <c r="B39" s="215">
        <v>13009.435</v>
      </c>
      <c r="C39" s="215">
        <v>44.9</v>
      </c>
      <c r="D39" s="215">
        <v>945.5</v>
      </c>
      <c r="E39" s="215">
        <v>0</v>
      </c>
      <c r="F39" s="215">
        <v>12019.035</v>
      </c>
      <c r="G39" s="212"/>
    </row>
    <row r="40" spans="1:7" ht="12.75">
      <c r="A40" s="213" t="s">
        <v>177</v>
      </c>
      <c r="B40" s="215">
        <v>431.391</v>
      </c>
      <c r="C40" s="215">
        <v>0.8980000000000001</v>
      </c>
      <c r="D40" s="215">
        <v>7.66</v>
      </c>
      <c r="E40" s="215">
        <v>0.55</v>
      </c>
      <c r="F40" s="215">
        <v>422.283</v>
      </c>
      <c r="G40" s="212"/>
    </row>
    <row r="41" spans="1:7" ht="12.75">
      <c r="A41" s="213" t="s">
        <v>178</v>
      </c>
      <c r="B41" s="215">
        <v>2406.37</v>
      </c>
      <c r="C41" s="215">
        <v>42</v>
      </c>
      <c r="D41" s="215">
        <v>85</v>
      </c>
      <c r="E41" s="215">
        <v>0</v>
      </c>
      <c r="F41" s="215">
        <v>2279.37</v>
      </c>
      <c r="G41" s="212"/>
    </row>
    <row r="42" spans="1:7" ht="12.75">
      <c r="A42" s="213" t="s">
        <v>179</v>
      </c>
      <c r="B42" s="215">
        <v>280.88</v>
      </c>
      <c r="C42" s="215">
        <v>5</v>
      </c>
      <c r="D42" s="215">
        <v>0</v>
      </c>
      <c r="E42" s="215">
        <v>0</v>
      </c>
      <c r="F42" s="215">
        <v>275.88</v>
      </c>
      <c r="G42" s="212"/>
    </row>
    <row r="43" spans="1:7" ht="12.75">
      <c r="A43" s="213" t="s">
        <v>180</v>
      </c>
      <c r="B43" s="215">
        <v>2542.761</v>
      </c>
      <c r="C43" s="215">
        <v>170.205</v>
      </c>
      <c r="D43" s="215">
        <v>48.671</v>
      </c>
      <c r="E43" s="215">
        <v>102.649</v>
      </c>
      <c r="F43" s="215">
        <v>2221.236</v>
      </c>
      <c r="G43" s="212"/>
    </row>
    <row r="44" spans="1:7" ht="12.75">
      <c r="A44" s="213" t="s">
        <v>181</v>
      </c>
      <c r="B44" s="215">
        <v>993.463</v>
      </c>
      <c r="C44" s="215">
        <v>0</v>
      </c>
      <c r="D44" s="215">
        <v>0</v>
      </c>
      <c r="E44" s="215">
        <v>0</v>
      </c>
      <c r="F44" s="215">
        <v>993.463</v>
      </c>
      <c r="G44" s="212"/>
    </row>
    <row r="45" spans="1:7" ht="12.75">
      <c r="A45" s="213" t="s">
        <v>182</v>
      </c>
      <c r="B45" s="215">
        <v>167.77300000000002</v>
      </c>
      <c r="C45" s="215">
        <v>65.179</v>
      </c>
      <c r="D45" s="215">
        <v>0.22</v>
      </c>
      <c r="E45" s="215">
        <v>0</v>
      </c>
      <c r="F45" s="215">
        <v>102.37400000000001</v>
      </c>
      <c r="G45" s="212"/>
    </row>
    <row r="46" spans="1:7" ht="12.75">
      <c r="A46" s="213" t="s">
        <v>183</v>
      </c>
      <c r="B46" s="215">
        <v>1434.00247</v>
      </c>
      <c r="C46" s="215">
        <v>3.9079999999999995</v>
      </c>
      <c r="D46" s="215">
        <v>4.49</v>
      </c>
      <c r="E46" s="215">
        <v>0.73647</v>
      </c>
      <c r="F46" s="215">
        <v>1424.868</v>
      </c>
      <c r="G46" s="212"/>
    </row>
    <row r="47" spans="1:7" ht="12.75">
      <c r="A47" s="213" t="s">
        <v>184</v>
      </c>
      <c r="B47" s="215">
        <v>1631.27</v>
      </c>
      <c r="C47" s="262">
        <v>0</v>
      </c>
      <c r="D47" s="215">
        <v>0</v>
      </c>
      <c r="E47" s="215">
        <v>0</v>
      </c>
      <c r="F47" s="262">
        <v>1631.27</v>
      </c>
      <c r="G47" s="212"/>
    </row>
    <row r="48" spans="1:7" ht="12.75">
      <c r="A48" s="216" t="s">
        <v>280</v>
      </c>
      <c r="B48" s="218">
        <v>22897.345469999993</v>
      </c>
      <c r="C48" s="218">
        <v>332.09</v>
      </c>
      <c r="D48" s="218">
        <v>1091.541</v>
      </c>
      <c r="E48" s="218">
        <v>103.93547</v>
      </c>
      <c r="F48" s="218">
        <v>21369.778999999995</v>
      </c>
      <c r="G48" s="212"/>
    </row>
    <row r="49" spans="1:7" ht="12.75">
      <c r="A49" s="213"/>
      <c r="B49" s="215"/>
      <c r="C49" s="215"/>
      <c r="D49" s="215"/>
      <c r="E49" s="215"/>
      <c r="F49" s="215"/>
      <c r="G49" s="212"/>
    </row>
    <row r="50" spans="1:7" ht="12.75">
      <c r="A50" s="216" t="s">
        <v>185</v>
      </c>
      <c r="B50" s="218">
        <v>9039</v>
      </c>
      <c r="C50" s="218">
        <v>0</v>
      </c>
      <c r="D50" s="218">
        <v>0</v>
      </c>
      <c r="E50" s="218">
        <v>0</v>
      </c>
      <c r="F50" s="218">
        <v>9039</v>
      </c>
      <c r="G50" s="212"/>
    </row>
    <row r="51" spans="1:7" ht="12.75">
      <c r="A51" s="213"/>
      <c r="B51" s="215"/>
      <c r="C51" s="215"/>
      <c r="D51" s="215"/>
      <c r="E51" s="215"/>
      <c r="F51" s="215"/>
      <c r="G51" s="212"/>
    </row>
    <row r="52" spans="1:7" ht="12.75">
      <c r="A52" s="213" t="s">
        <v>186</v>
      </c>
      <c r="B52" s="215">
        <v>4070.1753749999993</v>
      </c>
      <c r="C52" s="214">
        <v>366.3157837499999</v>
      </c>
      <c r="D52" s="214">
        <v>40.701753749999995</v>
      </c>
      <c r="E52" s="215">
        <v>0</v>
      </c>
      <c r="F52" s="215">
        <v>3663.1578374999995</v>
      </c>
      <c r="G52" s="212"/>
    </row>
    <row r="53" spans="1:7" ht="12.75">
      <c r="A53" s="213" t="s">
        <v>187</v>
      </c>
      <c r="B53" s="215">
        <v>34902.231210000005</v>
      </c>
      <c r="C53" s="214">
        <v>108.8</v>
      </c>
      <c r="D53" s="214">
        <v>395</v>
      </c>
      <c r="E53" s="214">
        <v>0</v>
      </c>
      <c r="F53" s="215">
        <v>34398.43121</v>
      </c>
      <c r="G53" s="212"/>
    </row>
    <row r="54" spans="1:7" ht="12.75">
      <c r="A54" s="213" t="s">
        <v>188</v>
      </c>
      <c r="B54" s="215">
        <v>2759.485</v>
      </c>
      <c r="C54" s="214">
        <v>0.05</v>
      </c>
      <c r="D54" s="214">
        <v>2.9</v>
      </c>
      <c r="E54" s="215">
        <v>0.9</v>
      </c>
      <c r="F54" s="215">
        <v>2755.635</v>
      </c>
      <c r="G54" s="212"/>
    </row>
    <row r="55" spans="1:6" ht="12.75">
      <c r="A55" s="213" t="s">
        <v>189</v>
      </c>
      <c r="B55" s="215">
        <v>448</v>
      </c>
      <c r="C55" s="214">
        <v>0</v>
      </c>
      <c r="D55" s="215">
        <v>0</v>
      </c>
      <c r="E55" s="215">
        <v>0</v>
      </c>
      <c r="F55" s="215">
        <v>448</v>
      </c>
    </row>
    <row r="56" spans="1:6" ht="12.75">
      <c r="A56" s="213" t="s">
        <v>190</v>
      </c>
      <c r="B56" s="215">
        <v>15462.400278</v>
      </c>
      <c r="C56" s="214">
        <v>414.17762500000003</v>
      </c>
      <c r="D56" s="214">
        <v>84</v>
      </c>
      <c r="E56" s="214">
        <v>68</v>
      </c>
      <c r="F56" s="215">
        <v>14896.222652999999</v>
      </c>
    </row>
    <row r="57" spans="1:6" ht="12.75">
      <c r="A57" s="216" t="s">
        <v>191</v>
      </c>
      <c r="B57" s="218">
        <v>57642.291863000006</v>
      </c>
      <c r="C57" s="218">
        <v>889.34340875</v>
      </c>
      <c r="D57" s="218">
        <v>522.60175375</v>
      </c>
      <c r="E57" s="218">
        <v>68.9</v>
      </c>
      <c r="F57" s="218">
        <v>56161.446700500004</v>
      </c>
    </row>
    <row r="58" spans="1:6" ht="12.75">
      <c r="A58" s="213"/>
      <c r="B58" s="215"/>
      <c r="C58" s="215"/>
      <c r="D58" s="215"/>
      <c r="E58" s="215"/>
      <c r="F58" s="215"/>
    </row>
    <row r="59" spans="1:6" ht="12.75">
      <c r="A59" s="213" t="s">
        <v>192</v>
      </c>
      <c r="B59" s="215">
        <v>9477.4</v>
      </c>
      <c r="C59" s="215">
        <v>143.2</v>
      </c>
      <c r="D59" s="215">
        <v>40.5</v>
      </c>
      <c r="E59" s="215">
        <v>0</v>
      </c>
      <c r="F59" s="215">
        <v>9293.7</v>
      </c>
    </row>
    <row r="60" spans="1:6" ht="12.75">
      <c r="A60" s="213" t="s">
        <v>193</v>
      </c>
      <c r="B60" s="215">
        <v>1932.66</v>
      </c>
      <c r="C60" s="215">
        <v>5.15</v>
      </c>
      <c r="D60" s="215">
        <v>5.5</v>
      </c>
      <c r="E60" s="215">
        <v>1.57</v>
      </c>
      <c r="F60" s="215">
        <v>1920.44</v>
      </c>
    </row>
    <row r="61" spans="1:6" ht="12.75">
      <c r="A61" s="213" t="s">
        <v>194</v>
      </c>
      <c r="B61" s="215">
        <v>2641.6</v>
      </c>
      <c r="C61" s="215">
        <v>0</v>
      </c>
      <c r="D61" s="215">
        <v>150.2</v>
      </c>
      <c r="E61" s="215">
        <v>0</v>
      </c>
      <c r="F61" s="215">
        <v>2491.4</v>
      </c>
    </row>
    <row r="62" spans="1:6" ht="12.75">
      <c r="A62" s="216" t="s">
        <v>195</v>
      </c>
      <c r="B62" s="218">
        <v>14051.66</v>
      </c>
      <c r="C62" s="218">
        <v>148.35</v>
      </c>
      <c r="D62" s="218">
        <v>196.2</v>
      </c>
      <c r="E62" s="218">
        <v>1.57</v>
      </c>
      <c r="F62" s="218">
        <v>13705.54</v>
      </c>
    </row>
    <row r="63" spans="1:6" ht="12.75">
      <c r="A63" s="213"/>
      <c r="B63" s="215"/>
      <c r="C63" s="215"/>
      <c r="D63" s="215"/>
      <c r="E63" s="215"/>
      <c r="F63" s="215"/>
    </row>
    <row r="64" spans="1:6" ht="12.75">
      <c r="A64" s="216" t="s">
        <v>196</v>
      </c>
      <c r="B64" s="218">
        <v>23506.119000000002</v>
      </c>
      <c r="C64" s="218">
        <v>148.6741294078091</v>
      </c>
      <c r="D64" s="218">
        <v>0</v>
      </c>
      <c r="E64" s="218">
        <v>0</v>
      </c>
      <c r="F64" s="218">
        <v>23357.444870592193</v>
      </c>
    </row>
    <row r="65" spans="1:6" ht="12.75">
      <c r="A65" s="213"/>
      <c r="B65" s="215"/>
      <c r="C65" s="215"/>
      <c r="D65" s="215"/>
      <c r="E65" s="215"/>
      <c r="F65" s="215"/>
    </row>
    <row r="66" spans="1:6" ht="12.75">
      <c r="A66" s="213" t="s">
        <v>197</v>
      </c>
      <c r="B66" s="215">
        <v>3463.6</v>
      </c>
      <c r="C66" s="214">
        <v>34.6</v>
      </c>
      <c r="D66" s="214">
        <v>519.6</v>
      </c>
      <c r="E66" s="215">
        <v>0</v>
      </c>
      <c r="F66" s="215">
        <v>2909.4</v>
      </c>
    </row>
    <row r="67" spans="1:6" ht="12.75">
      <c r="A67" s="213" t="s">
        <v>198</v>
      </c>
      <c r="B67" s="215">
        <v>26398.3</v>
      </c>
      <c r="C67" s="214">
        <v>264</v>
      </c>
      <c r="D67" s="214">
        <v>3959.7</v>
      </c>
      <c r="E67" s="215">
        <v>0</v>
      </c>
      <c r="F67" s="215">
        <v>22174.6</v>
      </c>
    </row>
    <row r="68" spans="1:6" ht="12.75">
      <c r="A68" s="216" t="s">
        <v>199</v>
      </c>
      <c r="B68" s="218">
        <v>29861.9</v>
      </c>
      <c r="C68" s="218">
        <v>298.6</v>
      </c>
      <c r="D68" s="218">
        <v>4479.3</v>
      </c>
      <c r="E68" s="218">
        <v>0</v>
      </c>
      <c r="F68" s="218">
        <v>25084</v>
      </c>
    </row>
    <row r="69" spans="1:6" ht="12.75">
      <c r="A69" s="213"/>
      <c r="B69" s="215"/>
      <c r="C69" s="215"/>
      <c r="D69" s="215"/>
      <c r="E69" s="215"/>
      <c r="F69" s="215"/>
    </row>
    <row r="70" spans="1:6" ht="12.75">
      <c r="A70" s="213" t="s">
        <v>200</v>
      </c>
      <c r="B70" s="215">
        <v>43823</v>
      </c>
      <c r="C70" s="215">
        <v>5617</v>
      </c>
      <c r="D70" s="215">
        <v>114</v>
      </c>
      <c r="E70" s="215">
        <v>0</v>
      </c>
      <c r="F70" s="215">
        <v>38092</v>
      </c>
    </row>
    <row r="71" spans="1:6" ht="12.75">
      <c r="A71" s="213" t="s">
        <v>201</v>
      </c>
      <c r="B71" s="215">
        <v>17908</v>
      </c>
      <c r="C71" s="215">
        <v>1713</v>
      </c>
      <c r="D71" s="215">
        <v>1054</v>
      </c>
      <c r="E71" s="215">
        <v>0</v>
      </c>
      <c r="F71" s="215">
        <v>15141</v>
      </c>
    </row>
    <row r="72" spans="1:6" ht="12.75">
      <c r="A72" s="213" t="s">
        <v>202</v>
      </c>
      <c r="B72" s="215">
        <v>25657</v>
      </c>
      <c r="C72" s="215">
        <v>236</v>
      </c>
      <c r="D72" s="215">
        <v>215</v>
      </c>
      <c r="E72" s="215">
        <v>462</v>
      </c>
      <c r="F72" s="215">
        <v>24744</v>
      </c>
    </row>
    <row r="73" spans="1:6" ht="12.75">
      <c r="A73" s="213" t="s">
        <v>203</v>
      </c>
      <c r="B73" s="215">
        <v>32192.42454040188</v>
      </c>
      <c r="C73" s="215">
        <v>641.0457460453185</v>
      </c>
      <c r="D73" s="215">
        <v>574.143223599829</v>
      </c>
      <c r="E73" s="215">
        <v>512.2355707567336</v>
      </c>
      <c r="F73" s="215">
        <v>30465</v>
      </c>
    </row>
    <row r="74" spans="1:6" ht="12.75">
      <c r="A74" s="213" t="s">
        <v>204</v>
      </c>
      <c r="B74" s="215">
        <v>8485.93</v>
      </c>
      <c r="C74" s="215">
        <v>516.09</v>
      </c>
      <c r="D74" s="215">
        <v>749.5</v>
      </c>
      <c r="E74" s="215">
        <v>47</v>
      </c>
      <c r="F74" s="215">
        <v>7173.34</v>
      </c>
    </row>
    <row r="75" spans="1:6" ht="12.75">
      <c r="A75" s="213" t="s">
        <v>205</v>
      </c>
      <c r="B75" s="215">
        <v>10078</v>
      </c>
      <c r="C75" s="215">
        <v>600</v>
      </c>
      <c r="D75" s="215">
        <v>400</v>
      </c>
      <c r="E75" s="215">
        <v>360</v>
      </c>
      <c r="F75" s="215">
        <v>8718</v>
      </c>
    </row>
    <row r="76" spans="1:6" ht="12.75">
      <c r="A76" s="213" t="s">
        <v>206</v>
      </c>
      <c r="B76" s="215">
        <v>64329</v>
      </c>
      <c r="C76" s="215">
        <v>1038</v>
      </c>
      <c r="D76" s="215">
        <v>0</v>
      </c>
      <c r="E76" s="215">
        <v>0</v>
      </c>
      <c r="F76" s="215">
        <v>63291</v>
      </c>
    </row>
    <row r="77" spans="1:6" ht="12.75">
      <c r="A77" s="213" t="s">
        <v>207</v>
      </c>
      <c r="B77" s="215">
        <v>56658.99</v>
      </c>
      <c r="C77" s="215">
        <v>80.36</v>
      </c>
      <c r="D77" s="215">
        <v>102.44</v>
      </c>
      <c r="E77" s="215">
        <v>94.92</v>
      </c>
      <c r="F77" s="215">
        <v>56381.27</v>
      </c>
    </row>
    <row r="78" spans="1:6" ht="12.75">
      <c r="A78" s="216" t="s">
        <v>281</v>
      </c>
      <c r="B78" s="218">
        <v>259132.34454040186</v>
      </c>
      <c r="C78" s="218">
        <v>10441.495746045319</v>
      </c>
      <c r="D78" s="218">
        <v>3209.083223599829</v>
      </c>
      <c r="E78" s="218">
        <v>1476.1555707567336</v>
      </c>
      <c r="F78" s="218">
        <v>244005.61</v>
      </c>
    </row>
    <row r="79" spans="1:6" ht="12.75">
      <c r="A79" s="213"/>
      <c r="B79" s="215"/>
      <c r="C79" s="215"/>
      <c r="D79" s="215"/>
      <c r="E79" s="215"/>
      <c r="F79" s="215"/>
    </row>
    <row r="80" spans="1:6" ht="12.75">
      <c r="A80" s="213" t="s">
        <v>208</v>
      </c>
      <c r="B80" s="215">
        <v>48325</v>
      </c>
      <c r="C80" s="215">
        <v>1450</v>
      </c>
      <c r="D80" s="215">
        <v>19815</v>
      </c>
      <c r="E80" s="262">
        <v>483</v>
      </c>
      <c r="F80" s="215">
        <v>26577</v>
      </c>
    </row>
    <row r="81" spans="1:6" ht="12.75">
      <c r="A81" s="213" t="s">
        <v>209</v>
      </c>
      <c r="B81" s="215">
        <v>36955</v>
      </c>
      <c r="C81" s="215">
        <v>998</v>
      </c>
      <c r="D81" s="215">
        <v>7457</v>
      </c>
      <c r="E81" s="215">
        <v>502</v>
      </c>
      <c r="F81" s="215">
        <v>27998</v>
      </c>
    </row>
    <row r="82" spans="1:6" ht="12.75">
      <c r="A82" s="216" t="s">
        <v>210</v>
      </c>
      <c r="B82" s="218">
        <v>85280</v>
      </c>
      <c r="C82" s="218">
        <v>2448</v>
      </c>
      <c r="D82" s="218">
        <v>27272</v>
      </c>
      <c r="E82" s="218">
        <v>985</v>
      </c>
      <c r="F82" s="218">
        <v>54575</v>
      </c>
    </row>
    <row r="83" spans="1:6" ht="12.75">
      <c r="A83" s="286"/>
      <c r="B83" s="215"/>
      <c r="C83" s="215"/>
      <c r="D83" s="215"/>
      <c r="E83" s="215"/>
      <c r="F83" s="215"/>
    </row>
    <row r="84" spans="1:6" ht="13.5" thickBot="1">
      <c r="A84" s="219" t="s">
        <v>211</v>
      </c>
      <c r="B84" s="220">
        <v>513116.7617582019</v>
      </c>
      <c r="C84" s="220">
        <v>14907.729583128548</v>
      </c>
      <c r="D84" s="220">
        <v>40020.64092183501</v>
      </c>
      <c r="E84" s="220">
        <v>2732.5610407567337</v>
      </c>
      <c r="F84" s="220">
        <v>455455.83021248155</v>
      </c>
    </row>
  </sheetData>
  <mergeCells count="3"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11" transitionEvaluation="1"/>
  <dimension ref="A1:F53"/>
  <sheetViews>
    <sheetView showGridLines="0" zoomScale="75" zoomScaleNormal="75" workbookViewId="0" topLeftCell="A1">
      <selection activeCell="A62" sqref="A62"/>
    </sheetView>
  </sheetViews>
  <sheetFormatPr defaultColWidth="11.00390625" defaultRowHeight="12.75"/>
  <cols>
    <col min="1" max="1" width="38.421875" style="185" customWidth="1"/>
    <col min="2" max="3" width="17.8515625" style="185" customWidth="1"/>
    <col min="4" max="5" width="19.00390625" style="185" customWidth="1"/>
    <col min="6" max="6" width="17.8515625" style="185" customWidth="1"/>
    <col min="7" max="16384" width="11.00390625" style="185" customWidth="1"/>
  </cols>
  <sheetData>
    <row r="1" spans="1:6" s="184" customFormat="1" ht="18">
      <c r="A1" s="353" t="s">
        <v>0</v>
      </c>
      <c r="B1" s="353"/>
      <c r="C1" s="353"/>
      <c r="D1" s="353"/>
      <c r="E1" s="353"/>
      <c r="F1" s="1"/>
    </row>
    <row r="3" spans="1:5" s="186" customFormat="1" ht="15">
      <c r="A3" s="366" t="s">
        <v>284</v>
      </c>
      <c r="B3" s="366"/>
      <c r="C3" s="366"/>
      <c r="D3" s="366"/>
      <c r="E3" s="366"/>
    </row>
    <row r="4" spans="1:5" s="186" customFormat="1" ht="15">
      <c r="A4" s="366" t="s">
        <v>300</v>
      </c>
      <c r="B4" s="366"/>
      <c r="C4" s="366"/>
      <c r="D4" s="366"/>
      <c r="E4" s="366"/>
    </row>
    <row r="5" s="186" customFormat="1" ht="14.25"/>
    <row r="6" spans="1:6" ht="13.5" thickBot="1">
      <c r="A6" s="187" t="s">
        <v>114</v>
      </c>
      <c r="B6" s="188" t="s">
        <v>4</v>
      </c>
      <c r="C6" s="188" t="s">
        <v>5</v>
      </c>
      <c r="D6" s="188" t="s">
        <v>6</v>
      </c>
      <c r="E6" s="189" t="s">
        <v>145</v>
      </c>
      <c r="F6" s="190"/>
    </row>
    <row r="7" spans="1:5" ht="12.75">
      <c r="A7" s="346" t="s">
        <v>119</v>
      </c>
      <c r="B7" s="341">
        <v>502988.571</v>
      </c>
      <c r="C7" s="191">
        <v>7234.001</v>
      </c>
      <c r="D7" s="191">
        <v>11280.706</v>
      </c>
      <c r="E7" s="192">
        <v>70478.618</v>
      </c>
    </row>
    <row r="8" spans="1:5" ht="12.75">
      <c r="A8" s="344"/>
      <c r="B8" s="342"/>
      <c r="C8" s="193"/>
      <c r="D8" s="193"/>
      <c r="E8" s="194"/>
    </row>
    <row r="9" spans="1:5" ht="12.75">
      <c r="A9" s="347" t="s">
        <v>285</v>
      </c>
      <c r="B9" s="342"/>
      <c r="C9" s="193"/>
      <c r="D9" s="193"/>
      <c r="E9" s="194"/>
    </row>
    <row r="10" spans="1:5" ht="12.75">
      <c r="A10" s="347" t="s">
        <v>75</v>
      </c>
      <c r="B10" s="343">
        <f>SUM(B11:B24)</f>
        <v>121762.45800000001</v>
      </c>
      <c r="C10" s="329">
        <f>SUM(C11:C24)</f>
        <v>2309.336</v>
      </c>
      <c r="D10" s="329">
        <f>SUM(D11:D24)</f>
        <v>1627.2749999999999</v>
      </c>
      <c r="E10" s="330">
        <f>SUM(E11:E24)</f>
        <v>142.5</v>
      </c>
    </row>
    <row r="11" spans="1:5" ht="12.75">
      <c r="A11" s="344" t="s">
        <v>120</v>
      </c>
      <c r="B11" s="344">
        <v>27874.44</v>
      </c>
      <c r="C11" s="193" t="s">
        <v>49</v>
      </c>
      <c r="D11" s="197">
        <v>25</v>
      </c>
      <c r="E11" s="194" t="s">
        <v>49</v>
      </c>
    </row>
    <row r="12" spans="1:5" ht="12.75">
      <c r="A12" s="344" t="s">
        <v>77</v>
      </c>
      <c r="B12" s="344">
        <v>3292.203</v>
      </c>
      <c r="C12" s="197">
        <v>6.98</v>
      </c>
      <c r="D12" s="197">
        <v>17.183</v>
      </c>
      <c r="E12" s="194" t="s">
        <v>49</v>
      </c>
    </row>
    <row r="13" spans="1:5" ht="12.75">
      <c r="A13" s="344" t="s">
        <v>121</v>
      </c>
      <c r="B13" s="344">
        <v>3739.665</v>
      </c>
      <c r="C13" s="193" t="s">
        <v>49</v>
      </c>
      <c r="D13" s="193" t="s">
        <v>49</v>
      </c>
      <c r="E13" s="194" t="s">
        <v>49</v>
      </c>
    </row>
    <row r="14" spans="1:5" ht="12.75">
      <c r="A14" s="344" t="s">
        <v>146</v>
      </c>
      <c r="B14" s="344">
        <v>4590</v>
      </c>
      <c r="C14" s="193" t="s">
        <v>49</v>
      </c>
      <c r="D14" s="193" t="s">
        <v>49</v>
      </c>
      <c r="E14" s="194" t="s">
        <v>49</v>
      </c>
    </row>
    <row r="15" spans="1:5" ht="12.75">
      <c r="A15" s="344" t="s">
        <v>122</v>
      </c>
      <c r="B15" s="344">
        <v>6023.273</v>
      </c>
      <c r="C15" s="197">
        <v>418.84</v>
      </c>
      <c r="D15" s="197">
        <v>461.884</v>
      </c>
      <c r="E15" s="194" t="s">
        <v>49</v>
      </c>
    </row>
    <row r="16" spans="1:5" ht="12.75">
      <c r="A16" s="344" t="s">
        <v>80</v>
      </c>
      <c r="B16" s="344">
        <v>2532.05</v>
      </c>
      <c r="C16" s="193" t="s">
        <v>49</v>
      </c>
      <c r="D16" s="193" t="s">
        <v>49</v>
      </c>
      <c r="E16" s="194" t="s">
        <v>49</v>
      </c>
    </row>
    <row r="17" spans="1:5" ht="12.75">
      <c r="A17" s="344" t="s">
        <v>123</v>
      </c>
      <c r="B17" s="344">
        <v>25197.33</v>
      </c>
      <c r="C17" s="197">
        <v>256.75</v>
      </c>
      <c r="D17" s="197">
        <v>536.1</v>
      </c>
      <c r="E17" s="194" t="s">
        <v>49</v>
      </c>
    </row>
    <row r="18" spans="1:5" ht="12.75">
      <c r="A18" s="344" t="s">
        <v>124</v>
      </c>
      <c r="B18" s="344">
        <v>830.5</v>
      </c>
      <c r="C18" s="197">
        <v>710</v>
      </c>
      <c r="D18" s="197">
        <v>450</v>
      </c>
      <c r="E18" s="194" t="s">
        <v>49</v>
      </c>
    </row>
    <row r="19" spans="1:5" ht="12.75">
      <c r="A19" s="344" t="s">
        <v>125</v>
      </c>
      <c r="B19" s="344">
        <v>10842</v>
      </c>
      <c r="C19" s="193" t="s">
        <v>49</v>
      </c>
      <c r="D19" s="193" t="s">
        <v>49</v>
      </c>
      <c r="E19" s="194" t="s">
        <v>49</v>
      </c>
    </row>
    <row r="20" spans="1:5" ht="12.75">
      <c r="A20" s="344" t="s">
        <v>126</v>
      </c>
      <c r="B20" s="344">
        <v>5368</v>
      </c>
      <c r="C20" s="193" t="s">
        <v>49</v>
      </c>
      <c r="D20" s="193" t="s">
        <v>49</v>
      </c>
      <c r="E20" s="194" t="s">
        <v>49</v>
      </c>
    </row>
    <row r="21" spans="1:5" ht="12.75">
      <c r="A21" s="344" t="s">
        <v>84</v>
      </c>
      <c r="B21" s="344">
        <v>11335</v>
      </c>
      <c r="C21" s="197">
        <v>819.5</v>
      </c>
      <c r="D21" s="197">
        <v>107.6</v>
      </c>
      <c r="E21" s="198">
        <v>142.5</v>
      </c>
    </row>
    <row r="22" spans="1:5" ht="12.75">
      <c r="A22" s="344" t="s">
        <v>127</v>
      </c>
      <c r="B22" s="344">
        <v>2042.997</v>
      </c>
      <c r="C22" s="197">
        <v>97.266</v>
      </c>
      <c r="D22" s="197">
        <v>29.508</v>
      </c>
      <c r="E22" s="194" t="s">
        <v>49</v>
      </c>
    </row>
    <row r="23" spans="1:5" ht="12.75">
      <c r="A23" s="344" t="s">
        <v>128</v>
      </c>
      <c r="B23" s="344">
        <v>14869</v>
      </c>
      <c r="C23" s="193" t="s">
        <v>49</v>
      </c>
      <c r="D23" s="193" t="s">
        <v>49</v>
      </c>
      <c r="E23" s="194" t="s">
        <v>49</v>
      </c>
    </row>
    <row r="24" spans="1:5" ht="12.75">
      <c r="A24" s="344" t="s">
        <v>88</v>
      </c>
      <c r="B24" s="344">
        <v>3226</v>
      </c>
      <c r="C24" s="193" t="s">
        <v>49</v>
      </c>
      <c r="D24" s="193" t="s">
        <v>49</v>
      </c>
      <c r="E24" s="194" t="s">
        <v>49</v>
      </c>
    </row>
    <row r="25" spans="1:5" ht="12.75">
      <c r="A25" s="344"/>
      <c r="B25" s="342"/>
      <c r="C25" s="193"/>
      <c r="D25" s="193"/>
      <c r="E25" s="194"/>
    </row>
    <row r="26" spans="1:5" ht="12.75">
      <c r="A26" s="347" t="s">
        <v>129</v>
      </c>
      <c r="B26" s="342"/>
      <c r="C26" s="193"/>
      <c r="D26" s="193"/>
      <c r="E26" s="194"/>
    </row>
    <row r="27" spans="1:5" ht="12.75">
      <c r="A27" s="344" t="s">
        <v>130</v>
      </c>
      <c r="B27" s="344">
        <v>1305.911</v>
      </c>
      <c r="C27" s="197">
        <v>93.478</v>
      </c>
      <c r="D27" s="197">
        <v>104.82</v>
      </c>
      <c r="E27" s="198">
        <v>4.412</v>
      </c>
    </row>
    <row r="28" spans="1:5" ht="12.75">
      <c r="A28" s="344" t="s">
        <v>101</v>
      </c>
      <c r="B28" s="344">
        <v>144</v>
      </c>
      <c r="C28" s="197">
        <v>23.5</v>
      </c>
      <c r="D28" s="197">
        <v>40</v>
      </c>
      <c r="E28" s="194" t="s">
        <v>49</v>
      </c>
    </row>
    <row r="29" spans="1:5" ht="12.75">
      <c r="A29" s="344" t="s">
        <v>111</v>
      </c>
      <c r="B29" s="344">
        <v>1197.8</v>
      </c>
      <c r="C29" s="197">
        <v>11.408</v>
      </c>
      <c r="D29" s="197">
        <v>13.3</v>
      </c>
      <c r="E29" s="194" t="s">
        <v>49</v>
      </c>
    </row>
    <row r="30" spans="1:5" ht="12.75">
      <c r="A30" s="344" t="s">
        <v>91</v>
      </c>
      <c r="B30" s="344">
        <v>706.446</v>
      </c>
      <c r="C30" s="193" t="s">
        <v>49</v>
      </c>
      <c r="D30" s="193" t="s">
        <v>49</v>
      </c>
      <c r="E30" s="194" t="s">
        <v>49</v>
      </c>
    </row>
    <row r="31" spans="1:5" ht="12.75">
      <c r="A31" s="344" t="s">
        <v>102</v>
      </c>
      <c r="B31" s="344">
        <v>606.517</v>
      </c>
      <c r="C31" s="193" t="s">
        <v>49</v>
      </c>
      <c r="D31" s="197">
        <v>0.58</v>
      </c>
      <c r="E31" s="194" t="s">
        <v>49</v>
      </c>
    </row>
    <row r="32" spans="1:5" ht="12.75">
      <c r="A32" s="344" t="s">
        <v>113</v>
      </c>
      <c r="B32" s="344">
        <v>2129.795</v>
      </c>
      <c r="C32" s="197">
        <v>33.434</v>
      </c>
      <c r="D32" s="197">
        <v>10.141</v>
      </c>
      <c r="E32" s="194" t="s">
        <v>49</v>
      </c>
    </row>
    <row r="33" spans="1:5" ht="12.75">
      <c r="A33" s="344" t="s">
        <v>103</v>
      </c>
      <c r="B33" s="344">
        <v>811.453</v>
      </c>
      <c r="C33" s="193" t="s">
        <v>49</v>
      </c>
      <c r="D33" s="197">
        <v>2.19</v>
      </c>
      <c r="E33" s="194" t="s">
        <v>49</v>
      </c>
    </row>
    <row r="34" spans="1:5" ht="12.75">
      <c r="A34" s="344" t="s">
        <v>92</v>
      </c>
      <c r="B34" s="344">
        <v>1770.9</v>
      </c>
      <c r="C34" s="193" t="s">
        <v>49</v>
      </c>
      <c r="D34" s="193" t="s">
        <v>49</v>
      </c>
      <c r="E34" s="194" t="s">
        <v>49</v>
      </c>
    </row>
    <row r="35" spans="1:5" ht="12.75">
      <c r="A35" s="344" t="s">
        <v>112</v>
      </c>
      <c r="B35" s="344">
        <v>11872.7</v>
      </c>
      <c r="C35" s="197">
        <v>0.898</v>
      </c>
      <c r="D35" s="193" t="s">
        <v>49</v>
      </c>
      <c r="E35" s="194" t="s">
        <v>49</v>
      </c>
    </row>
    <row r="36" spans="1:5" ht="12.75">
      <c r="A36" s="344" t="s">
        <v>93</v>
      </c>
      <c r="B36" s="344">
        <v>2728.578</v>
      </c>
      <c r="C36" s="197">
        <v>1.2</v>
      </c>
      <c r="D36" s="197">
        <v>10.24</v>
      </c>
      <c r="E36" s="194" t="s">
        <v>49</v>
      </c>
    </row>
    <row r="37" spans="1:5" ht="12.75">
      <c r="A37" s="344" t="s">
        <v>282</v>
      </c>
      <c r="B37" s="344">
        <v>4637.438</v>
      </c>
      <c r="C37" s="197">
        <v>267.65</v>
      </c>
      <c r="D37" s="193" t="s">
        <v>49</v>
      </c>
      <c r="E37" s="194" t="s">
        <v>49</v>
      </c>
    </row>
    <row r="38" spans="1:5" ht="12.75">
      <c r="A38" s="344" t="s">
        <v>104</v>
      </c>
      <c r="B38" s="344">
        <v>7490.63</v>
      </c>
      <c r="C38" s="197">
        <v>657.383</v>
      </c>
      <c r="D38" s="197">
        <v>209.621</v>
      </c>
      <c r="E38" s="198">
        <v>50.925</v>
      </c>
    </row>
    <row r="39" spans="1:5" ht="12.75">
      <c r="A39" s="344"/>
      <c r="B39" s="342"/>
      <c r="C39" s="193"/>
      <c r="D39" s="193"/>
      <c r="E39" s="194"/>
    </row>
    <row r="40" spans="1:5" ht="12.75">
      <c r="A40" s="347" t="s">
        <v>286</v>
      </c>
      <c r="B40" s="342"/>
      <c r="C40" s="193"/>
      <c r="D40" s="193"/>
      <c r="E40" s="194"/>
    </row>
    <row r="41" spans="1:5" ht="12.75">
      <c r="A41" s="344" t="s">
        <v>131</v>
      </c>
      <c r="B41" s="344">
        <v>8500</v>
      </c>
      <c r="C41" s="193" t="s">
        <v>49</v>
      </c>
      <c r="D41" s="193" t="s">
        <v>49</v>
      </c>
      <c r="E41" s="194" t="s">
        <v>49</v>
      </c>
    </row>
    <row r="42" spans="1:5" ht="12.75">
      <c r="A42" s="344" t="s">
        <v>132</v>
      </c>
      <c r="B42" s="344">
        <v>11620</v>
      </c>
      <c r="C42" s="193" t="s">
        <v>49</v>
      </c>
      <c r="D42" s="193" t="s">
        <v>49</v>
      </c>
      <c r="E42" s="194" t="s">
        <v>49</v>
      </c>
    </row>
    <row r="43" spans="1:5" ht="12.75">
      <c r="A43" s="344" t="s">
        <v>133</v>
      </c>
      <c r="B43" s="344">
        <v>22314.7</v>
      </c>
      <c r="C43" s="193" t="s">
        <v>49</v>
      </c>
      <c r="D43" s="197">
        <v>138</v>
      </c>
      <c r="E43" s="194" t="s">
        <v>49</v>
      </c>
    </row>
    <row r="44" spans="1:5" ht="12.75">
      <c r="A44" s="344" t="s">
        <v>134</v>
      </c>
      <c r="B44" s="344">
        <v>7964</v>
      </c>
      <c r="C44" s="193" t="s">
        <v>49</v>
      </c>
      <c r="D44" s="193" t="s">
        <v>49</v>
      </c>
      <c r="E44" s="194" t="s">
        <v>49</v>
      </c>
    </row>
    <row r="45" spans="1:5" ht="12.75">
      <c r="A45" s="344" t="s">
        <v>135</v>
      </c>
      <c r="B45" s="344">
        <v>77247.504</v>
      </c>
      <c r="C45" s="193" t="s">
        <v>49</v>
      </c>
      <c r="D45" s="193" t="s">
        <v>49</v>
      </c>
      <c r="E45" s="194" t="s">
        <v>49</v>
      </c>
    </row>
    <row r="46" spans="1:5" ht="12.75">
      <c r="A46" s="344" t="s">
        <v>107</v>
      </c>
      <c r="B46" s="344">
        <v>110.761</v>
      </c>
      <c r="C46" s="193" t="s">
        <v>49</v>
      </c>
      <c r="D46" s="193" t="s">
        <v>49</v>
      </c>
      <c r="E46" s="194" t="s">
        <v>49</v>
      </c>
    </row>
    <row r="47" spans="1:5" ht="12.75">
      <c r="A47" s="344" t="s">
        <v>136</v>
      </c>
      <c r="B47" s="344">
        <v>8385.3</v>
      </c>
      <c r="C47" s="193" t="s">
        <v>49</v>
      </c>
      <c r="D47" s="193" t="s">
        <v>49</v>
      </c>
      <c r="E47" s="194" t="s">
        <v>49</v>
      </c>
    </row>
    <row r="48" spans="1:5" ht="12.75">
      <c r="A48" s="344" t="s">
        <v>137</v>
      </c>
      <c r="B48" s="344">
        <v>9658.28</v>
      </c>
      <c r="C48" s="193" t="s">
        <v>49</v>
      </c>
      <c r="D48" s="197">
        <v>146.468</v>
      </c>
      <c r="E48" s="194" t="s">
        <v>49</v>
      </c>
    </row>
    <row r="49" spans="1:5" ht="12.75">
      <c r="A49" s="344" t="s">
        <v>138</v>
      </c>
      <c r="B49" s="344">
        <v>1554</v>
      </c>
      <c r="C49" s="193" t="s">
        <v>49</v>
      </c>
      <c r="D49" s="197">
        <v>21.4</v>
      </c>
      <c r="E49" s="194" t="s">
        <v>49</v>
      </c>
    </row>
    <row r="50" spans="1:5" ht="12.75">
      <c r="A50" s="344" t="s">
        <v>139</v>
      </c>
      <c r="B50" s="344">
        <v>13865.939</v>
      </c>
      <c r="C50" s="193" t="s">
        <v>49</v>
      </c>
      <c r="D50" s="193" t="s">
        <v>49</v>
      </c>
      <c r="E50" s="194" t="s">
        <v>49</v>
      </c>
    </row>
    <row r="51" spans="1:5" ht="13.5" thickBot="1">
      <c r="A51" s="345" t="s">
        <v>140</v>
      </c>
      <c r="B51" s="345">
        <v>3944</v>
      </c>
      <c r="C51" s="199">
        <v>2.5</v>
      </c>
      <c r="D51" s="199">
        <v>17</v>
      </c>
      <c r="E51" s="196" t="s">
        <v>49</v>
      </c>
    </row>
    <row r="52" spans="1:5" ht="12.75">
      <c r="A52" s="195" t="s">
        <v>147</v>
      </c>
      <c r="B52" s="195"/>
      <c r="C52" s="195"/>
      <c r="D52" s="195"/>
      <c r="E52" s="195"/>
    </row>
    <row r="53" spans="1:5" ht="12.75">
      <c r="A53" s="195"/>
      <c r="B53" s="195"/>
      <c r="C53" s="195"/>
      <c r="D53" s="195"/>
      <c r="E53" s="195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1"/>
  <dimension ref="A1:G32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353" t="s">
        <v>0</v>
      </c>
      <c r="B1" s="353"/>
      <c r="C1" s="353"/>
      <c r="D1" s="353"/>
      <c r="E1" s="353"/>
      <c r="F1" s="353"/>
      <c r="G1" s="353"/>
    </row>
    <row r="3" spans="1:7" s="5" customFormat="1" ht="15">
      <c r="A3" s="354" t="s">
        <v>288</v>
      </c>
      <c r="B3" s="354"/>
      <c r="C3" s="354"/>
      <c r="D3" s="354"/>
      <c r="E3" s="354"/>
      <c r="F3" s="354"/>
      <c r="G3" s="354"/>
    </row>
    <row r="4" s="5" customFormat="1" ht="14.25"/>
    <row r="5" spans="1:7" ht="12.75">
      <c r="A5" s="6"/>
      <c r="B5" s="367" t="s">
        <v>54</v>
      </c>
      <c r="C5" s="368"/>
      <c r="D5" s="368"/>
      <c r="E5" s="369"/>
      <c r="F5" s="7"/>
      <c r="G5" s="8"/>
    </row>
    <row r="6" spans="1:7" ht="12.75">
      <c r="A6" s="9" t="s">
        <v>2</v>
      </c>
      <c r="B6" s="10"/>
      <c r="C6" s="367" t="s">
        <v>55</v>
      </c>
      <c r="D6" s="368"/>
      <c r="E6" s="369"/>
      <c r="F6" s="10" t="s">
        <v>56</v>
      </c>
      <c r="G6" s="11" t="s">
        <v>57</v>
      </c>
    </row>
    <row r="7" spans="1:7" ht="12.75">
      <c r="A7" s="9"/>
      <c r="B7" s="10" t="s">
        <v>58</v>
      </c>
      <c r="C7" s="10" t="s">
        <v>59</v>
      </c>
      <c r="D7" s="10" t="s">
        <v>60</v>
      </c>
      <c r="E7" s="10" t="s">
        <v>61</v>
      </c>
      <c r="F7" s="10"/>
      <c r="G7" s="11" t="s">
        <v>62</v>
      </c>
    </row>
    <row r="8" spans="1:7" ht="13.5" thickBot="1">
      <c r="A8" s="9"/>
      <c r="B8" s="10"/>
      <c r="C8" s="10" t="s">
        <v>63</v>
      </c>
      <c r="D8" s="87" t="s">
        <v>64</v>
      </c>
      <c r="E8" s="87" t="s">
        <v>65</v>
      </c>
      <c r="F8" s="10"/>
      <c r="G8" s="11"/>
    </row>
    <row r="9" spans="1:7" ht="12.75">
      <c r="A9" s="88">
        <v>1985</v>
      </c>
      <c r="B9" s="89">
        <v>83152</v>
      </c>
      <c r="C9" s="89">
        <v>39283</v>
      </c>
      <c r="D9" s="89">
        <v>7494</v>
      </c>
      <c r="E9" s="89">
        <v>21261</v>
      </c>
      <c r="F9" s="89">
        <v>3319</v>
      </c>
      <c r="G9" s="90">
        <v>26426</v>
      </c>
    </row>
    <row r="10" spans="1:7" ht="12.75">
      <c r="A10" s="91">
        <v>1986</v>
      </c>
      <c r="B10" s="92">
        <v>208726</v>
      </c>
      <c r="C10" s="92">
        <v>63526</v>
      </c>
      <c r="D10" s="92">
        <v>14109</v>
      </c>
      <c r="E10" s="92">
        <v>21786</v>
      </c>
      <c r="F10" s="92">
        <v>4130</v>
      </c>
      <c r="G10" s="93">
        <v>31090</v>
      </c>
    </row>
    <row r="11" spans="1:7" ht="12.75">
      <c r="A11" s="91">
        <v>1987</v>
      </c>
      <c r="B11" s="92">
        <v>155855</v>
      </c>
      <c r="C11" s="92">
        <v>15348</v>
      </c>
      <c r="D11" s="92">
        <v>19854</v>
      </c>
      <c r="E11" s="92">
        <v>25594</v>
      </c>
      <c r="F11" s="92">
        <v>4454</v>
      </c>
      <c r="G11" s="93">
        <v>32118</v>
      </c>
    </row>
    <row r="12" spans="1:7" ht="12.75">
      <c r="A12" s="91">
        <v>1988</v>
      </c>
      <c r="B12" s="92">
        <v>189783</v>
      </c>
      <c r="C12" s="92">
        <v>27310</v>
      </c>
      <c r="D12" s="92">
        <v>22506</v>
      </c>
      <c r="E12" s="92">
        <v>34210</v>
      </c>
      <c r="F12" s="92">
        <v>5452</v>
      </c>
      <c r="G12" s="93">
        <v>4225</v>
      </c>
    </row>
    <row r="13" spans="1:7" ht="12.75">
      <c r="A13" s="91">
        <v>1989</v>
      </c>
      <c r="B13" s="92">
        <v>211815</v>
      </c>
      <c r="C13" s="92">
        <v>25041</v>
      </c>
      <c r="D13" s="92">
        <v>16920</v>
      </c>
      <c r="E13" s="92">
        <v>31466</v>
      </c>
      <c r="F13" s="92">
        <v>5204</v>
      </c>
      <c r="G13" s="93">
        <v>40520</v>
      </c>
    </row>
    <row r="14" spans="1:7" ht="12.75">
      <c r="A14" s="91">
        <v>1990</v>
      </c>
      <c r="B14" s="92">
        <v>183934</v>
      </c>
      <c r="C14" s="92">
        <v>29009</v>
      </c>
      <c r="D14" s="92">
        <v>7763</v>
      </c>
      <c r="E14" s="92">
        <v>32617</v>
      </c>
      <c r="F14" s="92">
        <v>5388</v>
      </c>
      <c r="G14" s="93">
        <v>45608</v>
      </c>
    </row>
    <row r="15" spans="1:7" ht="12.75">
      <c r="A15" s="91">
        <v>1991</v>
      </c>
      <c r="B15" s="92">
        <v>241378</v>
      </c>
      <c r="C15" s="92">
        <v>30802</v>
      </c>
      <c r="D15" s="92">
        <v>16771</v>
      </c>
      <c r="E15" s="92">
        <v>33554</v>
      </c>
      <c r="F15" s="92">
        <v>5649</v>
      </c>
      <c r="G15" s="93">
        <v>48153</v>
      </c>
    </row>
    <row r="16" spans="1:7" ht="12.75">
      <c r="A16" s="91">
        <v>1992</v>
      </c>
      <c r="B16" s="92">
        <v>251929</v>
      </c>
      <c r="C16" s="92">
        <v>28010</v>
      </c>
      <c r="D16" s="92">
        <v>23191</v>
      </c>
      <c r="E16" s="92">
        <v>33903</v>
      </c>
      <c r="F16" s="92">
        <v>5042</v>
      </c>
      <c r="G16" s="93">
        <v>55244</v>
      </c>
    </row>
    <row r="17" spans="1:7" ht="12.75">
      <c r="A17" s="91">
        <v>1993</v>
      </c>
      <c r="B17" s="92">
        <v>293681</v>
      </c>
      <c r="C17" s="92">
        <v>40888</v>
      </c>
      <c r="D17" s="92">
        <v>30020</v>
      </c>
      <c r="E17" s="92">
        <v>82080</v>
      </c>
      <c r="F17" s="92">
        <v>5116</v>
      </c>
      <c r="G17" s="93">
        <v>57359</v>
      </c>
    </row>
    <row r="18" spans="1:7" ht="12.75">
      <c r="A18" s="91">
        <v>1994</v>
      </c>
      <c r="B18" s="92">
        <v>402965</v>
      </c>
      <c r="C18" s="92">
        <v>44787</v>
      </c>
      <c r="D18" s="92">
        <v>49489</v>
      </c>
      <c r="E18" s="92">
        <v>108268</v>
      </c>
      <c r="F18" s="92">
        <v>7822</v>
      </c>
      <c r="G18" s="93">
        <v>77661</v>
      </c>
    </row>
    <row r="19" spans="1:7" ht="12.75">
      <c r="A19" s="91">
        <v>1995</v>
      </c>
      <c r="B19" s="92">
        <v>314069</v>
      </c>
      <c r="C19" s="92">
        <v>33864</v>
      </c>
      <c r="D19" s="92">
        <v>30967</v>
      </c>
      <c r="E19" s="92">
        <v>120662</v>
      </c>
      <c r="F19" s="92">
        <v>5644</v>
      </c>
      <c r="G19" s="93">
        <v>75704</v>
      </c>
    </row>
    <row r="20" spans="1:7" ht="12.75">
      <c r="A20" s="91">
        <v>1996</v>
      </c>
      <c r="B20" s="92">
        <v>75385</v>
      </c>
      <c r="C20" s="92">
        <v>42128</v>
      </c>
      <c r="D20" s="92">
        <v>28740</v>
      </c>
      <c r="E20" s="92">
        <v>137092</v>
      </c>
      <c r="F20" s="92">
        <v>7803</v>
      </c>
      <c r="G20" s="93">
        <v>80687</v>
      </c>
    </row>
    <row r="21" spans="1:7" ht="12.75">
      <c r="A21" s="91">
        <v>1997</v>
      </c>
      <c r="B21" s="92">
        <v>358543</v>
      </c>
      <c r="C21" s="92">
        <v>47318</v>
      </c>
      <c r="D21" s="92">
        <v>16360</v>
      </c>
      <c r="E21" s="92">
        <v>157039</v>
      </c>
      <c r="F21" s="92">
        <v>10097</v>
      </c>
      <c r="G21" s="93">
        <v>94203</v>
      </c>
    </row>
    <row r="22" spans="1:7" ht="12.75">
      <c r="A22" s="91">
        <v>1998</v>
      </c>
      <c r="B22" s="94">
        <v>401270.45371</v>
      </c>
      <c r="C22" s="94">
        <v>47946.22787</v>
      </c>
      <c r="D22" s="94">
        <v>12068.09928</v>
      </c>
      <c r="E22" s="94">
        <v>155693.14542</v>
      </c>
      <c r="F22" s="94">
        <v>10148.17795</v>
      </c>
      <c r="G22" s="95">
        <v>97563.44801</v>
      </c>
    </row>
    <row r="23" spans="1:7" ht="12.75">
      <c r="A23" s="91">
        <v>1999</v>
      </c>
      <c r="B23" s="94">
        <v>370787</v>
      </c>
      <c r="C23" s="94">
        <v>50497.5</v>
      </c>
      <c r="D23" s="94">
        <v>13340</v>
      </c>
      <c r="E23" s="94">
        <v>195687.5</v>
      </c>
      <c r="F23" s="94">
        <v>10771.5</v>
      </c>
      <c r="G23" s="95">
        <v>114254.5</v>
      </c>
    </row>
    <row r="24" spans="1:7" ht="12.75">
      <c r="A24" s="91">
        <v>2000</v>
      </c>
      <c r="B24" s="94">
        <v>435994.078</v>
      </c>
      <c r="C24" s="94">
        <v>54622.927</v>
      </c>
      <c r="D24" s="94">
        <v>25370.428</v>
      </c>
      <c r="E24" s="94">
        <v>246795.018</v>
      </c>
      <c r="F24" s="94">
        <v>12745.222</v>
      </c>
      <c r="G24" s="95">
        <v>120708.739</v>
      </c>
    </row>
    <row r="25" spans="1:7" ht="12.75">
      <c r="A25" s="91">
        <v>2001</v>
      </c>
      <c r="B25" s="94">
        <v>442942.217</v>
      </c>
      <c r="C25" s="94">
        <v>64519.978</v>
      </c>
      <c r="D25" s="94">
        <v>37687.048</v>
      </c>
      <c r="E25" s="94">
        <v>275789.708</v>
      </c>
      <c r="F25" s="94">
        <v>16086.355</v>
      </c>
      <c r="G25" s="95">
        <v>132362.621</v>
      </c>
    </row>
    <row r="26" spans="1:7" ht="13.5" thickBot="1">
      <c r="A26" s="96">
        <v>2002</v>
      </c>
      <c r="B26" s="97">
        <v>432707.503</v>
      </c>
      <c r="C26" s="97">
        <v>53265.615</v>
      </c>
      <c r="D26" s="97">
        <v>21960.601</v>
      </c>
      <c r="E26" s="98">
        <v>278024.265</v>
      </c>
      <c r="F26" s="97">
        <v>14416.622</v>
      </c>
      <c r="G26" s="99">
        <v>145115.507</v>
      </c>
    </row>
    <row r="27" ht="12.75">
      <c r="A27" s="4" t="s">
        <v>66</v>
      </c>
    </row>
    <row r="28" spans="1:2" ht="12.75">
      <c r="A28" s="4" t="s">
        <v>67</v>
      </c>
      <c r="B28" s="100"/>
    </row>
    <row r="29" spans="1:2" ht="12.75">
      <c r="A29" s="4" t="s">
        <v>68</v>
      </c>
      <c r="B29" s="100"/>
    </row>
    <row r="30" ht="12.75">
      <c r="B30" s="100"/>
    </row>
    <row r="32" spans="1:7" ht="12.75">
      <c r="A32" s="24"/>
      <c r="B32" s="116"/>
      <c r="C32" s="116"/>
      <c r="D32" s="116"/>
      <c r="E32" s="116"/>
      <c r="F32" s="116"/>
      <c r="G32" s="116"/>
    </row>
  </sheetData>
  <mergeCells count="4">
    <mergeCell ref="A1:G1"/>
    <mergeCell ref="A3:G3"/>
    <mergeCell ref="B5:E5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D8:E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G30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353" t="s">
        <v>0</v>
      </c>
      <c r="B1" s="353"/>
      <c r="C1" s="353"/>
      <c r="D1" s="353"/>
      <c r="E1" s="353"/>
      <c r="F1" s="353"/>
      <c r="G1" s="353"/>
    </row>
    <row r="3" spans="1:7" ht="15">
      <c r="A3" s="354" t="s">
        <v>289</v>
      </c>
      <c r="B3" s="354"/>
      <c r="C3" s="354"/>
      <c r="D3" s="354"/>
      <c r="E3" s="354"/>
      <c r="F3" s="354"/>
      <c r="G3" s="354"/>
    </row>
    <row r="5" spans="1:7" ht="12.75">
      <c r="A5" s="6"/>
      <c r="B5" s="367" t="s">
        <v>54</v>
      </c>
      <c r="C5" s="368"/>
      <c r="D5" s="368"/>
      <c r="E5" s="369"/>
      <c r="F5" s="7"/>
      <c r="G5" s="8"/>
    </row>
    <row r="6" spans="1:7" ht="12.75">
      <c r="A6" s="9" t="s">
        <v>2</v>
      </c>
      <c r="B6" s="10"/>
      <c r="C6" s="367" t="s">
        <v>55</v>
      </c>
      <c r="D6" s="368"/>
      <c r="E6" s="369"/>
      <c r="F6" s="10" t="s">
        <v>56</v>
      </c>
      <c r="G6" s="11" t="s">
        <v>57</v>
      </c>
    </row>
    <row r="7" spans="1:7" ht="12.75">
      <c r="A7" s="9"/>
      <c r="B7" s="10" t="s">
        <v>58</v>
      </c>
      <c r="C7" s="10" t="s">
        <v>59</v>
      </c>
      <c r="D7" s="10" t="s">
        <v>60</v>
      </c>
      <c r="E7" s="10" t="s">
        <v>61</v>
      </c>
      <c r="F7" s="10"/>
      <c r="G7" s="11" t="s">
        <v>62</v>
      </c>
    </row>
    <row r="8" spans="1:7" ht="13.5" thickBot="1">
      <c r="A8" s="9"/>
      <c r="B8" s="10"/>
      <c r="C8" s="10" t="s">
        <v>63</v>
      </c>
      <c r="D8" s="87" t="s">
        <v>64</v>
      </c>
      <c r="E8" s="87" t="s">
        <v>65</v>
      </c>
      <c r="F8" s="10"/>
      <c r="G8" s="11"/>
    </row>
    <row r="9" spans="1:7" ht="12.75">
      <c r="A9" s="88">
        <v>1985</v>
      </c>
      <c r="B9" s="89">
        <v>1407</v>
      </c>
      <c r="C9" s="89">
        <v>519</v>
      </c>
      <c r="D9" s="89">
        <v>599</v>
      </c>
      <c r="E9" s="89">
        <v>313</v>
      </c>
      <c r="F9" s="89">
        <v>6</v>
      </c>
      <c r="G9" s="90">
        <v>644</v>
      </c>
    </row>
    <row r="10" spans="1:7" ht="12.75">
      <c r="A10" s="91">
        <v>1986</v>
      </c>
      <c r="B10" s="92">
        <v>8910</v>
      </c>
      <c r="C10" s="92">
        <v>1018</v>
      </c>
      <c r="D10" s="92">
        <v>958</v>
      </c>
      <c r="E10" s="92">
        <v>242</v>
      </c>
      <c r="F10" s="92">
        <v>148</v>
      </c>
      <c r="G10" s="93">
        <v>1567</v>
      </c>
    </row>
    <row r="11" spans="1:7" ht="12.75">
      <c r="A11" s="91">
        <v>1987</v>
      </c>
      <c r="B11" s="92">
        <v>7566</v>
      </c>
      <c r="C11" s="92">
        <v>18699</v>
      </c>
      <c r="D11" s="92">
        <v>2220</v>
      </c>
      <c r="E11" s="92">
        <v>413</v>
      </c>
      <c r="F11" s="92">
        <v>453</v>
      </c>
      <c r="G11" s="93">
        <v>2743</v>
      </c>
    </row>
    <row r="12" spans="1:7" ht="12.75">
      <c r="A12" s="91">
        <v>1988</v>
      </c>
      <c r="B12" s="92">
        <v>2181</v>
      </c>
      <c r="C12" s="92">
        <v>25461</v>
      </c>
      <c r="D12" s="92">
        <v>7969</v>
      </c>
      <c r="E12" s="92">
        <v>446</v>
      </c>
      <c r="F12" s="92">
        <v>14278</v>
      </c>
      <c r="G12" s="93">
        <v>4225</v>
      </c>
    </row>
    <row r="13" spans="1:7" ht="12.75">
      <c r="A13" s="91">
        <v>1989</v>
      </c>
      <c r="B13" s="92">
        <v>2406</v>
      </c>
      <c r="C13" s="92">
        <v>12938</v>
      </c>
      <c r="D13" s="92">
        <v>8763</v>
      </c>
      <c r="E13" s="92">
        <v>841</v>
      </c>
      <c r="F13" s="92">
        <v>25150</v>
      </c>
      <c r="G13" s="93">
        <v>5959</v>
      </c>
    </row>
    <row r="14" spans="1:7" ht="12.75">
      <c r="A14" s="91">
        <v>1990</v>
      </c>
      <c r="B14" s="92">
        <v>8665</v>
      </c>
      <c r="C14" s="92">
        <v>34258</v>
      </c>
      <c r="D14" s="92">
        <v>19552</v>
      </c>
      <c r="E14" s="92">
        <v>1003</v>
      </c>
      <c r="F14" s="92">
        <v>3373</v>
      </c>
      <c r="G14" s="93">
        <v>7428</v>
      </c>
    </row>
    <row r="15" spans="1:7" ht="12.75">
      <c r="A15" s="91">
        <v>1991</v>
      </c>
      <c r="B15" s="92">
        <v>8114</v>
      </c>
      <c r="C15" s="92">
        <v>24534</v>
      </c>
      <c r="D15" s="92">
        <v>17061</v>
      </c>
      <c r="E15" s="92">
        <v>1745</v>
      </c>
      <c r="F15" s="92">
        <v>10375</v>
      </c>
      <c r="G15" s="93">
        <v>8648</v>
      </c>
    </row>
    <row r="16" spans="1:7" ht="12.75">
      <c r="A16" s="91">
        <v>1992</v>
      </c>
      <c r="B16" s="92">
        <v>7153</v>
      </c>
      <c r="C16" s="92">
        <v>30631</v>
      </c>
      <c r="D16" s="92">
        <v>4813</v>
      </c>
      <c r="E16" s="92">
        <v>643</v>
      </c>
      <c r="F16" s="92">
        <v>24101</v>
      </c>
      <c r="G16" s="93">
        <v>10334</v>
      </c>
    </row>
    <row r="17" spans="1:7" ht="12.75">
      <c r="A17" s="91">
        <v>1993</v>
      </c>
      <c r="B17" s="92">
        <v>22791</v>
      </c>
      <c r="C17" s="92">
        <v>9430</v>
      </c>
      <c r="D17" s="92">
        <v>9902</v>
      </c>
      <c r="E17" s="92">
        <v>5639</v>
      </c>
      <c r="F17" s="92">
        <v>13131</v>
      </c>
      <c r="G17" s="93">
        <v>12030</v>
      </c>
    </row>
    <row r="18" spans="1:7" ht="12.75">
      <c r="A18" s="91">
        <v>1994</v>
      </c>
      <c r="B18" s="92">
        <v>54427</v>
      </c>
      <c r="C18" s="92">
        <v>6492</v>
      </c>
      <c r="D18" s="92">
        <v>4431</v>
      </c>
      <c r="E18" s="92">
        <v>11623</v>
      </c>
      <c r="F18" s="92">
        <v>30852</v>
      </c>
      <c r="G18" s="93">
        <v>17149</v>
      </c>
    </row>
    <row r="19" spans="1:7" ht="12.75">
      <c r="A19" s="91">
        <v>1995</v>
      </c>
      <c r="B19" s="92">
        <v>83814</v>
      </c>
      <c r="C19" s="92">
        <v>3920</v>
      </c>
      <c r="D19" s="92">
        <v>998</v>
      </c>
      <c r="E19" s="92">
        <v>16385</v>
      </c>
      <c r="F19" s="92">
        <v>24360</v>
      </c>
      <c r="G19" s="93">
        <v>17907</v>
      </c>
    </row>
    <row r="20" spans="1:7" ht="12.75">
      <c r="A20" s="91">
        <v>1996</v>
      </c>
      <c r="B20" s="92">
        <v>95185</v>
      </c>
      <c r="C20" s="92">
        <v>13321</v>
      </c>
      <c r="D20" s="92">
        <v>2447</v>
      </c>
      <c r="E20" s="92">
        <v>21720</v>
      </c>
      <c r="F20" s="92">
        <v>18857</v>
      </c>
      <c r="G20" s="93">
        <v>20920</v>
      </c>
    </row>
    <row r="21" spans="1:7" ht="12.75">
      <c r="A21" s="91">
        <v>1997</v>
      </c>
      <c r="B21" s="17">
        <v>110931</v>
      </c>
      <c r="C21" s="17">
        <v>16074</v>
      </c>
      <c r="D21" s="17">
        <v>5196</v>
      </c>
      <c r="E21" s="17">
        <v>16575</v>
      </c>
      <c r="F21" s="17">
        <v>20289</v>
      </c>
      <c r="G21" s="101">
        <v>23564</v>
      </c>
    </row>
    <row r="22" spans="1:7" ht="12.75">
      <c r="A22" s="91">
        <v>1998</v>
      </c>
      <c r="B22" s="94">
        <v>127814.132301</v>
      </c>
      <c r="C22" s="94">
        <v>13398.20458</v>
      </c>
      <c r="D22" s="94">
        <v>5774.706</v>
      </c>
      <c r="E22" s="94">
        <v>39236.96192</v>
      </c>
      <c r="F22" s="94">
        <v>14076.3087</v>
      </c>
      <c r="G22" s="95">
        <v>26997.156895</v>
      </c>
    </row>
    <row r="23" spans="1:7" ht="12.75">
      <c r="A23" s="91">
        <v>1999</v>
      </c>
      <c r="B23" s="94">
        <v>176301</v>
      </c>
      <c r="C23" s="94">
        <v>33226</v>
      </c>
      <c r="D23" s="94">
        <v>10354</v>
      </c>
      <c r="E23" s="94">
        <v>47260.5</v>
      </c>
      <c r="F23" s="94">
        <v>9133.5</v>
      </c>
      <c r="G23" s="95">
        <v>33118.5</v>
      </c>
    </row>
    <row r="24" spans="1:7" ht="12.75">
      <c r="A24" s="91">
        <v>2000</v>
      </c>
      <c r="B24" s="94">
        <v>200901.202</v>
      </c>
      <c r="C24" s="94">
        <v>37746.312</v>
      </c>
      <c r="D24" s="94">
        <v>28527.567</v>
      </c>
      <c r="E24" s="94">
        <v>142085.665</v>
      </c>
      <c r="F24" s="94">
        <v>19702.962</v>
      </c>
      <c r="G24" s="95">
        <v>34185.099</v>
      </c>
    </row>
    <row r="25" spans="1:7" ht="12.75">
      <c r="A25" s="91">
        <v>2001</v>
      </c>
      <c r="B25" s="94">
        <v>221254.593</v>
      </c>
      <c r="C25" s="94">
        <v>23880.702</v>
      </c>
      <c r="D25" s="94">
        <v>40774.584</v>
      </c>
      <c r="E25" s="94">
        <v>142085.665</v>
      </c>
      <c r="F25" s="94">
        <v>24705.309</v>
      </c>
      <c r="G25" s="95">
        <v>46823.083</v>
      </c>
    </row>
    <row r="26" spans="1:7" ht="13.5" thickBot="1">
      <c r="A26" s="96">
        <v>2002</v>
      </c>
      <c r="B26" s="97">
        <v>206335.222</v>
      </c>
      <c r="C26" s="97">
        <v>29319.911</v>
      </c>
      <c r="D26" s="97">
        <v>29128.157</v>
      </c>
      <c r="E26" s="98">
        <v>113330.37</v>
      </c>
      <c r="F26" s="97">
        <v>18369.276</v>
      </c>
      <c r="G26" s="99">
        <v>52152.063</v>
      </c>
    </row>
    <row r="27" ht="12.75">
      <c r="A27" s="4" t="s">
        <v>66</v>
      </c>
    </row>
    <row r="28" spans="1:2" ht="12.75">
      <c r="A28" s="4" t="s">
        <v>67</v>
      </c>
      <c r="B28" s="100"/>
    </row>
    <row r="29" spans="1:2" ht="12.75">
      <c r="A29" s="4" t="s">
        <v>68</v>
      </c>
      <c r="B29" s="100"/>
    </row>
    <row r="30" ht="12.75">
      <c r="B30" s="100"/>
    </row>
  </sheetData>
  <mergeCells count="4">
    <mergeCell ref="B5:E5"/>
    <mergeCell ref="C6:E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D8:E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1"/>
  <dimension ref="A1:J44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3.7109375" style="4" customWidth="1"/>
    <col min="2" max="6" width="15.28125" style="4" customWidth="1"/>
    <col min="7" max="7" width="15.28125" style="24" customWidth="1"/>
    <col min="8" max="8" width="9.421875" style="4" customWidth="1"/>
    <col min="9" max="10" width="11.421875" style="323" customWidth="1"/>
    <col min="11" max="16384" width="11.421875" style="4" customWidth="1"/>
  </cols>
  <sheetData>
    <row r="1" spans="1:10" s="2" customFormat="1" ht="18">
      <c r="A1" s="370" t="s">
        <v>0</v>
      </c>
      <c r="B1" s="370"/>
      <c r="C1" s="370"/>
      <c r="D1" s="370"/>
      <c r="E1" s="370"/>
      <c r="F1" s="370"/>
      <c r="G1" s="370"/>
      <c r="I1" s="332"/>
      <c r="J1" s="332"/>
    </row>
    <row r="3" spans="1:10" s="5" customFormat="1" ht="15">
      <c r="A3" s="371" t="s">
        <v>308</v>
      </c>
      <c r="B3" s="371"/>
      <c r="C3" s="371"/>
      <c r="D3" s="371"/>
      <c r="E3" s="371"/>
      <c r="F3" s="371"/>
      <c r="G3" s="371"/>
      <c r="I3" s="333"/>
      <c r="J3" s="333"/>
    </row>
    <row r="4" spans="1:10" s="5" customFormat="1" ht="12.75" customHeight="1">
      <c r="A4" s="86"/>
      <c r="B4" s="86"/>
      <c r="C4" s="86"/>
      <c r="D4" s="86"/>
      <c r="E4" s="86"/>
      <c r="F4" s="86"/>
      <c r="G4" s="115"/>
      <c r="I4" s="333"/>
      <c r="J4" s="333"/>
    </row>
    <row r="5" spans="1:7" ht="12.75">
      <c r="A5" s="372" t="s">
        <v>114</v>
      </c>
      <c r="B5" s="374" t="s">
        <v>69</v>
      </c>
      <c r="C5" s="374" t="s">
        <v>70</v>
      </c>
      <c r="D5" s="374" t="s">
        <v>71</v>
      </c>
      <c r="E5" s="374" t="s">
        <v>72</v>
      </c>
      <c r="F5" s="374" t="s">
        <v>56</v>
      </c>
      <c r="G5" s="376" t="s">
        <v>73</v>
      </c>
    </row>
    <row r="6" spans="1:7" ht="12.75">
      <c r="A6" s="372"/>
      <c r="B6" s="374"/>
      <c r="C6" s="374"/>
      <c r="D6" s="374"/>
      <c r="E6" s="374"/>
      <c r="F6" s="374"/>
      <c r="G6" s="376"/>
    </row>
    <row r="7" spans="1:7" ht="13.5" thickBot="1">
      <c r="A7" s="373"/>
      <c r="B7" s="375"/>
      <c r="C7" s="375"/>
      <c r="D7" s="375"/>
      <c r="E7" s="375"/>
      <c r="F7" s="375"/>
      <c r="G7" s="377"/>
    </row>
    <row r="8" spans="1:7" ht="12.75">
      <c r="A8" s="102" t="s">
        <v>74</v>
      </c>
      <c r="B8" s="103">
        <v>432707.503</v>
      </c>
      <c r="C8" s="103">
        <v>53265.615</v>
      </c>
      <c r="D8" s="103">
        <v>21960.601</v>
      </c>
      <c r="E8" s="103">
        <v>278024.265</v>
      </c>
      <c r="F8" s="103">
        <v>14416.622</v>
      </c>
      <c r="G8" s="334">
        <v>145115.507</v>
      </c>
    </row>
    <row r="9" spans="1:7" ht="12.75">
      <c r="A9" s="104"/>
      <c r="B9" s="105"/>
      <c r="C9" s="105"/>
      <c r="D9" s="105"/>
      <c r="E9" s="105"/>
      <c r="F9" s="105"/>
      <c r="G9" s="335"/>
    </row>
    <row r="10" spans="1:7" ht="12.75">
      <c r="A10" s="229" t="s">
        <v>285</v>
      </c>
      <c r="B10" s="105"/>
      <c r="C10" s="105"/>
      <c r="D10" s="105"/>
      <c r="E10" s="105"/>
      <c r="F10" s="105"/>
      <c r="G10" s="335"/>
    </row>
    <row r="11" spans="1:7" ht="12.75">
      <c r="A11" s="324" t="s">
        <v>75</v>
      </c>
      <c r="B11" s="325">
        <f aca="true" t="shared" si="0" ref="B11:G11">SUM(B12:B24)</f>
        <v>432192.84799999994</v>
      </c>
      <c r="C11" s="325">
        <f t="shared" si="0"/>
        <v>47891.93399999999</v>
      </c>
      <c r="D11" s="325">
        <f t="shared" si="0"/>
        <v>19785.186</v>
      </c>
      <c r="E11" s="325">
        <f t="shared" si="0"/>
        <v>276895.94100000005</v>
      </c>
      <c r="F11" s="325">
        <f t="shared" si="0"/>
        <v>10963.249</v>
      </c>
      <c r="G11" s="326">
        <f t="shared" si="0"/>
        <v>140899.315</v>
      </c>
    </row>
    <row r="12" spans="1:7" ht="12.75">
      <c r="A12" s="106" t="s">
        <v>76</v>
      </c>
      <c r="B12" s="17">
        <v>23470.244</v>
      </c>
      <c r="C12" s="17">
        <v>11840.634</v>
      </c>
      <c r="D12" s="17">
        <v>5931.481</v>
      </c>
      <c r="E12" s="17">
        <v>64068.875</v>
      </c>
      <c r="F12" s="17">
        <v>1134.595</v>
      </c>
      <c r="G12" s="101">
        <v>26459.821</v>
      </c>
    </row>
    <row r="13" spans="1:7" ht="12.75">
      <c r="A13" s="106" t="s">
        <v>77</v>
      </c>
      <c r="B13" s="17">
        <v>505.416</v>
      </c>
      <c r="C13" s="17">
        <v>678.675</v>
      </c>
      <c r="D13" s="113" t="s">
        <v>49</v>
      </c>
      <c r="E13" s="17">
        <v>10122.795</v>
      </c>
      <c r="F13" s="17">
        <v>9.36</v>
      </c>
      <c r="G13" s="101">
        <v>1484.341</v>
      </c>
    </row>
    <row r="14" spans="1:7" ht="12.75">
      <c r="A14" s="106" t="s">
        <v>78</v>
      </c>
      <c r="B14" s="17">
        <v>2936.224</v>
      </c>
      <c r="C14" s="17">
        <v>1674.097</v>
      </c>
      <c r="D14" s="17">
        <v>1024.915</v>
      </c>
      <c r="E14" s="17">
        <v>9306.616</v>
      </c>
      <c r="F14" s="17">
        <v>1574.633</v>
      </c>
      <c r="G14" s="101">
        <v>1469.817</v>
      </c>
    </row>
    <row r="15" spans="1:7" ht="12.75">
      <c r="A15" s="106" t="s">
        <v>79</v>
      </c>
      <c r="B15" s="17">
        <v>713.154</v>
      </c>
      <c r="C15" s="17">
        <v>2598.25</v>
      </c>
      <c r="D15" s="17">
        <v>2618.864</v>
      </c>
      <c r="E15" s="17">
        <v>1085.24</v>
      </c>
      <c r="F15" s="17">
        <v>650.422</v>
      </c>
      <c r="G15" s="101">
        <v>23286.338</v>
      </c>
    </row>
    <row r="16" spans="1:7" ht="12.75">
      <c r="A16" s="106" t="s">
        <v>80</v>
      </c>
      <c r="B16" s="113" t="s">
        <v>49</v>
      </c>
      <c r="C16" s="17">
        <v>1535.6</v>
      </c>
      <c r="D16" s="113" t="s">
        <v>49</v>
      </c>
      <c r="E16" s="17">
        <v>1479.808</v>
      </c>
      <c r="F16" s="113" t="s">
        <v>49</v>
      </c>
      <c r="G16" s="101">
        <v>501.383</v>
      </c>
    </row>
    <row r="17" spans="1:7" ht="12.75">
      <c r="A17" s="106" t="s">
        <v>81</v>
      </c>
      <c r="B17" s="17">
        <v>177428.18</v>
      </c>
      <c r="C17" s="17">
        <v>14602.955</v>
      </c>
      <c r="D17" s="17">
        <v>3093.583</v>
      </c>
      <c r="E17" s="17">
        <v>178176.061</v>
      </c>
      <c r="F17" s="17">
        <v>4239.012</v>
      </c>
      <c r="G17" s="101">
        <v>43993.859</v>
      </c>
    </row>
    <row r="18" spans="1:7" ht="12.75">
      <c r="A18" s="106" t="s">
        <v>82</v>
      </c>
      <c r="B18" s="17">
        <v>16.99</v>
      </c>
      <c r="C18" s="17">
        <v>2.88</v>
      </c>
      <c r="D18" s="113" t="s">
        <v>49</v>
      </c>
      <c r="E18" s="17">
        <v>18.821</v>
      </c>
      <c r="F18" s="113" t="s">
        <v>49</v>
      </c>
      <c r="G18" s="101">
        <v>88.439</v>
      </c>
    </row>
    <row r="19" spans="1:7" ht="12.75">
      <c r="A19" s="106" t="s">
        <v>83</v>
      </c>
      <c r="B19" s="17">
        <v>37.254</v>
      </c>
      <c r="C19" s="17">
        <v>1072.13</v>
      </c>
      <c r="D19" s="113" t="s">
        <v>49</v>
      </c>
      <c r="E19" s="17">
        <v>1032.701</v>
      </c>
      <c r="F19" s="17">
        <v>788.325</v>
      </c>
      <c r="G19" s="101">
        <v>1234.166</v>
      </c>
    </row>
    <row r="20" spans="1:7" ht="12.75">
      <c r="A20" s="106" t="s">
        <v>84</v>
      </c>
      <c r="B20" s="17">
        <v>225.206</v>
      </c>
      <c r="C20" s="17">
        <v>466.708</v>
      </c>
      <c r="D20" s="17">
        <v>821.678</v>
      </c>
      <c r="E20" s="17">
        <v>815.4</v>
      </c>
      <c r="F20" s="17">
        <v>517.16</v>
      </c>
      <c r="G20" s="101">
        <v>6096.724</v>
      </c>
    </row>
    <row r="21" spans="1:7" ht="12.75">
      <c r="A21" s="106" t="s">
        <v>85</v>
      </c>
      <c r="B21" s="17">
        <v>4761.88</v>
      </c>
      <c r="C21" s="17">
        <v>5500.511</v>
      </c>
      <c r="D21" s="17">
        <v>1092.664</v>
      </c>
      <c r="E21" s="17">
        <v>3355.232</v>
      </c>
      <c r="F21" s="17">
        <v>812.138</v>
      </c>
      <c r="G21" s="101">
        <v>34144.483</v>
      </c>
    </row>
    <row r="22" spans="1:7" ht="12.75">
      <c r="A22" s="106" t="s">
        <v>86</v>
      </c>
      <c r="B22" s="17">
        <v>220961.593</v>
      </c>
      <c r="C22" s="17">
        <v>4859.758</v>
      </c>
      <c r="D22" s="17">
        <v>3764.69</v>
      </c>
      <c r="E22" s="17">
        <v>5919.535</v>
      </c>
      <c r="F22" s="17">
        <v>994.068</v>
      </c>
      <c r="G22" s="101">
        <v>969.681</v>
      </c>
    </row>
    <row r="23" spans="1:7" ht="12.75">
      <c r="A23" s="106" t="s">
        <v>87</v>
      </c>
      <c r="B23" s="17">
        <v>1130.611</v>
      </c>
      <c r="C23" s="17">
        <v>1971.125</v>
      </c>
      <c r="D23" s="17">
        <v>1437.311</v>
      </c>
      <c r="E23" s="17">
        <v>1391.001</v>
      </c>
      <c r="F23" s="17">
        <v>240.232</v>
      </c>
      <c r="G23" s="101">
        <v>1105.913</v>
      </c>
    </row>
    <row r="24" spans="1:7" ht="12.75">
      <c r="A24" s="104" t="s">
        <v>88</v>
      </c>
      <c r="B24" s="17">
        <v>6.096</v>
      </c>
      <c r="C24" s="17">
        <v>1088.611</v>
      </c>
      <c r="D24" s="113" t="s">
        <v>49</v>
      </c>
      <c r="E24" s="17">
        <v>123.856</v>
      </c>
      <c r="F24" s="17">
        <v>3.304</v>
      </c>
      <c r="G24" s="101">
        <v>64.35</v>
      </c>
    </row>
    <row r="25" spans="1:7" ht="12.75">
      <c r="A25" s="104" t="s">
        <v>89</v>
      </c>
      <c r="B25" s="107"/>
      <c r="C25" s="107"/>
      <c r="D25" s="107"/>
      <c r="E25" s="107"/>
      <c r="F25" s="107"/>
      <c r="G25" s="336"/>
    </row>
    <row r="26" spans="1:7" ht="12.75">
      <c r="A26" s="327" t="s">
        <v>90</v>
      </c>
      <c r="B26" s="107"/>
      <c r="C26" s="107"/>
      <c r="D26" s="107"/>
      <c r="E26" s="107"/>
      <c r="F26" s="107"/>
      <c r="G26" s="336"/>
    </row>
    <row r="27" spans="1:7" ht="12.75">
      <c r="A27" s="108" t="s">
        <v>130</v>
      </c>
      <c r="B27" s="107"/>
      <c r="C27" s="107"/>
      <c r="D27" s="107"/>
      <c r="E27" s="107"/>
      <c r="F27" s="107"/>
      <c r="G27" s="101">
        <v>0.742</v>
      </c>
    </row>
    <row r="28" spans="1:7" ht="12.75">
      <c r="A28" s="108" t="s">
        <v>111</v>
      </c>
      <c r="B28" s="113" t="s">
        <v>49</v>
      </c>
      <c r="C28" s="17">
        <v>240.6</v>
      </c>
      <c r="D28" s="113" t="s">
        <v>49</v>
      </c>
      <c r="E28" s="113" t="s">
        <v>49</v>
      </c>
      <c r="F28" s="17">
        <v>8.4</v>
      </c>
      <c r="G28" s="101">
        <v>0.929</v>
      </c>
    </row>
    <row r="29" spans="1:7" ht="12.75">
      <c r="A29" s="108" t="s">
        <v>102</v>
      </c>
      <c r="B29" s="113" t="s">
        <v>49</v>
      </c>
      <c r="C29" s="17">
        <v>48</v>
      </c>
      <c r="D29" s="113" t="s">
        <v>49</v>
      </c>
      <c r="E29" s="113" t="s">
        <v>49</v>
      </c>
      <c r="F29" s="17">
        <v>27.02</v>
      </c>
      <c r="G29" s="101">
        <v>184.929</v>
      </c>
    </row>
    <row r="30" spans="1:7" ht="12.75">
      <c r="A30" s="108" t="s">
        <v>113</v>
      </c>
      <c r="B30" s="113" t="s">
        <v>49</v>
      </c>
      <c r="C30" s="17">
        <v>117</v>
      </c>
      <c r="D30" s="113" t="s">
        <v>49</v>
      </c>
      <c r="E30" s="17">
        <v>12</v>
      </c>
      <c r="F30" s="17">
        <v>54</v>
      </c>
      <c r="G30" s="337" t="s">
        <v>49</v>
      </c>
    </row>
    <row r="31" spans="1:7" ht="12.75">
      <c r="A31" s="108" t="s">
        <v>103</v>
      </c>
      <c r="B31" s="113" t="s">
        <v>49</v>
      </c>
      <c r="C31" s="17">
        <v>24</v>
      </c>
      <c r="D31" s="113" t="s">
        <v>49</v>
      </c>
      <c r="E31" s="113" t="s">
        <v>49</v>
      </c>
      <c r="F31" s="17">
        <v>53.2</v>
      </c>
      <c r="G31" s="101">
        <v>201.447</v>
      </c>
    </row>
    <row r="32" spans="1:7" ht="12.75">
      <c r="A32" s="106" t="s">
        <v>92</v>
      </c>
      <c r="B32" s="113" t="s">
        <v>49</v>
      </c>
      <c r="C32" s="17">
        <v>188</v>
      </c>
      <c r="D32" s="17">
        <v>17.971</v>
      </c>
      <c r="E32" s="113" t="s">
        <v>49</v>
      </c>
      <c r="F32" s="17">
        <v>37.66</v>
      </c>
      <c r="G32" s="337" t="s">
        <v>49</v>
      </c>
    </row>
    <row r="33" spans="1:7" ht="12.75">
      <c r="A33" s="106" t="s">
        <v>112</v>
      </c>
      <c r="B33" s="113" t="s">
        <v>49</v>
      </c>
      <c r="C33" s="17">
        <v>409.55</v>
      </c>
      <c r="D33" s="113" t="s">
        <v>49</v>
      </c>
      <c r="E33" s="113" t="s">
        <v>49</v>
      </c>
      <c r="F33" s="113" t="s">
        <v>49</v>
      </c>
      <c r="G33" s="337" t="s">
        <v>49</v>
      </c>
    </row>
    <row r="34" spans="1:7" ht="12.75">
      <c r="A34" s="106" t="s">
        <v>93</v>
      </c>
      <c r="B34" s="113" t="s">
        <v>49</v>
      </c>
      <c r="C34" s="17">
        <v>1973.55</v>
      </c>
      <c r="D34" s="17">
        <v>2131.632</v>
      </c>
      <c r="E34" s="113" t="s">
        <v>49</v>
      </c>
      <c r="F34" s="17">
        <v>43.975</v>
      </c>
      <c r="G34" s="337" t="s">
        <v>49</v>
      </c>
    </row>
    <row r="35" spans="1:7" ht="12.75">
      <c r="A35" s="104"/>
      <c r="B35" s="107"/>
      <c r="C35" s="107"/>
      <c r="D35" s="107"/>
      <c r="E35" s="107"/>
      <c r="F35" s="107"/>
      <c r="G35" s="336"/>
    </row>
    <row r="36" spans="1:7" ht="12.75">
      <c r="A36" s="229" t="s">
        <v>286</v>
      </c>
      <c r="B36" s="107"/>
      <c r="C36" s="107"/>
      <c r="D36" s="107"/>
      <c r="E36" s="107"/>
      <c r="F36" s="107"/>
      <c r="G36" s="336"/>
    </row>
    <row r="37" spans="1:7" ht="12.75">
      <c r="A37" s="104" t="s">
        <v>105</v>
      </c>
      <c r="B37" s="113" t="s">
        <v>49</v>
      </c>
      <c r="C37" s="113" t="s">
        <v>49</v>
      </c>
      <c r="D37" s="17">
        <v>5.741</v>
      </c>
      <c r="E37" s="113" t="s">
        <v>49</v>
      </c>
      <c r="F37" s="113" t="s">
        <v>49</v>
      </c>
      <c r="G37" s="101">
        <v>131.947</v>
      </c>
    </row>
    <row r="38" spans="1:7" ht="12.75">
      <c r="A38" s="106" t="s">
        <v>94</v>
      </c>
      <c r="B38" s="17">
        <v>514.2</v>
      </c>
      <c r="C38" s="113" t="s">
        <v>49</v>
      </c>
      <c r="D38" s="113" t="s">
        <v>49</v>
      </c>
      <c r="E38" s="113" t="s">
        <v>49</v>
      </c>
      <c r="F38" s="17">
        <v>366.47</v>
      </c>
      <c r="G38" s="101">
        <v>1649.208</v>
      </c>
    </row>
    <row r="39" spans="1:7" ht="12.75">
      <c r="A39" s="106" t="s">
        <v>95</v>
      </c>
      <c r="B39" s="113" t="s">
        <v>49</v>
      </c>
      <c r="C39" s="17">
        <v>500</v>
      </c>
      <c r="D39" s="113" t="s">
        <v>49</v>
      </c>
      <c r="E39" s="113" t="s">
        <v>49</v>
      </c>
      <c r="F39" s="113" t="s">
        <v>49</v>
      </c>
      <c r="G39" s="337" t="s">
        <v>49</v>
      </c>
    </row>
    <row r="40" spans="1:7" ht="12.75">
      <c r="A40" s="106" t="s">
        <v>96</v>
      </c>
      <c r="B40" s="113" t="s">
        <v>49</v>
      </c>
      <c r="C40" s="17">
        <v>20</v>
      </c>
      <c r="D40" s="113" t="s">
        <v>49</v>
      </c>
      <c r="E40" s="17">
        <v>2.496</v>
      </c>
      <c r="F40" s="113" t="s">
        <v>49</v>
      </c>
      <c r="G40" s="337" t="s">
        <v>49</v>
      </c>
    </row>
    <row r="41" spans="1:7" ht="12.75">
      <c r="A41" s="106" t="s">
        <v>97</v>
      </c>
      <c r="B41" s="113" t="s">
        <v>49</v>
      </c>
      <c r="C41" s="113" t="s">
        <v>49</v>
      </c>
      <c r="D41" s="113" t="s">
        <v>49</v>
      </c>
      <c r="E41" s="113" t="s">
        <v>49</v>
      </c>
      <c r="F41" s="113" t="s">
        <v>49</v>
      </c>
      <c r="G41" s="101">
        <v>28.629</v>
      </c>
    </row>
    <row r="42" spans="1:7" ht="12.75">
      <c r="A42" s="106" t="s">
        <v>98</v>
      </c>
      <c r="B42" s="113" t="s">
        <v>49</v>
      </c>
      <c r="C42" s="17">
        <v>1286.9</v>
      </c>
      <c r="D42" s="113" t="s">
        <v>49</v>
      </c>
      <c r="E42" s="113" t="s">
        <v>49</v>
      </c>
      <c r="F42" s="17">
        <v>2600.502</v>
      </c>
      <c r="G42" s="101">
        <v>969.9</v>
      </c>
    </row>
    <row r="43" spans="1:7" ht="13.5" thickBot="1">
      <c r="A43" s="109" t="s">
        <v>99</v>
      </c>
      <c r="B43" s="114" t="s">
        <v>49</v>
      </c>
      <c r="C43" s="21">
        <v>500.006</v>
      </c>
      <c r="D43" s="21">
        <v>19.032</v>
      </c>
      <c r="E43" s="21">
        <v>1065.536</v>
      </c>
      <c r="F43" s="114" t="s">
        <v>49</v>
      </c>
      <c r="G43" s="338">
        <v>1023.451</v>
      </c>
    </row>
    <row r="44" spans="1:5" ht="12.75">
      <c r="A44" s="4" t="s">
        <v>68</v>
      </c>
      <c r="B44" s="100"/>
      <c r="E44" s="113"/>
    </row>
  </sheetData>
  <mergeCells count="9"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K47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4.421875" style="4" customWidth="1"/>
    <col min="2" max="6" width="14.8515625" style="4" customWidth="1"/>
    <col min="7" max="7" width="14.8515625" style="24" customWidth="1"/>
    <col min="8" max="8" width="11.00390625" style="4" customWidth="1"/>
    <col min="9" max="16384" width="11.421875" style="4" customWidth="1"/>
  </cols>
  <sheetData>
    <row r="1" spans="1:7" s="2" customFormat="1" ht="18">
      <c r="A1" s="370" t="s">
        <v>0</v>
      </c>
      <c r="B1" s="370"/>
      <c r="C1" s="370"/>
      <c r="D1" s="370"/>
      <c r="E1" s="370"/>
      <c r="F1" s="370"/>
      <c r="G1" s="370"/>
    </row>
    <row r="3" spans="1:7" ht="15">
      <c r="A3" s="371" t="s">
        <v>312</v>
      </c>
      <c r="B3" s="371"/>
      <c r="C3" s="371"/>
      <c r="D3" s="371"/>
      <c r="E3" s="371"/>
      <c r="F3" s="371"/>
      <c r="G3" s="371"/>
    </row>
    <row r="4" spans="1:7" ht="12.75">
      <c r="A4" s="111"/>
      <c r="B4" s="111"/>
      <c r="C4" s="111"/>
      <c r="D4" s="111"/>
      <c r="E4" s="111"/>
      <c r="F4" s="111"/>
      <c r="G4" s="111"/>
    </row>
    <row r="5" spans="1:7" ht="12.75">
      <c r="A5" s="372" t="s">
        <v>114</v>
      </c>
      <c r="B5" s="374" t="s">
        <v>69</v>
      </c>
      <c r="C5" s="374" t="s">
        <v>70</v>
      </c>
      <c r="D5" s="374" t="s">
        <v>71</v>
      </c>
      <c r="E5" s="374" t="s">
        <v>72</v>
      </c>
      <c r="F5" s="374" t="s">
        <v>56</v>
      </c>
      <c r="G5" s="376" t="s">
        <v>73</v>
      </c>
    </row>
    <row r="6" spans="1:7" ht="12.75">
      <c r="A6" s="372"/>
      <c r="B6" s="374"/>
      <c r="C6" s="374"/>
      <c r="D6" s="374"/>
      <c r="E6" s="374"/>
      <c r="F6" s="374"/>
      <c r="G6" s="376"/>
    </row>
    <row r="7" spans="1:10" ht="13.5" thickBot="1">
      <c r="A7" s="373"/>
      <c r="B7" s="375"/>
      <c r="C7" s="375"/>
      <c r="D7" s="378"/>
      <c r="E7" s="375"/>
      <c r="F7" s="375"/>
      <c r="G7" s="377"/>
      <c r="I7" s="323"/>
      <c r="J7" s="323"/>
    </row>
    <row r="8" spans="1:10" ht="12.75">
      <c r="A8" s="102" t="s">
        <v>74</v>
      </c>
      <c r="B8" s="103">
        <v>206335.222</v>
      </c>
      <c r="C8" s="103">
        <v>29319.911</v>
      </c>
      <c r="D8" s="112">
        <v>29128.157</v>
      </c>
      <c r="E8" s="103">
        <v>113330.37</v>
      </c>
      <c r="F8" s="103">
        <v>18369.276</v>
      </c>
      <c r="G8" s="334">
        <v>52152.063</v>
      </c>
      <c r="I8" s="323"/>
      <c r="J8" s="323"/>
    </row>
    <row r="9" spans="1:10" ht="12.75">
      <c r="A9" s="104"/>
      <c r="B9" s="105"/>
      <c r="C9" s="105"/>
      <c r="D9" s="105"/>
      <c r="E9" s="105"/>
      <c r="F9" s="105"/>
      <c r="G9" s="335"/>
      <c r="I9" s="323"/>
      <c r="J9" s="323"/>
    </row>
    <row r="10" spans="1:10" ht="12.75">
      <c r="A10" s="229" t="s">
        <v>285</v>
      </c>
      <c r="B10" s="105"/>
      <c r="C10" s="105"/>
      <c r="D10" s="105"/>
      <c r="E10" s="105"/>
      <c r="F10" s="105"/>
      <c r="G10" s="335"/>
      <c r="I10" s="323"/>
      <c r="J10" s="323"/>
    </row>
    <row r="11" spans="1:11" ht="12.75">
      <c r="A11" s="324" t="s">
        <v>75</v>
      </c>
      <c r="B11" s="325">
        <f aca="true" t="shared" si="0" ref="B11:G11">SUM(B12:B24)</f>
        <v>191975.848</v>
      </c>
      <c r="C11" s="325">
        <f t="shared" si="0"/>
        <v>14567.868000000002</v>
      </c>
      <c r="D11" s="325">
        <f t="shared" si="0"/>
        <v>19836.111</v>
      </c>
      <c r="E11" s="325">
        <f t="shared" si="0"/>
        <v>101890.572</v>
      </c>
      <c r="F11" s="325">
        <f t="shared" si="0"/>
        <v>13651.902999999998</v>
      </c>
      <c r="G11" s="326">
        <f t="shared" si="0"/>
        <v>47914.031</v>
      </c>
      <c r="I11" s="323"/>
      <c r="J11" s="323"/>
      <c r="K11" s="323"/>
    </row>
    <row r="12" spans="1:10" ht="12.75">
      <c r="A12" s="106" t="s">
        <v>76</v>
      </c>
      <c r="B12" s="17">
        <v>858.342</v>
      </c>
      <c r="C12" s="17">
        <v>614.007</v>
      </c>
      <c r="D12" s="17">
        <v>1255.112</v>
      </c>
      <c r="E12" s="17">
        <v>5176.802</v>
      </c>
      <c r="F12" s="17">
        <v>1354.984</v>
      </c>
      <c r="G12" s="101">
        <v>1978.906</v>
      </c>
      <c r="I12" s="323"/>
      <c r="J12" s="323"/>
    </row>
    <row r="13" spans="1:10" ht="12.75">
      <c r="A13" s="106" t="s">
        <v>77</v>
      </c>
      <c r="B13" s="113" t="s">
        <v>49</v>
      </c>
      <c r="C13" s="113" t="s">
        <v>49</v>
      </c>
      <c r="D13" s="17">
        <v>7.11</v>
      </c>
      <c r="E13" s="17">
        <v>95.394</v>
      </c>
      <c r="F13" s="113" t="s">
        <v>49</v>
      </c>
      <c r="G13" s="101">
        <v>550.184</v>
      </c>
      <c r="I13" s="323"/>
      <c r="J13" s="323"/>
    </row>
    <row r="14" spans="1:10" ht="12.75">
      <c r="A14" s="106" t="s">
        <v>100</v>
      </c>
      <c r="B14" s="17">
        <v>914.565</v>
      </c>
      <c r="C14" s="17">
        <v>467.675</v>
      </c>
      <c r="D14" s="17">
        <v>233.409</v>
      </c>
      <c r="E14" s="17">
        <v>433.093</v>
      </c>
      <c r="F14" s="17">
        <v>796.815</v>
      </c>
      <c r="G14" s="101">
        <v>759.536</v>
      </c>
      <c r="I14" s="323"/>
      <c r="J14" s="323"/>
    </row>
    <row r="15" spans="1:10" ht="12.75">
      <c r="A15" s="106" t="s">
        <v>79</v>
      </c>
      <c r="B15" s="113" t="s">
        <v>49</v>
      </c>
      <c r="C15" s="113" t="s">
        <v>49</v>
      </c>
      <c r="D15" s="113" t="s">
        <v>49</v>
      </c>
      <c r="E15" s="17">
        <v>0.75</v>
      </c>
      <c r="F15" s="113" t="s">
        <v>49</v>
      </c>
      <c r="G15" s="101">
        <v>157.061</v>
      </c>
      <c r="I15" s="323"/>
      <c r="J15" s="323"/>
    </row>
    <row r="16" spans="1:10" ht="12.75">
      <c r="A16" s="106" t="s">
        <v>80</v>
      </c>
      <c r="B16" s="113" t="s">
        <v>49</v>
      </c>
      <c r="C16" s="113" t="s">
        <v>49</v>
      </c>
      <c r="D16" s="113" t="s">
        <v>49</v>
      </c>
      <c r="E16" s="113" t="s">
        <v>49</v>
      </c>
      <c r="F16" s="113" t="s">
        <v>49</v>
      </c>
      <c r="G16" s="101">
        <v>27.432</v>
      </c>
      <c r="I16" s="323"/>
      <c r="J16" s="323"/>
    </row>
    <row r="17" spans="1:10" ht="12.75">
      <c r="A17" s="106" t="s">
        <v>81</v>
      </c>
      <c r="B17" s="17">
        <v>111315.69</v>
      </c>
      <c r="C17" s="17">
        <v>8830.154</v>
      </c>
      <c r="D17" s="17">
        <v>9741.687</v>
      </c>
      <c r="E17" s="17">
        <v>28234.439</v>
      </c>
      <c r="F17" s="17">
        <v>8062.672</v>
      </c>
      <c r="G17" s="101">
        <v>8482.638</v>
      </c>
      <c r="I17" s="323"/>
      <c r="J17" s="323"/>
    </row>
    <row r="18" spans="1:10" ht="12.75">
      <c r="A18" s="106" t="s">
        <v>82</v>
      </c>
      <c r="B18" s="17">
        <v>8319.572</v>
      </c>
      <c r="C18" s="17">
        <v>0.756</v>
      </c>
      <c r="D18" s="17">
        <v>91.965</v>
      </c>
      <c r="E18" s="17">
        <v>7088.044</v>
      </c>
      <c r="F18" s="17">
        <v>144.5</v>
      </c>
      <c r="G18" s="101">
        <v>431.007</v>
      </c>
      <c r="I18" s="323"/>
      <c r="J18" s="323"/>
    </row>
    <row r="19" spans="1:10" ht="12.75">
      <c r="A19" s="106" t="s">
        <v>83</v>
      </c>
      <c r="B19" s="113" t="s">
        <v>49</v>
      </c>
      <c r="C19" s="113" t="s">
        <v>49</v>
      </c>
      <c r="D19" s="113" t="s">
        <v>49</v>
      </c>
      <c r="E19" s="17">
        <v>182.287</v>
      </c>
      <c r="F19" s="113" t="s">
        <v>49</v>
      </c>
      <c r="G19" s="101">
        <v>5.433</v>
      </c>
      <c r="I19" s="323"/>
      <c r="J19" s="323"/>
    </row>
    <row r="20" spans="1:10" ht="12.75">
      <c r="A20" s="106" t="s">
        <v>84</v>
      </c>
      <c r="B20" s="17">
        <v>5732.019</v>
      </c>
      <c r="C20" s="17">
        <v>2076.863</v>
      </c>
      <c r="D20" s="17">
        <v>2144.342</v>
      </c>
      <c r="E20" s="17">
        <v>7303.376</v>
      </c>
      <c r="F20" s="17">
        <v>17.115</v>
      </c>
      <c r="G20" s="101">
        <v>9495.493</v>
      </c>
      <c r="I20" s="323"/>
      <c r="J20" s="323"/>
    </row>
    <row r="21" spans="1:10" ht="12.75">
      <c r="A21" s="106" t="s">
        <v>85</v>
      </c>
      <c r="B21" s="17">
        <v>424.078</v>
      </c>
      <c r="C21" s="17">
        <v>496.475</v>
      </c>
      <c r="D21" s="113" t="s">
        <v>49</v>
      </c>
      <c r="E21" s="17">
        <v>4195.237</v>
      </c>
      <c r="F21" s="17">
        <v>1092.3</v>
      </c>
      <c r="G21" s="101">
        <v>905.662</v>
      </c>
      <c r="I21" s="323"/>
      <c r="J21" s="323"/>
    </row>
    <row r="22" spans="1:10" ht="12.75">
      <c r="A22" s="106" t="s">
        <v>86</v>
      </c>
      <c r="B22" s="17">
        <v>56097.665</v>
      </c>
      <c r="C22" s="17">
        <v>1645.987</v>
      </c>
      <c r="D22" s="17">
        <v>4509.521</v>
      </c>
      <c r="E22" s="17">
        <v>47963.747</v>
      </c>
      <c r="F22" s="17">
        <v>251.007</v>
      </c>
      <c r="G22" s="101">
        <v>23466.59</v>
      </c>
      <c r="I22" s="323"/>
      <c r="J22" s="323"/>
    </row>
    <row r="23" spans="1:10" ht="12.75">
      <c r="A23" s="106" t="s">
        <v>87</v>
      </c>
      <c r="B23" s="17">
        <v>8313.917</v>
      </c>
      <c r="C23" s="17">
        <v>435.951</v>
      </c>
      <c r="D23" s="17">
        <v>1852.965</v>
      </c>
      <c r="E23" s="17">
        <v>1217.403</v>
      </c>
      <c r="F23" s="17">
        <v>1932.51</v>
      </c>
      <c r="G23" s="101">
        <v>1632.167</v>
      </c>
      <c r="I23" s="323"/>
      <c r="J23" s="323"/>
    </row>
    <row r="24" spans="1:10" ht="12.75">
      <c r="A24" s="106" t="s">
        <v>88</v>
      </c>
      <c r="B24" s="113" t="s">
        <v>49</v>
      </c>
      <c r="C24" s="113" t="s">
        <v>49</v>
      </c>
      <c r="D24" s="113" t="s">
        <v>49</v>
      </c>
      <c r="E24" s="113" t="s">
        <v>49</v>
      </c>
      <c r="F24" s="113" t="s">
        <v>49</v>
      </c>
      <c r="G24" s="101">
        <v>21.922</v>
      </c>
      <c r="I24" s="323"/>
      <c r="J24" s="323"/>
    </row>
    <row r="25" spans="1:10" ht="12.75">
      <c r="A25" s="106" t="s">
        <v>89</v>
      </c>
      <c r="B25" s="107"/>
      <c r="C25" s="107"/>
      <c r="D25" s="107"/>
      <c r="E25" s="107"/>
      <c r="F25" s="107"/>
      <c r="G25" s="336"/>
      <c r="I25" s="323"/>
      <c r="J25" s="323"/>
    </row>
    <row r="26" spans="1:10" ht="12.75">
      <c r="A26" s="327" t="s">
        <v>129</v>
      </c>
      <c r="B26" s="107"/>
      <c r="C26" s="107"/>
      <c r="D26" s="107"/>
      <c r="E26" s="107"/>
      <c r="F26" s="107"/>
      <c r="G26" s="336"/>
      <c r="I26" s="323"/>
      <c r="J26" s="323"/>
    </row>
    <row r="27" spans="1:10" ht="12.75">
      <c r="A27" s="104" t="s">
        <v>101</v>
      </c>
      <c r="B27" s="17">
        <v>3.936</v>
      </c>
      <c r="C27" s="17">
        <v>176</v>
      </c>
      <c r="D27" s="17">
        <v>250.79</v>
      </c>
      <c r="E27" s="17">
        <v>179.694</v>
      </c>
      <c r="F27" s="17">
        <v>36.47</v>
      </c>
      <c r="G27" s="101">
        <v>6.659</v>
      </c>
      <c r="I27" s="323"/>
      <c r="J27" s="323"/>
    </row>
    <row r="28" spans="1:10" ht="12.75">
      <c r="A28" s="106" t="s">
        <v>102</v>
      </c>
      <c r="B28" s="113" t="s">
        <v>49</v>
      </c>
      <c r="C28" s="113" t="s">
        <v>49</v>
      </c>
      <c r="D28" s="113" t="s">
        <v>49</v>
      </c>
      <c r="E28" s="17">
        <v>37.746</v>
      </c>
      <c r="F28" s="113" t="s">
        <v>49</v>
      </c>
      <c r="G28" s="337" t="s">
        <v>49</v>
      </c>
      <c r="I28" s="323"/>
      <c r="J28" s="323"/>
    </row>
    <row r="29" spans="1:10" ht="12.75">
      <c r="A29" s="106" t="s">
        <v>113</v>
      </c>
      <c r="B29" s="113" t="s">
        <v>49</v>
      </c>
      <c r="C29" s="17">
        <v>46.06</v>
      </c>
      <c r="D29" s="113" t="s">
        <v>49</v>
      </c>
      <c r="E29" s="113" t="s">
        <v>49</v>
      </c>
      <c r="F29" s="113" t="s">
        <v>49</v>
      </c>
      <c r="G29" s="337" t="s">
        <v>49</v>
      </c>
      <c r="I29" s="323"/>
      <c r="J29" s="323"/>
    </row>
    <row r="30" spans="1:10" ht="12.75">
      <c r="A30" s="106" t="s">
        <v>103</v>
      </c>
      <c r="B30" s="17">
        <v>2.163</v>
      </c>
      <c r="C30" s="113" t="s">
        <v>49</v>
      </c>
      <c r="D30" s="113" t="s">
        <v>49</v>
      </c>
      <c r="E30" s="17">
        <v>126.225</v>
      </c>
      <c r="F30" s="113" t="s">
        <v>49</v>
      </c>
      <c r="G30" s="337" t="s">
        <v>49</v>
      </c>
      <c r="I30" s="323"/>
      <c r="J30" s="323"/>
    </row>
    <row r="31" spans="1:10" ht="12.75">
      <c r="A31" s="106" t="s">
        <v>92</v>
      </c>
      <c r="B31" s="113" t="s">
        <v>49</v>
      </c>
      <c r="C31" s="113" t="s">
        <v>49</v>
      </c>
      <c r="D31" s="113" t="s">
        <v>49</v>
      </c>
      <c r="E31" s="17">
        <v>131.736</v>
      </c>
      <c r="F31" s="113" t="s">
        <v>49</v>
      </c>
      <c r="G31" s="337" t="s">
        <v>49</v>
      </c>
      <c r="I31" s="323"/>
      <c r="J31" s="323"/>
    </row>
    <row r="32" spans="1:10" ht="12.75">
      <c r="A32" s="106" t="s">
        <v>112</v>
      </c>
      <c r="B32" s="113" t="s">
        <v>49</v>
      </c>
      <c r="C32" s="113" t="s">
        <v>49</v>
      </c>
      <c r="D32" s="113" t="s">
        <v>49</v>
      </c>
      <c r="E32" s="17">
        <v>8.666</v>
      </c>
      <c r="F32" s="113" t="s">
        <v>49</v>
      </c>
      <c r="G32" s="337" t="s">
        <v>49</v>
      </c>
      <c r="I32" s="323"/>
      <c r="J32" s="323"/>
    </row>
    <row r="33" spans="1:10" ht="12.75">
      <c r="A33" s="104" t="s">
        <v>104</v>
      </c>
      <c r="B33" s="113" t="s">
        <v>49</v>
      </c>
      <c r="C33" s="113" t="s">
        <v>49</v>
      </c>
      <c r="D33" s="113" t="s">
        <v>49</v>
      </c>
      <c r="E33" s="17">
        <v>32.76</v>
      </c>
      <c r="F33" s="113" t="s">
        <v>49</v>
      </c>
      <c r="G33" s="337" t="s">
        <v>49</v>
      </c>
      <c r="I33" s="323"/>
      <c r="J33" s="323"/>
    </row>
    <row r="34" spans="1:10" ht="12.75">
      <c r="A34" s="104" t="s">
        <v>89</v>
      </c>
      <c r="B34" s="107"/>
      <c r="C34" s="107"/>
      <c r="D34" s="328"/>
      <c r="E34" s="107"/>
      <c r="F34" s="107"/>
      <c r="G34" s="336"/>
      <c r="I34" s="323"/>
      <c r="J34" s="323"/>
    </row>
    <row r="35" spans="1:10" ht="12.75">
      <c r="A35" s="229" t="s">
        <v>287</v>
      </c>
      <c r="B35" s="107"/>
      <c r="C35" s="107"/>
      <c r="D35" s="328"/>
      <c r="E35" s="107"/>
      <c r="F35" s="107"/>
      <c r="G35" s="336"/>
      <c r="I35" s="323"/>
      <c r="J35" s="323"/>
    </row>
    <row r="36" spans="1:10" ht="12.75">
      <c r="A36" s="106" t="s">
        <v>105</v>
      </c>
      <c r="B36" s="113" t="s">
        <v>49</v>
      </c>
      <c r="C36" s="113" t="s">
        <v>49</v>
      </c>
      <c r="D36" s="113" t="s">
        <v>49</v>
      </c>
      <c r="E36" s="17">
        <v>20.702</v>
      </c>
      <c r="F36" s="113" t="s">
        <v>49</v>
      </c>
      <c r="G36" s="337" t="s">
        <v>49</v>
      </c>
      <c r="I36" s="323"/>
      <c r="J36" s="323"/>
    </row>
    <row r="37" spans="1:10" ht="12.75">
      <c r="A37" s="106" t="s">
        <v>94</v>
      </c>
      <c r="B37" s="113" t="s">
        <v>49</v>
      </c>
      <c r="C37" s="113" t="s">
        <v>49</v>
      </c>
      <c r="D37" s="113" t="s">
        <v>49</v>
      </c>
      <c r="E37" s="113" t="s">
        <v>49</v>
      </c>
      <c r="F37" s="113" t="s">
        <v>49</v>
      </c>
      <c r="G37" s="101">
        <v>9.919</v>
      </c>
      <c r="I37" s="323"/>
      <c r="J37" s="323"/>
    </row>
    <row r="38" spans="1:10" ht="12.75">
      <c r="A38" s="106" t="s">
        <v>106</v>
      </c>
      <c r="B38" s="113" t="s">
        <v>49</v>
      </c>
      <c r="C38" s="113" t="s">
        <v>49</v>
      </c>
      <c r="D38" s="113" t="s">
        <v>49</v>
      </c>
      <c r="E38" s="17">
        <v>158.702</v>
      </c>
      <c r="F38" s="113" t="s">
        <v>49</v>
      </c>
      <c r="G38" s="337" t="s">
        <v>49</v>
      </c>
      <c r="I38" s="323"/>
      <c r="J38" s="323"/>
    </row>
    <row r="39" spans="1:10" ht="12.75">
      <c r="A39" s="106" t="s">
        <v>95</v>
      </c>
      <c r="B39" s="113" t="s">
        <v>49</v>
      </c>
      <c r="C39" s="113" t="s">
        <v>49</v>
      </c>
      <c r="D39" s="113" t="s">
        <v>49</v>
      </c>
      <c r="E39" s="113" t="s">
        <v>49</v>
      </c>
      <c r="F39" s="113" t="s">
        <v>49</v>
      </c>
      <c r="G39" s="101">
        <v>15.598</v>
      </c>
      <c r="I39" s="323"/>
      <c r="J39" s="323"/>
    </row>
    <row r="40" spans="1:10" ht="12.75">
      <c r="A40" s="106" t="s">
        <v>96</v>
      </c>
      <c r="B40" s="17">
        <v>0.796</v>
      </c>
      <c r="C40" s="113" t="s">
        <v>49</v>
      </c>
      <c r="D40" s="113" t="s">
        <v>49</v>
      </c>
      <c r="E40" s="17">
        <v>1727.808</v>
      </c>
      <c r="F40" s="17">
        <v>21.376</v>
      </c>
      <c r="G40" s="101">
        <v>1700.927</v>
      </c>
      <c r="I40" s="323"/>
      <c r="J40" s="323"/>
    </row>
    <row r="41" spans="1:10" ht="12.75">
      <c r="A41" s="106" t="s">
        <v>107</v>
      </c>
      <c r="B41" s="113" t="s">
        <v>49</v>
      </c>
      <c r="C41" s="113" t="s">
        <v>49</v>
      </c>
      <c r="D41" s="113" t="s">
        <v>49</v>
      </c>
      <c r="E41" s="17">
        <v>81.9</v>
      </c>
      <c r="F41" s="113" t="s">
        <v>49</v>
      </c>
      <c r="G41" s="101">
        <v>0.695</v>
      </c>
      <c r="I41" s="323"/>
      <c r="J41" s="323"/>
    </row>
    <row r="42" spans="1:10" ht="12.75">
      <c r="A42" s="106" t="s">
        <v>108</v>
      </c>
      <c r="B42" s="113" t="s">
        <v>49</v>
      </c>
      <c r="C42" s="113" t="s">
        <v>49</v>
      </c>
      <c r="D42" s="113" t="s">
        <v>49</v>
      </c>
      <c r="E42" s="113" t="s">
        <v>49</v>
      </c>
      <c r="F42" s="113" t="s">
        <v>49</v>
      </c>
      <c r="G42" s="101">
        <v>7.751</v>
      </c>
      <c r="I42" s="323"/>
      <c r="J42" s="323"/>
    </row>
    <row r="43" spans="1:10" ht="12.75">
      <c r="A43" s="106" t="s">
        <v>109</v>
      </c>
      <c r="B43" s="17">
        <v>427.827</v>
      </c>
      <c r="C43" s="17">
        <v>207.005</v>
      </c>
      <c r="D43" s="17">
        <v>385.68</v>
      </c>
      <c r="E43" s="17">
        <v>1060.591</v>
      </c>
      <c r="F43" s="17">
        <v>3.564</v>
      </c>
      <c r="G43" s="101">
        <v>164.57</v>
      </c>
      <c r="I43" s="323"/>
      <c r="J43" s="323"/>
    </row>
    <row r="44" spans="1:10" ht="12.75">
      <c r="A44" s="106" t="s">
        <v>97</v>
      </c>
      <c r="B44" s="113" t="s">
        <v>49</v>
      </c>
      <c r="C44" s="113" t="s">
        <v>49</v>
      </c>
      <c r="D44" s="113" t="s">
        <v>49</v>
      </c>
      <c r="E44" s="113" t="s">
        <v>49</v>
      </c>
      <c r="F44" s="113" t="s">
        <v>49</v>
      </c>
      <c r="G44" s="101">
        <v>7.13</v>
      </c>
      <c r="I44" s="323"/>
      <c r="J44" s="323"/>
    </row>
    <row r="45" spans="1:10" ht="13.5" thickBot="1">
      <c r="A45" s="109" t="s">
        <v>99</v>
      </c>
      <c r="B45" s="114" t="s">
        <v>49</v>
      </c>
      <c r="C45" s="114" t="s">
        <v>49</v>
      </c>
      <c r="D45" s="21">
        <v>2.194</v>
      </c>
      <c r="E45" s="21">
        <v>211.563</v>
      </c>
      <c r="F45" s="114" t="s">
        <v>49</v>
      </c>
      <c r="G45" s="338">
        <v>172.49</v>
      </c>
      <c r="I45" s="323"/>
      <c r="J45" s="323"/>
    </row>
    <row r="46" spans="1:6" ht="12.75">
      <c r="A46" s="110" t="s">
        <v>110</v>
      </c>
      <c r="B46" s="24"/>
      <c r="C46" s="24"/>
      <c r="D46" s="24"/>
      <c r="E46" s="24"/>
      <c r="F46" s="24"/>
    </row>
    <row r="47" ht="12.75">
      <c r="A47" s="4" t="s">
        <v>89</v>
      </c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11"/>
  <dimension ref="A1:L54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4.28125" style="123" customWidth="1"/>
    <col min="2" max="11" width="10.28125" style="123" customWidth="1"/>
    <col min="12" max="12" width="12.28125" style="123" customWidth="1"/>
    <col min="13" max="16384" width="14.8515625" style="123" customWidth="1"/>
  </cols>
  <sheetData>
    <row r="1" spans="1:11" s="117" customFormat="1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3" spans="1:11" s="118" customFormat="1" ht="15">
      <c r="A3" s="379" t="s">
        <v>309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="118" customFormat="1" ht="14.25">
      <c r="L4" s="119"/>
    </row>
    <row r="5" spans="1:12" ht="12.75">
      <c r="A5" s="120"/>
      <c r="B5" s="380" t="s">
        <v>115</v>
      </c>
      <c r="C5" s="381"/>
      <c r="D5" s="380" t="s">
        <v>56</v>
      </c>
      <c r="E5" s="381"/>
      <c r="F5" s="384" t="s">
        <v>116</v>
      </c>
      <c r="G5" s="385"/>
      <c r="H5" s="380" t="s">
        <v>70</v>
      </c>
      <c r="I5" s="388"/>
      <c r="J5" s="388"/>
      <c r="K5" s="388"/>
      <c r="L5" s="122"/>
    </row>
    <row r="6" spans="1:12" ht="12.75">
      <c r="A6" s="124" t="s">
        <v>114</v>
      </c>
      <c r="B6" s="382"/>
      <c r="C6" s="383"/>
      <c r="D6" s="382"/>
      <c r="E6" s="383"/>
      <c r="F6" s="386"/>
      <c r="G6" s="387"/>
      <c r="H6" s="389" t="s">
        <v>117</v>
      </c>
      <c r="I6" s="390"/>
      <c r="J6" s="389" t="s">
        <v>118</v>
      </c>
      <c r="K6" s="391"/>
      <c r="L6" s="122"/>
    </row>
    <row r="7" spans="1:12" ht="13.5" thickBot="1">
      <c r="A7" s="124"/>
      <c r="B7" s="121">
        <v>2001</v>
      </c>
      <c r="C7" s="121">
        <v>2002</v>
      </c>
      <c r="D7" s="125">
        <v>2001</v>
      </c>
      <c r="E7" s="125">
        <v>2002</v>
      </c>
      <c r="F7" s="121">
        <v>2001</v>
      </c>
      <c r="G7" s="121">
        <v>2002</v>
      </c>
      <c r="H7" s="121">
        <v>2001</v>
      </c>
      <c r="I7" s="121">
        <v>2002</v>
      </c>
      <c r="J7" s="121">
        <v>2001</v>
      </c>
      <c r="K7" s="121">
        <v>2002</v>
      </c>
      <c r="L7" s="122"/>
    </row>
    <row r="8" spans="1:12" s="130" customFormat="1" ht="12.75">
      <c r="A8" s="126" t="s">
        <v>119</v>
      </c>
      <c r="B8" s="128">
        <v>16821.541</v>
      </c>
      <c r="C8" s="128">
        <v>17269.209</v>
      </c>
      <c r="D8" s="128">
        <v>7639.83</v>
      </c>
      <c r="E8" s="128">
        <v>7902.749</v>
      </c>
      <c r="F8" s="128">
        <v>3865.635</v>
      </c>
      <c r="G8" s="128">
        <v>4011.663</v>
      </c>
      <c r="H8" s="128">
        <v>2633.776</v>
      </c>
      <c r="I8" s="128">
        <v>2719.494</v>
      </c>
      <c r="J8" s="128">
        <v>3374.176</v>
      </c>
      <c r="K8" s="127">
        <v>3559.401</v>
      </c>
      <c r="L8" s="129"/>
    </row>
    <row r="9" spans="1:12" s="130" customFormat="1" ht="12.75">
      <c r="A9" s="131"/>
      <c r="B9" s="133"/>
      <c r="C9" s="133"/>
      <c r="D9" s="133"/>
      <c r="E9" s="133"/>
      <c r="F9" s="133"/>
      <c r="G9" s="133"/>
      <c r="H9" s="133"/>
      <c r="I9" s="133"/>
      <c r="J9" s="133"/>
      <c r="K9" s="132"/>
      <c r="L9" s="129"/>
    </row>
    <row r="10" spans="1:11" s="130" customFormat="1" ht="12.75">
      <c r="A10" s="320" t="s">
        <v>285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2"/>
    </row>
    <row r="11" spans="1:11" s="130" customFormat="1" ht="12.75">
      <c r="A11" s="320" t="s">
        <v>75</v>
      </c>
      <c r="B11" s="321">
        <f>SUM(B12:B25)</f>
        <v>7042.481000000001</v>
      </c>
      <c r="C11" s="321">
        <f>SUM(C12:C25)</f>
        <v>7126.642999999998</v>
      </c>
      <c r="D11" s="321">
        <f>SUM(D12:D25)</f>
        <v>1730.468</v>
      </c>
      <c r="E11" s="321">
        <f aca="true" t="shared" si="0" ref="E11:K11">SUM(E12:E25)</f>
        <v>1813.783</v>
      </c>
      <c r="F11" s="321">
        <f>SUM(F12:F25)</f>
        <v>1465.599</v>
      </c>
      <c r="G11" s="321">
        <f t="shared" si="0"/>
        <v>1316.275</v>
      </c>
      <c r="H11" s="321">
        <f>SUM(H12:H25)</f>
        <v>731.292</v>
      </c>
      <c r="I11" s="321">
        <f t="shared" si="0"/>
        <v>722.265</v>
      </c>
      <c r="J11" s="321">
        <f>SUM(J12:J25)</f>
        <v>996.847</v>
      </c>
      <c r="K11" s="322">
        <f t="shared" si="0"/>
        <v>1094.2540000000001</v>
      </c>
    </row>
    <row r="12" spans="1:11" s="130" customFormat="1" ht="12.75">
      <c r="A12" s="131" t="s">
        <v>120</v>
      </c>
      <c r="B12" s="136">
        <v>1742.98</v>
      </c>
      <c r="C12" s="136">
        <v>1745.91</v>
      </c>
      <c r="D12" s="136">
        <v>420.179</v>
      </c>
      <c r="E12" s="136">
        <v>434.5</v>
      </c>
      <c r="F12" s="136">
        <v>626.1</v>
      </c>
      <c r="G12" s="136">
        <v>542</v>
      </c>
      <c r="H12" s="136">
        <v>82.5</v>
      </c>
      <c r="I12" s="136">
        <v>72.6</v>
      </c>
      <c r="J12" s="136">
        <v>289.9</v>
      </c>
      <c r="K12" s="137">
        <v>306.1</v>
      </c>
    </row>
    <row r="13" spans="1:11" s="130" customFormat="1" ht="12.75">
      <c r="A13" s="131" t="s">
        <v>77</v>
      </c>
      <c r="B13" s="136">
        <v>163.115</v>
      </c>
      <c r="C13" s="136">
        <v>169.156</v>
      </c>
      <c r="D13" s="136">
        <v>36.936</v>
      </c>
      <c r="E13" s="136">
        <v>33.291</v>
      </c>
      <c r="F13" s="136">
        <v>16</v>
      </c>
      <c r="G13" s="136">
        <v>16</v>
      </c>
      <c r="H13" s="136">
        <v>1.182</v>
      </c>
      <c r="I13" s="136">
        <v>1.232</v>
      </c>
      <c r="J13" s="136">
        <v>8.076</v>
      </c>
      <c r="K13" s="137">
        <v>9.166</v>
      </c>
    </row>
    <row r="14" spans="1:11" s="130" customFormat="1" ht="12.75">
      <c r="A14" s="131" t="s">
        <v>121</v>
      </c>
      <c r="B14" s="136">
        <v>62</v>
      </c>
      <c r="C14" s="136">
        <v>55</v>
      </c>
      <c r="D14" s="136">
        <v>102</v>
      </c>
      <c r="E14" s="136">
        <v>120.736</v>
      </c>
      <c r="F14" s="136">
        <v>89</v>
      </c>
      <c r="G14" s="136">
        <v>93.9</v>
      </c>
      <c r="H14" s="136">
        <v>56</v>
      </c>
      <c r="I14" s="136">
        <v>56</v>
      </c>
      <c r="J14" s="136">
        <v>84</v>
      </c>
      <c r="K14" s="137">
        <v>90</v>
      </c>
    </row>
    <row r="15" spans="1:11" s="130" customFormat="1" ht="12.75">
      <c r="A15" s="131" t="s">
        <v>79</v>
      </c>
      <c r="B15" s="136">
        <v>317.7</v>
      </c>
      <c r="C15" s="136">
        <v>320.4</v>
      </c>
      <c r="D15" s="136">
        <v>46.6</v>
      </c>
      <c r="E15" s="136">
        <v>49.2</v>
      </c>
      <c r="F15" s="136">
        <v>9</v>
      </c>
      <c r="G15" s="136">
        <v>9</v>
      </c>
      <c r="H15" s="136">
        <v>87.9</v>
      </c>
      <c r="I15" s="136">
        <v>80.6</v>
      </c>
      <c r="J15" s="136">
        <v>40</v>
      </c>
      <c r="K15" s="137">
        <v>42.4</v>
      </c>
    </row>
    <row r="16" spans="1:11" s="130" customFormat="1" ht="12.75">
      <c r="A16" s="131" t="s">
        <v>122</v>
      </c>
      <c r="B16" s="136">
        <v>181.11</v>
      </c>
      <c r="C16" s="136">
        <v>203.1</v>
      </c>
      <c r="D16" s="136">
        <v>31.9</v>
      </c>
      <c r="E16" s="136">
        <v>55.5</v>
      </c>
      <c r="F16" s="136">
        <v>89.05</v>
      </c>
      <c r="G16" s="136">
        <v>73.7</v>
      </c>
      <c r="H16" s="136">
        <v>14.1</v>
      </c>
      <c r="I16" s="136">
        <v>15</v>
      </c>
      <c r="J16" s="136">
        <v>7.4</v>
      </c>
      <c r="K16" s="137">
        <v>14</v>
      </c>
    </row>
    <row r="17" spans="1:11" s="130" customFormat="1" ht="12.75">
      <c r="A17" s="131" t="s">
        <v>80</v>
      </c>
      <c r="B17" s="136">
        <v>97.846</v>
      </c>
      <c r="C17" s="136">
        <v>103.575</v>
      </c>
      <c r="D17" s="136">
        <v>53.784</v>
      </c>
      <c r="E17" s="136">
        <v>53.528</v>
      </c>
      <c r="F17" s="133" t="s">
        <v>49</v>
      </c>
      <c r="G17" s="133" t="s">
        <v>49</v>
      </c>
      <c r="H17" s="136">
        <v>1.968</v>
      </c>
      <c r="I17" s="136">
        <v>1.681</v>
      </c>
      <c r="J17" s="136">
        <v>19.704</v>
      </c>
      <c r="K17" s="137">
        <v>20.149</v>
      </c>
    </row>
    <row r="18" spans="1:11" s="130" customFormat="1" ht="12.75">
      <c r="A18" s="131" t="s">
        <v>123</v>
      </c>
      <c r="B18" s="136">
        <v>1769.958</v>
      </c>
      <c r="C18" s="136">
        <v>1782.503</v>
      </c>
      <c r="D18" s="136">
        <v>448.842</v>
      </c>
      <c r="E18" s="136">
        <v>449.783</v>
      </c>
      <c r="F18" s="136">
        <v>56.924</v>
      </c>
      <c r="G18" s="136">
        <v>48.7</v>
      </c>
      <c r="H18" s="136">
        <v>240.642</v>
      </c>
      <c r="I18" s="136">
        <v>243.902</v>
      </c>
      <c r="J18" s="136">
        <v>276.267</v>
      </c>
      <c r="K18" s="137">
        <v>338.875</v>
      </c>
    </row>
    <row r="19" spans="1:11" s="130" customFormat="1" ht="12.75">
      <c r="A19" s="131" t="s">
        <v>124</v>
      </c>
      <c r="B19" s="136">
        <v>240.408</v>
      </c>
      <c r="C19" s="136">
        <v>250.616</v>
      </c>
      <c r="D19" s="136">
        <v>2.974</v>
      </c>
      <c r="E19" s="136">
        <v>4.154</v>
      </c>
      <c r="F19" s="133" t="s">
        <v>49</v>
      </c>
      <c r="G19" s="133" t="s">
        <v>49</v>
      </c>
      <c r="H19" s="133" t="s">
        <v>49</v>
      </c>
      <c r="I19" s="133" t="s">
        <v>49</v>
      </c>
      <c r="J19" s="133" t="s">
        <v>49</v>
      </c>
      <c r="K19" s="132" t="s">
        <v>49</v>
      </c>
    </row>
    <row r="20" spans="1:11" s="130" customFormat="1" ht="12.75">
      <c r="A20" s="131" t="s">
        <v>125</v>
      </c>
      <c r="B20" s="136">
        <v>662.4</v>
      </c>
      <c r="C20" s="136">
        <v>637</v>
      </c>
      <c r="D20" s="136">
        <v>130</v>
      </c>
      <c r="E20" s="136">
        <v>119</v>
      </c>
      <c r="F20" s="136">
        <v>320.5</v>
      </c>
      <c r="G20" s="136">
        <v>289</v>
      </c>
      <c r="H20" s="136">
        <v>108</v>
      </c>
      <c r="I20" s="136">
        <v>100</v>
      </c>
      <c r="J20" s="136">
        <v>68</v>
      </c>
      <c r="K20" s="137">
        <v>63</v>
      </c>
    </row>
    <row r="21" spans="1:11" s="130" customFormat="1" ht="12.75">
      <c r="A21" s="131" t="s">
        <v>126</v>
      </c>
      <c r="B21" s="136">
        <v>126.55</v>
      </c>
      <c r="C21" s="136">
        <v>119.65</v>
      </c>
      <c r="D21" s="136">
        <v>129.3</v>
      </c>
      <c r="E21" s="136">
        <v>147</v>
      </c>
      <c r="F21" s="136">
        <v>0.6</v>
      </c>
      <c r="G21" s="136">
        <v>0.9</v>
      </c>
      <c r="H21" s="136">
        <v>40</v>
      </c>
      <c r="I21" s="136">
        <v>32</v>
      </c>
      <c r="J21" s="136">
        <v>86.3</v>
      </c>
      <c r="K21" s="137">
        <v>97.2</v>
      </c>
    </row>
    <row r="22" spans="1:11" s="130" customFormat="1" ht="12.75">
      <c r="A22" s="131" t="s">
        <v>84</v>
      </c>
      <c r="B22" s="136">
        <v>1086.951</v>
      </c>
      <c r="C22" s="136">
        <v>1134.186</v>
      </c>
      <c r="D22" s="136">
        <v>128.4</v>
      </c>
      <c r="E22" s="136">
        <v>130.6</v>
      </c>
      <c r="F22" s="136">
        <v>63.6</v>
      </c>
      <c r="G22" s="136">
        <v>56.1</v>
      </c>
      <c r="H22" s="136">
        <v>0.2</v>
      </c>
      <c r="I22" s="136">
        <v>0.2</v>
      </c>
      <c r="J22" s="133" t="s">
        <v>49</v>
      </c>
      <c r="K22" s="132" t="s">
        <v>49</v>
      </c>
    </row>
    <row r="23" spans="1:11" s="130" customFormat="1" ht="12.75">
      <c r="A23" s="131" t="s">
        <v>127</v>
      </c>
      <c r="B23" s="136">
        <v>76.563</v>
      </c>
      <c r="C23" s="136">
        <v>77.547</v>
      </c>
      <c r="D23" s="136">
        <v>24.553</v>
      </c>
      <c r="E23" s="136">
        <v>27.491</v>
      </c>
      <c r="F23" s="136">
        <v>9</v>
      </c>
      <c r="G23" s="136">
        <v>12.8</v>
      </c>
      <c r="H23" s="136">
        <v>8.8</v>
      </c>
      <c r="I23" s="136">
        <v>9.05</v>
      </c>
      <c r="J23" s="136">
        <v>8</v>
      </c>
      <c r="K23" s="137">
        <v>12.364</v>
      </c>
    </row>
    <row r="24" spans="1:11" s="130" customFormat="1" ht="12.75">
      <c r="A24" s="131" t="s">
        <v>128</v>
      </c>
      <c r="B24" s="136">
        <v>385</v>
      </c>
      <c r="C24" s="136">
        <v>396</v>
      </c>
      <c r="D24" s="136">
        <v>126</v>
      </c>
      <c r="E24" s="136">
        <v>141</v>
      </c>
      <c r="F24" s="136">
        <v>174</v>
      </c>
      <c r="G24" s="136">
        <v>163</v>
      </c>
      <c r="H24" s="136">
        <v>83</v>
      </c>
      <c r="I24" s="136">
        <v>105</v>
      </c>
      <c r="J24" s="136">
        <v>71</v>
      </c>
      <c r="K24" s="137">
        <v>71</v>
      </c>
    </row>
    <row r="25" spans="1:11" s="130" customFormat="1" ht="12.75">
      <c r="A25" s="131" t="s">
        <v>88</v>
      </c>
      <c r="B25" s="136">
        <v>129.9</v>
      </c>
      <c r="C25" s="136">
        <v>132</v>
      </c>
      <c r="D25" s="136">
        <v>49</v>
      </c>
      <c r="E25" s="136">
        <v>48</v>
      </c>
      <c r="F25" s="136">
        <v>11.825</v>
      </c>
      <c r="G25" s="136">
        <v>11.175</v>
      </c>
      <c r="H25" s="136">
        <v>7</v>
      </c>
      <c r="I25" s="136">
        <v>5</v>
      </c>
      <c r="J25" s="136">
        <v>38.2</v>
      </c>
      <c r="K25" s="137">
        <v>30</v>
      </c>
    </row>
    <row r="26" spans="1:11" s="130" customFormat="1" ht="12.75">
      <c r="A26" s="131"/>
      <c r="B26" s="133"/>
      <c r="C26" s="133"/>
      <c r="D26" s="133"/>
      <c r="E26" s="133"/>
      <c r="F26" s="133"/>
      <c r="G26" s="133"/>
      <c r="H26" s="133"/>
      <c r="I26" s="133"/>
      <c r="J26" s="133"/>
      <c r="K26" s="132"/>
    </row>
    <row r="27" spans="1:11" s="130" customFormat="1" ht="12.75">
      <c r="A27" s="320" t="s">
        <v>129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2"/>
    </row>
    <row r="28" spans="1:11" s="130" customFormat="1" ht="12.75">
      <c r="A28" s="131" t="s">
        <v>130</v>
      </c>
      <c r="B28" s="136">
        <v>44.5</v>
      </c>
      <c r="C28" s="136">
        <v>36</v>
      </c>
      <c r="D28" s="136">
        <v>1.5</v>
      </c>
      <c r="E28" s="136">
        <v>1.6</v>
      </c>
      <c r="F28" s="133" t="s">
        <v>49</v>
      </c>
      <c r="G28" s="136">
        <v>0.76</v>
      </c>
      <c r="H28" s="133" t="s">
        <v>49</v>
      </c>
      <c r="I28" s="133" t="s">
        <v>49</v>
      </c>
      <c r="J28" s="133" t="s">
        <v>49</v>
      </c>
      <c r="K28" s="132" t="s">
        <v>49</v>
      </c>
    </row>
    <row r="29" spans="1:11" s="130" customFormat="1" ht="12.75">
      <c r="A29" s="131" t="s">
        <v>101</v>
      </c>
      <c r="B29" s="136">
        <v>6</v>
      </c>
      <c r="C29" s="136">
        <v>6.6</v>
      </c>
      <c r="D29" s="133" t="s">
        <v>49</v>
      </c>
      <c r="E29" s="133" t="s">
        <v>49</v>
      </c>
      <c r="F29" s="133" t="s">
        <v>49</v>
      </c>
      <c r="G29" s="133" t="s">
        <v>49</v>
      </c>
      <c r="H29" s="133" t="s">
        <v>49</v>
      </c>
      <c r="I29" s="133" t="s">
        <v>49</v>
      </c>
      <c r="J29" s="133" t="s">
        <v>49</v>
      </c>
      <c r="K29" s="132" t="s">
        <v>49</v>
      </c>
    </row>
    <row r="30" spans="1:11" s="130" customFormat="1" ht="12.75">
      <c r="A30" s="131" t="s">
        <v>111</v>
      </c>
      <c r="B30" s="136">
        <v>57.963</v>
      </c>
      <c r="C30" s="136">
        <v>57.132</v>
      </c>
      <c r="D30" s="136">
        <v>16.983</v>
      </c>
      <c r="E30" s="136">
        <v>15.365</v>
      </c>
      <c r="F30" s="136">
        <v>5.523</v>
      </c>
      <c r="G30" s="136">
        <v>4.763</v>
      </c>
      <c r="H30" s="136">
        <v>1.8</v>
      </c>
      <c r="I30" s="136">
        <v>1.8</v>
      </c>
      <c r="J30" s="136">
        <v>14</v>
      </c>
      <c r="K30" s="137">
        <v>14</v>
      </c>
    </row>
    <row r="31" spans="1:11" s="130" customFormat="1" ht="12.75">
      <c r="A31" s="131" t="s">
        <v>91</v>
      </c>
      <c r="B31" s="136">
        <v>21.913</v>
      </c>
      <c r="C31" s="136">
        <v>22.845</v>
      </c>
      <c r="D31" s="136">
        <v>3.959</v>
      </c>
      <c r="E31" s="136">
        <v>4.455</v>
      </c>
      <c r="F31" s="136">
        <v>0.526</v>
      </c>
      <c r="G31" s="136">
        <v>0.526</v>
      </c>
      <c r="H31" s="136">
        <v>0.94</v>
      </c>
      <c r="I31" s="136">
        <v>1.5</v>
      </c>
      <c r="J31" s="136">
        <v>3.7</v>
      </c>
      <c r="K31" s="137">
        <v>3.7</v>
      </c>
    </row>
    <row r="32" spans="1:11" s="130" customFormat="1" ht="12.75">
      <c r="A32" s="131" t="s">
        <v>102</v>
      </c>
      <c r="B32" s="136">
        <v>17.103</v>
      </c>
      <c r="C32" s="136">
        <v>15</v>
      </c>
      <c r="D32" s="136">
        <v>6.696</v>
      </c>
      <c r="E32" s="136">
        <v>7.269</v>
      </c>
      <c r="F32" s="136">
        <v>0.995</v>
      </c>
      <c r="G32" s="136">
        <v>1.046</v>
      </c>
      <c r="H32" s="136">
        <v>11.2</v>
      </c>
      <c r="I32" s="136">
        <v>11.2</v>
      </c>
      <c r="J32" s="136">
        <v>6</v>
      </c>
      <c r="K32" s="137">
        <v>12.15</v>
      </c>
    </row>
    <row r="33" spans="1:11" s="130" customFormat="1" ht="12.75">
      <c r="A33" s="131" t="s">
        <v>113</v>
      </c>
      <c r="B33" s="136">
        <v>108.43</v>
      </c>
      <c r="C33" s="136">
        <v>120.588</v>
      </c>
      <c r="D33" s="136">
        <v>13.605</v>
      </c>
      <c r="E33" s="136">
        <v>13.9</v>
      </c>
      <c r="F33" s="136">
        <v>16.624</v>
      </c>
      <c r="G33" s="136">
        <v>7.4</v>
      </c>
      <c r="H33" s="136">
        <v>7.7</v>
      </c>
      <c r="I33" s="136">
        <v>7.1</v>
      </c>
      <c r="J33" s="136">
        <v>13.7</v>
      </c>
      <c r="K33" s="137">
        <v>13.7</v>
      </c>
    </row>
    <row r="34" spans="1:11" s="130" customFormat="1" ht="12.75">
      <c r="A34" s="131" t="s">
        <v>103</v>
      </c>
      <c r="B34" s="136">
        <v>13.224</v>
      </c>
      <c r="C34" s="136">
        <v>11.9</v>
      </c>
      <c r="D34" s="136">
        <v>7.109</v>
      </c>
      <c r="E34" s="136">
        <v>7.3</v>
      </c>
      <c r="F34" s="136">
        <v>3.125</v>
      </c>
      <c r="G34" s="136">
        <v>2.7</v>
      </c>
      <c r="H34" s="136">
        <v>0.665</v>
      </c>
      <c r="I34" s="136">
        <v>0.65</v>
      </c>
      <c r="J34" s="136">
        <v>5.85</v>
      </c>
      <c r="K34" s="137">
        <v>1.8</v>
      </c>
    </row>
    <row r="35" spans="1:11" s="130" customFormat="1" ht="12.75">
      <c r="A35" s="131" t="s">
        <v>92</v>
      </c>
      <c r="B35" s="136">
        <v>57.6</v>
      </c>
      <c r="C35" s="136">
        <v>58.5</v>
      </c>
      <c r="D35" s="136">
        <v>18.2</v>
      </c>
      <c r="E35" s="136">
        <v>17.4</v>
      </c>
      <c r="F35" s="136">
        <v>13.764</v>
      </c>
      <c r="G35" s="136">
        <v>17.45</v>
      </c>
      <c r="H35" s="136">
        <v>4.55</v>
      </c>
      <c r="I35" s="136">
        <v>5.2</v>
      </c>
      <c r="J35" s="136">
        <v>23.76</v>
      </c>
      <c r="K35" s="137">
        <v>9</v>
      </c>
    </row>
    <row r="36" spans="1:11" s="130" customFormat="1" ht="12.75">
      <c r="A36" s="131" t="s">
        <v>112</v>
      </c>
      <c r="B36" s="136">
        <v>510.11</v>
      </c>
      <c r="C36" s="136">
        <v>535.095</v>
      </c>
      <c r="D36" s="136">
        <v>178.9</v>
      </c>
      <c r="E36" s="136">
        <v>180</v>
      </c>
      <c r="F36" s="136">
        <v>15.38</v>
      </c>
      <c r="G36" s="136">
        <v>15</v>
      </c>
      <c r="H36" s="136">
        <v>34</v>
      </c>
      <c r="I36" s="136">
        <v>40</v>
      </c>
      <c r="J36" s="136">
        <v>151</v>
      </c>
      <c r="K36" s="137">
        <v>150</v>
      </c>
    </row>
    <row r="37" spans="1:11" s="130" customFormat="1" ht="12.75">
      <c r="A37" s="131" t="s">
        <v>93</v>
      </c>
      <c r="B37" s="136">
        <v>140.01</v>
      </c>
      <c r="C37" s="136">
        <v>138.343</v>
      </c>
      <c r="D37" s="136">
        <v>66.731</v>
      </c>
      <c r="E37" s="136">
        <v>66.312</v>
      </c>
      <c r="F37" s="136">
        <v>77.882</v>
      </c>
      <c r="G37" s="136">
        <v>68.54</v>
      </c>
      <c r="H37" s="136">
        <v>20</v>
      </c>
      <c r="I37" s="136">
        <v>20</v>
      </c>
      <c r="J37" s="136">
        <v>60</v>
      </c>
      <c r="K37" s="137">
        <v>60</v>
      </c>
    </row>
    <row r="38" spans="1:11" s="130" customFormat="1" ht="12.75">
      <c r="A38" s="131" t="s">
        <v>282</v>
      </c>
      <c r="B38" s="136">
        <v>38.744</v>
      </c>
      <c r="C38" s="136">
        <v>35.6</v>
      </c>
      <c r="D38" s="136">
        <v>6.53</v>
      </c>
      <c r="E38" s="136">
        <v>6</v>
      </c>
      <c r="F38" s="133" t="s">
        <v>49</v>
      </c>
      <c r="G38" s="133" t="s">
        <v>49</v>
      </c>
      <c r="H38" s="133" t="s">
        <v>49</v>
      </c>
      <c r="I38" s="133" t="s">
        <v>49</v>
      </c>
      <c r="J38" s="136">
        <v>7.7</v>
      </c>
      <c r="K38" s="137">
        <v>7.7</v>
      </c>
    </row>
    <row r="39" spans="1:11" s="130" customFormat="1" ht="12.75">
      <c r="A39" s="131" t="s">
        <v>104</v>
      </c>
      <c r="B39" s="136">
        <v>123.255</v>
      </c>
      <c r="C39" s="136">
        <v>113.452</v>
      </c>
      <c r="D39" s="136">
        <v>111.905</v>
      </c>
      <c r="E39" s="136">
        <v>99.051</v>
      </c>
      <c r="F39" s="133" t="s">
        <v>49</v>
      </c>
      <c r="G39" s="133" t="s">
        <v>49</v>
      </c>
      <c r="H39" s="133" t="s">
        <v>49</v>
      </c>
      <c r="I39" s="133" t="s">
        <v>49</v>
      </c>
      <c r="J39" s="133" t="s">
        <v>49</v>
      </c>
      <c r="K39" s="132" t="s">
        <v>49</v>
      </c>
    </row>
    <row r="40" spans="1:11" s="130" customFormat="1" ht="12.75">
      <c r="A40" s="131"/>
      <c r="B40" s="133"/>
      <c r="C40" s="133"/>
      <c r="D40" s="133"/>
      <c r="E40" s="133"/>
      <c r="F40" s="133"/>
      <c r="G40" s="133"/>
      <c r="H40" s="133"/>
      <c r="I40" s="133"/>
      <c r="J40" s="133"/>
      <c r="K40" s="132"/>
    </row>
    <row r="41" spans="1:11" s="130" customFormat="1" ht="12.75">
      <c r="A41" s="320" t="s">
        <v>286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2"/>
    </row>
    <row r="42" spans="1:11" s="130" customFormat="1" ht="12.75">
      <c r="A42" s="131" t="s">
        <v>131</v>
      </c>
      <c r="B42" s="136">
        <v>420</v>
      </c>
      <c r="C42" s="136">
        <v>444</v>
      </c>
      <c r="D42" s="136">
        <v>60</v>
      </c>
      <c r="E42" s="136">
        <v>54.6</v>
      </c>
      <c r="F42" s="136">
        <v>9.635</v>
      </c>
      <c r="G42" s="136">
        <v>9.635</v>
      </c>
      <c r="H42" s="136">
        <v>185</v>
      </c>
      <c r="I42" s="136">
        <v>180</v>
      </c>
      <c r="J42" s="136">
        <v>44</v>
      </c>
      <c r="K42" s="137">
        <v>32</v>
      </c>
    </row>
    <row r="43" spans="1:11" s="130" customFormat="1" ht="12.75">
      <c r="A43" s="131" t="s">
        <v>132</v>
      </c>
      <c r="B43" s="136">
        <v>376</v>
      </c>
      <c r="C43" s="136">
        <v>431</v>
      </c>
      <c r="D43" s="136">
        <v>151</v>
      </c>
      <c r="E43" s="136">
        <v>164</v>
      </c>
      <c r="F43" s="136">
        <v>78</v>
      </c>
      <c r="G43" s="136">
        <v>47</v>
      </c>
      <c r="H43" s="136">
        <v>205</v>
      </c>
      <c r="I43" s="136">
        <v>239</v>
      </c>
      <c r="J43" s="136">
        <v>259.7</v>
      </c>
      <c r="K43" s="137">
        <v>278</v>
      </c>
    </row>
    <row r="44" spans="1:11" s="130" customFormat="1" ht="12.75">
      <c r="A44" s="131" t="s">
        <v>133</v>
      </c>
      <c r="B44" s="136">
        <v>38.5</v>
      </c>
      <c r="C44" s="136">
        <v>39</v>
      </c>
      <c r="D44" s="136">
        <v>78</v>
      </c>
      <c r="E44" s="136">
        <v>77.5</v>
      </c>
      <c r="F44" s="136">
        <v>25</v>
      </c>
      <c r="G44" s="136">
        <v>40</v>
      </c>
      <c r="H44" s="136">
        <v>345</v>
      </c>
      <c r="I44" s="136">
        <v>355</v>
      </c>
      <c r="J44" s="133" t="s">
        <v>49</v>
      </c>
      <c r="K44" s="132" t="s">
        <v>49</v>
      </c>
    </row>
    <row r="45" spans="1:11" s="130" customFormat="1" ht="12.75">
      <c r="A45" s="131" t="s">
        <v>134</v>
      </c>
      <c r="B45" s="136">
        <v>344.33</v>
      </c>
      <c r="C45" s="136">
        <v>359.342</v>
      </c>
      <c r="D45" s="136">
        <v>85.15</v>
      </c>
      <c r="E45" s="136">
        <v>79.173</v>
      </c>
      <c r="F45" s="136">
        <v>77.186</v>
      </c>
      <c r="G45" s="136">
        <v>80.405</v>
      </c>
      <c r="H45" s="136">
        <v>4</v>
      </c>
      <c r="I45" s="136">
        <v>4</v>
      </c>
      <c r="J45" s="136">
        <v>94.52</v>
      </c>
      <c r="K45" s="137">
        <v>85.11</v>
      </c>
    </row>
    <row r="46" spans="1:11" s="130" customFormat="1" ht="12.75">
      <c r="A46" s="131" t="s">
        <v>135</v>
      </c>
      <c r="B46" s="136">
        <v>4083.7</v>
      </c>
      <c r="C46" s="136">
        <v>4239.2</v>
      </c>
      <c r="D46" s="136">
        <v>558.7</v>
      </c>
      <c r="E46" s="136">
        <v>614.685</v>
      </c>
      <c r="F46" s="136">
        <v>752.97</v>
      </c>
      <c r="G46" s="136">
        <v>857.2</v>
      </c>
      <c r="H46" s="136">
        <v>18.8</v>
      </c>
      <c r="I46" s="136">
        <v>21.5</v>
      </c>
      <c r="J46" s="136">
        <v>668.46</v>
      </c>
      <c r="K46" s="137">
        <v>740</v>
      </c>
    </row>
    <row r="47" spans="1:11" s="130" customFormat="1" ht="12.75">
      <c r="A47" s="131" t="s">
        <v>107</v>
      </c>
      <c r="B47" s="136">
        <v>4.523</v>
      </c>
      <c r="C47" s="136">
        <v>4.46</v>
      </c>
      <c r="D47" s="136">
        <v>1.5</v>
      </c>
      <c r="E47" s="136">
        <v>1.6</v>
      </c>
      <c r="F47" s="133" t="s">
        <v>49</v>
      </c>
      <c r="G47" s="133" t="s">
        <v>49</v>
      </c>
      <c r="H47" s="133" t="s">
        <v>49</v>
      </c>
      <c r="I47" s="133" t="s">
        <v>49</v>
      </c>
      <c r="J47" s="133" t="s">
        <v>49</v>
      </c>
      <c r="K47" s="132" t="s">
        <v>49</v>
      </c>
    </row>
    <row r="48" spans="1:11" s="130" customFormat="1" ht="12.75">
      <c r="A48" s="131" t="s">
        <v>136</v>
      </c>
      <c r="B48" s="136">
        <v>123.413</v>
      </c>
      <c r="C48" s="136">
        <v>122.787</v>
      </c>
      <c r="D48" s="136">
        <v>79.496</v>
      </c>
      <c r="E48" s="136">
        <v>82.744</v>
      </c>
      <c r="F48" s="136">
        <v>39.616</v>
      </c>
      <c r="G48" s="136">
        <v>37.973</v>
      </c>
      <c r="H48" s="136">
        <v>51.248</v>
      </c>
      <c r="I48" s="136">
        <v>53.898</v>
      </c>
      <c r="J48" s="136">
        <v>175.071</v>
      </c>
      <c r="K48" s="137">
        <v>182.518</v>
      </c>
    </row>
    <row r="49" spans="1:11" s="130" customFormat="1" ht="12.75">
      <c r="A49" s="131" t="s">
        <v>137</v>
      </c>
      <c r="B49" s="136">
        <v>153.507</v>
      </c>
      <c r="C49" s="136">
        <v>151.893</v>
      </c>
      <c r="D49" s="136">
        <v>14.973</v>
      </c>
      <c r="E49" s="136">
        <v>14.211</v>
      </c>
      <c r="F49" s="136">
        <v>156.45</v>
      </c>
      <c r="G49" s="136">
        <v>158</v>
      </c>
      <c r="H49" s="136">
        <v>104.25</v>
      </c>
      <c r="I49" s="136">
        <v>105</v>
      </c>
      <c r="J49" s="136">
        <v>17.5</v>
      </c>
      <c r="K49" s="137">
        <v>17.7</v>
      </c>
    </row>
    <row r="50" spans="1:11" s="130" customFormat="1" ht="12.75">
      <c r="A50" s="131" t="s">
        <v>138</v>
      </c>
      <c r="B50" s="136">
        <v>81.7</v>
      </c>
      <c r="C50" s="136">
        <v>83.2</v>
      </c>
      <c r="D50" s="136">
        <v>13.5</v>
      </c>
      <c r="E50" s="136">
        <v>15.2</v>
      </c>
      <c r="F50" s="136">
        <v>17.35</v>
      </c>
      <c r="G50" s="136">
        <v>11.65</v>
      </c>
      <c r="H50" s="136">
        <v>1.5</v>
      </c>
      <c r="I50" s="136">
        <v>1.5</v>
      </c>
      <c r="J50" s="136">
        <v>6</v>
      </c>
      <c r="K50" s="137">
        <v>5.322</v>
      </c>
    </row>
    <row r="51" spans="1:11" s="130" customFormat="1" ht="12.75">
      <c r="A51" s="131" t="s">
        <v>139</v>
      </c>
      <c r="B51" s="136">
        <v>289.096</v>
      </c>
      <c r="C51" s="136">
        <v>307</v>
      </c>
      <c r="D51" s="136">
        <v>352.432</v>
      </c>
      <c r="E51" s="136">
        <v>414.55</v>
      </c>
      <c r="F51" s="136">
        <v>2</v>
      </c>
      <c r="G51" s="136">
        <v>2</v>
      </c>
      <c r="H51" s="136">
        <v>515.695</v>
      </c>
      <c r="I51" s="136">
        <v>540</v>
      </c>
      <c r="J51" s="136">
        <v>291.077</v>
      </c>
      <c r="K51" s="137">
        <v>305</v>
      </c>
    </row>
    <row r="52" spans="1:11" s="130" customFormat="1" ht="13.5" thickBot="1">
      <c r="A52" s="134" t="s">
        <v>140</v>
      </c>
      <c r="B52" s="138">
        <v>173.518</v>
      </c>
      <c r="C52" s="138">
        <v>165.804</v>
      </c>
      <c r="D52" s="138">
        <v>37.4</v>
      </c>
      <c r="E52" s="138">
        <v>41.437</v>
      </c>
      <c r="F52" s="138">
        <v>6.151</v>
      </c>
      <c r="G52" s="138">
        <v>5.633</v>
      </c>
      <c r="H52" s="138">
        <v>18.417</v>
      </c>
      <c r="I52" s="138">
        <v>20.066</v>
      </c>
      <c r="J52" s="138">
        <v>19.186</v>
      </c>
      <c r="K52" s="139">
        <v>27.608</v>
      </c>
    </row>
    <row r="53" spans="1:11" ht="12.75">
      <c r="A53" s="122" t="s">
        <v>141</v>
      </c>
      <c r="B53" s="122"/>
      <c r="C53" s="122"/>
      <c r="D53" s="122"/>
      <c r="E53" s="122"/>
      <c r="F53" s="135"/>
      <c r="G53" s="122"/>
      <c r="H53" s="122"/>
      <c r="I53" s="122"/>
      <c r="J53" s="122"/>
      <c r="K53" s="122"/>
    </row>
    <row r="54" ht="12.75">
      <c r="A54" s="123" t="s">
        <v>142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8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40.57421875" style="205" customWidth="1"/>
    <col min="2" max="5" width="15.7109375" style="205" customWidth="1"/>
    <col min="6" max="16384" width="11.421875" style="205" customWidth="1"/>
  </cols>
  <sheetData>
    <row r="1" spans="1:5" s="200" customFormat="1" ht="18">
      <c r="A1" s="355" t="s">
        <v>0</v>
      </c>
      <c r="B1" s="355"/>
      <c r="C1" s="355"/>
      <c r="D1" s="355"/>
      <c r="E1" s="355"/>
    </row>
    <row r="2" spans="1:5" ht="12.75">
      <c r="A2" s="289"/>
      <c r="B2" s="289"/>
      <c r="C2" s="289"/>
      <c r="D2" s="289"/>
      <c r="E2" s="289"/>
    </row>
    <row r="3" spans="1:6" s="201" customFormat="1" ht="15">
      <c r="A3" s="356" t="s">
        <v>290</v>
      </c>
      <c r="B3" s="356"/>
      <c r="C3" s="356"/>
      <c r="D3" s="356"/>
      <c r="E3" s="356"/>
      <c r="F3" s="309"/>
    </row>
    <row r="4" spans="1:6" s="201" customFormat="1" ht="15">
      <c r="A4" s="290"/>
      <c r="B4" s="290"/>
      <c r="C4" s="291"/>
      <c r="D4" s="291"/>
      <c r="E4" s="291"/>
      <c r="F4" s="238"/>
    </row>
    <row r="5" spans="1:6" ht="12.75">
      <c r="A5" s="292" t="s">
        <v>148</v>
      </c>
      <c r="B5" s="293" t="s">
        <v>149</v>
      </c>
      <c r="C5" s="293" t="s">
        <v>149</v>
      </c>
      <c r="D5" s="293" t="s">
        <v>149</v>
      </c>
      <c r="E5" s="294" t="s">
        <v>150</v>
      </c>
      <c r="F5" s="212"/>
    </row>
    <row r="6" spans="1:6" ht="13.5" thickBot="1">
      <c r="A6" s="292" t="s">
        <v>151</v>
      </c>
      <c r="B6" s="293" t="s">
        <v>152</v>
      </c>
      <c r="C6" s="293" t="s">
        <v>153</v>
      </c>
      <c r="D6" s="293" t="s">
        <v>154</v>
      </c>
      <c r="E6" s="295" t="s">
        <v>16</v>
      </c>
      <c r="F6" s="212"/>
    </row>
    <row r="7" spans="1:6" ht="12.75">
      <c r="A7" s="296" t="s">
        <v>233</v>
      </c>
      <c r="B7" s="297">
        <v>1984313.369754164</v>
      </c>
      <c r="C7" s="298">
        <v>0</v>
      </c>
      <c r="D7" s="298">
        <v>0</v>
      </c>
      <c r="E7" s="299">
        <v>1984313.369754164</v>
      </c>
      <c r="F7" s="212"/>
    </row>
    <row r="8" spans="1:6" ht="12.75">
      <c r="A8" s="300" t="s">
        <v>234</v>
      </c>
      <c r="B8" s="301">
        <v>698487.6681262363</v>
      </c>
      <c r="C8" s="302">
        <v>145</v>
      </c>
      <c r="D8" s="302">
        <v>550</v>
      </c>
      <c r="E8" s="303">
        <v>699182.6681262363</v>
      </c>
      <c r="F8" s="212"/>
    </row>
    <row r="9" spans="1:6" ht="12.75">
      <c r="A9" s="300" t="s">
        <v>235</v>
      </c>
      <c r="B9" s="301">
        <v>541097.3843567695</v>
      </c>
      <c r="C9" s="302">
        <v>133.42</v>
      </c>
      <c r="D9" s="302">
        <v>22.64</v>
      </c>
      <c r="E9" s="303">
        <v>541253.4443567696</v>
      </c>
      <c r="F9" s="212"/>
    </row>
    <row r="10" spans="1:6" ht="12.75">
      <c r="A10" s="300" t="s">
        <v>236</v>
      </c>
      <c r="B10" s="301">
        <v>253889.73231038806</v>
      </c>
      <c r="C10" s="302">
        <v>10328.6</v>
      </c>
      <c r="D10" s="302">
        <v>521.05</v>
      </c>
      <c r="E10" s="303">
        <v>264739.382310388</v>
      </c>
      <c r="F10" s="212"/>
    </row>
    <row r="11" spans="1:6" ht="12.75">
      <c r="A11" s="300" t="s">
        <v>237</v>
      </c>
      <c r="B11" s="301">
        <v>177196.13218687102</v>
      </c>
      <c r="C11" s="302">
        <v>7054.684580609999</v>
      </c>
      <c r="D11" s="302">
        <v>106.37388479999998</v>
      </c>
      <c r="E11" s="303">
        <v>184357.19065228102</v>
      </c>
      <c r="F11" s="212"/>
    </row>
    <row r="12" spans="1:6" ht="12.75">
      <c r="A12" s="300" t="s">
        <v>238</v>
      </c>
      <c r="B12" s="301">
        <v>21022.39104082896</v>
      </c>
      <c r="C12" s="302">
        <v>1005.065</v>
      </c>
      <c r="D12" s="302">
        <v>1130.477</v>
      </c>
      <c r="E12" s="303">
        <v>23157.933040828957</v>
      </c>
      <c r="F12" s="212"/>
    </row>
    <row r="13" spans="1:6" ht="12.75">
      <c r="A13" s="300" t="s">
        <v>239</v>
      </c>
      <c r="B13" s="301">
        <v>90953.64087378641</v>
      </c>
      <c r="C13" s="302">
        <v>1103.57</v>
      </c>
      <c r="D13" s="302">
        <v>2663.06</v>
      </c>
      <c r="E13" s="303">
        <v>94720.27087378642</v>
      </c>
      <c r="F13" s="212"/>
    </row>
    <row r="14" spans="1:6" ht="12.75">
      <c r="A14" s="300" t="s">
        <v>240</v>
      </c>
      <c r="B14" s="301">
        <v>610478.9548715288</v>
      </c>
      <c r="C14" s="302">
        <v>991.2</v>
      </c>
      <c r="D14" s="302">
        <v>6490.5</v>
      </c>
      <c r="E14" s="303">
        <v>617960.6548715287</v>
      </c>
      <c r="F14" s="212"/>
    </row>
    <row r="15" spans="1:6" ht="12.75">
      <c r="A15" s="300" t="s">
        <v>241</v>
      </c>
      <c r="B15" s="301">
        <v>83641</v>
      </c>
      <c r="C15" s="302">
        <v>66</v>
      </c>
      <c r="D15" s="302">
        <v>222</v>
      </c>
      <c r="E15" s="303">
        <v>83929</v>
      </c>
      <c r="F15" s="212"/>
    </row>
    <row r="16" spans="1:6" ht="12.75">
      <c r="A16" s="300" t="s">
        <v>242</v>
      </c>
      <c r="B16" s="301">
        <v>1003414.7831825734</v>
      </c>
      <c r="C16" s="302">
        <v>240553.97580000001</v>
      </c>
      <c r="D16" s="302">
        <v>22897.345469999993</v>
      </c>
      <c r="E16" s="303">
        <v>1266866.1044525735</v>
      </c>
      <c r="F16" s="212"/>
    </row>
    <row r="17" spans="1:6" ht="12.75">
      <c r="A17" s="300" t="s">
        <v>243</v>
      </c>
      <c r="B17" s="301">
        <v>96466.76185298419</v>
      </c>
      <c r="C17" s="302">
        <v>20828</v>
      </c>
      <c r="D17" s="302">
        <v>9039</v>
      </c>
      <c r="E17" s="303">
        <v>126333.76185298419</v>
      </c>
      <c r="F17" s="212"/>
    </row>
    <row r="18" spans="1:6" ht="12.75">
      <c r="A18" s="300" t="s">
        <v>244</v>
      </c>
      <c r="B18" s="301">
        <v>150302.033436</v>
      </c>
      <c r="C18" s="302">
        <v>114969.91730082437</v>
      </c>
      <c r="D18" s="302">
        <v>57642.291863000006</v>
      </c>
      <c r="E18" s="303">
        <v>322914.2425998244</v>
      </c>
      <c r="F18" s="212"/>
    </row>
    <row r="19" spans="1:6" ht="12.75">
      <c r="A19" s="300" t="s">
        <v>245</v>
      </c>
      <c r="B19" s="301">
        <v>51121.791406297314</v>
      </c>
      <c r="C19" s="302">
        <v>445.49</v>
      </c>
      <c r="D19" s="302">
        <v>14051.66</v>
      </c>
      <c r="E19" s="303">
        <v>65618.94140629731</v>
      </c>
      <c r="F19" s="212"/>
    </row>
    <row r="20" spans="1:6" ht="12.75">
      <c r="A20" s="300" t="s">
        <v>246</v>
      </c>
      <c r="B20" s="301">
        <v>29997</v>
      </c>
      <c r="C20" s="302">
        <v>0</v>
      </c>
      <c r="D20" s="302">
        <v>23506.119000000002</v>
      </c>
      <c r="E20" s="303">
        <v>53503.119000000006</v>
      </c>
      <c r="F20" s="212"/>
    </row>
    <row r="21" spans="1:6" ht="12.75">
      <c r="A21" s="300" t="s">
        <v>247</v>
      </c>
      <c r="B21" s="301">
        <v>44134.33776524089</v>
      </c>
      <c r="C21" s="302">
        <v>5667.8</v>
      </c>
      <c r="D21" s="302">
        <v>29861.9</v>
      </c>
      <c r="E21" s="303">
        <v>79664.0377652409</v>
      </c>
      <c r="F21" s="212"/>
    </row>
    <row r="22" spans="1:6" ht="12.75">
      <c r="A22" s="300" t="s">
        <v>248</v>
      </c>
      <c r="B22" s="301">
        <v>531481.5118735012</v>
      </c>
      <c r="C22" s="302">
        <v>791</v>
      </c>
      <c r="D22" s="302">
        <v>259132.34454040186</v>
      </c>
      <c r="E22" s="303">
        <v>791404.8564139031</v>
      </c>
      <c r="F22" s="212"/>
    </row>
    <row r="23" spans="1:6" ht="12.75">
      <c r="A23" s="300" t="s">
        <v>249</v>
      </c>
      <c r="B23" s="301">
        <v>49864</v>
      </c>
      <c r="C23" s="302">
        <v>2386</v>
      </c>
      <c r="D23" s="302">
        <v>85280</v>
      </c>
      <c r="E23" s="303">
        <v>137530</v>
      </c>
      <c r="F23" s="212"/>
    </row>
    <row r="24" spans="1:6" ht="12.75">
      <c r="A24" s="300"/>
      <c r="B24" s="304"/>
      <c r="C24" s="302"/>
      <c r="D24" s="302"/>
      <c r="E24" s="303"/>
      <c r="F24" s="212"/>
    </row>
    <row r="25" spans="1:6" ht="13.5" thickBot="1">
      <c r="A25" s="305" t="s">
        <v>250</v>
      </c>
      <c r="B25" s="306">
        <v>6417862.493037172</v>
      </c>
      <c r="C25" s="307">
        <v>406469.72268143436</v>
      </c>
      <c r="D25" s="307">
        <v>513116.7617582019</v>
      </c>
      <c r="E25" s="308">
        <v>7337448.977476808</v>
      </c>
      <c r="F25" s="212"/>
    </row>
    <row r="26" spans="1:6" ht="12.75">
      <c r="A26" s="212"/>
      <c r="B26" s="212"/>
      <c r="C26" s="212"/>
      <c r="D26" s="212"/>
      <c r="E26" s="212"/>
      <c r="F26" s="212"/>
    </row>
    <row r="28" ht="12.75">
      <c r="F28" s="212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111"/>
  <dimension ref="A1:L53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4.421875" style="145" customWidth="1"/>
    <col min="2" max="11" width="10.28125" style="145" customWidth="1"/>
    <col min="12" max="16384" width="14.8515625" style="145" customWidth="1"/>
  </cols>
  <sheetData>
    <row r="1" spans="1:11" s="140" customFormat="1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3" spans="1:11" s="141" customFormat="1" ht="15">
      <c r="A3" s="392" t="s">
        <v>310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="141" customFormat="1" ht="14.25">
      <c r="L4" s="142"/>
    </row>
    <row r="5" spans="1:12" ht="12.75">
      <c r="A5" s="143"/>
      <c r="B5" s="393" t="s">
        <v>143</v>
      </c>
      <c r="C5" s="394"/>
      <c r="D5" s="393" t="s">
        <v>56</v>
      </c>
      <c r="E5" s="394"/>
      <c r="F5" s="397" t="s">
        <v>116</v>
      </c>
      <c r="G5" s="398"/>
      <c r="H5" s="397" t="s">
        <v>144</v>
      </c>
      <c r="I5" s="398"/>
      <c r="J5" s="397" t="s">
        <v>70</v>
      </c>
      <c r="K5" s="401"/>
      <c r="L5" s="144"/>
    </row>
    <row r="6" spans="1:12" ht="12.75">
      <c r="A6" s="146" t="s">
        <v>114</v>
      </c>
      <c r="B6" s="395"/>
      <c r="C6" s="396"/>
      <c r="D6" s="395"/>
      <c r="E6" s="396"/>
      <c r="F6" s="399"/>
      <c r="G6" s="400"/>
      <c r="H6" s="399"/>
      <c r="I6" s="400"/>
      <c r="J6" s="399"/>
      <c r="K6" s="402"/>
      <c r="L6" s="144"/>
    </row>
    <row r="7" spans="1:12" ht="13.5" thickBot="1">
      <c r="A7" s="146"/>
      <c r="B7" s="147">
        <v>2001</v>
      </c>
      <c r="C7" s="147">
        <v>2002</v>
      </c>
      <c r="D7" s="148">
        <v>2001</v>
      </c>
      <c r="E7" s="148">
        <v>2002</v>
      </c>
      <c r="F7" s="148">
        <v>2001</v>
      </c>
      <c r="G7" s="148">
        <v>2002</v>
      </c>
      <c r="H7" s="148">
        <v>2001</v>
      </c>
      <c r="I7" s="148">
        <v>2002</v>
      </c>
      <c r="J7" s="148">
        <v>2001</v>
      </c>
      <c r="K7" s="148">
        <v>2002</v>
      </c>
      <c r="L7" s="144"/>
    </row>
    <row r="8" spans="1:12" s="153" customFormat="1" ht="12.75">
      <c r="A8" s="149" t="s">
        <v>119</v>
      </c>
      <c r="B8" s="151">
        <v>3354.503</v>
      </c>
      <c r="C8" s="151">
        <v>3390.962</v>
      </c>
      <c r="D8" s="151">
        <v>1280.75</v>
      </c>
      <c r="E8" s="151">
        <v>1336.471</v>
      </c>
      <c r="F8" s="151">
        <v>1148.489</v>
      </c>
      <c r="G8" s="151">
        <v>1139.454</v>
      </c>
      <c r="H8" s="151">
        <v>6677.444</v>
      </c>
      <c r="I8" s="151">
        <v>6824.614</v>
      </c>
      <c r="J8" s="151">
        <v>2932.083</v>
      </c>
      <c r="K8" s="150">
        <v>3114.149</v>
      </c>
      <c r="L8" s="152"/>
    </row>
    <row r="9" spans="1:11" s="153" customFormat="1" ht="12.75">
      <c r="A9" s="154"/>
      <c r="B9" s="156"/>
      <c r="C9" s="156"/>
      <c r="D9" s="156"/>
      <c r="E9" s="156"/>
      <c r="F9" s="156"/>
      <c r="G9" s="156"/>
      <c r="H9" s="156"/>
      <c r="I9" s="156"/>
      <c r="J9" s="156"/>
      <c r="K9" s="155"/>
    </row>
    <row r="10" spans="1:11" s="153" customFormat="1" ht="12.75">
      <c r="A10" s="317" t="s">
        <v>285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5"/>
    </row>
    <row r="11" spans="1:11" s="153" customFormat="1" ht="12.75">
      <c r="A11" s="317" t="s">
        <v>75</v>
      </c>
      <c r="B11" s="318">
        <f>SUM(B12:B25)</f>
        <v>2155.7960000000003</v>
      </c>
      <c r="C11" s="318">
        <f>SUM(C12:C25)</f>
        <v>2124.061</v>
      </c>
      <c r="D11" s="318">
        <f>SUM(D12:D25)</f>
        <v>663.93</v>
      </c>
      <c r="E11" s="318">
        <f aca="true" t="shared" si="0" ref="E11:K11">SUM(E12:E25)</f>
        <v>654.2280000000001</v>
      </c>
      <c r="F11" s="318">
        <f>SUM(F12:F25)</f>
        <v>456.3589999999999</v>
      </c>
      <c r="G11" s="318">
        <f t="shared" si="0"/>
        <v>459.39000000000004</v>
      </c>
      <c r="H11" s="318">
        <f>SUM(H12:H25)</f>
        <v>5914.372</v>
      </c>
      <c r="I11" s="318">
        <f t="shared" si="0"/>
        <v>6034.103</v>
      </c>
      <c r="J11" s="318">
        <f>SUM(J12:J25)</f>
        <v>710.043</v>
      </c>
      <c r="K11" s="319">
        <f t="shared" si="0"/>
        <v>755.308</v>
      </c>
    </row>
    <row r="12" spans="1:11" s="153" customFormat="1" ht="12.75">
      <c r="A12" s="154" t="s">
        <v>120</v>
      </c>
      <c r="B12" s="159">
        <v>442.459</v>
      </c>
      <c r="C12" s="159">
        <v>444.599</v>
      </c>
      <c r="D12" s="159">
        <v>113.194</v>
      </c>
      <c r="E12" s="159">
        <v>137.73</v>
      </c>
      <c r="F12" s="159">
        <v>30.257</v>
      </c>
      <c r="G12" s="159">
        <v>27.498</v>
      </c>
      <c r="H12" s="159">
        <v>680.966</v>
      </c>
      <c r="I12" s="159">
        <v>933.855</v>
      </c>
      <c r="J12" s="159">
        <v>60.024</v>
      </c>
      <c r="K12" s="160">
        <v>87.273</v>
      </c>
    </row>
    <row r="13" spans="1:11" s="153" customFormat="1" ht="12.75">
      <c r="A13" s="154" t="s">
        <v>77</v>
      </c>
      <c r="B13" s="159">
        <v>63.998</v>
      </c>
      <c r="C13" s="159">
        <v>67.535</v>
      </c>
      <c r="D13" s="159">
        <v>8.905</v>
      </c>
      <c r="E13" s="159">
        <v>9.064</v>
      </c>
      <c r="F13" s="159">
        <v>2.867</v>
      </c>
      <c r="G13" s="159">
        <v>1.813</v>
      </c>
      <c r="H13" s="159">
        <v>5.822</v>
      </c>
      <c r="I13" s="159">
        <v>5.569</v>
      </c>
      <c r="J13" s="159">
        <v>17.599</v>
      </c>
      <c r="K13" s="160">
        <v>17.121</v>
      </c>
    </row>
    <row r="14" spans="1:11" s="153" customFormat="1" ht="12.75">
      <c r="A14" s="154" t="s">
        <v>121</v>
      </c>
      <c r="B14" s="159">
        <v>235.259</v>
      </c>
      <c r="C14" s="159">
        <v>250.97</v>
      </c>
      <c r="D14" s="159">
        <v>102.107</v>
      </c>
      <c r="E14" s="159">
        <v>90.086</v>
      </c>
      <c r="F14" s="159">
        <v>32.862</v>
      </c>
      <c r="G14" s="159">
        <v>41.957</v>
      </c>
      <c r="H14" s="159">
        <v>931.057</v>
      </c>
      <c r="I14" s="159">
        <v>1028.052</v>
      </c>
      <c r="J14" s="159">
        <v>95.91</v>
      </c>
      <c r="K14" s="160">
        <v>82.606</v>
      </c>
    </row>
    <row r="15" spans="1:11" s="153" customFormat="1" ht="12.75">
      <c r="A15" s="154" t="s">
        <v>79</v>
      </c>
      <c r="B15" s="159">
        <v>49.214</v>
      </c>
      <c r="C15" s="159">
        <v>83.657</v>
      </c>
      <c r="D15" s="159">
        <v>17.703</v>
      </c>
      <c r="E15" s="159">
        <v>20.002</v>
      </c>
      <c r="F15" s="159">
        <v>2.094</v>
      </c>
      <c r="G15" s="159">
        <v>3.686</v>
      </c>
      <c r="H15" s="159">
        <v>39.982</v>
      </c>
      <c r="I15" s="159">
        <v>31.172</v>
      </c>
      <c r="J15" s="159">
        <v>6.427</v>
      </c>
      <c r="K15" s="160">
        <v>5.773</v>
      </c>
    </row>
    <row r="16" spans="1:11" s="153" customFormat="1" ht="12.75">
      <c r="A16" s="154" t="s">
        <v>122</v>
      </c>
      <c r="B16" s="159">
        <v>113.515</v>
      </c>
      <c r="C16" s="159">
        <v>125.939</v>
      </c>
      <c r="D16" s="159">
        <v>13.808</v>
      </c>
      <c r="E16" s="159">
        <v>12.544</v>
      </c>
      <c r="F16" s="159">
        <v>21.699</v>
      </c>
      <c r="G16" s="159">
        <v>22.429</v>
      </c>
      <c r="H16" s="159">
        <v>282.372</v>
      </c>
      <c r="I16" s="159">
        <v>400.743</v>
      </c>
      <c r="J16" s="159">
        <v>57.001</v>
      </c>
      <c r="K16" s="160">
        <v>47.903</v>
      </c>
    </row>
    <row r="17" spans="1:11" s="153" customFormat="1" ht="12.75">
      <c r="A17" s="154" t="s">
        <v>80</v>
      </c>
      <c r="B17" s="159">
        <v>19.38</v>
      </c>
      <c r="C17" s="159">
        <v>19.31</v>
      </c>
      <c r="D17" s="156" t="s">
        <v>49</v>
      </c>
      <c r="E17" s="156" t="s">
        <v>49</v>
      </c>
      <c r="F17" s="159">
        <v>0.512</v>
      </c>
      <c r="G17" s="156" t="s">
        <v>49</v>
      </c>
      <c r="H17" s="156" t="s">
        <v>49</v>
      </c>
      <c r="I17" s="156" t="s">
        <v>49</v>
      </c>
      <c r="J17" s="156" t="s">
        <v>49</v>
      </c>
      <c r="K17" s="155" t="s">
        <v>49</v>
      </c>
    </row>
    <row r="18" spans="1:11" s="153" customFormat="1" ht="12.75">
      <c r="A18" s="154" t="s">
        <v>123</v>
      </c>
      <c r="B18" s="159">
        <v>207.43</v>
      </c>
      <c r="C18" s="159">
        <v>199.433</v>
      </c>
      <c r="D18" s="159">
        <v>138.611</v>
      </c>
      <c r="E18" s="159">
        <v>123.957</v>
      </c>
      <c r="F18" s="159">
        <v>91.758</v>
      </c>
      <c r="G18" s="159">
        <v>88.436</v>
      </c>
      <c r="H18" s="159">
        <v>953.397</v>
      </c>
      <c r="I18" s="159">
        <v>795.904</v>
      </c>
      <c r="J18" s="159">
        <v>70.54</v>
      </c>
      <c r="K18" s="160">
        <v>59.49</v>
      </c>
    </row>
    <row r="19" spans="1:11" s="153" customFormat="1" ht="12.75">
      <c r="A19" s="154" t="s">
        <v>124</v>
      </c>
      <c r="B19" s="159">
        <v>166.589</v>
      </c>
      <c r="C19" s="159">
        <v>72.977</v>
      </c>
      <c r="D19" s="159">
        <v>5.543</v>
      </c>
      <c r="E19" s="159">
        <v>22.292</v>
      </c>
      <c r="F19" s="159">
        <v>89.867</v>
      </c>
      <c r="G19" s="159">
        <v>84.634</v>
      </c>
      <c r="H19" s="159">
        <v>86.21</v>
      </c>
      <c r="I19" s="159">
        <v>99.85</v>
      </c>
      <c r="J19" s="159">
        <v>13.165</v>
      </c>
      <c r="K19" s="160">
        <v>13.207</v>
      </c>
    </row>
    <row r="20" spans="1:11" s="153" customFormat="1" ht="12.75">
      <c r="A20" s="154" t="s">
        <v>125</v>
      </c>
      <c r="B20" s="159">
        <v>150.339</v>
      </c>
      <c r="C20" s="159">
        <v>141.585</v>
      </c>
      <c r="D20" s="159">
        <v>95.275</v>
      </c>
      <c r="E20" s="159">
        <v>101.349</v>
      </c>
      <c r="F20" s="159">
        <v>154.321</v>
      </c>
      <c r="G20" s="159">
        <v>162.777</v>
      </c>
      <c r="H20" s="159">
        <v>476.8</v>
      </c>
      <c r="I20" s="159">
        <v>458.622</v>
      </c>
      <c r="J20" s="159">
        <v>222.44</v>
      </c>
      <c r="K20" s="160">
        <v>284.854</v>
      </c>
    </row>
    <row r="21" spans="1:11" s="153" customFormat="1" ht="12.75">
      <c r="A21" s="154" t="s">
        <v>126</v>
      </c>
      <c r="B21" s="159">
        <v>23.524</v>
      </c>
      <c r="C21" s="159">
        <v>23.895</v>
      </c>
      <c r="D21" s="159">
        <v>4.946</v>
      </c>
      <c r="E21" s="159">
        <v>3.787</v>
      </c>
      <c r="F21" s="159">
        <v>5.566</v>
      </c>
      <c r="G21" s="159">
        <v>4.432</v>
      </c>
      <c r="H21" s="159">
        <v>211.805</v>
      </c>
      <c r="I21" s="159">
        <v>220.665</v>
      </c>
      <c r="J21" s="159">
        <v>5.758</v>
      </c>
      <c r="K21" s="160">
        <v>3.213</v>
      </c>
    </row>
    <row r="22" spans="1:11" s="153" customFormat="1" ht="12.75">
      <c r="A22" s="154" t="s">
        <v>84</v>
      </c>
      <c r="B22" s="159">
        <v>342.976</v>
      </c>
      <c r="C22" s="159">
        <v>342.245</v>
      </c>
      <c r="D22" s="159">
        <v>46.346</v>
      </c>
      <c r="E22" s="159">
        <v>50.566</v>
      </c>
      <c r="F22" s="159">
        <v>5.65</v>
      </c>
      <c r="G22" s="159">
        <v>5.993</v>
      </c>
      <c r="H22" s="159">
        <v>2021.853</v>
      </c>
      <c r="I22" s="159">
        <v>1902.973</v>
      </c>
      <c r="J22" s="159">
        <v>116.946</v>
      </c>
      <c r="K22" s="160">
        <v>115.12</v>
      </c>
    </row>
    <row r="23" spans="1:11" s="153" customFormat="1" ht="12.75">
      <c r="A23" s="154" t="s">
        <v>127</v>
      </c>
      <c r="B23" s="159">
        <v>24.812</v>
      </c>
      <c r="C23" s="159">
        <v>24.73</v>
      </c>
      <c r="D23" s="159">
        <v>4.574</v>
      </c>
      <c r="E23" s="159">
        <v>6.584</v>
      </c>
      <c r="F23" s="159">
        <v>4.91</v>
      </c>
      <c r="G23" s="159">
        <v>4.147</v>
      </c>
      <c r="H23" s="159">
        <v>113.251</v>
      </c>
      <c r="I23" s="159">
        <v>93.238</v>
      </c>
      <c r="J23" s="159">
        <v>11.562</v>
      </c>
      <c r="K23" s="160">
        <v>6.256</v>
      </c>
    </row>
    <row r="24" spans="1:11" s="153" customFormat="1" ht="12.75">
      <c r="A24" s="154" t="s">
        <v>128</v>
      </c>
      <c r="B24" s="159">
        <v>276.57</v>
      </c>
      <c r="C24" s="159">
        <v>282.069</v>
      </c>
      <c r="D24" s="159">
        <v>112.918</v>
      </c>
      <c r="E24" s="159">
        <v>75.282</v>
      </c>
      <c r="F24" s="159">
        <v>13.996</v>
      </c>
      <c r="G24" s="159">
        <v>11.588</v>
      </c>
      <c r="H24" s="159">
        <v>109.823</v>
      </c>
      <c r="I24" s="159">
        <v>61.905</v>
      </c>
      <c r="J24" s="159">
        <v>31.016</v>
      </c>
      <c r="K24" s="160">
        <v>26.979</v>
      </c>
    </row>
    <row r="25" spans="1:11" s="153" customFormat="1" ht="12.75">
      <c r="A25" s="154" t="s">
        <v>88</v>
      </c>
      <c r="B25" s="159">
        <v>39.731</v>
      </c>
      <c r="C25" s="159">
        <v>45.117</v>
      </c>
      <c r="D25" s="156" t="s">
        <v>49</v>
      </c>
      <c r="E25" s="159">
        <v>0.985</v>
      </c>
      <c r="F25" s="156" t="s">
        <v>49</v>
      </c>
      <c r="G25" s="156" t="s">
        <v>49</v>
      </c>
      <c r="H25" s="159">
        <v>1.034</v>
      </c>
      <c r="I25" s="159">
        <v>1.555</v>
      </c>
      <c r="J25" s="159">
        <v>1.655</v>
      </c>
      <c r="K25" s="160">
        <v>5.513</v>
      </c>
    </row>
    <row r="26" spans="1:11" s="153" customFormat="1" ht="12.75">
      <c r="A26" s="154"/>
      <c r="B26" s="156"/>
      <c r="C26" s="156"/>
      <c r="D26" s="156"/>
      <c r="E26" s="156"/>
      <c r="F26" s="156"/>
      <c r="G26" s="156"/>
      <c r="H26" s="156"/>
      <c r="I26" s="156"/>
      <c r="J26" s="156"/>
      <c r="K26" s="155"/>
    </row>
    <row r="27" spans="1:11" s="153" customFormat="1" ht="12.75">
      <c r="A27" s="317" t="s">
        <v>129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5"/>
    </row>
    <row r="28" spans="1:11" s="153" customFormat="1" ht="12.75">
      <c r="A28" s="154" t="s">
        <v>130</v>
      </c>
      <c r="B28" s="159">
        <v>1.1</v>
      </c>
      <c r="C28" s="159">
        <v>1.808</v>
      </c>
      <c r="D28" s="159">
        <v>1.1</v>
      </c>
      <c r="E28" s="159">
        <v>1.273</v>
      </c>
      <c r="F28" s="159">
        <v>1.136</v>
      </c>
      <c r="G28" s="156" t="s">
        <v>49</v>
      </c>
      <c r="H28" s="159">
        <v>0.85</v>
      </c>
      <c r="I28" s="159">
        <v>0.525</v>
      </c>
      <c r="J28" s="159">
        <v>4.292</v>
      </c>
      <c r="K28" s="160">
        <v>8.271</v>
      </c>
    </row>
    <row r="29" spans="1:11" s="153" customFormat="1" ht="12.75">
      <c r="A29" s="154" t="s">
        <v>101</v>
      </c>
      <c r="B29" s="159">
        <v>3.337</v>
      </c>
      <c r="C29" s="159">
        <v>3.82</v>
      </c>
      <c r="D29" s="159">
        <v>1.449</v>
      </c>
      <c r="E29" s="159">
        <v>1.516</v>
      </c>
      <c r="F29" s="159">
        <v>1.768</v>
      </c>
      <c r="G29" s="159">
        <v>2.107</v>
      </c>
      <c r="H29" s="159">
        <v>1.238</v>
      </c>
      <c r="I29" s="159">
        <v>1.283</v>
      </c>
      <c r="J29" s="156" t="s">
        <v>49</v>
      </c>
      <c r="K29" s="160">
        <v>0.613</v>
      </c>
    </row>
    <row r="30" spans="1:11" s="153" customFormat="1" ht="12.75">
      <c r="A30" s="154" t="s">
        <v>111</v>
      </c>
      <c r="B30" s="159">
        <v>5.19</v>
      </c>
      <c r="C30" s="159">
        <v>4.813</v>
      </c>
      <c r="D30" s="159">
        <v>0.506</v>
      </c>
      <c r="E30" s="159">
        <v>2.465</v>
      </c>
      <c r="F30" s="159">
        <v>0.956</v>
      </c>
      <c r="G30" s="159">
        <v>1.171</v>
      </c>
      <c r="H30" s="159">
        <v>5.068</v>
      </c>
      <c r="I30" s="159">
        <v>2.986</v>
      </c>
      <c r="J30" s="159">
        <v>2.116</v>
      </c>
      <c r="K30" s="160">
        <v>2.198</v>
      </c>
    </row>
    <row r="31" spans="1:11" s="153" customFormat="1" ht="12.75">
      <c r="A31" s="154" t="s">
        <v>91</v>
      </c>
      <c r="B31" s="159">
        <v>2.008</v>
      </c>
      <c r="C31" s="159">
        <v>2.439</v>
      </c>
      <c r="D31" s="156" t="s">
        <v>49</v>
      </c>
      <c r="E31" s="156" t="s">
        <v>49</v>
      </c>
      <c r="F31" s="156" t="s">
        <v>49</v>
      </c>
      <c r="G31" s="156" t="s">
        <v>49</v>
      </c>
      <c r="H31" s="159">
        <v>0.913</v>
      </c>
      <c r="I31" s="159">
        <v>0.61</v>
      </c>
      <c r="J31" s="156" t="s">
        <v>49</v>
      </c>
      <c r="K31" s="160">
        <v>0.687</v>
      </c>
    </row>
    <row r="32" spans="1:11" s="153" customFormat="1" ht="12.75">
      <c r="A32" s="154" t="s">
        <v>102</v>
      </c>
      <c r="B32" s="159">
        <v>5.829</v>
      </c>
      <c r="C32" s="159">
        <v>4.086</v>
      </c>
      <c r="D32" s="159">
        <v>2.76</v>
      </c>
      <c r="E32" s="159">
        <v>5.124</v>
      </c>
      <c r="F32" s="159">
        <v>0.652</v>
      </c>
      <c r="G32" s="159">
        <v>0.541</v>
      </c>
      <c r="H32" s="159">
        <v>1.02</v>
      </c>
      <c r="I32" s="156" t="s">
        <v>49</v>
      </c>
      <c r="J32" s="159">
        <v>6.435</v>
      </c>
      <c r="K32" s="160">
        <v>3.976</v>
      </c>
    </row>
    <row r="33" spans="1:11" s="153" customFormat="1" ht="12.75">
      <c r="A33" s="154" t="s">
        <v>113</v>
      </c>
      <c r="B33" s="159">
        <v>11.355</v>
      </c>
      <c r="C33" s="159">
        <v>11.308</v>
      </c>
      <c r="D33" s="159">
        <v>0.713</v>
      </c>
      <c r="E33" s="159">
        <v>0.757</v>
      </c>
      <c r="F33" s="159">
        <v>1.245</v>
      </c>
      <c r="G33" s="159">
        <v>0.95</v>
      </c>
      <c r="H33" s="159">
        <v>1.114</v>
      </c>
      <c r="I33" s="159">
        <v>1.176</v>
      </c>
      <c r="J33" s="159">
        <v>0.946</v>
      </c>
      <c r="K33" s="160">
        <v>2.795</v>
      </c>
    </row>
    <row r="34" spans="1:11" s="153" customFormat="1" ht="12.75">
      <c r="A34" s="154" t="s">
        <v>103</v>
      </c>
      <c r="B34" s="159">
        <v>3.407</v>
      </c>
      <c r="C34" s="159">
        <v>3.842</v>
      </c>
      <c r="D34" s="159">
        <v>0.968</v>
      </c>
      <c r="E34" s="159">
        <v>1.037</v>
      </c>
      <c r="F34" s="159">
        <v>1.021</v>
      </c>
      <c r="G34" s="159">
        <v>1.683</v>
      </c>
      <c r="H34" s="159">
        <v>2.756</v>
      </c>
      <c r="I34" s="159">
        <v>2.894</v>
      </c>
      <c r="J34" s="159">
        <v>0.525</v>
      </c>
      <c r="K34" s="160">
        <v>0.524</v>
      </c>
    </row>
    <row r="35" spans="1:11" s="153" customFormat="1" ht="12.75">
      <c r="A35" s="154" t="s">
        <v>92</v>
      </c>
      <c r="B35" s="156" t="s">
        <v>49</v>
      </c>
      <c r="C35" s="159">
        <v>0.589</v>
      </c>
      <c r="D35" s="159">
        <v>0.728</v>
      </c>
      <c r="E35" s="156" t="s">
        <v>49</v>
      </c>
      <c r="F35" s="159">
        <v>1.137</v>
      </c>
      <c r="G35" s="156" t="s">
        <v>49</v>
      </c>
      <c r="H35" s="156" t="s">
        <v>49</v>
      </c>
      <c r="I35" s="159">
        <v>0.788</v>
      </c>
      <c r="J35" s="159">
        <v>21.785</v>
      </c>
      <c r="K35" s="160">
        <v>6.708</v>
      </c>
    </row>
    <row r="36" spans="1:11" s="153" customFormat="1" ht="12.75">
      <c r="A36" s="154" t="s">
        <v>112</v>
      </c>
      <c r="B36" s="159">
        <v>4.815</v>
      </c>
      <c r="C36" s="159">
        <v>4.63</v>
      </c>
      <c r="D36" s="159">
        <v>3.495</v>
      </c>
      <c r="E36" s="159">
        <v>4.58</v>
      </c>
      <c r="F36" s="156" t="s">
        <v>49</v>
      </c>
      <c r="G36" s="156" t="s">
        <v>49</v>
      </c>
      <c r="H36" s="159">
        <v>13.314</v>
      </c>
      <c r="I36" s="159">
        <v>11.33</v>
      </c>
      <c r="J36" s="159">
        <v>12.917</v>
      </c>
      <c r="K36" s="160">
        <v>11.728</v>
      </c>
    </row>
    <row r="37" spans="1:11" s="153" customFormat="1" ht="12.75">
      <c r="A37" s="154" t="s">
        <v>93</v>
      </c>
      <c r="B37" s="159">
        <v>17.687</v>
      </c>
      <c r="C37" s="159">
        <v>19.732</v>
      </c>
      <c r="D37" s="159">
        <v>2.581</v>
      </c>
      <c r="E37" s="159">
        <v>4.714</v>
      </c>
      <c r="F37" s="159">
        <v>1.496</v>
      </c>
      <c r="G37" s="159">
        <v>1.898</v>
      </c>
      <c r="H37" s="159">
        <v>27.298</v>
      </c>
      <c r="I37" s="159">
        <v>43.492</v>
      </c>
      <c r="J37" s="156" t="s">
        <v>49</v>
      </c>
      <c r="K37" s="160">
        <v>0.588</v>
      </c>
    </row>
    <row r="38" spans="1:11" s="153" customFormat="1" ht="12.75">
      <c r="A38" s="154" t="s">
        <v>282</v>
      </c>
      <c r="B38" s="159">
        <v>1.312</v>
      </c>
      <c r="C38" s="159">
        <v>1.71</v>
      </c>
      <c r="D38" s="159">
        <v>1.012</v>
      </c>
      <c r="E38" s="159">
        <v>1.82</v>
      </c>
      <c r="F38" s="156" t="s">
        <v>49</v>
      </c>
      <c r="G38" s="156" t="s">
        <v>49</v>
      </c>
      <c r="H38" s="159">
        <v>3.663</v>
      </c>
      <c r="I38" s="159">
        <v>4.371</v>
      </c>
      <c r="J38" s="159">
        <v>4.68</v>
      </c>
      <c r="K38" s="160">
        <v>5.989</v>
      </c>
    </row>
    <row r="39" spans="1:11" s="153" customFormat="1" ht="12.75">
      <c r="A39" s="154" t="s">
        <v>104</v>
      </c>
      <c r="B39" s="159">
        <v>3.716</v>
      </c>
      <c r="C39" s="159">
        <v>4.447</v>
      </c>
      <c r="D39" s="159">
        <v>1.683</v>
      </c>
      <c r="E39" s="159">
        <v>3.306</v>
      </c>
      <c r="F39" s="156" t="s">
        <v>49</v>
      </c>
      <c r="G39" s="156" t="s">
        <v>49</v>
      </c>
      <c r="H39" s="156" t="s">
        <v>49</v>
      </c>
      <c r="I39" s="156" t="s">
        <v>49</v>
      </c>
      <c r="J39" s="159">
        <v>2.621</v>
      </c>
      <c r="K39" s="160">
        <v>5.553</v>
      </c>
    </row>
    <row r="40" spans="1:11" s="153" customFormat="1" ht="12.75">
      <c r="A40" s="154"/>
      <c r="B40" s="156"/>
      <c r="C40" s="156"/>
      <c r="D40" s="156"/>
      <c r="E40" s="156"/>
      <c r="F40" s="156"/>
      <c r="G40" s="156"/>
      <c r="H40" s="156"/>
      <c r="I40" s="156"/>
      <c r="J40" s="156"/>
      <c r="K40" s="155"/>
    </row>
    <row r="41" spans="1:11" s="153" customFormat="1" ht="12.75">
      <c r="A41" s="317" t="s">
        <v>286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5"/>
    </row>
    <row r="42" spans="1:11" s="153" customFormat="1" ht="12.75">
      <c r="A42" s="154" t="s">
        <v>131</v>
      </c>
      <c r="B42" s="159">
        <v>5.73</v>
      </c>
      <c r="C42" s="159">
        <v>0.963</v>
      </c>
      <c r="D42" s="159">
        <v>1.106</v>
      </c>
      <c r="E42" s="159">
        <v>1.234</v>
      </c>
      <c r="F42" s="156" t="s">
        <v>49</v>
      </c>
      <c r="G42" s="156" t="s">
        <v>49</v>
      </c>
      <c r="H42" s="159">
        <v>6.798</v>
      </c>
      <c r="I42" s="156" t="s">
        <v>49</v>
      </c>
      <c r="J42" s="159">
        <v>0.597</v>
      </c>
      <c r="K42" s="155" t="s">
        <v>49</v>
      </c>
    </row>
    <row r="43" spans="1:11" s="153" customFormat="1" ht="12.75">
      <c r="A43" s="154" t="s">
        <v>132</v>
      </c>
      <c r="B43" s="159">
        <v>46.615</v>
      </c>
      <c r="C43" s="159">
        <v>45.933</v>
      </c>
      <c r="D43" s="159">
        <v>9.993</v>
      </c>
      <c r="E43" s="159">
        <v>6.109</v>
      </c>
      <c r="F43" s="159">
        <v>0.924</v>
      </c>
      <c r="G43" s="159">
        <v>1.586</v>
      </c>
      <c r="H43" s="159">
        <v>3.138</v>
      </c>
      <c r="I43" s="159">
        <v>2.682</v>
      </c>
      <c r="J43" s="159">
        <v>8.23</v>
      </c>
      <c r="K43" s="160">
        <v>4.677</v>
      </c>
    </row>
    <row r="44" spans="1:11" s="153" customFormat="1" ht="12.75">
      <c r="A44" s="154" t="s">
        <v>133</v>
      </c>
      <c r="B44" s="159">
        <v>8.027</v>
      </c>
      <c r="C44" s="159">
        <v>10.753</v>
      </c>
      <c r="D44" s="159">
        <v>2.675</v>
      </c>
      <c r="E44" s="159">
        <v>11.278</v>
      </c>
      <c r="F44" s="156" t="s">
        <v>49</v>
      </c>
      <c r="G44" s="156" t="s">
        <v>49</v>
      </c>
      <c r="H44" s="159">
        <v>39.122</v>
      </c>
      <c r="I44" s="159">
        <v>27.56</v>
      </c>
      <c r="J44" s="159">
        <v>53.478</v>
      </c>
      <c r="K44" s="160">
        <v>113.808</v>
      </c>
    </row>
    <row r="45" spans="1:11" s="153" customFormat="1" ht="12.75">
      <c r="A45" s="154" t="s">
        <v>134</v>
      </c>
      <c r="B45" s="159">
        <v>26.642</v>
      </c>
      <c r="C45" s="159">
        <v>28.106</v>
      </c>
      <c r="D45" s="159">
        <v>25.831</v>
      </c>
      <c r="E45" s="159">
        <v>19.358</v>
      </c>
      <c r="F45" s="156" t="s">
        <v>49</v>
      </c>
      <c r="G45" s="156" t="s">
        <v>49</v>
      </c>
      <c r="H45" s="156" t="s">
        <v>49</v>
      </c>
      <c r="I45" s="159">
        <v>0.577</v>
      </c>
      <c r="J45" s="159">
        <v>20.078</v>
      </c>
      <c r="K45" s="160">
        <v>24.027</v>
      </c>
    </row>
    <row r="46" spans="1:11" s="153" customFormat="1" ht="12.75">
      <c r="A46" s="154" t="s">
        <v>135</v>
      </c>
      <c r="B46" s="159">
        <v>201.768</v>
      </c>
      <c r="C46" s="159">
        <v>218.996</v>
      </c>
      <c r="D46" s="159">
        <v>49.915</v>
      </c>
      <c r="E46" s="159">
        <v>40.479</v>
      </c>
      <c r="F46" s="159">
        <v>12.209</v>
      </c>
      <c r="G46" s="159">
        <v>10.491</v>
      </c>
      <c r="H46" s="159">
        <v>12.82</v>
      </c>
      <c r="I46" s="159">
        <v>16.568</v>
      </c>
      <c r="J46" s="159">
        <v>8.546</v>
      </c>
      <c r="K46" s="160">
        <v>15.695</v>
      </c>
    </row>
    <row r="47" spans="1:11" s="153" customFormat="1" ht="12.75">
      <c r="A47" s="154" t="s">
        <v>107</v>
      </c>
      <c r="B47" s="156" t="s">
        <v>49</v>
      </c>
      <c r="C47" s="156" t="s">
        <v>49</v>
      </c>
      <c r="D47" s="156" t="s">
        <v>49</v>
      </c>
      <c r="E47" s="156" t="s">
        <v>49</v>
      </c>
      <c r="F47" s="156" t="s">
        <v>49</v>
      </c>
      <c r="G47" s="156" t="s">
        <v>49</v>
      </c>
      <c r="H47" s="156" t="s">
        <v>49</v>
      </c>
      <c r="I47" s="156" t="s">
        <v>49</v>
      </c>
      <c r="J47" s="156" t="s">
        <v>49</v>
      </c>
      <c r="K47" s="155" t="s">
        <v>49</v>
      </c>
    </row>
    <row r="48" spans="1:11" s="153" customFormat="1" ht="12.75">
      <c r="A48" s="154" t="s">
        <v>136</v>
      </c>
      <c r="B48" s="159">
        <v>202.076</v>
      </c>
      <c r="C48" s="159">
        <v>203.547</v>
      </c>
      <c r="D48" s="156" t="s">
        <v>49</v>
      </c>
      <c r="E48" s="159">
        <v>4.293</v>
      </c>
      <c r="F48" s="159">
        <v>1.369</v>
      </c>
      <c r="G48" s="159">
        <v>1.857</v>
      </c>
      <c r="H48" s="156" t="s">
        <v>49</v>
      </c>
      <c r="I48" s="156" t="s">
        <v>49</v>
      </c>
      <c r="J48" s="159">
        <v>52.773</v>
      </c>
      <c r="K48" s="160">
        <v>44.541</v>
      </c>
    </row>
    <row r="49" spans="1:11" s="153" customFormat="1" ht="12.75">
      <c r="A49" s="154" t="s">
        <v>137</v>
      </c>
      <c r="B49" s="159">
        <v>66.266</v>
      </c>
      <c r="C49" s="159">
        <v>71.625</v>
      </c>
      <c r="D49" s="159">
        <v>37.07</v>
      </c>
      <c r="E49" s="159">
        <v>45.667</v>
      </c>
      <c r="F49" s="159">
        <v>9.106</v>
      </c>
      <c r="G49" s="159">
        <v>12.377</v>
      </c>
      <c r="H49" s="159">
        <v>41.39</v>
      </c>
      <c r="I49" s="159">
        <v>68.204</v>
      </c>
      <c r="J49" s="159">
        <v>195.615</v>
      </c>
      <c r="K49" s="160">
        <v>175.113</v>
      </c>
    </row>
    <row r="50" spans="1:11" s="153" customFormat="1" ht="12.75">
      <c r="A50" s="154" t="s">
        <v>138</v>
      </c>
      <c r="B50" s="159">
        <v>3.325</v>
      </c>
      <c r="C50" s="159">
        <v>4.284</v>
      </c>
      <c r="D50" s="156" t="s">
        <v>49</v>
      </c>
      <c r="E50" s="156" t="s">
        <v>49</v>
      </c>
      <c r="F50" s="156" t="s">
        <v>49</v>
      </c>
      <c r="G50" s="156" t="s">
        <v>49</v>
      </c>
      <c r="H50" s="156" t="s">
        <v>49</v>
      </c>
      <c r="I50" s="156" t="s">
        <v>49</v>
      </c>
      <c r="J50" s="156" t="s">
        <v>49</v>
      </c>
      <c r="K50" s="155" t="s">
        <v>49</v>
      </c>
    </row>
    <row r="51" spans="1:11" s="153" customFormat="1" ht="12.75">
      <c r="A51" s="154" t="s">
        <v>139</v>
      </c>
      <c r="B51" s="159">
        <v>1.814</v>
      </c>
      <c r="C51" s="159">
        <v>1.952</v>
      </c>
      <c r="D51" s="156" t="s">
        <v>49</v>
      </c>
      <c r="E51" s="159">
        <v>1.26</v>
      </c>
      <c r="F51" s="159">
        <v>3.176</v>
      </c>
      <c r="G51" s="159">
        <v>3.143</v>
      </c>
      <c r="H51" s="159">
        <v>1.63</v>
      </c>
      <c r="I51" s="159">
        <v>1.286</v>
      </c>
      <c r="J51" s="159">
        <v>1.584</v>
      </c>
      <c r="K51" s="160">
        <v>2.544</v>
      </c>
    </row>
    <row r="52" spans="1:11" s="153" customFormat="1" ht="13.5" thickBot="1">
      <c r="A52" s="157" t="s">
        <v>140</v>
      </c>
      <c r="B52" s="161">
        <v>31.245</v>
      </c>
      <c r="C52" s="161">
        <v>31.187</v>
      </c>
      <c r="D52" s="161">
        <v>5.529</v>
      </c>
      <c r="E52" s="161">
        <v>1.982</v>
      </c>
      <c r="F52" s="158" t="s">
        <v>49</v>
      </c>
      <c r="G52" s="158" t="s">
        <v>49</v>
      </c>
      <c r="H52" s="161">
        <v>23.138</v>
      </c>
      <c r="I52" s="161">
        <v>23.181</v>
      </c>
      <c r="J52" s="161">
        <v>0.629</v>
      </c>
      <c r="K52" s="162">
        <v>0.807</v>
      </c>
    </row>
    <row r="53" ht="12.75">
      <c r="A53" s="145" t="s">
        <v>142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11"/>
  <dimension ref="A1:K52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4.00390625" style="166" customWidth="1"/>
    <col min="2" max="11" width="10.28125" style="166" customWidth="1"/>
    <col min="12" max="16384" width="14.8515625" style="166" customWidth="1"/>
  </cols>
  <sheetData>
    <row r="1" spans="1:11" s="163" customFormat="1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3" spans="1:11" s="164" customFormat="1" ht="15">
      <c r="A3" s="403" t="s">
        <v>311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="164" customFormat="1" ht="14.25"/>
    <row r="5" spans="1:11" ht="12.75">
      <c r="A5" s="165"/>
      <c r="B5" s="404" t="s">
        <v>143</v>
      </c>
      <c r="C5" s="405"/>
      <c r="D5" s="404" t="s">
        <v>56</v>
      </c>
      <c r="E5" s="405"/>
      <c r="F5" s="408" t="s">
        <v>116</v>
      </c>
      <c r="G5" s="409"/>
      <c r="H5" s="408" t="s">
        <v>144</v>
      </c>
      <c r="I5" s="409"/>
      <c r="J5" s="408" t="s">
        <v>70</v>
      </c>
      <c r="K5" s="412"/>
    </row>
    <row r="6" spans="1:11" ht="12.75">
      <c r="A6" s="167" t="s">
        <v>114</v>
      </c>
      <c r="B6" s="406"/>
      <c r="C6" s="407"/>
      <c r="D6" s="406"/>
      <c r="E6" s="407"/>
      <c r="F6" s="410"/>
      <c r="G6" s="411"/>
      <c r="H6" s="410"/>
      <c r="I6" s="411"/>
      <c r="J6" s="410"/>
      <c r="K6" s="413"/>
    </row>
    <row r="7" spans="1:11" ht="13.5" thickBot="1">
      <c r="A7" s="167"/>
      <c r="B7" s="168">
        <v>2001</v>
      </c>
      <c r="C7" s="168">
        <v>2002</v>
      </c>
      <c r="D7" s="168">
        <v>2001</v>
      </c>
      <c r="E7" s="168">
        <v>2002</v>
      </c>
      <c r="F7" s="168">
        <v>2001</v>
      </c>
      <c r="G7" s="168">
        <v>2002</v>
      </c>
      <c r="H7" s="168">
        <v>2001</v>
      </c>
      <c r="I7" s="168">
        <v>2002</v>
      </c>
      <c r="J7" s="168">
        <v>2001</v>
      </c>
      <c r="K7" s="168">
        <v>2002</v>
      </c>
    </row>
    <row r="8" spans="1:11" s="172" customFormat="1" ht="12.75">
      <c r="A8" s="169" t="s">
        <v>119</v>
      </c>
      <c r="B8" s="170">
        <v>3437.559</v>
      </c>
      <c r="C8" s="170">
        <v>3449.1</v>
      </c>
      <c r="D8" s="170">
        <v>1309.34</v>
      </c>
      <c r="E8" s="170">
        <v>1356.085</v>
      </c>
      <c r="F8" s="170">
        <v>1194.696</v>
      </c>
      <c r="G8" s="170">
        <v>1225.657</v>
      </c>
      <c r="H8" s="170">
        <v>6117.534</v>
      </c>
      <c r="I8" s="170">
        <v>5973.198</v>
      </c>
      <c r="J8" s="170">
        <v>3436.649</v>
      </c>
      <c r="K8" s="171">
        <v>3606.83</v>
      </c>
    </row>
    <row r="9" spans="1:11" s="172" customFormat="1" ht="12.7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5"/>
    </row>
    <row r="10" spans="1:11" s="172" customFormat="1" ht="12.75">
      <c r="A10" s="314" t="s">
        <v>285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5"/>
    </row>
    <row r="11" spans="1:11" s="172" customFormat="1" ht="12.75">
      <c r="A11" s="314" t="s">
        <v>75</v>
      </c>
      <c r="B11" s="315">
        <f>SUM(B12:B25)</f>
        <v>2484.932999999999</v>
      </c>
      <c r="C11" s="315">
        <f>SUM(C12:C25)</f>
        <v>2473.2739999999994</v>
      </c>
      <c r="D11" s="315">
        <f>SUM(D12:D25)</f>
        <v>688.386</v>
      </c>
      <c r="E11" s="315">
        <f aca="true" t="shared" si="0" ref="E11:K11">SUM(E12:E25)</f>
        <v>673.5229999999999</v>
      </c>
      <c r="F11" s="315">
        <f>SUM(F12:F25)</f>
        <v>792.8969999999999</v>
      </c>
      <c r="G11" s="315">
        <f t="shared" si="0"/>
        <v>673.1709999999999</v>
      </c>
      <c r="H11" s="315">
        <f>SUM(H12:H25)</f>
        <v>5460.199</v>
      </c>
      <c r="I11" s="315">
        <f t="shared" si="0"/>
        <v>5276.509999999999</v>
      </c>
      <c r="J11" s="315">
        <f>SUM(J12:J25)</f>
        <v>1351.5569999999998</v>
      </c>
      <c r="K11" s="316">
        <f t="shared" si="0"/>
        <v>1244.5970000000002</v>
      </c>
    </row>
    <row r="12" spans="1:11" s="172" customFormat="1" ht="12.75">
      <c r="A12" s="173" t="s">
        <v>120</v>
      </c>
      <c r="B12" s="180">
        <v>560.992</v>
      </c>
      <c r="C12" s="180">
        <v>522.848</v>
      </c>
      <c r="D12" s="180">
        <v>48.167</v>
      </c>
      <c r="E12" s="180">
        <v>46.617</v>
      </c>
      <c r="F12" s="180">
        <v>361.843</v>
      </c>
      <c r="G12" s="180">
        <v>286.583</v>
      </c>
      <c r="H12" s="180">
        <v>1905.654</v>
      </c>
      <c r="I12" s="180">
        <v>1892.897</v>
      </c>
      <c r="J12" s="180">
        <v>385.033</v>
      </c>
      <c r="K12" s="181">
        <v>177.23</v>
      </c>
    </row>
    <row r="13" spans="1:11" s="172" customFormat="1" ht="12.75">
      <c r="A13" s="173" t="s">
        <v>77</v>
      </c>
      <c r="B13" s="180">
        <v>64.832</v>
      </c>
      <c r="C13" s="180">
        <v>75.058</v>
      </c>
      <c r="D13" s="180">
        <v>2.976</v>
      </c>
      <c r="E13" s="180">
        <v>2.79</v>
      </c>
      <c r="F13" s="174" t="s">
        <v>49</v>
      </c>
      <c r="G13" s="180">
        <v>2.619</v>
      </c>
      <c r="H13" s="180">
        <v>672.936</v>
      </c>
      <c r="I13" s="180">
        <v>625.898</v>
      </c>
      <c r="J13" s="180">
        <v>4.911</v>
      </c>
      <c r="K13" s="181">
        <v>15.75</v>
      </c>
    </row>
    <row r="14" spans="1:11" s="172" customFormat="1" ht="12.75">
      <c r="A14" s="173" t="s">
        <v>121</v>
      </c>
      <c r="B14" s="180">
        <v>144.92</v>
      </c>
      <c r="C14" s="180">
        <v>141.14</v>
      </c>
      <c r="D14" s="180">
        <v>108.96</v>
      </c>
      <c r="E14" s="180">
        <v>118.008</v>
      </c>
      <c r="F14" s="180">
        <v>79.704</v>
      </c>
      <c r="G14" s="180">
        <v>75.027</v>
      </c>
      <c r="H14" s="180">
        <v>964.253</v>
      </c>
      <c r="I14" s="180">
        <v>960.521</v>
      </c>
      <c r="J14" s="180">
        <v>162.841</v>
      </c>
      <c r="K14" s="181">
        <v>163.9</v>
      </c>
    </row>
    <row r="15" spans="1:11" s="172" customFormat="1" ht="12.75">
      <c r="A15" s="173" t="s">
        <v>79</v>
      </c>
      <c r="B15" s="180">
        <v>252.625</v>
      </c>
      <c r="C15" s="180">
        <v>250.295</v>
      </c>
      <c r="D15" s="180">
        <v>40.994</v>
      </c>
      <c r="E15" s="180">
        <v>48.059</v>
      </c>
      <c r="F15" s="180">
        <v>3.299</v>
      </c>
      <c r="G15" s="180">
        <v>5.709</v>
      </c>
      <c r="H15" s="180">
        <v>37.412</v>
      </c>
      <c r="I15" s="180">
        <v>31.383</v>
      </c>
      <c r="J15" s="180">
        <v>73.588</v>
      </c>
      <c r="K15" s="181">
        <v>79.585</v>
      </c>
    </row>
    <row r="16" spans="1:11" s="172" customFormat="1" ht="12.75">
      <c r="A16" s="173" t="s">
        <v>122</v>
      </c>
      <c r="B16" s="180">
        <v>40.491</v>
      </c>
      <c r="C16" s="180">
        <v>47.221</v>
      </c>
      <c r="D16" s="180">
        <v>24.628</v>
      </c>
      <c r="E16" s="180">
        <v>18.55</v>
      </c>
      <c r="F16" s="180">
        <v>38.864</v>
      </c>
      <c r="G16" s="180">
        <v>28.457</v>
      </c>
      <c r="H16" s="180">
        <v>199.345</v>
      </c>
      <c r="I16" s="180">
        <v>199.468</v>
      </c>
      <c r="J16" s="180">
        <v>24.339</v>
      </c>
      <c r="K16" s="181">
        <v>29.223</v>
      </c>
    </row>
    <row r="17" spans="1:11" s="172" customFormat="1" ht="12.75">
      <c r="A17" s="173" t="s">
        <v>80</v>
      </c>
      <c r="B17" s="180">
        <v>36.196</v>
      </c>
      <c r="C17" s="180">
        <v>37.126</v>
      </c>
      <c r="D17" s="180">
        <v>35.727</v>
      </c>
      <c r="E17" s="180">
        <v>36.929</v>
      </c>
      <c r="F17" s="174" t="s">
        <v>49</v>
      </c>
      <c r="G17" s="174" t="s">
        <v>49</v>
      </c>
      <c r="H17" s="180">
        <v>2.343</v>
      </c>
      <c r="I17" s="180">
        <v>2.185</v>
      </c>
      <c r="J17" s="180">
        <v>13.767</v>
      </c>
      <c r="K17" s="181">
        <v>18.628</v>
      </c>
    </row>
    <row r="18" spans="1:11" s="172" customFormat="1" ht="12.75">
      <c r="A18" s="173" t="s">
        <v>123</v>
      </c>
      <c r="B18" s="180">
        <v>523.092</v>
      </c>
      <c r="C18" s="180">
        <v>508.615</v>
      </c>
      <c r="D18" s="180">
        <v>69.282</v>
      </c>
      <c r="E18" s="180">
        <v>73.128</v>
      </c>
      <c r="F18" s="180">
        <v>57.721</v>
      </c>
      <c r="G18" s="180">
        <v>38.361</v>
      </c>
      <c r="H18" s="180">
        <v>993.921</v>
      </c>
      <c r="I18" s="180">
        <v>829.293</v>
      </c>
      <c r="J18" s="180">
        <v>219.647</v>
      </c>
      <c r="K18" s="181">
        <v>269.238</v>
      </c>
    </row>
    <row r="19" spans="1:11" s="172" customFormat="1" ht="12.75">
      <c r="A19" s="173" t="s">
        <v>124</v>
      </c>
      <c r="B19" s="180">
        <v>53.136</v>
      </c>
      <c r="C19" s="180">
        <v>35.535</v>
      </c>
      <c r="D19" s="174" t="s">
        <v>49</v>
      </c>
      <c r="E19" s="174" t="s">
        <v>49</v>
      </c>
      <c r="F19" s="174">
        <v>0.528</v>
      </c>
      <c r="G19" s="180">
        <v>0.501</v>
      </c>
      <c r="H19" s="174" t="s">
        <v>49</v>
      </c>
      <c r="I19" s="174" t="s">
        <v>49</v>
      </c>
      <c r="J19" s="174" t="s">
        <v>49</v>
      </c>
      <c r="K19" s="175" t="s">
        <v>49</v>
      </c>
    </row>
    <row r="20" spans="1:11" s="172" customFormat="1" ht="12.75">
      <c r="A20" s="173" t="s">
        <v>125</v>
      </c>
      <c r="B20" s="180">
        <v>428.391</v>
      </c>
      <c r="C20" s="180">
        <v>452.494</v>
      </c>
      <c r="D20" s="180">
        <v>163.314</v>
      </c>
      <c r="E20" s="180">
        <v>159.427</v>
      </c>
      <c r="F20" s="180">
        <v>228.316</v>
      </c>
      <c r="G20" s="180">
        <v>205.739</v>
      </c>
      <c r="H20" s="180">
        <v>253.901</v>
      </c>
      <c r="I20" s="180">
        <v>285.385</v>
      </c>
      <c r="J20" s="180">
        <v>241.658</v>
      </c>
      <c r="K20" s="181">
        <v>259.472</v>
      </c>
    </row>
    <row r="21" spans="1:11" s="172" customFormat="1" ht="12.75">
      <c r="A21" s="173" t="s">
        <v>126</v>
      </c>
      <c r="B21" s="180">
        <v>115.705</v>
      </c>
      <c r="C21" s="180">
        <v>111.203</v>
      </c>
      <c r="D21" s="180">
        <v>113.592</v>
      </c>
      <c r="E21" s="180">
        <v>99.241</v>
      </c>
      <c r="F21" s="174" t="s">
        <v>49</v>
      </c>
      <c r="G21" s="174" t="s">
        <v>49</v>
      </c>
      <c r="H21" s="180">
        <v>91.11</v>
      </c>
      <c r="I21" s="180">
        <v>88.203</v>
      </c>
      <c r="J21" s="180">
        <v>83.806</v>
      </c>
      <c r="K21" s="181">
        <v>66.915</v>
      </c>
    </row>
    <row r="22" spans="1:11" s="172" customFormat="1" ht="12.75">
      <c r="A22" s="173" t="s">
        <v>84</v>
      </c>
      <c r="B22" s="180">
        <v>177.401</v>
      </c>
      <c r="C22" s="180">
        <v>193.671</v>
      </c>
      <c r="D22" s="180">
        <v>11.39</v>
      </c>
      <c r="E22" s="180">
        <v>9.604</v>
      </c>
      <c r="F22" s="174" t="s">
        <v>49</v>
      </c>
      <c r="G22" s="180">
        <v>0.582</v>
      </c>
      <c r="H22" s="180">
        <v>4.636</v>
      </c>
      <c r="I22" s="180">
        <v>5.58</v>
      </c>
      <c r="J22" s="180">
        <v>1.252</v>
      </c>
      <c r="K22" s="181">
        <v>1.142</v>
      </c>
    </row>
    <row r="23" spans="1:11" s="172" customFormat="1" ht="12.75">
      <c r="A23" s="173" t="s">
        <v>127</v>
      </c>
      <c r="B23" s="180">
        <v>2.591</v>
      </c>
      <c r="C23" s="180">
        <v>2.305</v>
      </c>
      <c r="D23" s="180">
        <v>9.771</v>
      </c>
      <c r="E23" s="180">
        <v>5.292</v>
      </c>
      <c r="F23" s="174" t="s">
        <v>49</v>
      </c>
      <c r="G23" s="174" t="s">
        <v>49</v>
      </c>
      <c r="H23" s="180">
        <v>149.813</v>
      </c>
      <c r="I23" s="180">
        <v>172.994</v>
      </c>
      <c r="J23" s="180">
        <v>9.965</v>
      </c>
      <c r="K23" s="181">
        <v>13.623</v>
      </c>
    </row>
    <row r="24" spans="1:11" s="172" customFormat="1" ht="12.75">
      <c r="A24" s="173" t="s">
        <v>128</v>
      </c>
      <c r="B24" s="180">
        <v>67.716</v>
      </c>
      <c r="C24" s="180">
        <v>82.266</v>
      </c>
      <c r="D24" s="180">
        <v>40.83</v>
      </c>
      <c r="E24" s="180">
        <v>38.766</v>
      </c>
      <c r="F24" s="180">
        <v>21.235</v>
      </c>
      <c r="G24" s="180">
        <v>29.593</v>
      </c>
      <c r="H24" s="180">
        <v>148.943</v>
      </c>
      <c r="I24" s="180">
        <v>159.364</v>
      </c>
      <c r="J24" s="180">
        <v>116.562</v>
      </c>
      <c r="K24" s="181">
        <v>141.255</v>
      </c>
    </row>
    <row r="25" spans="1:11" s="172" customFormat="1" ht="12.75">
      <c r="A25" s="173" t="s">
        <v>88</v>
      </c>
      <c r="B25" s="180">
        <v>16.845</v>
      </c>
      <c r="C25" s="180">
        <v>13.497</v>
      </c>
      <c r="D25" s="180">
        <v>18.755</v>
      </c>
      <c r="E25" s="180">
        <v>17.112</v>
      </c>
      <c r="F25" s="180">
        <v>1.387</v>
      </c>
      <c r="G25" s="174" t="s">
        <v>49</v>
      </c>
      <c r="H25" s="180">
        <v>35.932</v>
      </c>
      <c r="I25" s="180">
        <v>23.339</v>
      </c>
      <c r="J25" s="180">
        <v>14.188</v>
      </c>
      <c r="K25" s="181">
        <v>8.636</v>
      </c>
    </row>
    <row r="26" spans="1:11" s="172" customFormat="1" ht="12.7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5"/>
    </row>
    <row r="27" spans="1:11" s="172" customFormat="1" ht="12.75">
      <c r="A27" s="314" t="s">
        <v>129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5"/>
    </row>
    <row r="28" spans="1:11" s="172" customFormat="1" ht="12.75">
      <c r="A28" s="173" t="s">
        <v>130</v>
      </c>
      <c r="B28" s="180">
        <v>7.2</v>
      </c>
      <c r="C28" s="180">
        <v>6.753</v>
      </c>
      <c r="D28" s="174" t="s">
        <v>49</v>
      </c>
      <c r="E28" s="174" t="s">
        <v>49</v>
      </c>
      <c r="F28" s="174" t="s">
        <v>49</v>
      </c>
      <c r="G28" s="174" t="s">
        <v>49</v>
      </c>
      <c r="H28" s="174" t="s">
        <v>49</v>
      </c>
      <c r="I28" s="174" t="s">
        <v>49</v>
      </c>
      <c r="J28" s="174" t="s">
        <v>49</v>
      </c>
      <c r="K28" s="175" t="s">
        <v>49</v>
      </c>
    </row>
    <row r="29" spans="1:11" s="172" customFormat="1" ht="12.75">
      <c r="A29" s="173" t="s">
        <v>101</v>
      </c>
      <c r="B29" s="180">
        <v>3.336</v>
      </c>
      <c r="C29" s="180">
        <v>4.464</v>
      </c>
      <c r="D29" s="174" t="s">
        <v>49</v>
      </c>
      <c r="E29" s="174" t="s">
        <v>49</v>
      </c>
      <c r="F29" s="174" t="s">
        <v>49</v>
      </c>
      <c r="G29" s="174" t="s">
        <v>49</v>
      </c>
      <c r="H29" s="174" t="s">
        <v>49</v>
      </c>
      <c r="I29" s="174" t="s">
        <v>49</v>
      </c>
      <c r="J29" s="174" t="s">
        <v>49</v>
      </c>
      <c r="K29" s="181">
        <v>1.501</v>
      </c>
    </row>
    <row r="30" spans="1:11" s="172" customFormat="1" ht="12.75">
      <c r="A30" s="173" t="s">
        <v>111</v>
      </c>
      <c r="B30" s="180">
        <v>11.632</v>
      </c>
      <c r="C30" s="180">
        <v>11.94</v>
      </c>
      <c r="D30" s="180">
        <v>2.167</v>
      </c>
      <c r="E30" s="180">
        <v>2.06</v>
      </c>
      <c r="F30" s="180">
        <v>1.405</v>
      </c>
      <c r="G30" s="180">
        <v>1.439</v>
      </c>
      <c r="H30" s="180">
        <v>16.258</v>
      </c>
      <c r="I30" s="180">
        <v>40.065</v>
      </c>
      <c r="J30" s="180">
        <v>7.642</v>
      </c>
      <c r="K30" s="181">
        <v>7.073</v>
      </c>
    </row>
    <row r="31" spans="1:11" s="172" customFormat="1" ht="12.75">
      <c r="A31" s="173" t="s">
        <v>91</v>
      </c>
      <c r="B31" s="180">
        <v>3.987</v>
      </c>
      <c r="C31" s="180">
        <v>3.885</v>
      </c>
      <c r="D31" s="180">
        <v>1.622</v>
      </c>
      <c r="E31" s="180">
        <v>1.837</v>
      </c>
      <c r="F31" s="174" t="s">
        <v>49</v>
      </c>
      <c r="G31" s="174" t="s">
        <v>49</v>
      </c>
      <c r="H31" s="180">
        <v>68.122</v>
      </c>
      <c r="I31" s="180">
        <v>56.185</v>
      </c>
      <c r="J31" s="180">
        <v>1.057</v>
      </c>
      <c r="K31" s="181">
        <v>1.961</v>
      </c>
    </row>
    <row r="32" spans="1:11" s="172" customFormat="1" ht="12.75">
      <c r="A32" s="173" t="s">
        <v>102</v>
      </c>
      <c r="B32" s="180">
        <v>9.088</v>
      </c>
      <c r="C32" s="180">
        <v>7.667</v>
      </c>
      <c r="D32" s="180">
        <v>6.002</v>
      </c>
      <c r="E32" s="180">
        <v>7.626</v>
      </c>
      <c r="F32" s="174" t="s">
        <v>49</v>
      </c>
      <c r="G32" s="174" t="s">
        <v>49</v>
      </c>
      <c r="H32" s="180">
        <v>2.002</v>
      </c>
      <c r="I32" s="180">
        <v>3.677</v>
      </c>
      <c r="J32" s="180">
        <v>19.842</v>
      </c>
      <c r="K32" s="181">
        <v>22.573</v>
      </c>
    </row>
    <row r="33" spans="1:11" s="172" customFormat="1" ht="12.75">
      <c r="A33" s="173" t="s">
        <v>113</v>
      </c>
      <c r="B33" s="180">
        <v>20.674</v>
      </c>
      <c r="C33" s="180">
        <v>20.243</v>
      </c>
      <c r="D33" s="180">
        <v>0.992</v>
      </c>
      <c r="E33" s="180">
        <v>2.189</v>
      </c>
      <c r="F33" s="174" t="s">
        <v>49</v>
      </c>
      <c r="G33" s="174" t="s">
        <v>49</v>
      </c>
      <c r="H33" s="180">
        <v>83.134</v>
      </c>
      <c r="I33" s="180">
        <v>60.44</v>
      </c>
      <c r="J33" s="180">
        <v>9.624</v>
      </c>
      <c r="K33" s="181">
        <v>11.008</v>
      </c>
    </row>
    <row r="34" spans="1:11" s="172" customFormat="1" ht="12.75">
      <c r="A34" s="173" t="s">
        <v>103</v>
      </c>
      <c r="B34" s="180">
        <v>4.936</v>
      </c>
      <c r="C34" s="180">
        <v>4.683</v>
      </c>
      <c r="D34" s="180">
        <v>2.062</v>
      </c>
      <c r="E34" s="180">
        <v>2.23</v>
      </c>
      <c r="F34" s="180">
        <v>1.935</v>
      </c>
      <c r="G34" s="174" t="s">
        <v>49</v>
      </c>
      <c r="H34" s="180">
        <v>1.143</v>
      </c>
      <c r="I34" s="174" t="s">
        <v>49</v>
      </c>
      <c r="J34" s="180">
        <v>1.487</v>
      </c>
      <c r="K34" s="181">
        <v>2.499</v>
      </c>
    </row>
    <row r="35" spans="1:11" s="172" customFormat="1" ht="12.75">
      <c r="A35" s="173" t="s">
        <v>92</v>
      </c>
      <c r="B35" s="180">
        <v>35.708</v>
      </c>
      <c r="C35" s="180">
        <v>40.866</v>
      </c>
      <c r="D35" s="180">
        <v>9.273</v>
      </c>
      <c r="E35" s="180">
        <v>8.224</v>
      </c>
      <c r="F35" s="180">
        <v>2.125</v>
      </c>
      <c r="G35" s="180">
        <v>4.663</v>
      </c>
      <c r="H35" s="180">
        <v>4.623</v>
      </c>
      <c r="I35" s="180">
        <v>3.728</v>
      </c>
      <c r="J35" s="180">
        <v>31.56</v>
      </c>
      <c r="K35" s="181">
        <v>13.215</v>
      </c>
    </row>
    <row r="36" spans="1:11" s="172" customFormat="1" ht="12.75">
      <c r="A36" s="173" t="s">
        <v>112</v>
      </c>
      <c r="B36" s="180">
        <v>45.388</v>
      </c>
      <c r="C36" s="180">
        <v>41.166</v>
      </c>
      <c r="D36" s="180">
        <v>18.606</v>
      </c>
      <c r="E36" s="180">
        <v>11.568</v>
      </c>
      <c r="F36" s="180">
        <v>2.846</v>
      </c>
      <c r="G36" s="180">
        <v>3.115</v>
      </c>
      <c r="H36" s="174" t="s">
        <v>49</v>
      </c>
      <c r="I36" s="180">
        <v>11.432</v>
      </c>
      <c r="J36" s="180">
        <v>121.571</v>
      </c>
      <c r="K36" s="181">
        <v>103.55</v>
      </c>
    </row>
    <row r="37" spans="1:11" s="172" customFormat="1" ht="12.75">
      <c r="A37" s="173" t="s">
        <v>93</v>
      </c>
      <c r="B37" s="180">
        <v>19.724</v>
      </c>
      <c r="C37" s="180">
        <v>17.622</v>
      </c>
      <c r="D37" s="180">
        <v>24.306</v>
      </c>
      <c r="E37" s="180">
        <v>22.766</v>
      </c>
      <c r="F37" s="180">
        <v>11.4</v>
      </c>
      <c r="G37" s="180">
        <v>8.778</v>
      </c>
      <c r="H37" s="180">
        <v>19.176</v>
      </c>
      <c r="I37" s="180">
        <v>13.372</v>
      </c>
      <c r="J37" s="180">
        <v>51.244</v>
      </c>
      <c r="K37" s="181">
        <v>45.352</v>
      </c>
    </row>
    <row r="38" spans="1:11" s="172" customFormat="1" ht="12.75">
      <c r="A38" s="173" t="s">
        <v>282</v>
      </c>
      <c r="B38" s="180">
        <v>2.473</v>
      </c>
      <c r="C38" s="180">
        <v>3.285</v>
      </c>
      <c r="D38" s="174" t="s">
        <v>49</v>
      </c>
      <c r="E38" s="174" t="s">
        <v>49</v>
      </c>
      <c r="F38" s="174" t="s">
        <v>49</v>
      </c>
      <c r="G38" s="174" t="s">
        <v>49</v>
      </c>
      <c r="H38" s="174" t="s">
        <v>49</v>
      </c>
      <c r="I38" s="174" t="s">
        <v>49</v>
      </c>
      <c r="J38" s="180">
        <v>1.162</v>
      </c>
      <c r="K38" s="175" t="s">
        <v>49</v>
      </c>
    </row>
    <row r="39" spans="1:11" s="172" customFormat="1" ht="12.75">
      <c r="A39" s="173" t="s">
        <v>104</v>
      </c>
      <c r="B39" s="180">
        <v>4.73</v>
      </c>
      <c r="C39" s="180">
        <v>7.103</v>
      </c>
      <c r="D39" s="174" t="s">
        <v>49</v>
      </c>
      <c r="E39" s="174" t="s">
        <v>49</v>
      </c>
      <c r="F39" s="174" t="s">
        <v>49</v>
      </c>
      <c r="G39" s="174" t="s">
        <v>49</v>
      </c>
      <c r="H39" s="180">
        <v>0.685</v>
      </c>
      <c r="I39" s="180">
        <v>0.79</v>
      </c>
      <c r="J39" s="174" t="s">
        <v>49</v>
      </c>
      <c r="K39" s="175" t="s">
        <v>49</v>
      </c>
    </row>
    <row r="40" spans="1:11" s="172" customFormat="1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5"/>
    </row>
    <row r="41" spans="1:11" s="172" customFormat="1" ht="12.75">
      <c r="A41" s="314" t="s">
        <v>286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5"/>
    </row>
    <row r="42" spans="1:11" s="172" customFormat="1" ht="12.75">
      <c r="A42" s="173" t="s">
        <v>131</v>
      </c>
      <c r="B42" s="180">
        <v>17.546</v>
      </c>
      <c r="C42" s="180">
        <v>25.781</v>
      </c>
      <c r="D42" s="180">
        <v>4.938</v>
      </c>
      <c r="E42" s="180">
        <v>7.718</v>
      </c>
      <c r="F42" s="174" t="s">
        <v>49</v>
      </c>
      <c r="G42" s="174" t="s">
        <v>49</v>
      </c>
      <c r="H42" s="180">
        <v>7.227</v>
      </c>
      <c r="I42" s="180">
        <v>10.308</v>
      </c>
      <c r="J42" s="180">
        <v>104.554</v>
      </c>
      <c r="K42" s="181">
        <v>157.693</v>
      </c>
    </row>
    <row r="43" spans="1:11" s="172" customFormat="1" ht="12.75">
      <c r="A43" s="173" t="s">
        <v>132</v>
      </c>
      <c r="B43" s="180">
        <v>206.303</v>
      </c>
      <c r="C43" s="180">
        <v>206.742</v>
      </c>
      <c r="D43" s="180">
        <v>97.411</v>
      </c>
      <c r="E43" s="180">
        <v>110.117</v>
      </c>
      <c r="F43" s="180">
        <v>27.988</v>
      </c>
      <c r="G43" s="180">
        <v>28.214</v>
      </c>
      <c r="H43" s="180">
        <v>81.901</v>
      </c>
      <c r="I43" s="180">
        <v>87.27</v>
      </c>
      <c r="J43" s="180">
        <v>370.405</v>
      </c>
      <c r="K43" s="181">
        <v>485.817</v>
      </c>
    </row>
    <row r="44" spans="1:11" s="172" customFormat="1" ht="12.75">
      <c r="A44" s="173" t="s">
        <v>133</v>
      </c>
      <c r="B44" s="180">
        <v>2.27</v>
      </c>
      <c r="C44" s="180">
        <v>2.122</v>
      </c>
      <c r="D44" s="180">
        <v>2.958</v>
      </c>
      <c r="E44" s="174" t="s">
        <v>49</v>
      </c>
      <c r="F44" s="180">
        <v>7.397</v>
      </c>
      <c r="G44" s="180">
        <v>23.13</v>
      </c>
      <c r="H44" s="180">
        <v>1.71</v>
      </c>
      <c r="I44" s="180">
        <v>4.395</v>
      </c>
      <c r="J44" s="180">
        <v>1.025</v>
      </c>
      <c r="K44" s="181">
        <v>4.083</v>
      </c>
    </row>
    <row r="45" spans="1:11" s="172" customFormat="1" ht="12.75">
      <c r="A45" s="173" t="s">
        <v>134</v>
      </c>
      <c r="B45" s="180">
        <v>19.167</v>
      </c>
      <c r="C45" s="180">
        <v>16.326</v>
      </c>
      <c r="D45" s="180">
        <v>16.492</v>
      </c>
      <c r="E45" s="180">
        <v>16.981</v>
      </c>
      <c r="F45" s="180">
        <v>34.59</v>
      </c>
      <c r="G45" s="180">
        <v>30.858</v>
      </c>
      <c r="H45" s="180">
        <v>7.388</v>
      </c>
      <c r="I45" s="180">
        <v>8.814</v>
      </c>
      <c r="J45" s="180">
        <v>51.649</v>
      </c>
      <c r="K45" s="181">
        <v>55.519</v>
      </c>
    </row>
    <row r="46" spans="1:11" s="172" customFormat="1" ht="12.75">
      <c r="A46" s="173" t="s">
        <v>135</v>
      </c>
      <c r="B46" s="180">
        <v>54.023</v>
      </c>
      <c r="C46" s="180">
        <v>55.62</v>
      </c>
      <c r="D46" s="180">
        <v>3.912</v>
      </c>
      <c r="E46" s="180">
        <v>4.706</v>
      </c>
      <c r="F46" s="180">
        <v>10.797</v>
      </c>
      <c r="G46" s="180">
        <v>12.002</v>
      </c>
      <c r="H46" s="180">
        <v>29.2</v>
      </c>
      <c r="I46" s="180">
        <v>26.758</v>
      </c>
      <c r="J46" s="180">
        <v>147.815</v>
      </c>
      <c r="K46" s="181">
        <v>115.962</v>
      </c>
    </row>
    <row r="47" spans="1:11" s="172" customFormat="1" ht="12.75">
      <c r="A47" s="173" t="s">
        <v>107</v>
      </c>
      <c r="B47" s="174" t="s">
        <v>49</v>
      </c>
      <c r="C47" s="174" t="s">
        <v>49</v>
      </c>
      <c r="D47" s="180">
        <v>0.549</v>
      </c>
      <c r="E47" s="180">
        <v>0.625</v>
      </c>
      <c r="F47" s="174" t="s">
        <v>49</v>
      </c>
      <c r="G47" s="174" t="s">
        <v>49</v>
      </c>
      <c r="H47" s="174" t="s">
        <v>49</v>
      </c>
      <c r="I47" s="174" t="s">
        <v>49</v>
      </c>
      <c r="J47" s="174" t="s">
        <v>49</v>
      </c>
      <c r="K47" s="175" t="s">
        <v>49</v>
      </c>
    </row>
    <row r="48" spans="1:11" s="172" customFormat="1" ht="12.75">
      <c r="A48" s="173" t="s">
        <v>137</v>
      </c>
      <c r="B48" s="174" t="s">
        <v>49</v>
      </c>
      <c r="C48" s="180">
        <v>0.936</v>
      </c>
      <c r="D48" s="174" t="s">
        <v>49</v>
      </c>
      <c r="E48" s="174" t="s">
        <v>49</v>
      </c>
      <c r="F48" s="180">
        <v>4.292</v>
      </c>
      <c r="G48" s="180">
        <v>3.985</v>
      </c>
      <c r="H48" s="174" t="s">
        <v>49</v>
      </c>
      <c r="I48" s="174" t="s">
        <v>49</v>
      </c>
      <c r="J48" s="180">
        <v>12.783</v>
      </c>
      <c r="K48" s="181">
        <v>12.193</v>
      </c>
    </row>
    <row r="49" spans="1:11" s="172" customFormat="1" ht="12.75">
      <c r="A49" s="173" t="s">
        <v>138</v>
      </c>
      <c r="B49" s="180">
        <v>18.773</v>
      </c>
      <c r="C49" s="180">
        <v>17.204</v>
      </c>
      <c r="D49" s="180">
        <v>1.482</v>
      </c>
      <c r="E49" s="180">
        <v>1.06</v>
      </c>
      <c r="F49" s="174" t="s">
        <v>49</v>
      </c>
      <c r="G49" s="174" t="s">
        <v>49</v>
      </c>
      <c r="H49" s="174" t="s">
        <v>49</v>
      </c>
      <c r="I49" s="174" t="s">
        <v>49</v>
      </c>
      <c r="J49" s="174" t="s">
        <v>49</v>
      </c>
      <c r="K49" s="175" t="s">
        <v>49</v>
      </c>
    </row>
    <row r="50" spans="1:11" s="172" customFormat="1" ht="12.75">
      <c r="A50" s="173" t="s">
        <v>139</v>
      </c>
      <c r="B50" s="180">
        <v>279.537</v>
      </c>
      <c r="C50" s="180">
        <v>278.366</v>
      </c>
      <c r="D50" s="180">
        <v>292.345</v>
      </c>
      <c r="E50" s="180">
        <v>386.573</v>
      </c>
      <c r="F50" s="180">
        <v>1.823</v>
      </c>
      <c r="G50" s="180">
        <v>1.917</v>
      </c>
      <c r="H50" s="180">
        <v>53.761</v>
      </c>
      <c r="I50" s="180">
        <v>61.7</v>
      </c>
      <c r="J50" s="180">
        <v>753.781</v>
      </c>
      <c r="K50" s="181">
        <v>896.125</v>
      </c>
    </row>
    <row r="51" spans="1:11" s="172" customFormat="1" ht="13.5" thickBot="1">
      <c r="A51" s="176" t="s">
        <v>140</v>
      </c>
      <c r="B51" s="182">
        <v>53.099</v>
      </c>
      <c r="C51" s="182">
        <v>49.907</v>
      </c>
      <c r="D51" s="177" t="s">
        <v>49</v>
      </c>
      <c r="E51" s="182">
        <v>1.306</v>
      </c>
      <c r="F51" s="182">
        <v>4.515</v>
      </c>
      <c r="G51" s="182">
        <v>2.615</v>
      </c>
      <c r="H51" s="182">
        <v>0.589</v>
      </c>
      <c r="I51" s="182">
        <v>0.502</v>
      </c>
      <c r="J51" s="182">
        <v>4.561</v>
      </c>
      <c r="K51" s="183">
        <v>15.676</v>
      </c>
    </row>
    <row r="52" spans="1:11" ht="12.75">
      <c r="A52" s="178" t="s">
        <v>142</v>
      </c>
      <c r="B52" s="178"/>
      <c r="C52" s="178"/>
      <c r="D52" s="178"/>
      <c r="E52" s="178"/>
      <c r="F52" s="179"/>
      <c r="G52" s="178"/>
      <c r="H52" s="178"/>
      <c r="I52" s="178"/>
      <c r="J52" s="178"/>
      <c r="K52" s="178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8"/>
  <dimension ref="A1:J35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1.8515625" style="4" customWidth="1"/>
    <col min="2" max="16384" width="11.421875" style="4" customWidth="1"/>
  </cols>
  <sheetData>
    <row r="1" spans="1:10" s="2" customFormat="1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</row>
    <row r="3" spans="1:10" s="5" customFormat="1" ht="15">
      <c r="A3" s="354" t="s">
        <v>212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s="5" customFormat="1" ht="15">
      <c r="A4" s="354" t="s">
        <v>213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0" ht="15" customHeight="1">
      <c r="A5" s="357" t="s">
        <v>291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10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310"/>
      <c r="B7" s="7" t="s">
        <v>283</v>
      </c>
      <c r="C7" s="7" t="s">
        <v>149</v>
      </c>
      <c r="D7" s="311"/>
      <c r="E7" s="312"/>
      <c r="F7" s="312"/>
      <c r="G7" s="312"/>
      <c r="H7" s="311"/>
      <c r="I7" s="312"/>
      <c r="J7" s="313"/>
    </row>
    <row r="8" spans="1:10" ht="12.75">
      <c r="A8" s="104"/>
      <c r="B8" s="9" t="s">
        <v>214</v>
      </c>
      <c r="C8" s="9" t="s">
        <v>215</v>
      </c>
      <c r="D8" s="9" t="s">
        <v>216</v>
      </c>
      <c r="E8" s="9" t="s">
        <v>150</v>
      </c>
      <c r="F8" s="9" t="s">
        <v>150</v>
      </c>
      <c r="G8" s="9" t="s">
        <v>150</v>
      </c>
      <c r="H8" s="9" t="s">
        <v>56</v>
      </c>
      <c r="I8" s="9" t="s">
        <v>217</v>
      </c>
      <c r="J8" s="221" t="s">
        <v>217</v>
      </c>
    </row>
    <row r="9" spans="1:10" ht="12.75">
      <c r="A9" s="9" t="s">
        <v>218</v>
      </c>
      <c r="B9" s="9" t="s">
        <v>219</v>
      </c>
      <c r="C9" s="9" t="s">
        <v>220</v>
      </c>
      <c r="D9" s="104"/>
      <c r="E9" s="9" t="s">
        <v>221</v>
      </c>
      <c r="F9" s="9" t="s">
        <v>222</v>
      </c>
      <c r="G9" s="9" t="s">
        <v>223</v>
      </c>
      <c r="H9" s="104"/>
      <c r="I9" s="104"/>
      <c r="J9" s="221" t="s">
        <v>224</v>
      </c>
    </row>
    <row r="10" spans="1:10" ht="13.5" thickBot="1">
      <c r="A10" s="104"/>
      <c r="B10" s="9" t="s">
        <v>225</v>
      </c>
      <c r="C10" s="9" t="s">
        <v>226</v>
      </c>
      <c r="D10" s="104"/>
      <c r="E10" s="104"/>
      <c r="F10" s="9" t="s">
        <v>227</v>
      </c>
      <c r="G10" s="9" t="s">
        <v>227</v>
      </c>
      <c r="H10" s="104"/>
      <c r="I10" s="104"/>
      <c r="J10" s="24"/>
    </row>
    <row r="11" spans="1:10" s="225" customFormat="1" ht="12.75">
      <c r="A11" s="102" t="s">
        <v>301</v>
      </c>
      <c r="B11" s="222">
        <v>5006.9</v>
      </c>
      <c r="C11" s="222">
        <v>4185.4</v>
      </c>
      <c r="D11" s="222">
        <v>78.2</v>
      </c>
      <c r="E11" s="222">
        <v>59.9</v>
      </c>
      <c r="F11" s="223">
        <v>10.6</v>
      </c>
      <c r="G11" s="222">
        <v>24.1</v>
      </c>
      <c r="H11" s="222">
        <v>55.6</v>
      </c>
      <c r="I11" s="222">
        <v>308.4</v>
      </c>
      <c r="J11" s="224">
        <v>25.6</v>
      </c>
    </row>
    <row r="12" spans="1:10" ht="12.75">
      <c r="A12" s="104"/>
      <c r="B12" s="226"/>
      <c r="C12" s="226"/>
      <c r="D12" s="226"/>
      <c r="E12" s="226"/>
      <c r="F12" s="227"/>
      <c r="G12" s="226"/>
      <c r="H12" s="226"/>
      <c r="I12" s="226"/>
      <c r="J12" s="228"/>
    </row>
    <row r="13" spans="1:10" s="225" customFormat="1" ht="12.75">
      <c r="A13" s="229" t="s">
        <v>302</v>
      </c>
      <c r="B13" s="230">
        <v>487</v>
      </c>
      <c r="C13" s="230">
        <v>215.7</v>
      </c>
      <c r="D13" s="230">
        <v>16.9</v>
      </c>
      <c r="E13" s="230">
        <v>9.4</v>
      </c>
      <c r="F13" s="231">
        <v>3.6</v>
      </c>
      <c r="G13" s="230">
        <v>8</v>
      </c>
      <c r="H13" s="230">
        <v>7.9</v>
      </c>
      <c r="I13" s="230">
        <v>121.5</v>
      </c>
      <c r="J13" s="232">
        <v>15.5</v>
      </c>
    </row>
    <row r="14" spans="1:10" ht="12.75">
      <c r="A14" s="16" t="s">
        <v>228</v>
      </c>
      <c r="B14" s="226">
        <v>486</v>
      </c>
      <c r="C14" s="226">
        <v>215.7</v>
      </c>
      <c r="D14" s="226">
        <v>16.9</v>
      </c>
      <c r="E14" s="226">
        <v>7.3</v>
      </c>
      <c r="F14" s="227">
        <v>3.6</v>
      </c>
      <c r="G14" s="226">
        <v>7.7</v>
      </c>
      <c r="H14" s="226">
        <v>7.7</v>
      </c>
      <c r="I14" s="226">
        <v>117</v>
      </c>
      <c r="J14" s="228">
        <v>15.2</v>
      </c>
    </row>
    <row r="15" spans="1:10" ht="12.75">
      <c r="A15" s="104"/>
      <c r="B15" s="226"/>
      <c r="C15" s="226"/>
      <c r="D15" s="226"/>
      <c r="E15" s="226"/>
      <c r="F15" s="227"/>
      <c r="G15" s="226"/>
      <c r="H15" s="226"/>
      <c r="I15" s="226"/>
      <c r="J15" s="228"/>
    </row>
    <row r="16" spans="1:10" s="225" customFormat="1" ht="12.75">
      <c r="A16" s="229" t="s">
        <v>303</v>
      </c>
      <c r="B16" s="230">
        <v>229.8</v>
      </c>
      <c r="C16" s="230">
        <v>91.6</v>
      </c>
      <c r="D16" s="230">
        <v>2.9</v>
      </c>
      <c r="E16" s="230">
        <v>15.1</v>
      </c>
      <c r="F16" s="231">
        <v>6.2</v>
      </c>
      <c r="G16" s="230">
        <v>0.2</v>
      </c>
      <c r="H16" s="230">
        <v>3.3</v>
      </c>
      <c r="I16" s="230">
        <v>46</v>
      </c>
      <c r="J16" s="232">
        <v>4.8</v>
      </c>
    </row>
    <row r="17" spans="1:10" ht="12.75">
      <c r="A17" s="16" t="s">
        <v>229</v>
      </c>
      <c r="B17" s="226">
        <v>208.9</v>
      </c>
      <c r="C17" s="226">
        <v>78.8</v>
      </c>
      <c r="D17" s="226">
        <v>2.7</v>
      </c>
      <c r="E17" s="226">
        <v>5.8</v>
      </c>
      <c r="F17" s="227">
        <v>1.2</v>
      </c>
      <c r="G17" s="226">
        <v>0.2</v>
      </c>
      <c r="H17" s="226">
        <v>2.9</v>
      </c>
      <c r="I17" s="226">
        <v>42.3</v>
      </c>
      <c r="J17" s="228">
        <v>3.9</v>
      </c>
    </row>
    <row r="18" spans="1:10" ht="12.75">
      <c r="A18" s="104"/>
      <c r="B18" s="226"/>
      <c r="C18" s="226"/>
      <c r="D18" s="226"/>
      <c r="E18" s="226"/>
      <c r="F18" s="227"/>
      <c r="G18" s="226"/>
      <c r="H18" s="226"/>
      <c r="I18" s="226"/>
      <c r="J18" s="228"/>
    </row>
    <row r="19" spans="1:10" s="225" customFormat="1" ht="12.75">
      <c r="A19" s="229" t="s">
        <v>304</v>
      </c>
      <c r="B19" s="230">
        <v>0</v>
      </c>
      <c r="C19" s="230">
        <v>0</v>
      </c>
      <c r="D19" s="230">
        <v>0</v>
      </c>
      <c r="E19" s="230">
        <v>0</v>
      </c>
      <c r="F19" s="231">
        <v>0</v>
      </c>
      <c r="G19" s="230">
        <v>0</v>
      </c>
      <c r="H19" s="230">
        <v>7.6</v>
      </c>
      <c r="I19" s="230">
        <v>0</v>
      </c>
      <c r="J19" s="232">
        <v>0</v>
      </c>
    </row>
    <row r="20" spans="1:10" ht="12.75">
      <c r="A20" s="104"/>
      <c r="B20" s="226"/>
      <c r="C20" s="226"/>
      <c r="D20" s="226"/>
      <c r="E20" s="226"/>
      <c r="F20" s="227"/>
      <c r="G20" s="226"/>
      <c r="H20" s="226"/>
      <c r="I20" s="226"/>
      <c r="J20" s="228"/>
    </row>
    <row r="21" spans="1:10" s="225" customFormat="1" ht="12.75">
      <c r="A21" s="229" t="s">
        <v>305</v>
      </c>
      <c r="B21" s="230">
        <v>0</v>
      </c>
      <c r="C21" s="230">
        <v>0</v>
      </c>
      <c r="D21" s="230">
        <v>0</v>
      </c>
      <c r="E21" s="230">
        <v>0</v>
      </c>
      <c r="F21" s="231">
        <v>0</v>
      </c>
      <c r="G21" s="230">
        <v>4.4</v>
      </c>
      <c r="H21" s="230">
        <v>36.9</v>
      </c>
      <c r="I21" s="230">
        <v>0</v>
      </c>
      <c r="J21" s="232">
        <v>0</v>
      </c>
    </row>
    <row r="22" spans="1:10" ht="12.75">
      <c r="A22" s="104"/>
      <c r="B22" s="226"/>
      <c r="C22" s="226"/>
      <c r="D22" s="226"/>
      <c r="E22" s="226"/>
      <c r="F22" s="227"/>
      <c r="G22" s="226"/>
      <c r="H22" s="226"/>
      <c r="I22" s="226"/>
      <c r="J22" s="228"/>
    </row>
    <row r="23" spans="1:10" s="225" customFormat="1" ht="12.75">
      <c r="A23" s="229" t="s">
        <v>306</v>
      </c>
      <c r="B23" s="230">
        <v>0</v>
      </c>
      <c r="C23" s="230">
        <v>0</v>
      </c>
      <c r="D23" s="230">
        <v>0</v>
      </c>
      <c r="E23" s="230">
        <v>0</v>
      </c>
      <c r="F23" s="231">
        <v>0</v>
      </c>
      <c r="G23" s="230">
        <v>4.4</v>
      </c>
      <c r="H23" s="230">
        <v>29.3</v>
      </c>
      <c r="I23" s="230">
        <v>0</v>
      </c>
      <c r="J23" s="232">
        <v>0</v>
      </c>
    </row>
    <row r="24" spans="1:10" ht="12.75">
      <c r="A24" s="104"/>
      <c r="B24" s="226"/>
      <c r="C24" s="226"/>
      <c r="D24" s="226"/>
      <c r="E24" s="226"/>
      <c r="F24" s="227"/>
      <c r="G24" s="226"/>
      <c r="H24" s="226"/>
      <c r="I24" s="226"/>
      <c r="J24" s="228"/>
    </row>
    <row r="25" spans="1:10" s="225" customFormat="1" ht="12.75">
      <c r="A25" s="229" t="s">
        <v>307</v>
      </c>
      <c r="B25" s="230">
        <v>5264.1</v>
      </c>
      <c r="C25" s="230">
        <v>4309.5</v>
      </c>
      <c r="D25" s="230">
        <v>92.2</v>
      </c>
      <c r="E25" s="230">
        <v>54.2</v>
      </c>
      <c r="F25" s="230">
        <v>8</v>
      </c>
      <c r="G25" s="230">
        <v>27.5</v>
      </c>
      <c r="H25" s="230">
        <v>30.9</v>
      </c>
      <c r="I25" s="230">
        <v>384</v>
      </c>
      <c r="J25" s="233">
        <v>36.3</v>
      </c>
    </row>
    <row r="26" spans="1:10" ht="12.75">
      <c r="A26" s="16" t="s">
        <v>230</v>
      </c>
      <c r="B26" s="226" t="s">
        <v>49</v>
      </c>
      <c r="C26" s="226" t="s">
        <v>49</v>
      </c>
      <c r="D26" s="226" t="s">
        <v>49</v>
      </c>
      <c r="E26" s="226" t="s">
        <v>49</v>
      </c>
      <c r="F26" s="227" t="s">
        <v>49</v>
      </c>
      <c r="G26" s="227" t="s">
        <v>49</v>
      </c>
      <c r="H26" s="227" t="s">
        <v>49</v>
      </c>
      <c r="I26" s="226">
        <v>11.1</v>
      </c>
      <c r="J26" s="228" t="s">
        <v>49</v>
      </c>
    </row>
    <row r="27" spans="1:10" ht="12.75">
      <c r="A27" s="16" t="s">
        <v>231</v>
      </c>
      <c r="B27" s="226" t="s">
        <v>49</v>
      </c>
      <c r="C27" s="226" t="s">
        <v>49</v>
      </c>
      <c r="D27" s="226" t="s">
        <v>49</v>
      </c>
      <c r="E27" s="226" t="s">
        <v>49</v>
      </c>
      <c r="F27" s="227" t="s">
        <v>49</v>
      </c>
      <c r="G27" s="226">
        <v>0.5</v>
      </c>
      <c r="H27" s="227" t="s">
        <v>49</v>
      </c>
      <c r="I27" s="227" t="s">
        <v>49</v>
      </c>
      <c r="J27" s="228" t="s">
        <v>49</v>
      </c>
    </row>
    <row r="28" spans="1:10" ht="13.5" thickBot="1">
      <c r="A28" s="20" t="s">
        <v>232</v>
      </c>
      <c r="B28" s="234">
        <v>5264.1</v>
      </c>
      <c r="C28" s="234">
        <v>4309.5</v>
      </c>
      <c r="D28" s="234">
        <v>92.2</v>
      </c>
      <c r="E28" s="234">
        <v>54.2</v>
      </c>
      <c r="F28" s="234">
        <v>8</v>
      </c>
      <c r="G28" s="234">
        <v>27</v>
      </c>
      <c r="H28" s="234">
        <v>31.1</v>
      </c>
      <c r="I28" s="234">
        <v>372.9</v>
      </c>
      <c r="J28" s="235">
        <v>36.3</v>
      </c>
    </row>
    <row r="29" spans="1:10" ht="15">
      <c r="A29" s="24"/>
      <c r="B29" s="354"/>
      <c r="C29" s="354"/>
      <c r="D29" s="354"/>
      <c r="E29" s="354"/>
      <c r="F29" s="354"/>
      <c r="G29" s="354"/>
      <c r="H29" s="354"/>
      <c r="I29" s="354"/>
      <c r="J29" s="236"/>
    </row>
    <row r="30" spans="1:10" ht="12.75">
      <c r="A30" s="24"/>
      <c r="B30" s="236"/>
      <c r="C30" s="236"/>
      <c r="D30" s="236"/>
      <c r="E30" s="236"/>
      <c r="F30" s="236"/>
      <c r="G30" s="237"/>
      <c r="H30" s="236"/>
      <c r="I30" s="236"/>
      <c r="J30" s="236"/>
    </row>
    <row r="31" spans="1:10" ht="12.75">
      <c r="A31" s="24"/>
      <c r="B31" s="236"/>
      <c r="C31" s="236"/>
      <c r="D31" s="236"/>
      <c r="E31" s="236"/>
      <c r="F31" s="236"/>
      <c r="G31" s="237"/>
      <c r="H31" s="236"/>
      <c r="I31" s="236"/>
      <c r="J31" s="236"/>
    </row>
    <row r="32" spans="1:10" ht="12.75">
      <c r="A32" s="24"/>
      <c r="B32" s="236"/>
      <c r="C32" s="236"/>
      <c r="D32" s="236"/>
      <c r="E32" s="236"/>
      <c r="F32" s="236"/>
      <c r="G32" s="237"/>
      <c r="H32" s="236"/>
      <c r="I32" s="236"/>
      <c r="J32" s="236"/>
    </row>
    <row r="33" spans="1:10" ht="12.75">
      <c r="A33" s="24"/>
      <c r="B33" s="236"/>
      <c r="C33" s="236"/>
      <c r="D33" s="236"/>
      <c r="E33" s="236"/>
      <c r="F33" s="236"/>
      <c r="G33" s="237"/>
      <c r="H33" s="236"/>
      <c r="I33" s="236"/>
      <c r="J33" s="236"/>
    </row>
    <row r="34" spans="1:10" ht="12.75">
      <c r="A34" s="24"/>
      <c r="B34" s="236"/>
      <c r="C34" s="236"/>
      <c r="D34" s="236"/>
      <c r="E34" s="236"/>
      <c r="F34" s="236"/>
      <c r="G34" s="237"/>
      <c r="H34" s="236"/>
      <c r="I34" s="236"/>
      <c r="J34" s="236"/>
    </row>
    <row r="35" spans="1:10" ht="12.75">
      <c r="A35" s="24"/>
      <c r="B35" s="236"/>
      <c r="C35" s="236"/>
      <c r="D35" s="236"/>
      <c r="E35" s="236"/>
      <c r="F35" s="236"/>
      <c r="G35" s="237"/>
      <c r="H35" s="236"/>
      <c r="I35" s="236"/>
      <c r="J35" s="236"/>
    </row>
  </sheetData>
  <mergeCells count="5">
    <mergeCell ref="B29:I29"/>
    <mergeCell ref="A4:J4"/>
    <mergeCell ref="A5:J5"/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3"/>
  <dimension ref="A1:F84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33.7109375" style="205" customWidth="1"/>
    <col min="2" max="5" width="18.7109375" style="205" customWidth="1"/>
    <col min="6" max="16384" width="11.421875" style="205" customWidth="1"/>
  </cols>
  <sheetData>
    <row r="1" spans="1:5" s="200" customFormat="1" ht="18">
      <c r="A1" s="359" t="s">
        <v>0</v>
      </c>
      <c r="B1" s="359"/>
      <c r="C1" s="359"/>
      <c r="D1" s="359"/>
      <c r="E1" s="359"/>
    </row>
    <row r="3" spans="1:5" s="201" customFormat="1" ht="15">
      <c r="A3" s="358" t="s">
        <v>292</v>
      </c>
      <c r="B3" s="358"/>
      <c r="C3" s="358"/>
      <c r="D3" s="358"/>
      <c r="E3" s="358"/>
    </row>
    <row r="4" s="201" customFormat="1" ht="14.25"/>
    <row r="5" spans="1:5" ht="12.75">
      <c r="A5" s="202" t="s">
        <v>148</v>
      </c>
      <c r="B5" s="203" t="s">
        <v>149</v>
      </c>
      <c r="C5" s="203" t="s">
        <v>149</v>
      </c>
      <c r="D5" s="203" t="s">
        <v>149</v>
      </c>
      <c r="E5" s="204" t="s">
        <v>150</v>
      </c>
    </row>
    <row r="6" spans="1:5" ht="13.5" thickBot="1">
      <c r="A6" s="206" t="s">
        <v>151</v>
      </c>
      <c r="B6" s="207" t="s">
        <v>152</v>
      </c>
      <c r="C6" s="207" t="s">
        <v>153</v>
      </c>
      <c r="D6" s="207" t="s">
        <v>154</v>
      </c>
      <c r="E6" s="208" t="s">
        <v>16</v>
      </c>
    </row>
    <row r="7" spans="1:6" ht="12.75">
      <c r="A7" s="209" t="s">
        <v>155</v>
      </c>
      <c r="B7" s="210">
        <v>910154.4558330602</v>
      </c>
      <c r="C7" s="210">
        <v>0</v>
      </c>
      <c r="D7" s="210">
        <v>0</v>
      </c>
      <c r="E7" s="211">
        <f>B7+C7+D7</f>
        <v>910154.4558330602</v>
      </c>
      <c r="F7" s="212"/>
    </row>
    <row r="8" spans="1:6" ht="12.75">
      <c r="A8" s="213" t="s">
        <v>156</v>
      </c>
      <c r="B8" s="214">
        <v>916054.6065756325</v>
      </c>
      <c r="C8" s="214">
        <v>0</v>
      </c>
      <c r="D8" s="214">
        <v>0</v>
      </c>
      <c r="E8" s="215">
        <f>B8+C8+D8</f>
        <v>916054.6065756325</v>
      </c>
      <c r="F8" s="212"/>
    </row>
    <row r="9" spans="1:6" ht="12.75">
      <c r="A9" s="213" t="s">
        <v>157</v>
      </c>
      <c r="B9" s="214">
        <v>21552.31658939417</v>
      </c>
      <c r="C9" s="214">
        <v>0</v>
      </c>
      <c r="D9" s="214">
        <v>0</v>
      </c>
      <c r="E9" s="215">
        <f>B9+C9+D9</f>
        <v>21552.31658939417</v>
      </c>
      <c r="F9" s="212"/>
    </row>
    <row r="10" spans="1:6" ht="12.75">
      <c r="A10" s="213" t="s">
        <v>158</v>
      </c>
      <c r="B10" s="214">
        <v>136551.99075607717</v>
      </c>
      <c r="C10" s="214">
        <v>0</v>
      </c>
      <c r="D10" s="214">
        <v>0</v>
      </c>
      <c r="E10" s="215">
        <f>B10+C10+D10</f>
        <v>136551.99075607717</v>
      </c>
      <c r="F10" s="212"/>
    </row>
    <row r="11" spans="1:6" ht="12.75">
      <c r="A11" s="216" t="s">
        <v>159</v>
      </c>
      <c r="B11" s="217">
        <v>1984313.369754164</v>
      </c>
      <c r="C11" s="217">
        <v>0</v>
      </c>
      <c r="D11" s="217">
        <v>0</v>
      </c>
      <c r="E11" s="218">
        <f>B11+C11+D11</f>
        <v>1984313.369754164</v>
      </c>
      <c r="F11" s="212"/>
    </row>
    <row r="12" spans="1:6" ht="12.75">
      <c r="A12" s="213"/>
      <c r="B12" s="214"/>
      <c r="C12" s="214"/>
      <c r="D12" s="214"/>
      <c r="E12" s="215"/>
      <c r="F12" s="212"/>
    </row>
    <row r="13" spans="1:6" ht="12.75">
      <c r="A13" s="216" t="s">
        <v>160</v>
      </c>
      <c r="B13" s="217">
        <v>698487.6681262363</v>
      </c>
      <c r="C13" s="217">
        <v>145</v>
      </c>
      <c r="D13" s="217">
        <v>550</v>
      </c>
      <c r="E13" s="218">
        <f>B13+C13+D13</f>
        <v>699182.6681262363</v>
      </c>
      <c r="F13" s="212"/>
    </row>
    <row r="14" spans="1:6" ht="12.75">
      <c r="A14" s="213"/>
      <c r="B14" s="214"/>
      <c r="C14" s="214"/>
      <c r="D14" s="214"/>
      <c r="E14" s="215"/>
      <c r="F14" s="212"/>
    </row>
    <row r="15" spans="1:6" ht="12.75">
      <c r="A15" s="216" t="s">
        <v>161</v>
      </c>
      <c r="B15" s="217">
        <v>541097.3843567695</v>
      </c>
      <c r="C15" s="217">
        <v>133.42</v>
      </c>
      <c r="D15" s="217">
        <v>22.64</v>
      </c>
      <c r="E15" s="218">
        <f>B15+C15+D15</f>
        <v>541253.4443567696</v>
      </c>
      <c r="F15" s="212"/>
    </row>
    <row r="16" spans="1:6" ht="12.75">
      <c r="A16" s="213"/>
      <c r="B16" s="214"/>
      <c r="C16" s="214"/>
      <c r="D16" s="214"/>
      <c r="E16" s="215"/>
      <c r="F16" s="212"/>
    </row>
    <row r="17" spans="1:6" ht="12.75">
      <c r="A17" s="213" t="s">
        <v>162</v>
      </c>
      <c r="B17" s="214">
        <v>50475.57328461666</v>
      </c>
      <c r="C17" s="214">
        <v>2397.6</v>
      </c>
      <c r="D17" s="214">
        <v>480.05</v>
      </c>
      <c r="E17" s="215">
        <f>B17+C17+D17</f>
        <v>53353.22328461666</v>
      </c>
      <c r="F17" s="212"/>
    </row>
    <row r="18" spans="1:6" ht="12.75">
      <c r="A18" s="213" t="s">
        <v>163</v>
      </c>
      <c r="B18" s="214">
        <v>104567.0066396721</v>
      </c>
      <c r="C18" s="214">
        <v>5786</v>
      </c>
      <c r="D18" s="214">
        <v>11</v>
      </c>
      <c r="E18" s="215">
        <f>B18+C18+D18</f>
        <v>110364.0066396721</v>
      </c>
      <c r="F18" s="212"/>
    </row>
    <row r="19" spans="1:6" ht="12.75">
      <c r="A19" s="213" t="s">
        <v>164</v>
      </c>
      <c r="B19" s="214">
        <v>98847.15238609932</v>
      </c>
      <c r="C19" s="214">
        <v>2145</v>
      </c>
      <c r="D19" s="214">
        <v>30</v>
      </c>
      <c r="E19" s="215">
        <f>B19+C19+D19</f>
        <v>101022.15238609932</v>
      </c>
      <c r="F19" s="212"/>
    </row>
    <row r="20" spans="1:6" ht="12.75">
      <c r="A20" s="216" t="s">
        <v>278</v>
      </c>
      <c r="B20" s="217">
        <v>253889.73231038806</v>
      </c>
      <c r="C20" s="217">
        <v>10328.6</v>
      </c>
      <c r="D20" s="217">
        <v>521.05</v>
      </c>
      <c r="E20" s="218">
        <f>B20+C20+D20</f>
        <v>264739.382310388</v>
      </c>
      <c r="F20" s="212"/>
    </row>
    <row r="21" spans="1:6" ht="12.75">
      <c r="A21" s="213"/>
      <c r="B21" s="214"/>
      <c r="C21" s="214"/>
      <c r="D21" s="214"/>
      <c r="E21" s="215"/>
      <c r="F21" s="212"/>
    </row>
    <row r="22" spans="1:6" ht="12.75">
      <c r="A22" s="216" t="s">
        <v>165</v>
      </c>
      <c r="B22" s="217">
        <v>177196.13218687102</v>
      </c>
      <c r="C22" s="217">
        <v>7054.684580609999</v>
      </c>
      <c r="D22" s="217">
        <v>106.37388479999998</v>
      </c>
      <c r="E22" s="218">
        <f>B22+C22+D22</f>
        <v>184357.19065228102</v>
      </c>
      <c r="F22" s="212"/>
    </row>
    <row r="23" spans="1:6" ht="12.75">
      <c r="A23" s="213"/>
      <c r="B23" s="214"/>
      <c r="C23" s="214"/>
      <c r="D23" s="214"/>
      <c r="E23" s="215"/>
      <c r="F23" s="212"/>
    </row>
    <row r="24" spans="1:6" ht="12.75">
      <c r="A24" s="216" t="s">
        <v>166</v>
      </c>
      <c r="B24" s="217">
        <v>21022.39104082896</v>
      </c>
      <c r="C24" s="217">
        <v>1005.065</v>
      </c>
      <c r="D24" s="217">
        <v>1130.477</v>
      </c>
      <c r="E24" s="218">
        <f>B24+C24+D24</f>
        <v>23157.933040828957</v>
      </c>
      <c r="F24" s="212"/>
    </row>
    <row r="25" spans="1:6" ht="12.75">
      <c r="A25" s="213"/>
      <c r="B25" s="214"/>
      <c r="C25" s="214"/>
      <c r="D25" s="214"/>
      <c r="E25" s="215"/>
      <c r="F25" s="212"/>
    </row>
    <row r="26" spans="1:6" ht="12.75">
      <c r="A26" s="213" t="s">
        <v>167</v>
      </c>
      <c r="B26" s="214">
        <v>44303.13156758279</v>
      </c>
      <c r="C26" s="214">
        <v>331.71</v>
      </c>
      <c r="D26" s="214">
        <v>291.15</v>
      </c>
      <c r="E26" s="215">
        <f>B26+C26+D26</f>
        <v>44925.99156758279</v>
      </c>
      <c r="F26" s="212"/>
    </row>
    <row r="27" spans="1:6" ht="12.75">
      <c r="A27" s="213" t="s">
        <v>168</v>
      </c>
      <c r="B27" s="214">
        <v>3332.4</v>
      </c>
      <c r="C27" s="214">
        <v>265.3</v>
      </c>
      <c r="D27" s="214">
        <v>528.5</v>
      </c>
      <c r="E27" s="215">
        <f>B27+C27+D27</f>
        <v>4126.200000000001</v>
      </c>
      <c r="F27" s="212"/>
    </row>
    <row r="28" spans="1:6" ht="12.75">
      <c r="A28" s="213" t="s">
        <v>169</v>
      </c>
      <c r="B28" s="214">
        <v>43318.10930620362</v>
      </c>
      <c r="C28" s="214">
        <v>506.56</v>
      </c>
      <c r="D28" s="214">
        <v>1843.41</v>
      </c>
      <c r="E28" s="215">
        <f>B28+C28+D28</f>
        <v>45668.079306203625</v>
      </c>
      <c r="F28" s="212"/>
    </row>
    <row r="29" spans="1:6" ht="12.75">
      <c r="A29" s="216" t="s">
        <v>279</v>
      </c>
      <c r="B29" s="217">
        <v>90953.64087378641</v>
      </c>
      <c r="C29" s="217">
        <v>1103.57</v>
      </c>
      <c r="D29" s="217">
        <v>2663.06</v>
      </c>
      <c r="E29" s="218">
        <f>B29+C29+D29</f>
        <v>94720.27087378642</v>
      </c>
      <c r="F29" s="212"/>
    </row>
    <row r="30" spans="1:6" ht="12.75">
      <c r="A30" s="213"/>
      <c r="B30" s="214"/>
      <c r="C30" s="214"/>
      <c r="D30" s="214"/>
      <c r="E30" s="215"/>
      <c r="F30" s="212"/>
    </row>
    <row r="31" spans="1:6" ht="12.75">
      <c r="A31" s="213" t="s">
        <v>170</v>
      </c>
      <c r="B31" s="214">
        <v>193540.55570282377</v>
      </c>
      <c r="C31" s="214">
        <v>0</v>
      </c>
      <c r="D31" s="214">
        <v>4224.9</v>
      </c>
      <c r="E31" s="215">
        <f>B31+C31+D31</f>
        <v>197765.45570282376</v>
      </c>
      <c r="F31" s="212"/>
    </row>
    <row r="32" spans="1:6" ht="12.75">
      <c r="A32" s="213" t="s">
        <v>171</v>
      </c>
      <c r="B32" s="214">
        <v>244977.90417444397</v>
      </c>
      <c r="C32" s="214">
        <v>57.6</v>
      </c>
      <c r="D32" s="214">
        <v>267.6</v>
      </c>
      <c r="E32" s="215">
        <f>B32+C32+D32</f>
        <v>245303.104174444</v>
      </c>
      <c r="F32" s="212"/>
    </row>
    <row r="33" spans="1:6" ht="12.75">
      <c r="A33" s="213" t="s">
        <v>172</v>
      </c>
      <c r="B33" s="214">
        <v>170180.4036182979</v>
      </c>
      <c r="C33" s="214">
        <v>933.6</v>
      </c>
      <c r="D33" s="214">
        <v>537</v>
      </c>
      <c r="E33" s="215">
        <f>B33+C33+D33</f>
        <v>171651.0036182979</v>
      </c>
      <c r="F33" s="212"/>
    </row>
    <row r="34" spans="1:6" ht="12.75">
      <c r="A34" s="213" t="s">
        <v>173</v>
      </c>
      <c r="B34" s="214">
        <v>1780.0913759631103</v>
      </c>
      <c r="C34" s="214">
        <v>0</v>
      </c>
      <c r="D34" s="214">
        <v>1461</v>
      </c>
      <c r="E34" s="215">
        <f>B34+C34+D34</f>
        <v>3241.0913759631103</v>
      </c>
      <c r="F34" s="212"/>
    </row>
    <row r="35" spans="1:6" ht="12.75">
      <c r="A35" s="216" t="s">
        <v>174</v>
      </c>
      <c r="B35" s="217">
        <v>610478.9548715288</v>
      </c>
      <c r="C35" s="217">
        <v>991.2</v>
      </c>
      <c r="D35" s="217">
        <v>6490.5</v>
      </c>
      <c r="E35" s="218">
        <f>B35+C35+D35</f>
        <v>617960.6548715287</v>
      </c>
      <c r="F35" s="212"/>
    </row>
    <row r="36" spans="1:6" ht="12.75">
      <c r="A36" s="213"/>
      <c r="B36" s="214"/>
      <c r="C36" s="214"/>
      <c r="D36" s="214"/>
      <c r="E36" s="215"/>
      <c r="F36" s="212"/>
    </row>
    <row r="37" spans="1:6" ht="12.75">
      <c r="A37" s="216" t="s">
        <v>175</v>
      </c>
      <c r="B37" s="217">
        <v>83641</v>
      </c>
      <c r="C37" s="217">
        <v>66</v>
      </c>
      <c r="D37" s="217">
        <v>222</v>
      </c>
      <c r="E37" s="218">
        <f>B37+C37+D37</f>
        <v>83929</v>
      </c>
      <c r="F37" s="212"/>
    </row>
    <row r="38" spans="1:6" ht="12.75">
      <c r="A38" s="213"/>
      <c r="B38" s="214"/>
      <c r="C38" s="214"/>
      <c r="D38" s="214"/>
      <c r="E38" s="215"/>
      <c r="F38" s="212"/>
    </row>
    <row r="39" spans="1:6" ht="12.75">
      <c r="A39" s="213" t="s">
        <v>176</v>
      </c>
      <c r="B39" s="214">
        <v>195956.91458012987</v>
      </c>
      <c r="C39" s="214">
        <v>4295.0676</v>
      </c>
      <c r="D39" s="214">
        <v>13009.435</v>
      </c>
      <c r="E39" s="215">
        <f aca="true" t="shared" si="0" ref="E39:E48">B39+C39+D39</f>
        <v>213261.41718012988</v>
      </c>
      <c r="F39" s="212"/>
    </row>
    <row r="40" spans="1:6" ht="12.75">
      <c r="A40" s="213" t="s">
        <v>177</v>
      </c>
      <c r="B40" s="214">
        <v>107784.15283742742</v>
      </c>
      <c r="C40" s="214">
        <v>17547.037699999997</v>
      </c>
      <c r="D40" s="214">
        <v>431.391</v>
      </c>
      <c r="E40" s="215">
        <f t="shared" si="0"/>
        <v>125762.58153742742</v>
      </c>
      <c r="F40" s="212"/>
    </row>
    <row r="41" spans="1:6" ht="12.75">
      <c r="A41" s="213" t="s">
        <v>178</v>
      </c>
      <c r="B41" s="214">
        <v>246219.02905716636</v>
      </c>
      <c r="C41" s="214">
        <v>37177.96</v>
      </c>
      <c r="D41" s="214">
        <v>2406.37</v>
      </c>
      <c r="E41" s="215">
        <f t="shared" si="0"/>
        <v>285803.3590571664</v>
      </c>
      <c r="F41" s="212"/>
    </row>
    <row r="42" spans="1:6" ht="12.75">
      <c r="A42" s="213" t="s">
        <v>179</v>
      </c>
      <c r="B42" s="214">
        <v>141676.03001262964</v>
      </c>
      <c r="C42" s="214">
        <v>37985.001899999996</v>
      </c>
      <c r="D42" s="214">
        <v>280.88</v>
      </c>
      <c r="E42" s="215">
        <f t="shared" si="0"/>
        <v>179941.91191262964</v>
      </c>
      <c r="F42" s="212"/>
    </row>
    <row r="43" spans="1:6" ht="12.75">
      <c r="A43" s="213" t="s">
        <v>180</v>
      </c>
      <c r="B43" s="214">
        <v>43635.39554724565</v>
      </c>
      <c r="C43" s="214">
        <v>23797.6983</v>
      </c>
      <c r="D43" s="214">
        <v>2542.761</v>
      </c>
      <c r="E43" s="215">
        <f t="shared" si="0"/>
        <v>69975.85484724565</v>
      </c>
      <c r="F43" s="212"/>
    </row>
    <row r="44" spans="1:6" ht="12.75">
      <c r="A44" s="213" t="s">
        <v>181</v>
      </c>
      <c r="B44" s="214">
        <v>84654.14160500866</v>
      </c>
      <c r="C44" s="214">
        <v>5188.2243</v>
      </c>
      <c r="D44" s="214">
        <v>993.463</v>
      </c>
      <c r="E44" s="215">
        <f t="shared" si="0"/>
        <v>90835.82890500866</v>
      </c>
      <c r="F44" s="212"/>
    </row>
    <row r="45" spans="1:6" ht="12.75">
      <c r="A45" s="213" t="s">
        <v>182</v>
      </c>
      <c r="B45" s="214">
        <v>4292.174852700427</v>
      </c>
      <c r="C45" s="214">
        <v>173.4049</v>
      </c>
      <c r="D45" s="214">
        <v>167.77300000000002</v>
      </c>
      <c r="E45" s="215">
        <f t="shared" si="0"/>
        <v>4633.352752700427</v>
      </c>
      <c r="F45" s="212"/>
    </row>
    <row r="46" spans="1:6" ht="12.75">
      <c r="A46" s="213" t="s">
        <v>183</v>
      </c>
      <c r="B46" s="214">
        <v>67469.26560614072</v>
      </c>
      <c r="C46" s="214">
        <v>53301.46539999999</v>
      </c>
      <c r="D46" s="214">
        <v>1434.00247</v>
      </c>
      <c r="E46" s="215">
        <f t="shared" si="0"/>
        <v>122204.73347614071</v>
      </c>
      <c r="F46" s="212"/>
    </row>
    <row r="47" spans="1:6" ht="12.75">
      <c r="A47" s="213" t="s">
        <v>184</v>
      </c>
      <c r="B47" s="214">
        <v>111727.67908412468</v>
      </c>
      <c r="C47" s="214">
        <v>61088.11570000001</v>
      </c>
      <c r="D47" s="214">
        <v>1631.27</v>
      </c>
      <c r="E47" s="215">
        <f t="shared" si="0"/>
        <v>174447.0647841247</v>
      </c>
      <c r="F47" s="212"/>
    </row>
    <row r="48" spans="1:6" ht="12.75">
      <c r="A48" s="216" t="s">
        <v>280</v>
      </c>
      <c r="B48" s="217">
        <v>1003414.7831825734</v>
      </c>
      <c r="C48" s="217">
        <v>240553.97580000001</v>
      </c>
      <c r="D48" s="217">
        <v>22897.345469999993</v>
      </c>
      <c r="E48" s="218">
        <f t="shared" si="0"/>
        <v>1266866.1044525735</v>
      </c>
      <c r="F48" s="212"/>
    </row>
    <row r="49" spans="1:6" ht="12.75">
      <c r="A49" s="213"/>
      <c r="B49" s="214"/>
      <c r="C49" s="214"/>
      <c r="D49" s="214"/>
      <c r="E49" s="215"/>
      <c r="F49" s="212"/>
    </row>
    <row r="50" spans="1:6" ht="12.75">
      <c r="A50" s="216" t="s">
        <v>185</v>
      </c>
      <c r="B50" s="217">
        <v>96466.76185298419</v>
      </c>
      <c r="C50" s="217">
        <v>20828</v>
      </c>
      <c r="D50" s="217">
        <v>9039</v>
      </c>
      <c r="E50" s="218">
        <f>B50+C50+D50</f>
        <v>126333.76185298419</v>
      </c>
      <c r="F50" s="212"/>
    </row>
    <row r="51" spans="1:6" ht="12.75">
      <c r="A51" s="213"/>
      <c r="B51" s="214"/>
      <c r="C51" s="214"/>
      <c r="D51" s="214"/>
      <c r="E51" s="215"/>
      <c r="F51" s="212"/>
    </row>
    <row r="52" spans="1:6" ht="12.75">
      <c r="A52" s="213" t="s">
        <v>186</v>
      </c>
      <c r="B52" s="214">
        <v>10363.30251</v>
      </c>
      <c r="C52" s="214">
        <v>7087.540319999999</v>
      </c>
      <c r="D52" s="214">
        <v>4070.1753749999993</v>
      </c>
      <c r="E52" s="215">
        <f aca="true" t="shared" si="1" ref="E52:E57">B52+C52+D52</f>
        <v>21521.018204999997</v>
      </c>
      <c r="F52" s="212"/>
    </row>
    <row r="53" spans="1:6" ht="12.75">
      <c r="A53" s="213" t="s">
        <v>187</v>
      </c>
      <c r="B53" s="214">
        <v>24696.16895</v>
      </c>
      <c r="C53" s="214">
        <v>54235.90241</v>
      </c>
      <c r="D53" s="214">
        <v>34902.231210000005</v>
      </c>
      <c r="E53" s="215">
        <f t="shared" si="1"/>
        <v>113834.30257</v>
      </c>
      <c r="F53" s="212"/>
    </row>
    <row r="54" spans="1:6" ht="12.75">
      <c r="A54" s="213" t="s">
        <v>188</v>
      </c>
      <c r="B54" s="214">
        <v>1741.77</v>
      </c>
      <c r="C54" s="214">
        <v>29554.63</v>
      </c>
      <c r="D54" s="214">
        <v>2759.485</v>
      </c>
      <c r="E54" s="215">
        <f t="shared" si="1"/>
        <v>34055.885</v>
      </c>
      <c r="F54" s="212"/>
    </row>
    <row r="55" spans="1:6" ht="12.75">
      <c r="A55" s="213" t="s">
        <v>189</v>
      </c>
      <c r="B55" s="214">
        <v>6391.8</v>
      </c>
      <c r="C55" s="214">
        <v>3726.994130824373</v>
      </c>
      <c r="D55" s="214">
        <v>448</v>
      </c>
      <c r="E55" s="215">
        <f t="shared" si="1"/>
        <v>10566.794130824373</v>
      </c>
      <c r="F55" s="212"/>
    </row>
    <row r="56" spans="1:6" ht="12.75">
      <c r="A56" s="213" t="s">
        <v>190</v>
      </c>
      <c r="B56" s="214">
        <v>107108.99197599999</v>
      </c>
      <c r="C56" s="214">
        <v>20364.850440000002</v>
      </c>
      <c r="D56" s="214">
        <v>15462.400278</v>
      </c>
      <c r="E56" s="215">
        <f t="shared" si="1"/>
        <v>142936.242694</v>
      </c>
      <c r="F56" s="212"/>
    </row>
    <row r="57" spans="1:6" ht="12.75">
      <c r="A57" s="216" t="s">
        <v>191</v>
      </c>
      <c r="B57" s="217">
        <v>150302.033436</v>
      </c>
      <c r="C57" s="217">
        <v>114969.91730082437</v>
      </c>
      <c r="D57" s="217">
        <v>57642.291863000006</v>
      </c>
      <c r="E57" s="218">
        <f t="shared" si="1"/>
        <v>322914.2425998244</v>
      </c>
      <c r="F57" s="212"/>
    </row>
    <row r="58" spans="1:6" ht="12.75">
      <c r="A58" s="213"/>
      <c r="B58" s="214"/>
      <c r="C58" s="214"/>
      <c r="D58" s="214"/>
      <c r="E58" s="215"/>
      <c r="F58" s="212"/>
    </row>
    <row r="59" spans="1:6" ht="12.75">
      <c r="A59" s="213" t="s">
        <v>192</v>
      </c>
      <c r="B59" s="214">
        <v>11448.877672061855</v>
      </c>
      <c r="C59" s="214">
        <v>6.6</v>
      </c>
      <c r="D59" s="214">
        <v>9477.4</v>
      </c>
      <c r="E59" s="215">
        <f>B59+C59+D59</f>
        <v>20932.877672061855</v>
      </c>
      <c r="F59" s="212"/>
    </row>
    <row r="60" spans="1:6" ht="12.75">
      <c r="A60" s="213" t="s">
        <v>193</v>
      </c>
      <c r="B60" s="214">
        <v>4057.6927397974455</v>
      </c>
      <c r="C60" s="214">
        <v>117.89</v>
      </c>
      <c r="D60" s="214">
        <v>1932.66</v>
      </c>
      <c r="E60" s="215">
        <f>B60+C60+D60</f>
        <v>6108.242739797445</v>
      </c>
      <c r="F60" s="212"/>
    </row>
    <row r="61" spans="1:6" ht="12.75">
      <c r="A61" s="213" t="s">
        <v>194</v>
      </c>
      <c r="B61" s="214">
        <v>35615.220994438016</v>
      </c>
      <c r="C61" s="214">
        <v>321</v>
      </c>
      <c r="D61" s="214">
        <v>2641.6</v>
      </c>
      <c r="E61" s="215">
        <f>B61+C61+D61</f>
        <v>38577.820994438014</v>
      </c>
      <c r="F61" s="212"/>
    </row>
    <row r="62" spans="1:6" ht="12.75">
      <c r="A62" s="216" t="s">
        <v>195</v>
      </c>
      <c r="B62" s="217">
        <v>51121.791406297314</v>
      </c>
      <c r="C62" s="217">
        <v>445.49</v>
      </c>
      <c r="D62" s="217">
        <v>14051.66</v>
      </c>
      <c r="E62" s="218">
        <f>B62+C62+D62</f>
        <v>65618.94140629731</v>
      </c>
      <c r="F62" s="212"/>
    </row>
    <row r="63" spans="1:6" ht="12.75">
      <c r="A63" s="213"/>
      <c r="B63" s="214"/>
      <c r="C63" s="214"/>
      <c r="D63" s="214"/>
      <c r="E63" s="215"/>
      <c r="F63" s="212"/>
    </row>
    <row r="64" spans="1:6" ht="12.75">
      <c r="A64" s="216" t="s">
        <v>196</v>
      </c>
      <c r="B64" s="217">
        <v>29997</v>
      </c>
      <c r="C64" s="217">
        <v>0</v>
      </c>
      <c r="D64" s="217">
        <v>23506.119000000002</v>
      </c>
      <c r="E64" s="218">
        <f>B64+C64+D64</f>
        <v>53503.119000000006</v>
      </c>
      <c r="F64" s="212"/>
    </row>
    <row r="65" spans="1:6" ht="12.75">
      <c r="A65" s="213"/>
      <c r="B65" s="214"/>
      <c r="C65" s="214"/>
      <c r="D65" s="214"/>
      <c r="E65" s="215"/>
      <c r="F65" s="212"/>
    </row>
    <row r="66" spans="1:6" ht="12.75">
      <c r="A66" s="213" t="s">
        <v>197</v>
      </c>
      <c r="B66" s="214">
        <v>25972.242185617437</v>
      </c>
      <c r="C66" s="214">
        <v>2744.3</v>
      </c>
      <c r="D66" s="214">
        <v>3463.6</v>
      </c>
      <c r="E66" s="215">
        <f>B66+C66+D66</f>
        <v>32180.142185617435</v>
      </c>
      <c r="F66" s="212"/>
    </row>
    <row r="67" spans="1:6" ht="12.75">
      <c r="A67" s="213" t="s">
        <v>198</v>
      </c>
      <c r="B67" s="214">
        <v>18162.095579623456</v>
      </c>
      <c r="C67" s="214">
        <v>2923.5</v>
      </c>
      <c r="D67" s="214">
        <v>26398.3</v>
      </c>
      <c r="E67" s="215">
        <f>B67+C67+D67</f>
        <v>47483.89557962345</v>
      </c>
      <c r="F67" s="212"/>
    </row>
    <row r="68" spans="1:6" ht="12.75">
      <c r="A68" s="216" t="s">
        <v>199</v>
      </c>
      <c r="B68" s="217">
        <v>44134.33776524089</v>
      </c>
      <c r="C68" s="217">
        <v>5667.8</v>
      </c>
      <c r="D68" s="217">
        <v>29861.9</v>
      </c>
      <c r="E68" s="218">
        <f>B68+C68+D68</f>
        <v>79664.0377652409</v>
      </c>
      <c r="F68" s="212"/>
    </row>
    <row r="69" spans="1:6" ht="12.75">
      <c r="A69" s="213"/>
      <c r="B69" s="214"/>
      <c r="C69" s="214"/>
      <c r="D69" s="214"/>
      <c r="E69" s="215"/>
      <c r="F69" s="212"/>
    </row>
    <row r="70" spans="1:6" ht="12.75">
      <c r="A70" s="213" t="s">
        <v>200</v>
      </c>
      <c r="B70" s="214">
        <v>6761.163289829423</v>
      </c>
      <c r="C70" s="214">
        <v>0</v>
      </c>
      <c r="D70" s="214">
        <v>43823</v>
      </c>
      <c r="E70" s="215">
        <f aca="true" t="shared" si="2" ref="E70:E78">B70+C70+D70</f>
        <v>50584.16328982942</v>
      </c>
      <c r="F70" s="212"/>
    </row>
    <row r="71" spans="1:6" ht="12.75">
      <c r="A71" s="213" t="s">
        <v>201</v>
      </c>
      <c r="B71" s="214">
        <v>96295.71467159937</v>
      </c>
      <c r="C71" s="214">
        <v>135</v>
      </c>
      <c r="D71" s="214">
        <v>17908</v>
      </c>
      <c r="E71" s="215">
        <f t="shared" si="2"/>
        <v>114338.71467159937</v>
      </c>
      <c r="F71" s="212"/>
    </row>
    <row r="72" spans="1:6" ht="12.75">
      <c r="A72" s="213" t="s">
        <v>202</v>
      </c>
      <c r="B72" s="214">
        <v>194732.34350237017</v>
      </c>
      <c r="C72" s="214">
        <v>15</v>
      </c>
      <c r="D72" s="214">
        <v>25657</v>
      </c>
      <c r="E72" s="215">
        <f t="shared" si="2"/>
        <v>220404.34350237017</v>
      </c>
      <c r="F72" s="212"/>
    </row>
    <row r="73" spans="1:6" ht="12.75">
      <c r="A73" s="213" t="s">
        <v>203</v>
      </c>
      <c r="B73" s="214">
        <v>33600.51611496659</v>
      </c>
      <c r="C73" s="214">
        <v>0</v>
      </c>
      <c r="D73" s="214">
        <v>32192.42454040188</v>
      </c>
      <c r="E73" s="215">
        <f t="shared" si="2"/>
        <v>65792.94065536847</v>
      </c>
      <c r="F73" s="212"/>
    </row>
    <row r="74" spans="1:6" ht="12.75">
      <c r="A74" s="213" t="s">
        <v>204</v>
      </c>
      <c r="B74" s="214">
        <v>1273.3413339651734</v>
      </c>
      <c r="C74" s="214">
        <v>641</v>
      </c>
      <c r="D74" s="214">
        <v>8485.93</v>
      </c>
      <c r="E74" s="215">
        <f t="shared" si="2"/>
        <v>10400.271333965175</v>
      </c>
      <c r="F74" s="212"/>
    </row>
    <row r="75" spans="1:6" ht="12.75">
      <c r="A75" s="213" t="s">
        <v>205</v>
      </c>
      <c r="B75" s="214">
        <v>43114.51655332726</v>
      </c>
      <c r="C75" s="214">
        <v>0</v>
      </c>
      <c r="D75" s="214">
        <v>10078</v>
      </c>
      <c r="E75" s="215">
        <f t="shared" si="2"/>
        <v>53192.51655332726</v>
      </c>
      <c r="F75" s="212"/>
    </row>
    <row r="76" spans="1:6" ht="12.75">
      <c r="A76" s="213" t="s">
        <v>206</v>
      </c>
      <c r="B76" s="214">
        <v>23969.95739050853</v>
      </c>
      <c r="C76" s="214">
        <v>0</v>
      </c>
      <c r="D76" s="214">
        <v>64329</v>
      </c>
      <c r="E76" s="215">
        <f t="shared" si="2"/>
        <v>88298.95739050853</v>
      </c>
      <c r="F76" s="212"/>
    </row>
    <row r="77" spans="1:6" ht="12.75">
      <c r="A77" s="213" t="s">
        <v>207</v>
      </c>
      <c r="B77" s="214">
        <v>131733.95901693468</v>
      </c>
      <c r="C77" s="214">
        <v>0</v>
      </c>
      <c r="D77" s="214">
        <v>56658.99</v>
      </c>
      <c r="E77" s="215">
        <f t="shared" si="2"/>
        <v>188392.94901693467</v>
      </c>
      <c r="F77" s="212"/>
    </row>
    <row r="78" spans="1:6" ht="12.75">
      <c r="A78" s="216" t="s">
        <v>281</v>
      </c>
      <c r="B78" s="217">
        <v>531481.5118735012</v>
      </c>
      <c r="C78" s="217">
        <v>791</v>
      </c>
      <c r="D78" s="217">
        <v>259132.34454040186</v>
      </c>
      <c r="E78" s="218">
        <f t="shared" si="2"/>
        <v>791404.8564139031</v>
      </c>
      <c r="F78" s="212"/>
    </row>
    <row r="79" spans="1:6" ht="12.75">
      <c r="A79" s="213"/>
      <c r="B79" s="214"/>
      <c r="C79" s="214"/>
      <c r="D79" s="214"/>
      <c r="E79" s="215"/>
      <c r="F79" s="212"/>
    </row>
    <row r="80" spans="1:6" ht="12.75">
      <c r="A80" s="213" t="s">
        <v>208</v>
      </c>
      <c r="B80" s="214">
        <v>37220</v>
      </c>
      <c r="C80" s="214">
        <v>1805</v>
      </c>
      <c r="D80" s="214">
        <v>48325</v>
      </c>
      <c r="E80" s="215">
        <f>B80+C80+D80</f>
        <v>87350</v>
      </c>
      <c r="F80" s="212"/>
    </row>
    <row r="81" spans="1:6" ht="12.75">
      <c r="A81" s="213" t="s">
        <v>209</v>
      </c>
      <c r="B81" s="214">
        <v>12644</v>
      </c>
      <c r="C81" s="214">
        <v>581</v>
      </c>
      <c r="D81" s="214">
        <v>36955</v>
      </c>
      <c r="E81" s="215">
        <f>B81+C81+D81</f>
        <v>50180</v>
      </c>
      <c r="F81" s="212"/>
    </row>
    <row r="82" spans="1:6" ht="12.75">
      <c r="A82" s="216" t="s">
        <v>210</v>
      </c>
      <c r="B82" s="217">
        <v>49864</v>
      </c>
      <c r="C82" s="217">
        <v>2386</v>
      </c>
      <c r="D82" s="217">
        <v>85280</v>
      </c>
      <c r="E82" s="218">
        <f>B82+C82+D82</f>
        <v>137530</v>
      </c>
      <c r="F82" s="212"/>
    </row>
    <row r="83" spans="1:6" ht="12.75">
      <c r="A83" s="213"/>
      <c r="B83" s="214"/>
      <c r="C83" s="214"/>
      <c r="D83" s="214"/>
      <c r="E83" s="215"/>
      <c r="F83" s="212"/>
    </row>
    <row r="84" spans="1:6" ht="13.5" thickBot="1">
      <c r="A84" s="219" t="s">
        <v>211</v>
      </c>
      <c r="B84" s="220">
        <v>6417862.493037172</v>
      </c>
      <c r="C84" s="220">
        <v>406469.72268143436</v>
      </c>
      <c r="D84" s="220">
        <v>513116.7617582019</v>
      </c>
      <c r="E84" s="220">
        <f>B84+C84+D84</f>
        <v>7337448.977476808</v>
      </c>
      <c r="F84" s="212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32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8" width="16.7109375" style="4" customWidth="1"/>
    <col min="9" max="9" width="12.57421875" style="4" customWidth="1"/>
    <col min="10" max="10" width="24.7109375" style="4" customWidth="1"/>
    <col min="11" max="15" width="16.7109375" style="4" customWidth="1"/>
    <col min="16" max="19" width="12.00390625" style="4" customWidth="1"/>
    <col min="20" max="16384" width="11.421875" style="4" customWidth="1"/>
  </cols>
  <sheetData>
    <row r="1" spans="1:8" s="2" customFormat="1" ht="18">
      <c r="A1" s="353" t="s">
        <v>0</v>
      </c>
      <c r="B1" s="353"/>
      <c r="C1" s="353"/>
      <c r="D1" s="353"/>
      <c r="E1" s="353"/>
      <c r="F1" s="353"/>
      <c r="G1" s="353"/>
      <c r="H1" s="353"/>
    </row>
    <row r="3" spans="1:8" s="5" customFormat="1" ht="15">
      <c r="A3" s="354" t="s">
        <v>7</v>
      </c>
      <c r="B3" s="354"/>
      <c r="C3" s="354"/>
      <c r="D3" s="354"/>
      <c r="E3" s="354"/>
      <c r="F3" s="354"/>
      <c r="G3" s="354"/>
      <c r="H3" s="354"/>
    </row>
    <row r="4" spans="1:8" s="5" customFormat="1" ht="15">
      <c r="A4" s="26"/>
      <c r="B4" s="27"/>
      <c r="C4" s="27"/>
      <c r="D4" s="27"/>
      <c r="E4" s="27"/>
      <c r="F4" s="27"/>
      <c r="G4" s="27"/>
      <c r="H4" s="27"/>
    </row>
    <row r="5" spans="1:8" ht="12.75">
      <c r="A5" s="28"/>
      <c r="B5" s="29" t="s">
        <v>8</v>
      </c>
      <c r="C5" s="30" t="s">
        <v>9</v>
      </c>
      <c r="D5" s="29" t="s">
        <v>10</v>
      </c>
      <c r="E5" s="31" t="s">
        <v>11</v>
      </c>
      <c r="F5" s="31" t="s">
        <v>11</v>
      </c>
      <c r="G5" s="32" t="s">
        <v>12</v>
      </c>
      <c r="H5" s="31" t="s">
        <v>13</v>
      </c>
    </row>
    <row r="6" spans="1:8" ht="12.75">
      <c r="A6" s="33" t="s">
        <v>2</v>
      </c>
      <c r="B6" s="31" t="s">
        <v>14</v>
      </c>
      <c r="C6" s="34" t="s">
        <v>15</v>
      </c>
      <c r="D6" s="31" t="s">
        <v>16</v>
      </c>
      <c r="E6" s="31" t="s">
        <v>17</v>
      </c>
      <c r="F6" s="31" t="s">
        <v>18</v>
      </c>
      <c r="G6" s="32" t="s">
        <v>19</v>
      </c>
      <c r="H6" s="32"/>
    </row>
    <row r="7" spans="1:8" ht="12.75">
      <c r="A7" s="28"/>
      <c r="B7" s="31"/>
      <c r="C7" s="31"/>
      <c r="D7" s="31" t="s">
        <v>20</v>
      </c>
      <c r="E7" s="31" t="s">
        <v>20</v>
      </c>
      <c r="F7" s="31" t="s">
        <v>20</v>
      </c>
      <c r="G7" s="32" t="s">
        <v>21</v>
      </c>
      <c r="H7" s="32" t="s">
        <v>22</v>
      </c>
    </row>
    <row r="8" spans="1:8" ht="13.5" thickBot="1">
      <c r="A8" s="28"/>
      <c r="B8" s="31" t="s">
        <v>23</v>
      </c>
      <c r="C8" s="31" t="s">
        <v>24</v>
      </c>
      <c r="D8" s="31" t="s">
        <v>25</v>
      </c>
      <c r="E8" s="31" t="s">
        <v>25</v>
      </c>
      <c r="F8" s="31" t="s">
        <v>25</v>
      </c>
      <c r="G8" s="32" t="s">
        <v>26</v>
      </c>
      <c r="H8" s="31"/>
    </row>
    <row r="9" spans="1:8" ht="12.75">
      <c r="A9" s="35">
        <v>1985</v>
      </c>
      <c r="B9" s="36">
        <v>1891</v>
      </c>
      <c r="C9" s="36">
        <v>3232</v>
      </c>
      <c r="D9" s="37">
        <v>6112</v>
      </c>
      <c r="E9" s="37">
        <v>257</v>
      </c>
      <c r="F9" s="37">
        <v>5855</v>
      </c>
      <c r="G9" s="38">
        <v>20.722897359152814</v>
      </c>
      <c r="H9" s="36">
        <v>1213325.6403783972</v>
      </c>
    </row>
    <row r="10" spans="1:8" ht="12.75">
      <c r="A10" s="39" t="s">
        <v>27</v>
      </c>
      <c r="B10" s="40">
        <v>1957</v>
      </c>
      <c r="C10" s="40">
        <v>3052</v>
      </c>
      <c r="D10" s="41">
        <v>5972</v>
      </c>
      <c r="E10" s="41">
        <v>266.5</v>
      </c>
      <c r="F10" s="41">
        <v>5705.5</v>
      </c>
      <c r="G10" s="42">
        <v>21.73860781556141</v>
      </c>
      <c r="H10" s="40">
        <v>1240296.268916856</v>
      </c>
    </row>
    <row r="11" spans="1:8" ht="12.75">
      <c r="A11" s="39" t="s">
        <v>28</v>
      </c>
      <c r="B11" s="40">
        <v>1793</v>
      </c>
      <c r="C11" s="40">
        <v>3252</v>
      </c>
      <c r="D11" s="41">
        <v>5831.2</v>
      </c>
      <c r="E11" s="41">
        <v>247</v>
      </c>
      <c r="F11" s="41">
        <v>5584.2</v>
      </c>
      <c r="G11" s="42">
        <v>21.20370704265984</v>
      </c>
      <c r="H11" s="40">
        <v>1229268.0874592813</v>
      </c>
    </row>
    <row r="12" spans="1:8" ht="12.75">
      <c r="A12" s="39" t="s">
        <v>29</v>
      </c>
      <c r="B12" s="40">
        <v>1748</v>
      </c>
      <c r="C12" s="40">
        <v>3214</v>
      </c>
      <c r="D12" s="41">
        <v>5617.9</v>
      </c>
      <c r="E12" s="41">
        <v>259.6</v>
      </c>
      <c r="F12" s="41">
        <v>5358.3</v>
      </c>
      <c r="G12" s="42">
        <v>22.958662387460485</v>
      </c>
      <c r="H12" s="40">
        <v>1294135.323885423</v>
      </c>
    </row>
    <row r="13" spans="1:8" ht="12.75">
      <c r="A13" s="39" t="s">
        <v>30</v>
      </c>
      <c r="B13" s="40">
        <v>1782</v>
      </c>
      <c r="C13" s="40">
        <v>3157</v>
      </c>
      <c r="D13" s="41">
        <v>5626.2</v>
      </c>
      <c r="E13" s="41">
        <v>270.1</v>
      </c>
      <c r="F13" s="41">
        <v>5356.1</v>
      </c>
      <c r="G13" s="42">
        <v>26.913322034305775</v>
      </c>
      <c r="H13" s="40">
        <v>1514197.3242941115</v>
      </c>
    </row>
    <row r="14" spans="1:8" ht="12.75">
      <c r="A14" s="39" t="s">
        <v>31</v>
      </c>
      <c r="B14" s="40">
        <v>1588</v>
      </c>
      <c r="C14" s="40">
        <v>3557.808564231738</v>
      </c>
      <c r="D14" s="41">
        <v>5649.8</v>
      </c>
      <c r="E14" s="41">
        <v>274.2</v>
      </c>
      <c r="F14" s="41">
        <v>5375.6</v>
      </c>
      <c r="G14" s="42">
        <v>22.8023992403207</v>
      </c>
      <c r="H14" s="40">
        <v>1288289.9522796387</v>
      </c>
    </row>
    <row r="15" spans="1:8" ht="12.75">
      <c r="A15" s="39" t="s">
        <v>32</v>
      </c>
      <c r="B15" s="40">
        <v>1566</v>
      </c>
      <c r="C15" s="40">
        <v>4133.588761174968</v>
      </c>
      <c r="D15" s="41">
        <v>6473.2</v>
      </c>
      <c r="E15" s="41">
        <v>320.4</v>
      </c>
      <c r="F15" s="41">
        <v>6152.8</v>
      </c>
      <c r="G15" s="42">
        <v>21.660476241991514</v>
      </c>
      <c r="H15" s="40">
        <v>1402125.9480965945</v>
      </c>
    </row>
    <row r="16" spans="1:8" ht="12.75">
      <c r="A16" s="39" t="s">
        <v>33</v>
      </c>
      <c r="B16" s="40">
        <v>1483</v>
      </c>
      <c r="C16" s="40">
        <v>4044.571813890762</v>
      </c>
      <c r="D16" s="41">
        <v>5998.1</v>
      </c>
      <c r="E16" s="41">
        <v>303.3</v>
      </c>
      <c r="F16" s="41">
        <v>5694.8</v>
      </c>
      <c r="G16" s="42">
        <v>21.67850660512303</v>
      </c>
      <c r="H16" s="40">
        <v>1300298.5046818843</v>
      </c>
    </row>
    <row r="17" spans="1:8" ht="12.75">
      <c r="A17" s="39" t="s">
        <v>34</v>
      </c>
      <c r="B17" s="40">
        <v>1408</v>
      </c>
      <c r="C17" s="40">
        <v>4242.905089832123</v>
      </c>
      <c r="D17" s="41">
        <v>5974.010366483629</v>
      </c>
      <c r="E17" s="41">
        <v>273.6103664836293</v>
      </c>
      <c r="F17" s="41">
        <v>5700.4</v>
      </c>
      <c r="G17" s="42">
        <v>23.63179594437032</v>
      </c>
      <c r="H17" s="40">
        <v>1411765.9395029405</v>
      </c>
    </row>
    <row r="18" spans="1:8" ht="12.75">
      <c r="A18" s="39" t="s">
        <v>35</v>
      </c>
      <c r="B18" s="40">
        <v>1359</v>
      </c>
      <c r="C18" s="40">
        <v>4306.442972774099</v>
      </c>
      <c r="D18" s="41">
        <v>5852.456</v>
      </c>
      <c r="E18" s="41">
        <v>244.7</v>
      </c>
      <c r="F18" s="41">
        <v>5607.756</v>
      </c>
      <c r="G18" s="42">
        <v>26.39044150349188</v>
      </c>
      <c r="H18" s="40">
        <v>1544488.9771976005</v>
      </c>
    </row>
    <row r="19" spans="1:8" ht="12.75">
      <c r="A19" s="39" t="s">
        <v>36</v>
      </c>
      <c r="B19" s="40">
        <v>1300</v>
      </c>
      <c r="C19" s="40">
        <v>4628.076923076923</v>
      </c>
      <c r="D19" s="41">
        <v>6016.5</v>
      </c>
      <c r="E19" s="41">
        <v>244.7</v>
      </c>
      <c r="F19" s="41">
        <v>5771.8</v>
      </c>
      <c r="G19" s="42">
        <v>27.25589893380453</v>
      </c>
      <c r="H19" s="40">
        <v>1639851.1593523494</v>
      </c>
    </row>
    <row r="20" spans="1:8" ht="12.75">
      <c r="A20" s="39" t="s">
        <v>37</v>
      </c>
      <c r="B20" s="40">
        <v>1312</v>
      </c>
      <c r="C20" s="40">
        <v>4510.289634146341</v>
      </c>
      <c r="D20" s="41">
        <v>5917.5</v>
      </c>
      <c r="E20" s="41">
        <v>248.9</v>
      </c>
      <c r="F20" s="43">
        <v>5668.6</v>
      </c>
      <c r="G20" s="44">
        <v>27.4422126861635</v>
      </c>
      <c r="H20" s="40">
        <v>1623892.9357037249</v>
      </c>
    </row>
    <row r="21" spans="1:8" s="24" customFormat="1" ht="12.75">
      <c r="A21" s="39" t="s">
        <v>38</v>
      </c>
      <c r="B21" s="40">
        <v>1291</v>
      </c>
      <c r="C21" s="40">
        <v>4521.456235476375</v>
      </c>
      <c r="D21" s="41">
        <v>5837.2</v>
      </c>
      <c r="E21" s="43">
        <v>250.2</v>
      </c>
      <c r="F21" s="43">
        <v>5587</v>
      </c>
      <c r="G21" s="44">
        <v>27.874941401319827</v>
      </c>
      <c r="H21" s="40">
        <v>1627116.0794778408</v>
      </c>
    </row>
    <row r="22" spans="1:8" s="24" customFormat="1" ht="12.75">
      <c r="A22" s="39" t="s">
        <v>39</v>
      </c>
      <c r="B22" s="40">
        <v>1296</v>
      </c>
      <c r="C22" s="40">
        <v>4562.498456790124</v>
      </c>
      <c r="D22" s="41">
        <v>5912.998</v>
      </c>
      <c r="E22" s="43">
        <v>218.083</v>
      </c>
      <c r="F22" s="43">
        <v>5694.915</v>
      </c>
      <c r="G22" s="44">
        <v>29.221208515139494</v>
      </c>
      <c r="H22" s="40">
        <v>1727849.4750760277</v>
      </c>
    </row>
    <row r="23" spans="1:8" s="24" customFormat="1" ht="12.75">
      <c r="A23" s="39" t="s">
        <v>40</v>
      </c>
      <c r="B23" s="40">
        <v>1218.5</v>
      </c>
      <c r="C23" s="40">
        <v>5017.191629052113</v>
      </c>
      <c r="D23" s="41">
        <v>6113.448</v>
      </c>
      <c r="E23" s="43">
        <v>229.74</v>
      </c>
      <c r="F23" s="43">
        <v>5883.708</v>
      </c>
      <c r="G23" s="44">
        <v>28.3797915690022</v>
      </c>
      <c r="H23" s="40">
        <v>1734983.8000793338</v>
      </c>
    </row>
    <row r="24" spans="1:8" s="24" customFormat="1" ht="12.75">
      <c r="A24" s="39" t="s">
        <v>44</v>
      </c>
      <c r="B24" s="40">
        <v>1153.8575</v>
      </c>
      <c r="C24" s="40">
        <f>D24/B24*1000</f>
        <v>5292.35889180423</v>
      </c>
      <c r="D24" s="41">
        <v>6106.628</v>
      </c>
      <c r="E24" s="43">
        <v>199.989</v>
      </c>
      <c r="F24" s="43">
        <v>5906.639</v>
      </c>
      <c r="G24" s="44">
        <v>28.2</v>
      </c>
      <c r="H24" s="40">
        <f>G24*D24*10</f>
        <v>1722069.096</v>
      </c>
    </row>
    <row r="25" spans="1:8" s="24" customFormat="1" ht="12.75">
      <c r="A25" s="39" t="s">
        <v>45</v>
      </c>
      <c r="B25" s="40">
        <v>1145.612</v>
      </c>
      <c r="C25" s="40">
        <f>D25/B25*1000</f>
        <v>5525.786399076694</v>
      </c>
      <c r="D25" s="41">
        <v>6330.40720821905</v>
      </c>
      <c r="E25" s="43">
        <v>199.672</v>
      </c>
      <c r="F25" s="43">
        <v>6130.73520821905</v>
      </c>
      <c r="G25" s="44">
        <v>31.6</v>
      </c>
      <c r="H25" s="40">
        <v>2000408.6777972197</v>
      </c>
    </row>
    <row r="26" spans="1:8" s="24" customFormat="1" ht="13.5" thickBot="1">
      <c r="A26" s="45" t="s">
        <v>293</v>
      </c>
      <c r="B26" s="46">
        <v>1171.5</v>
      </c>
      <c r="C26" s="47">
        <f>D26/B26*1000</f>
        <v>5478.329059357379</v>
      </c>
      <c r="D26" s="287">
        <v>6417.86249303717</v>
      </c>
      <c r="E26" s="48">
        <v>214.2752570225</v>
      </c>
      <c r="F26" s="48">
        <v>6203.5872360146695</v>
      </c>
      <c r="G26" s="49">
        <v>29.5</v>
      </c>
      <c r="H26" s="46">
        <f>D26*G26*10</f>
        <v>1893269.4354459653</v>
      </c>
    </row>
    <row r="27" spans="1:8" ht="12.75">
      <c r="A27" s="28" t="s">
        <v>41</v>
      </c>
      <c r="B27" s="28"/>
      <c r="C27" s="28"/>
      <c r="D27" s="28"/>
      <c r="E27" s="28"/>
      <c r="F27" s="339"/>
      <c r="G27" s="28"/>
      <c r="H27" s="28"/>
    </row>
    <row r="28" spans="1:8" ht="12.75">
      <c r="A28" s="28" t="s">
        <v>42</v>
      </c>
      <c r="B28" s="28"/>
      <c r="C28" s="28"/>
      <c r="D28" s="28"/>
      <c r="E28" s="28"/>
      <c r="F28" s="28"/>
      <c r="G28" s="28"/>
      <c r="H28" s="28"/>
    </row>
    <row r="29" spans="1:8" ht="12.75">
      <c r="A29" s="28" t="s">
        <v>43</v>
      </c>
      <c r="B29" s="28"/>
      <c r="C29" s="28"/>
      <c r="D29" s="28"/>
      <c r="E29" s="28"/>
      <c r="F29" s="28"/>
      <c r="G29" s="28"/>
      <c r="H29" s="28"/>
    </row>
    <row r="31" ht="12.75">
      <c r="C31" s="288"/>
    </row>
    <row r="32" ht="12.75">
      <c r="B32" s="22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5"/>
  <dimension ref="A1:H31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25.7109375" style="205" customWidth="1"/>
    <col min="2" max="2" width="15.7109375" style="205" customWidth="1"/>
    <col min="3" max="7" width="14.7109375" style="205" customWidth="1"/>
    <col min="8" max="16384" width="11.421875" style="205" customWidth="1"/>
  </cols>
  <sheetData>
    <row r="1" spans="1:6" s="200" customFormat="1" ht="18">
      <c r="A1" s="359" t="s">
        <v>0</v>
      </c>
      <c r="B1" s="359"/>
      <c r="C1" s="359"/>
      <c r="D1" s="359"/>
      <c r="E1" s="359"/>
      <c r="F1" s="359"/>
    </row>
    <row r="3" spans="1:8" s="201" customFormat="1" ht="15">
      <c r="A3" s="358" t="s">
        <v>294</v>
      </c>
      <c r="B3" s="358"/>
      <c r="C3" s="358"/>
      <c r="D3" s="358"/>
      <c r="E3" s="358"/>
      <c r="F3" s="358"/>
      <c r="G3" s="238"/>
      <c r="H3" s="238"/>
    </row>
    <row r="4" spans="1:8" s="201" customFormat="1" ht="15">
      <c r="A4" s="251"/>
      <c r="B4" s="251"/>
      <c r="C4" s="252"/>
      <c r="D4" s="252"/>
      <c r="E4" s="252"/>
      <c r="F4" s="252"/>
      <c r="G4" s="238"/>
      <c r="H4" s="238"/>
    </row>
    <row r="5" spans="1:8" ht="12.75">
      <c r="A5" s="253"/>
      <c r="B5" s="254"/>
      <c r="C5" s="360" t="s">
        <v>251</v>
      </c>
      <c r="D5" s="360"/>
      <c r="E5" s="360" t="s">
        <v>252</v>
      </c>
      <c r="F5" s="350"/>
      <c r="G5" s="212"/>
      <c r="H5" s="212"/>
    </row>
    <row r="6" spans="1:8" ht="12.75">
      <c r="A6" s="239" t="s">
        <v>148</v>
      </c>
      <c r="B6" s="207" t="s">
        <v>253</v>
      </c>
      <c r="C6" s="207" t="s">
        <v>254</v>
      </c>
      <c r="D6" s="207" t="s">
        <v>11</v>
      </c>
      <c r="E6" s="207" t="s">
        <v>255</v>
      </c>
      <c r="F6" s="208" t="s">
        <v>256</v>
      </c>
      <c r="G6" s="212"/>
      <c r="H6" s="212"/>
    </row>
    <row r="7" spans="1:8" ht="12.75">
      <c r="A7" s="239" t="s">
        <v>151</v>
      </c>
      <c r="B7" s="207" t="s">
        <v>257</v>
      </c>
      <c r="C7" s="207" t="s">
        <v>258</v>
      </c>
      <c r="D7" s="207" t="s">
        <v>18</v>
      </c>
      <c r="E7" s="244" t="s">
        <v>259</v>
      </c>
      <c r="F7" s="208" t="s">
        <v>260</v>
      </c>
      <c r="G7" s="212"/>
      <c r="H7" s="212"/>
    </row>
    <row r="8" spans="1:8" ht="13.5" thickBot="1">
      <c r="A8" s="239"/>
      <c r="B8" s="244"/>
      <c r="C8" s="207"/>
      <c r="D8" s="207"/>
      <c r="E8" s="244"/>
      <c r="F8" s="245"/>
      <c r="G8" s="212"/>
      <c r="H8" s="212"/>
    </row>
    <row r="9" spans="1:8" ht="12.75">
      <c r="A9" s="240" t="s">
        <v>233</v>
      </c>
      <c r="B9" s="210">
        <v>1984313.369754164</v>
      </c>
      <c r="C9" s="241">
        <v>62691.6</v>
      </c>
      <c r="D9" s="241">
        <v>97815.5</v>
      </c>
      <c r="E9" s="241">
        <v>5359.340770959706</v>
      </c>
      <c r="F9" s="242">
        <v>1818446.9289832043</v>
      </c>
      <c r="G9" s="212"/>
      <c r="H9" s="212"/>
    </row>
    <row r="10" spans="1:8" ht="12.75">
      <c r="A10" s="243" t="s">
        <v>234</v>
      </c>
      <c r="B10" s="214">
        <v>698487.6681262363</v>
      </c>
      <c r="C10" s="244">
        <v>18000</v>
      </c>
      <c r="D10" s="244">
        <v>14700</v>
      </c>
      <c r="E10" s="244">
        <v>1500</v>
      </c>
      <c r="F10" s="245">
        <v>664287.6681262363</v>
      </c>
      <c r="G10" s="212"/>
      <c r="H10" s="212"/>
    </row>
    <row r="11" spans="1:8" ht="12.75">
      <c r="A11" s="243" t="s">
        <v>235</v>
      </c>
      <c r="B11" s="214">
        <v>541097.3843567695</v>
      </c>
      <c r="C11" s="244">
        <v>23928</v>
      </c>
      <c r="D11" s="244">
        <v>6472</v>
      </c>
      <c r="E11" s="244">
        <v>466.0194392446292</v>
      </c>
      <c r="F11" s="245">
        <v>510231.36491752486</v>
      </c>
      <c r="G11" s="212"/>
      <c r="H11" s="212"/>
    </row>
    <row r="12" spans="1:8" ht="12.75">
      <c r="A12" s="243" t="s">
        <v>236</v>
      </c>
      <c r="B12" s="214">
        <v>253889.73231038806</v>
      </c>
      <c r="C12" s="244">
        <v>8252.5</v>
      </c>
      <c r="D12" s="244">
        <v>2411.5</v>
      </c>
      <c r="E12" s="244">
        <v>10767.332310388078</v>
      </c>
      <c r="F12" s="245">
        <v>232458.4</v>
      </c>
      <c r="G12" s="212"/>
      <c r="H12" s="212"/>
    </row>
    <row r="13" spans="1:8" ht="12.75">
      <c r="A13" s="243" t="s">
        <v>237</v>
      </c>
      <c r="B13" s="214">
        <v>177196.13218687102</v>
      </c>
      <c r="C13" s="244">
        <v>1793.7</v>
      </c>
      <c r="D13" s="244">
        <v>339.7</v>
      </c>
      <c r="E13" s="244">
        <v>2185.4205665280842</v>
      </c>
      <c r="F13" s="245">
        <v>172877.31162034292</v>
      </c>
      <c r="G13" s="212"/>
      <c r="H13" s="212"/>
    </row>
    <row r="14" spans="1:8" ht="12.75">
      <c r="A14" s="243" t="s">
        <v>238</v>
      </c>
      <c r="B14" s="214">
        <v>21022.39104082896</v>
      </c>
      <c r="C14" s="244">
        <v>516.03</v>
      </c>
      <c r="D14" s="244">
        <v>655.94</v>
      </c>
      <c r="E14" s="244">
        <v>507.3757539041279</v>
      </c>
      <c r="F14" s="245">
        <v>19343.045286924833</v>
      </c>
      <c r="G14" s="212"/>
      <c r="H14" s="212"/>
    </row>
    <row r="15" spans="1:8" ht="12.75">
      <c r="A15" s="243" t="s">
        <v>239</v>
      </c>
      <c r="B15" s="214">
        <v>90953.64087378641</v>
      </c>
      <c r="C15" s="244">
        <v>2108.57</v>
      </c>
      <c r="D15" s="244">
        <v>911.37</v>
      </c>
      <c r="E15" s="244">
        <v>2700.9708737864075</v>
      </c>
      <c r="F15" s="245">
        <v>85232.73</v>
      </c>
      <c r="G15" s="212"/>
      <c r="H15" s="212"/>
    </row>
    <row r="16" spans="1:8" ht="12.75">
      <c r="A16" s="243" t="s">
        <v>240</v>
      </c>
      <c r="B16" s="214">
        <v>610478.9548715288</v>
      </c>
      <c r="C16" s="244">
        <v>5691.1</v>
      </c>
      <c r="D16" s="244">
        <v>5340.6</v>
      </c>
      <c r="E16" s="244">
        <v>2424.5381441215422</v>
      </c>
      <c r="F16" s="245">
        <v>597022.7167274072</v>
      </c>
      <c r="G16" s="212"/>
      <c r="H16" s="212"/>
    </row>
    <row r="17" spans="1:8" ht="12.75">
      <c r="A17" s="243" t="s">
        <v>241</v>
      </c>
      <c r="B17" s="214">
        <v>83641</v>
      </c>
      <c r="C17" s="244">
        <v>7528</v>
      </c>
      <c r="D17" s="244">
        <v>1256</v>
      </c>
      <c r="E17" s="244">
        <v>837</v>
      </c>
      <c r="F17" s="245">
        <v>74020</v>
      </c>
      <c r="G17" s="212"/>
      <c r="H17" s="212"/>
    </row>
    <row r="18" spans="1:8" ht="12.75">
      <c r="A18" s="243" t="s">
        <v>242</v>
      </c>
      <c r="B18" s="214">
        <v>1003414.7831825734</v>
      </c>
      <c r="C18" s="244">
        <v>63984.931</v>
      </c>
      <c r="D18" s="244">
        <v>22158.157999999996</v>
      </c>
      <c r="E18" s="244">
        <v>3407.991470543014</v>
      </c>
      <c r="F18" s="245">
        <v>913863.7027120304</v>
      </c>
      <c r="G18" s="212"/>
      <c r="H18" s="212"/>
    </row>
    <row r="19" spans="1:8" ht="12.75">
      <c r="A19" s="243" t="s">
        <v>243</v>
      </c>
      <c r="B19" s="214">
        <v>96466.76185298419</v>
      </c>
      <c r="C19" s="214" t="s">
        <v>49</v>
      </c>
      <c r="D19" s="214" t="s">
        <v>49</v>
      </c>
      <c r="E19" s="214" t="s">
        <v>49</v>
      </c>
      <c r="F19" s="245">
        <v>96466.76185298419</v>
      </c>
      <c r="G19" s="212"/>
      <c r="H19" s="212"/>
    </row>
    <row r="20" spans="1:8" ht="12.75">
      <c r="A20" s="243" t="s">
        <v>244</v>
      </c>
      <c r="B20" s="214">
        <v>150302.033436</v>
      </c>
      <c r="C20" s="244">
        <v>3023.4872625</v>
      </c>
      <c r="D20" s="244">
        <v>3174.0386475</v>
      </c>
      <c r="E20" s="244">
        <v>5672.161736</v>
      </c>
      <c r="F20" s="245">
        <v>138432.34579</v>
      </c>
      <c r="G20" s="212"/>
      <c r="H20" s="212"/>
    </row>
    <row r="21" spans="1:8" ht="12.75">
      <c r="A21" s="243" t="s">
        <v>245</v>
      </c>
      <c r="B21" s="214">
        <v>51121.791406297314</v>
      </c>
      <c r="C21" s="244">
        <v>1038.99</v>
      </c>
      <c r="D21" s="244">
        <v>608.4</v>
      </c>
      <c r="E21" s="244">
        <v>1020.3883495145631</v>
      </c>
      <c r="F21" s="245">
        <v>48454.01305678275</v>
      </c>
      <c r="G21" s="212"/>
      <c r="H21" s="212"/>
    </row>
    <row r="22" spans="1:8" ht="12.75">
      <c r="A22" s="243" t="s">
        <v>246</v>
      </c>
      <c r="B22" s="214">
        <v>29997</v>
      </c>
      <c r="C22" s="244">
        <v>246</v>
      </c>
      <c r="D22" s="244">
        <v>63</v>
      </c>
      <c r="E22" s="214" t="s">
        <v>49</v>
      </c>
      <c r="F22" s="245">
        <v>29688</v>
      </c>
      <c r="G22" s="212"/>
      <c r="H22" s="212"/>
    </row>
    <row r="23" spans="1:8" ht="12.75">
      <c r="A23" s="243" t="s">
        <v>247</v>
      </c>
      <c r="B23" s="214">
        <v>44134.33776524089</v>
      </c>
      <c r="C23" s="244">
        <v>1803.50676</v>
      </c>
      <c r="D23" s="244">
        <v>1352.6300700000002</v>
      </c>
      <c r="E23" s="244">
        <v>365.26789932341944</v>
      </c>
      <c r="F23" s="245">
        <v>40612.93303591747</v>
      </c>
      <c r="G23" s="212"/>
      <c r="H23" s="212"/>
    </row>
    <row r="24" spans="1:8" ht="12.75">
      <c r="A24" s="243" t="s">
        <v>248</v>
      </c>
      <c r="B24" s="214">
        <v>531481.5118735012</v>
      </c>
      <c r="C24" s="244">
        <v>12676.841999999999</v>
      </c>
      <c r="D24" s="244">
        <v>6223.96</v>
      </c>
      <c r="E24" s="244">
        <v>9636.024324599048</v>
      </c>
      <c r="F24" s="245">
        <v>502944.6855489022</v>
      </c>
      <c r="G24" s="212"/>
      <c r="H24" s="212"/>
    </row>
    <row r="25" spans="1:8" ht="12.75">
      <c r="A25" s="243" t="s">
        <v>249</v>
      </c>
      <c r="B25" s="214">
        <v>49864</v>
      </c>
      <c r="C25" s="244">
        <v>992</v>
      </c>
      <c r="D25" s="244">
        <v>1357</v>
      </c>
      <c r="E25" s="244">
        <v>5480</v>
      </c>
      <c r="F25" s="245">
        <v>42035</v>
      </c>
      <c r="G25" s="212"/>
      <c r="H25" s="212"/>
    </row>
    <row r="26" spans="1:8" ht="12.75">
      <c r="A26" s="243"/>
      <c r="B26" s="246"/>
      <c r="C26" s="244"/>
      <c r="D26" s="244"/>
      <c r="E26" s="244"/>
      <c r="F26" s="245"/>
      <c r="G26" s="212"/>
      <c r="H26" s="212"/>
    </row>
    <row r="27" spans="1:8" ht="13.5" thickBot="1">
      <c r="A27" s="247" t="s">
        <v>250</v>
      </c>
      <c r="B27" s="248">
        <v>6417862.493037172</v>
      </c>
      <c r="C27" s="249">
        <v>214275.2570225</v>
      </c>
      <c r="D27" s="249">
        <v>164839.7967175</v>
      </c>
      <c r="E27" s="249">
        <v>52329.83163891262</v>
      </c>
      <c r="F27" s="250">
        <v>5986417.607658258</v>
      </c>
      <c r="G27" s="212"/>
      <c r="H27" s="212"/>
    </row>
    <row r="28" spans="1:8" ht="12.75">
      <c r="A28" s="212"/>
      <c r="B28" s="212"/>
      <c r="C28" s="212"/>
      <c r="D28" s="212"/>
      <c r="E28" s="212"/>
      <c r="F28" s="212"/>
      <c r="G28" s="212"/>
      <c r="H28" s="212"/>
    </row>
    <row r="29" spans="1:8" ht="12.75">
      <c r="A29" s="212"/>
      <c r="B29" s="212"/>
      <c r="C29" s="212"/>
      <c r="D29" s="212"/>
      <c r="E29" s="212"/>
      <c r="F29" s="212"/>
      <c r="G29" s="212"/>
      <c r="H29" s="212"/>
    </row>
    <row r="30" ht="12.75">
      <c r="G30" s="212"/>
    </row>
    <row r="31" spans="7:8" ht="12.75">
      <c r="G31" s="212"/>
      <c r="H31" s="212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14"/>
  <dimension ref="A1:K87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2" width="25.7109375" style="205" customWidth="1"/>
    <col min="3" max="6" width="16.7109375" style="205" customWidth="1"/>
    <col min="7" max="7" width="11.421875" style="212" customWidth="1"/>
    <col min="8" max="16384" width="11.421875" style="205" customWidth="1"/>
  </cols>
  <sheetData>
    <row r="1" spans="1:7" s="200" customFormat="1" ht="18">
      <c r="A1" s="359" t="s">
        <v>0</v>
      </c>
      <c r="B1" s="359"/>
      <c r="C1" s="359"/>
      <c r="D1" s="359"/>
      <c r="E1" s="359"/>
      <c r="F1" s="359"/>
      <c r="G1" s="255"/>
    </row>
    <row r="3" spans="1:7" s="201" customFormat="1" ht="15">
      <c r="A3" s="358" t="s">
        <v>295</v>
      </c>
      <c r="B3" s="358"/>
      <c r="C3" s="358"/>
      <c r="D3" s="358"/>
      <c r="E3" s="358"/>
      <c r="F3" s="358"/>
      <c r="G3" s="238"/>
    </row>
    <row r="4" spans="1:7" s="201" customFormat="1" ht="15">
      <c r="A4" s="256"/>
      <c r="B4" s="256"/>
      <c r="C4" s="238"/>
      <c r="D4" s="238"/>
      <c r="E4" s="238"/>
      <c r="F4" s="238"/>
      <c r="G4" s="238"/>
    </row>
    <row r="5" spans="1:6" ht="12.75">
      <c r="A5" s="253"/>
      <c r="B5" s="254"/>
      <c r="C5" s="360" t="s">
        <v>251</v>
      </c>
      <c r="D5" s="360"/>
      <c r="E5" s="350" t="s">
        <v>252</v>
      </c>
      <c r="F5" s="351"/>
    </row>
    <row r="6" spans="1:6" ht="12.75">
      <c r="A6" s="239" t="s">
        <v>261</v>
      </c>
      <c r="B6" s="207" t="s">
        <v>3</v>
      </c>
      <c r="C6" s="207" t="s">
        <v>254</v>
      </c>
      <c r="D6" s="207" t="s">
        <v>11</v>
      </c>
      <c r="E6" s="207" t="s">
        <v>255</v>
      </c>
      <c r="F6" s="208" t="s">
        <v>256</v>
      </c>
    </row>
    <row r="7" spans="1:6" ht="12.75">
      <c r="A7" s="239" t="s">
        <v>262</v>
      </c>
      <c r="B7" s="207"/>
      <c r="C7" s="207" t="s">
        <v>258</v>
      </c>
      <c r="D7" s="207" t="s">
        <v>263</v>
      </c>
      <c r="E7" s="207" t="s">
        <v>264</v>
      </c>
      <c r="F7" s="208" t="s">
        <v>265</v>
      </c>
    </row>
    <row r="8" spans="1:6" ht="13.5" thickBot="1">
      <c r="A8" s="239"/>
      <c r="B8" s="207"/>
      <c r="C8" s="207"/>
      <c r="D8" s="207"/>
      <c r="E8" s="244"/>
      <c r="F8" s="245"/>
    </row>
    <row r="9" spans="1:6" ht="12.75">
      <c r="A9" s="257" t="s">
        <v>155</v>
      </c>
      <c r="B9" s="210">
        <v>910154.4558330602</v>
      </c>
      <c r="C9" s="241">
        <v>13692</v>
      </c>
      <c r="D9" s="241">
        <v>43816</v>
      </c>
      <c r="E9" s="210">
        <v>1632.4802286078825</v>
      </c>
      <c r="F9" s="211">
        <v>851013.9756044523</v>
      </c>
    </row>
    <row r="10" spans="1:6" ht="12.75">
      <c r="A10" s="258" t="s">
        <v>156</v>
      </c>
      <c r="B10" s="214">
        <v>916054.6065756325</v>
      </c>
      <c r="C10" s="244">
        <v>41117.6</v>
      </c>
      <c r="D10" s="244">
        <v>42861.5</v>
      </c>
      <c r="E10" s="214">
        <v>328.3443615392115</v>
      </c>
      <c r="F10" s="215">
        <v>831747.1622140933</v>
      </c>
    </row>
    <row r="11" spans="1:6" ht="12.75">
      <c r="A11" s="258" t="s">
        <v>157</v>
      </c>
      <c r="B11" s="214">
        <v>21552.31658939417</v>
      </c>
      <c r="C11" s="244">
        <v>963</v>
      </c>
      <c r="D11" s="244">
        <v>5686</v>
      </c>
      <c r="E11" s="214">
        <v>1005.8415433387502</v>
      </c>
      <c r="F11" s="215">
        <v>13897.475046055419</v>
      </c>
    </row>
    <row r="12" spans="1:6" ht="12.75">
      <c r="A12" s="258" t="s">
        <v>158</v>
      </c>
      <c r="B12" s="214">
        <v>136551.99075607717</v>
      </c>
      <c r="C12" s="244">
        <v>6919</v>
      </c>
      <c r="D12" s="244">
        <v>5452</v>
      </c>
      <c r="E12" s="214">
        <v>2392.6746374738614</v>
      </c>
      <c r="F12" s="215">
        <v>121788.3161186033</v>
      </c>
    </row>
    <row r="13" spans="1:6" ht="12.75">
      <c r="A13" s="259" t="s">
        <v>159</v>
      </c>
      <c r="B13" s="217">
        <v>1984313.369754164</v>
      </c>
      <c r="C13" s="260">
        <v>62691.6</v>
      </c>
      <c r="D13" s="260">
        <v>97815.5</v>
      </c>
      <c r="E13" s="217">
        <v>5359.340770959706</v>
      </c>
      <c r="F13" s="218">
        <v>1818446.9289832043</v>
      </c>
    </row>
    <row r="14" spans="1:6" ht="12.75">
      <c r="A14" s="258"/>
      <c r="B14" s="214"/>
      <c r="C14" s="244"/>
      <c r="D14" s="244"/>
      <c r="E14" s="261"/>
      <c r="F14" s="262"/>
    </row>
    <row r="15" spans="1:6" ht="12.75">
      <c r="A15" s="259" t="s">
        <v>160</v>
      </c>
      <c r="B15" s="217">
        <v>698487.6681262363</v>
      </c>
      <c r="C15" s="260">
        <v>18000</v>
      </c>
      <c r="D15" s="260">
        <v>14700</v>
      </c>
      <c r="E15" s="217">
        <v>1500</v>
      </c>
      <c r="F15" s="218">
        <v>664287.6681262363</v>
      </c>
    </row>
    <row r="16" spans="1:6" ht="12.75">
      <c r="A16" s="258"/>
      <c r="B16" s="214"/>
      <c r="C16" s="244"/>
      <c r="D16" s="244"/>
      <c r="E16" s="214"/>
      <c r="F16" s="215"/>
    </row>
    <row r="17" spans="1:6" ht="12.75">
      <c r="A17" s="259" t="s">
        <v>161</v>
      </c>
      <c r="B17" s="217">
        <v>541097.3843567695</v>
      </c>
      <c r="C17" s="260">
        <v>23928</v>
      </c>
      <c r="D17" s="260">
        <v>6472</v>
      </c>
      <c r="E17" s="217">
        <v>466.0194392446292</v>
      </c>
      <c r="F17" s="263">
        <v>510231.36491752486</v>
      </c>
    </row>
    <row r="18" spans="1:6" ht="12.75">
      <c r="A18" s="258"/>
      <c r="B18" s="214"/>
      <c r="C18" s="244"/>
      <c r="D18" s="244"/>
      <c r="E18" s="214"/>
      <c r="F18" s="215"/>
    </row>
    <row r="19" spans="1:6" ht="12.75">
      <c r="A19" s="258" t="s">
        <v>162</v>
      </c>
      <c r="B19" s="214">
        <v>50475.57328461666</v>
      </c>
      <c r="C19" s="244">
        <v>1450</v>
      </c>
      <c r="D19" s="244">
        <v>160.5</v>
      </c>
      <c r="E19" s="261">
        <v>1244.073284616656</v>
      </c>
      <c r="F19" s="262">
        <v>47621</v>
      </c>
    </row>
    <row r="20" spans="1:6" ht="12.75">
      <c r="A20" s="258" t="s">
        <v>163</v>
      </c>
      <c r="B20" s="214">
        <v>104567.0066396721</v>
      </c>
      <c r="C20" s="244">
        <v>3503</v>
      </c>
      <c r="D20" s="244">
        <v>1126</v>
      </c>
      <c r="E20" s="261">
        <v>4977.606639672102</v>
      </c>
      <c r="F20" s="262">
        <v>94960.4</v>
      </c>
    </row>
    <row r="21" spans="1:6" ht="12.75">
      <c r="A21" s="258" t="s">
        <v>164</v>
      </c>
      <c r="B21" s="214">
        <v>98847.15238609932</v>
      </c>
      <c r="C21" s="244">
        <v>3299.5</v>
      </c>
      <c r="D21" s="244">
        <v>1125</v>
      </c>
      <c r="E21" s="261">
        <v>4545.65238609932</v>
      </c>
      <c r="F21" s="262">
        <v>89877</v>
      </c>
    </row>
    <row r="22" spans="1:6" ht="12.75">
      <c r="A22" s="259" t="s">
        <v>278</v>
      </c>
      <c r="B22" s="217">
        <v>253889.73231038806</v>
      </c>
      <c r="C22" s="260">
        <v>8252.5</v>
      </c>
      <c r="D22" s="260">
        <v>2411.5</v>
      </c>
      <c r="E22" s="264">
        <v>10767.332310388078</v>
      </c>
      <c r="F22" s="263">
        <v>232458.4</v>
      </c>
    </row>
    <row r="23" spans="1:6" ht="12.75">
      <c r="A23" s="258"/>
      <c r="B23" s="214"/>
      <c r="C23" s="244"/>
      <c r="D23" s="244"/>
      <c r="E23" s="214"/>
      <c r="F23" s="215"/>
    </row>
    <row r="24" spans="1:6" ht="12.75">
      <c r="A24" s="259" t="s">
        <v>165</v>
      </c>
      <c r="B24" s="217">
        <v>177196.13218687102</v>
      </c>
      <c r="C24" s="260">
        <v>1793.7</v>
      </c>
      <c r="D24" s="260">
        <v>339.7</v>
      </c>
      <c r="E24" s="264">
        <v>2185.4205665280842</v>
      </c>
      <c r="F24" s="263">
        <v>172877.31162034292</v>
      </c>
    </row>
    <row r="25" spans="1:6" ht="12.75">
      <c r="A25" s="258"/>
      <c r="B25" s="214"/>
      <c r="C25" s="244"/>
      <c r="D25" s="244"/>
      <c r="E25" s="214"/>
      <c r="F25" s="215"/>
    </row>
    <row r="26" spans="1:6" ht="12.75">
      <c r="A26" s="259" t="s">
        <v>166</v>
      </c>
      <c r="B26" s="217">
        <v>21022.39104082896</v>
      </c>
      <c r="C26" s="260">
        <v>516.03</v>
      </c>
      <c r="D26" s="260">
        <v>655.94</v>
      </c>
      <c r="E26" s="217">
        <v>507.3757539041279</v>
      </c>
      <c r="F26" s="263">
        <v>19343.045286924833</v>
      </c>
    </row>
    <row r="27" spans="1:6" ht="12.75">
      <c r="A27" s="258"/>
      <c r="B27" s="214"/>
      <c r="C27" s="244"/>
      <c r="D27" s="244"/>
      <c r="E27" s="214"/>
      <c r="F27" s="215"/>
    </row>
    <row r="28" spans="1:6" ht="12.75">
      <c r="A28" s="258" t="s">
        <v>167</v>
      </c>
      <c r="B28" s="214">
        <v>44303.13156758279</v>
      </c>
      <c r="C28" s="244">
        <v>735.14</v>
      </c>
      <c r="D28" s="244">
        <v>783.53</v>
      </c>
      <c r="E28" s="214">
        <v>238.73156758278583</v>
      </c>
      <c r="F28" s="215">
        <v>42545.73</v>
      </c>
    </row>
    <row r="29" spans="1:6" ht="12.75">
      <c r="A29" s="258" t="s">
        <v>168</v>
      </c>
      <c r="B29" s="214">
        <v>3332.4</v>
      </c>
      <c r="C29" s="244">
        <v>137.2</v>
      </c>
      <c r="D29" s="244">
        <v>20.1</v>
      </c>
      <c r="E29" s="194" t="s">
        <v>49</v>
      </c>
      <c r="F29" s="262">
        <v>3175.1</v>
      </c>
    </row>
    <row r="30" spans="1:6" ht="12.75">
      <c r="A30" s="258" t="s">
        <v>169</v>
      </c>
      <c r="B30" s="214">
        <v>43318.10930620362</v>
      </c>
      <c r="C30" s="244">
        <v>1236.23</v>
      </c>
      <c r="D30" s="244">
        <v>107.74</v>
      </c>
      <c r="E30" s="261">
        <v>2462.2393062036217</v>
      </c>
      <c r="F30" s="215">
        <v>39511.9</v>
      </c>
    </row>
    <row r="31" spans="1:6" ht="12.75">
      <c r="A31" s="259" t="s">
        <v>279</v>
      </c>
      <c r="B31" s="217">
        <v>90953.64087378641</v>
      </c>
      <c r="C31" s="260">
        <v>2108.57</v>
      </c>
      <c r="D31" s="260">
        <v>911.37</v>
      </c>
      <c r="E31" s="217">
        <v>2700.9708737864075</v>
      </c>
      <c r="F31" s="218">
        <v>85232.73</v>
      </c>
    </row>
    <row r="32" spans="1:6" ht="12.75">
      <c r="A32" s="258"/>
      <c r="B32" s="214"/>
      <c r="C32" s="244"/>
      <c r="D32" s="244"/>
      <c r="E32" s="214"/>
      <c r="F32" s="215"/>
    </row>
    <row r="33" spans="1:6" ht="12.75">
      <c r="A33" s="258" t="s">
        <v>170</v>
      </c>
      <c r="B33" s="214">
        <v>193540.55570282377</v>
      </c>
      <c r="C33" s="244">
        <v>1536.1</v>
      </c>
      <c r="D33" s="244">
        <v>2926.6</v>
      </c>
      <c r="E33" s="214">
        <v>1490.8104253290135</v>
      </c>
      <c r="F33" s="215">
        <v>187587.04527749476</v>
      </c>
    </row>
    <row r="34" spans="1:6" ht="12.75">
      <c r="A34" s="258" t="s">
        <v>171</v>
      </c>
      <c r="B34" s="214">
        <v>244977.90417444397</v>
      </c>
      <c r="C34" s="244">
        <v>2400</v>
      </c>
      <c r="D34" s="244">
        <v>520</v>
      </c>
      <c r="E34" s="261">
        <v>580.9861361375735</v>
      </c>
      <c r="F34" s="262">
        <v>241476.9180383064</v>
      </c>
    </row>
    <row r="35" spans="1:6" ht="12.75">
      <c r="A35" s="258" t="s">
        <v>172</v>
      </c>
      <c r="B35" s="214">
        <v>170180.4036182979</v>
      </c>
      <c r="C35" s="244">
        <v>1755</v>
      </c>
      <c r="D35" s="244">
        <v>1894</v>
      </c>
      <c r="E35" s="214">
        <v>352.7415826549553</v>
      </c>
      <c r="F35" s="215">
        <v>166178.66203564292</v>
      </c>
    </row>
    <row r="36" spans="1:6" ht="12.75" customHeight="1">
      <c r="A36" s="258" t="s">
        <v>173</v>
      </c>
      <c r="B36" s="214">
        <v>1780.0913759631103</v>
      </c>
      <c r="C36" s="194" t="s">
        <v>49</v>
      </c>
      <c r="D36" s="194" t="s">
        <v>49</v>
      </c>
      <c r="E36" s="194" t="s">
        <v>49</v>
      </c>
      <c r="F36" s="215">
        <v>1780.0913759631103</v>
      </c>
    </row>
    <row r="37" spans="1:6" ht="12.75">
      <c r="A37" s="259" t="s">
        <v>174</v>
      </c>
      <c r="B37" s="217">
        <v>610478.9548715288</v>
      </c>
      <c r="C37" s="260">
        <v>5691.1</v>
      </c>
      <c r="D37" s="260">
        <v>5340.6</v>
      </c>
      <c r="E37" s="217">
        <v>2424.5381441215422</v>
      </c>
      <c r="F37" s="218">
        <v>597022.7167274072</v>
      </c>
    </row>
    <row r="38" spans="1:6" ht="12.75">
      <c r="A38" s="258"/>
      <c r="B38" s="214"/>
      <c r="C38" s="244"/>
      <c r="D38" s="244"/>
      <c r="E38" s="214"/>
      <c r="F38" s="215"/>
    </row>
    <row r="39" spans="1:6" ht="12.75">
      <c r="A39" s="259" t="s">
        <v>175</v>
      </c>
      <c r="B39" s="217">
        <v>83641</v>
      </c>
      <c r="C39" s="260">
        <v>7528</v>
      </c>
      <c r="D39" s="260">
        <v>1256</v>
      </c>
      <c r="E39" s="217">
        <v>837</v>
      </c>
      <c r="F39" s="218">
        <v>74020</v>
      </c>
    </row>
    <row r="40" spans="1:6" ht="12.75">
      <c r="A40" s="258"/>
      <c r="B40" s="214"/>
      <c r="C40" s="244"/>
      <c r="D40" s="244"/>
      <c r="E40" s="214"/>
      <c r="F40" s="215"/>
    </row>
    <row r="41" spans="1:6" ht="12.75">
      <c r="A41" s="258" t="s">
        <v>176</v>
      </c>
      <c r="B41" s="214">
        <v>195956.91458012987</v>
      </c>
      <c r="C41" s="244">
        <v>3997.982</v>
      </c>
      <c r="D41" s="244">
        <v>1498.3</v>
      </c>
      <c r="E41" s="214">
        <v>94.17263929887106</v>
      </c>
      <c r="F41" s="215">
        <v>190366.459940831</v>
      </c>
    </row>
    <row r="42" spans="1:6" ht="12.75">
      <c r="A42" s="258" t="s">
        <v>177</v>
      </c>
      <c r="B42" s="214">
        <v>107784.15283742742</v>
      </c>
      <c r="C42" s="244">
        <v>8354.23</v>
      </c>
      <c r="D42" s="244">
        <v>4980.283</v>
      </c>
      <c r="E42" s="214">
        <v>360.0321160626708</v>
      </c>
      <c r="F42" s="215">
        <v>94089.60772136475</v>
      </c>
    </row>
    <row r="43" spans="1:6" ht="12.75">
      <c r="A43" s="258" t="s">
        <v>178</v>
      </c>
      <c r="B43" s="214">
        <v>246219.02905716636</v>
      </c>
      <c r="C43" s="244">
        <v>41680</v>
      </c>
      <c r="D43" s="244">
        <v>8150</v>
      </c>
      <c r="E43" s="261">
        <v>1085.4743959922007</v>
      </c>
      <c r="F43" s="262">
        <v>195303.55466117416</v>
      </c>
    </row>
    <row r="44" spans="1:6" ht="12.75">
      <c r="A44" s="258" t="s">
        <v>179</v>
      </c>
      <c r="B44" s="214">
        <v>141676.03001262964</v>
      </c>
      <c r="C44" s="244">
        <v>3613.1</v>
      </c>
      <c r="D44" s="244">
        <v>2176.3</v>
      </c>
      <c r="E44" s="214">
        <v>323.23491082043347</v>
      </c>
      <c r="F44" s="215">
        <v>135563.3951018092</v>
      </c>
    </row>
    <row r="45" spans="1:6" ht="12.75">
      <c r="A45" s="258" t="s">
        <v>180</v>
      </c>
      <c r="B45" s="214">
        <v>43635.39554724565</v>
      </c>
      <c r="C45" s="244">
        <v>3426.035</v>
      </c>
      <c r="D45" s="244">
        <v>3214.2160000000003</v>
      </c>
      <c r="E45" s="261">
        <v>246.32265028093215</v>
      </c>
      <c r="F45" s="262">
        <v>36748.82189696472</v>
      </c>
    </row>
    <row r="46" spans="1:6" ht="12.75">
      <c r="A46" s="258" t="s">
        <v>181</v>
      </c>
      <c r="B46" s="214">
        <v>84654.14160500866</v>
      </c>
      <c r="C46" s="244">
        <v>1040.648</v>
      </c>
      <c r="D46" s="244">
        <v>167</v>
      </c>
      <c r="E46" s="261">
        <v>77.6399063084776</v>
      </c>
      <c r="F46" s="262">
        <v>83368.85369870017</v>
      </c>
    </row>
    <row r="47" spans="1:6" ht="12.75">
      <c r="A47" s="258" t="s">
        <v>182</v>
      </c>
      <c r="B47" s="214">
        <v>4292.174852700427</v>
      </c>
      <c r="C47" s="244">
        <v>258.078</v>
      </c>
      <c r="D47" s="244">
        <v>46.047</v>
      </c>
      <c r="E47" s="261">
        <v>11.617213510404381</v>
      </c>
      <c r="F47" s="262">
        <v>3976.4326391900227</v>
      </c>
    </row>
    <row r="48" spans="1:6" ht="12.75">
      <c r="A48" s="258" t="s">
        <v>183</v>
      </c>
      <c r="B48" s="214">
        <v>67469.26560614072</v>
      </c>
      <c r="C48" s="244">
        <v>1036.498</v>
      </c>
      <c r="D48" s="244">
        <v>1386.712</v>
      </c>
      <c r="E48" s="261">
        <v>647.2933755294008</v>
      </c>
      <c r="F48" s="215">
        <v>64398.76223061132</v>
      </c>
    </row>
    <row r="49" spans="1:6" ht="12.75">
      <c r="A49" s="258" t="s">
        <v>184</v>
      </c>
      <c r="B49" s="214">
        <v>111727.67908412468</v>
      </c>
      <c r="C49" s="244">
        <v>578.36</v>
      </c>
      <c r="D49" s="244">
        <v>539.3</v>
      </c>
      <c r="E49" s="261">
        <v>562.2042627396231</v>
      </c>
      <c r="F49" s="262">
        <v>110047.81482138507</v>
      </c>
    </row>
    <row r="50" spans="1:6" ht="12.75">
      <c r="A50" s="259" t="s">
        <v>280</v>
      </c>
      <c r="B50" s="217">
        <v>1003414.7831825734</v>
      </c>
      <c r="C50" s="260">
        <v>63984.931</v>
      </c>
      <c r="D50" s="260">
        <v>22158.157999999996</v>
      </c>
      <c r="E50" s="217">
        <v>3407.991470543014</v>
      </c>
      <c r="F50" s="218">
        <v>913863.7027120304</v>
      </c>
    </row>
    <row r="51" spans="1:6" ht="12.75">
      <c r="A51" s="258"/>
      <c r="B51" s="214"/>
      <c r="C51" s="244"/>
      <c r="D51" s="244"/>
      <c r="E51" s="214"/>
      <c r="F51" s="215"/>
    </row>
    <row r="52" spans="1:6" ht="12.75">
      <c r="A52" s="259" t="s">
        <v>185</v>
      </c>
      <c r="B52" s="217">
        <v>96466.76185298419</v>
      </c>
      <c r="C52" s="330" t="s">
        <v>49</v>
      </c>
      <c r="D52" s="330" t="s">
        <v>49</v>
      </c>
      <c r="E52" s="330" t="s">
        <v>49</v>
      </c>
      <c r="F52" s="263">
        <v>96466.76185298419</v>
      </c>
    </row>
    <row r="53" spans="1:6" ht="12.75">
      <c r="A53" s="258"/>
      <c r="B53" s="214"/>
      <c r="C53" s="244"/>
      <c r="D53" s="244"/>
      <c r="E53" s="214"/>
      <c r="F53" s="215"/>
    </row>
    <row r="54" spans="1:6" ht="12.75">
      <c r="A54" s="258" t="s">
        <v>186</v>
      </c>
      <c r="B54" s="214">
        <v>10363.30251</v>
      </c>
      <c r="C54" s="244">
        <v>186.4768825</v>
      </c>
      <c r="D54" s="244">
        <v>61.825627499999996</v>
      </c>
      <c r="E54" s="261">
        <v>1554</v>
      </c>
      <c r="F54" s="215">
        <v>8561</v>
      </c>
    </row>
    <row r="55" spans="1:6" ht="12.75">
      <c r="A55" s="258" t="s">
        <v>187</v>
      </c>
      <c r="B55" s="214">
        <v>24696.16895</v>
      </c>
      <c r="C55" s="244">
        <v>1397.18</v>
      </c>
      <c r="D55" s="244">
        <v>519.2</v>
      </c>
      <c r="E55" s="261">
        <v>348.2</v>
      </c>
      <c r="F55" s="262">
        <v>22431.58895</v>
      </c>
    </row>
    <row r="56" spans="1:6" ht="12.75">
      <c r="A56" s="258" t="s">
        <v>188</v>
      </c>
      <c r="B56" s="214">
        <v>1741.77</v>
      </c>
      <c r="C56" s="244">
        <v>3</v>
      </c>
      <c r="D56" s="244">
        <v>1.8</v>
      </c>
      <c r="E56" s="194" t="s">
        <v>49</v>
      </c>
      <c r="F56" s="262">
        <v>1736.97</v>
      </c>
    </row>
    <row r="57" spans="1:6" ht="12.75">
      <c r="A57" s="258" t="s">
        <v>189</v>
      </c>
      <c r="B57" s="214">
        <v>6391.8</v>
      </c>
      <c r="C57" s="194" t="s">
        <v>49</v>
      </c>
      <c r="D57" s="194" t="s">
        <v>49</v>
      </c>
      <c r="E57" s="194" t="s">
        <v>49</v>
      </c>
      <c r="F57" s="215">
        <v>6391.8</v>
      </c>
    </row>
    <row r="58" spans="1:6" ht="12.75">
      <c r="A58" s="258" t="s">
        <v>190</v>
      </c>
      <c r="B58" s="214">
        <v>107108.99197599999</v>
      </c>
      <c r="C58" s="244">
        <v>1436.83038</v>
      </c>
      <c r="D58" s="244">
        <v>2591.21302</v>
      </c>
      <c r="E58" s="214">
        <v>3769.961736</v>
      </c>
      <c r="F58" s="215">
        <v>99310.98684</v>
      </c>
    </row>
    <row r="59" spans="1:6" ht="12.75">
      <c r="A59" s="259" t="s">
        <v>191</v>
      </c>
      <c r="B59" s="217">
        <v>150302.033436</v>
      </c>
      <c r="C59" s="260">
        <v>3023.4872625</v>
      </c>
      <c r="D59" s="260">
        <v>3174.0386475</v>
      </c>
      <c r="E59" s="217">
        <v>5672.161736</v>
      </c>
      <c r="F59" s="218">
        <v>138432.34579</v>
      </c>
    </row>
    <row r="60" spans="1:6" ht="12.75">
      <c r="A60" s="258"/>
      <c r="B60" s="214"/>
      <c r="C60" s="244"/>
      <c r="D60" s="244"/>
      <c r="E60" s="214"/>
      <c r="F60" s="215"/>
    </row>
    <row r="61" spans="1:6" ht="12.75">
      <c r="A61" s="258" t="s">
        <v>192</v>
      </c>
      <c r="B61" s="214">
        <v>11448.877672061855</v>
      </c>
      <c r="C61" s="244">
        <v>434.4</v>
      </c>
      <c r="D61" s="244">
        <v>11.7</v>
      </c>
      <c r="E61" s="194" t="s">
        <v>49</v>
      </c>
      <c r="F61" s="262">
        <v>11002.777672061855</v>
      </c>
    </row>
    <row r="62" spans="1:10" ht="12.75">
      <c r="A62" s="258" t="s">
        <v>193</v>
      </c>
      <c r="B62" s="214">
        <v>4057.6927397974455</v>
      </c>
      <c r="C62" s="244">
        <v>24.69</v>
      </c>
      <c r="D62" s="244">
        <v>579.8</v>
      </c>
      <c r="E62" s="261">
        <v>59.54733171533728</v>
      </c>
      <c r="F62" s="215">
        <v>3393.6554080821084</v>
      </c>
      <c r="I62" s="212"/>
      <c r="J62" s="212"/>
    </row>
    <row r="63" spans="1:10" ht="12.75">
      <c r="A63" s="258" t="s">
        <v>194</v>
      </c>
      <c r="B63" s="214">
        <v>35615.220994438016</v>
      </c>
      <c r="C63" s="244">
        <v>579.9</v>
      </c>
      <c r="D63" s="244">
        <v>16.9</v>
      </c>
      <c r="E63" s="261">
        <v>960.8410177992258</v>
      </c>
      <c r="F63" s="215">
        <v>34057.579976638786</v>
      </c>
      <c r="I63" s="212"/>
      <c r="J63" s="212"/>
    </row>
    <row r="64" spans="1:10" ht="12.75">
      <c r="A64" s="259" t="s">
        <v>195</v>
      </c>
      <c r="B64" s="217">
        <v>51121.791406297314</v>
      </c>
      <c r="C64" s="260">
        <v>1038.99</v>
      </c>
      <c r="D64" s="260">
        <v>608.4</v>
      </c>
      <c r="E64" s="264">
        <v>1020.3883495145631</v>
      </c>
      <c r="F64" s="218">
        <v>48454.01305678275</v>
      </c>
      <c r="I64" s="212"/>
      <c r="J64" s="212"/>
    </row>
    <row r="65" spans="1:10" ht="12.75">
      <c r="A65" s="258"/>
      <c r="B65" s="214"/>
      <c r="C65" s="244"/>
      <c r="D65" s="244"/>
      <c r="E65" s="214"/>
      <c r="F65" s="215"/>
      <c r="I65" s="212"/>
      <c r="J65" s="212"/>
    </row>
    <row r="66" spans="1:10" ht="12.75">
      <c r="A66" s="259" t="s">
        <v>196</v>
      </c>
      <c r="B66" s="217">
        <v>29997</v>
      </c>
      <c r="C66" s="260">
        <v>246</v>
      </c>
      <c r="D66" s="260">
        <v>63</v>
      </c>
      <c r="E66" s="330" t="s">
        <v>49</v>
      </c>
      <c r="F66" s="263">
        <v>29688</v>
      </c>
      <c r="I66" s="212"/>
      <c r="J66" s="212"/>
    </row>
    <row r="67" spans="1:11" ht="12.75">
      <c r="A67" s="258"/>
      <c r="B67" s="214"/>
      <c r="C67" s="244"/>
      <c r="D67" s="244"/>
      <c r="E67" s="214"/>
      <c r="F67" s="215"/>
      <c r="I67" s="212"/>
      <c r="J67" s="212"/>
      <c r="K67" s="212"/>
    </row>
    <row r="68" spans="1:11" ht="12.75">
      <c r="A68" s="258" t="s">
        <v>197</v>
      </c>
      <c r="B68" s="214">
        <v>25972.242185617437</v>
      </c>
      <c r="C68" s="244">
        <v>1061.3304</v>
      </c>
      <c r="D68" s="244">
        <v>795.9978</v>
      </c>
      <c r="E68" s="214">
        <v>214.95340871141758</v>
      </c>
      <c r="F68" s="215">
        <v>23899.960576906018</v>
      </c>
      <c r="I68" s="212"/>
      <c r="J68" s="212"/>
      <c r="K68" s="212"/>
    </row>
    <row r="69" spans="1:11" ht="12.75">
      <c r="A69" s="258" t="s">
        <v>198</v>
      </c>
      <c r="B69" s="214">
        <v>18162.095579623456</v>
      </c>
      <c r="C69" s="244">
        <v>742.1763599999999</v>
      </c>
      <c r="D69" s="244">
        <v>556.6322700000001</v>
      </c>
      <c r="E69" s="214">
        <v>150.3144906120019</v>
      </c>
      <c r="F69" s="215">
        <v>16712.972459011453</v>
      </c>
      <c r="I69" s="212"/>
      <c r="J69" s="212"/>
      <c r="K69" s="212"/>
    </row>
    <row r="70" spans="1:11" ht="12.75">
      <c r="A70" s="259" t="s">
        <v>199</v>
      </c>
      <c r="B70" s="217">
        <v>44134.33776524089</v>
      </c>
      <c r="C70" s="260">
        <v>1803.50676</v>
      </c>
      <c r="D70" s="260">
        <v>1352.6300700000002</v>
      </c>
      <c r="E70" s="217">
        <v>365.26789932341944</v>
      </c>
      <c r="F70" s="218">
        <v>40612.93303591747</v>
      </c>
      <c r="I70" s="212"/>
      <c r="J70" s="212"/>
      <c r="K70" s="212"/>
    </row>
    <row r="71" spans="1:11" ht="12.75">
      <c r="A71" s="258"/>
      <c r="B71" s="214"/>
      <c r="C71" s="244"/>
      <c r="D71" s="244"/>
      <c r="E71" s="214"/>
      <c r="F71" s="215"/>
      <c r="I71" s="212"/>
      <c r="J71" s="212"/>
      <c r="K71" s="212"/>
    </row>
    <row r="72" spans="1:6" ht="12.75">
      <c r="A72" s="258" t="s">
        <v>200</v>
      </c>
      <c r="B72" s="214">
        <v>6761.163289829423</v>
      </c>
      <c r="C72" s="265">
        <v>40</v>
      </c>
      <c r="D72" s="244">
        <v>36</v>
      </c>
      <c r="E72" s="261">
        <v>1017.4789173950625</v>
      </c>
      <c r="F72" s="262">
        <v>5667.68437243436</v>
      </c>
    </row>
    <row r="73" spans="1:6" ht="12.75">
      <c r="A73" s="258" t="s">
        <v>201</v>
      </c>
      <c r="B73" s="214">
        <v>96295.71467159937</v>
      </c>
      <c r="C73" s="244">
        <v>6424</v>
      </c>
      <c r="D73" s="194" t="s">
        <v>49</v>
      </c>
      <c r="E73" s="194" t="s">
        <v>49</v>
      </c>
      <c r="F73" s="262">
        <v>89871.71467159937</v>
      </c>
    </row>
    <row r="74" spans="1:6" ht="12.75">
      <c r="A74" s="258" t="s">
        <v>202</v>
      </c>
      <c r="B74" s="214">
        <v>194732.34350237017</v>
      </c>
      <c r="C74" s="244">
        <v>1355.414</v>
      </c>
      <c r="D74" s="244">
        <v>2208</v>
      </c>
      <c r="E74" s="261">
        <v>3277.518708858402</v>
      </c>
      <c r="F74" s="262">
        <v>187891.41079351178</v>
      </c>
    </row>
    <row r="75" spans="1:6" ht="12.75">
      <c r="A75" s="258" t="s">
        <v>203</v>
      </c>
      <c r="B75" s="214">
        <v>33600.51611496659</v>
      </c>
      <c r="C75" s="265">
        <v>217</v>
      </c>
      <c r="D75" s="244">
        <v>45</v>
      </c>
      <c r="E75" s="261">
        <v>2591.967881786249</v>
      </c>
      <c r="F75" s="262">
        <v>30746.548233180336</v>
      </c>
    </row>
    <row r="76" spans="1:6" ht="12.75">
      <c r="A76" s="258" t="s">
        <v>204</v>
      </c>
      <c r="B76" s="214">
        <v>1273.3413339651734</v>
      </c>
      <c r="C76" s="244">
        <v>276.448</v>
      </c>
      <c r="D76" s="261">
        <v>392.1</v>
      </c>
      <c r="E76" s="261">
        <v>67.79577008229361</v>
      </c>
      <c r="F76" s="215">
        <v>536.9975638828797</v>
      </c>
    </row>
    <row r="77" spans="1:6" ht="12.75">
      <c r="A77" s="258" t="s">
        <v>205</v>
      </c>
      <c r="B77" s="214">
        <v>43114.51655332726</v>
      </c>
      <c r="C77" s="244">
        <v>2400</v>
      </c>
      <c r="D77" s="244">
        <v>1600</v>
      </c>
      <c r="E77" s="214">
        <v>1735.5717141067164</v>
      </c>
      <c r="F77" s="215">
        <v>37378.944839220545</v>
      </c>
    </row>
    <row r="78" spans="1:6" ht="12.75">
      <c r="A78" s="258" t="s">
        <v>206</v>
      </c>
      <c r="B78" s="214">
        <v>23969.95739050853</v>
      </c>
      <c r="C78" s="244">
        <v>1200</v>
      </c>
      <c r="D78" s="214">
        <v>1804</v>
      </c>
      <c r="E78" s="261">
        <v>867.7858570533582</v>
      </c>
      <c r="F78" s="262">
        <v>20098.171533455174</v>
      </c>
    </row>
    <row r="79" spans="1:6" ht="12.75">
      <c r="A79" s="258" t="s">
        <v>207</v>
      </c>
      <c r="B79" s="214">
        <v>131733.95901693468</v>
      </c>
      <c r="C79" s="244">
        <v>763.98</v>
      </c>
      <c r="D79" s="244">
        <v>138.86</v>
      </c>
      <c r="E79" s="261">
        <v>77.90547531696522</v>
      </c>
      <c r="F79" s="262">
        <v>130753.21354161772</v>
      </c>
    </row>
    <row r="80" spans="1:6" ht="12.75">
      <c r="A80" s="259" t="s">
        <v>281</v>
      </c>
      <c r="B80" s="217">
        <v>531481.5118735012</v>
      </c>
      <c r="C80" s="260">
        <v>12676.841999999999</v>
      </c>
      <c r="D80" s="260">
        <v>6223.96</v>
      </c>
      <c r="E80" s="217">
        <v>9636.024324599048</v>
      </c>
      <c r="F80" s="218">
        <v>502944.6855489022</v>
      </c>
    </row>
    <row r="81" spans="1:6" ht="12.75">
      <c r="A81" s="258"/>
      <c r="B81" s="214"/>
      <c r="C81" s="244"/>
      <c r="D81" s="244"/>
      <c r="E81" s="214"/>
      <c r="F81" s="215"/>
    </row>
    <row r="82" spans="1:6" ht="12.75">
      <c r="A82" s="258" t="s">
        <v>208</v>
      </c>
      <c r="B82" s="214">
        <v>37220</v>
      </c>
      <c r="C82" s="244">
        <v>744</v>
      </c>
      <c r="D82" s="244">
        <v>372</v>
      </c>
      <c r="E82" s="214">
        <v>744</v>
      </c>
      <c r="F82" s="215">
        <v>35360</v>
      </c>
    </row>
    <row r="83" spans="1:6" ht="12.75">
      <c r="A83" s="258" t="s">
        <v>209</v>
      </c>
      <c r="B83" s="214">
        <v>12644</v>
      </c>
      <c r="C83" s="244">
        <v>248</v>
      </c>
      <c r="D83" s="244">
        <v>985</v>
      </c>
      <c r="E83" s="214">
        <v>4736</v>
      </c>
      <c r="F83" s="215">
        <v>6675</v>
      </c>
    </row>
    <row r="84" spans="1:6" ht="12.75">
      <c r="A84" s="259" t="s">
        <v>210</v>
      </c>
      <c r="B84" s="217">
        <v>49864</v>
      </c>
      <c r="C84" s="260">
        <v>992</v>
      </c>
      <c r="D84" s="260">
        <v>1357</v>
      </c>
      <c r="E84" s="217">
        <v>5480</v>
      </c>
      <c r="F84" s="218">
        <v>42035</v>
      </c>
    </row>
    <row r="85" spans="1:6" ht="12.75">
      <c r="A85" s="258"/>
      <c r="B85" s="214"/>
      <c r="C85" s="244"/>
      <c r="D85" s="244"/>
      <c r="E85" s="214"/>
      <c r="F85" s="215"/>
    </row>
    <row r="86" spans="1:6" ht="13.5" thickBot="1">
      <c r="A86" s="247" t="s">
        <v>211</v>
      </c>
      <c r="B86" s="248">
        <v>6417862.493037172</v>
      </c>
      <c r="C86" s="249">
        <v>214275.2570225</v>
      </c>
      <c r="D86" s="249">
        <v>164839.7967175</v>
      </c>
      <c r="E86" s="248">
        <v>52329.83163891262</v>
      </c>
      <c r="F86" s="220">
        <v>5986417.607658258</v>
      </c>
    </row>
    <row r="87" spans="1:2" ht="12.75">
      <c r="A87" s="212" t="s">
        <v>266</v>
      </c>
      <c r="B87" s="212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29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6" width="18.00390625" style="4" customWidth="1"/>
    <col min="7" max="7" width="13.7109375" style="4" customWidth="1"/>
    <col min="8" max="10" width="11.421875" style="4" customWidth="1"/>
    <col min="11" max="14" width="12.00390625" style="4" customWidth="1"/>
    <col min="15" max="16384" width="11.421875" style="4" customWidth="1"/>
  </cols>
  <sheetData>
    <row r="1" spans="1:8" s="2" customFormat="1" ht="18">
      <c r="A1" s="353" t="s">
        <v>0</v>
      </c>
      <c r="B1" s="353"/>
      <c r="C1" s="353"/>
      <c r="D1" s="353"/>
      <c r="E1" s="353"/>
      <c r="F1" s="353"/>
      <c r="G1" s="1"/>
      <c r="H1" s="1"/>
    </row>
    <row r="3" spans="1:6" s="5" customFormat="1" ht="15">
      <c r="A3" s="354" t="s">
        <v>46</v>
      </c>
      <c r="B3" s="354"/>
      <c r="C3" s="354"/>
      <c r="D3" s="354"/>
      <c r="E3" s="354"/>
      <c r="F3" s="354"/>
    </row>
    <row r="4" spans="1:6" s="5" customFormat="1" ht="15">
      <c r="A4" s="352"/>
      <c r="B4" s="352"/>
      <c r="C4" s="352"/>
      <c r="D4" s="352"/>
      <c r="E4" s="352"/>
      <c r="F4" s="352"/>
    </row>
    <row r="5" spans="1:6" ht="12.75">
      <c r="A5" s="28"/>
      <c r="B5" s="31" t="s">
        <v>10</v>
      </c>
      <c r="C5" s="31" t="s">
        <v>11</v>
      </c>
      <c r="D5" s="31" t="s">
        <v>11</v>
      </c>
      <c r="E5" s="32" t="s">
        <v>12</v>
      </c>
      <c r="F5" s="31" t="s">
        <v>13</v>
      </c>
    </row>
    <row r="6" spans="1:6" ht="12.75">
      <c r="A6" s="33" t="s">
        <v>2</v>
      </c>
      <c r="B6" s="31" t="s">
        <v>16</v>
      </c>
      <c r="C6" s="31" t="s">
        <v>18</v>
      </c>
      <c r="D6" s="31" t="s">
        <v>47</v>
      </c>
      <c r="E6" s="32" t="s">
        <v>19</v>
      </c>
      <c r="F6" s="32"/>
    </row>
    <row r="7" spans="1:6" ht="12.75">
      <c r="A7" s="28"/>
      <c r="B7" s="31" t="s">
        <v>20</v>
      </c>
      <c r="C7" s="31" t="s">
        <v>20</v>
      </c>
      <c r="D7" s="31" t="s">
        <v>20</v>
      </c>
      <c r="E7" s="32" t="s">
        <v>21</v>
      </c>
      <c r="F7" s="31" t="s">
        <v>22</v>
      </c>
    </row>
    <row r="8" spans="1:6" ht="13.5" thickBot="1">
      <c r="A8" s="28"/>
      <c r="B8" s="51" t="s">
        <v>25</v>
      </c>
      <c r="C8" s="31" t="s">
        <v>25</v>
      </c>
      <c r="D8" s="31" t="s">
        <v>25</v>
      </c>
      <c r="E8" s="32" t="s">
        <v>26</v>
      </c>
      <c r="F8" s="31"/>
    </row>
    <row r="9" spans="1:6" ht="12.75">
      <c r="A9" s="35">
        <v>1985</v>
      </c>
      <c r="B9" s="52">
        <v>224.6</v>
      </c>
      <c r="C9" s="53">
        <v>5.4</v>
      </c>
      <c r="D9" s="54">
        <v>219.2</v>
      </c>
      <c r="E9" s="54">
        <v>57.072109432283966</v>
      </c>
      <c r="F9" s="55">
        <v>128183.95778490978</v>
      </c>
    </row>
    <row r="10" spans="1:6" ht="12.75">
      <c r="A10" s="39">
        <v>1986</v>
      </c>
      <c r="B10" s="56">
        <v>245</v>
      </c>
      <c r="C10" s="57">
        <v>5.8</v>
      </c>
      <c r="D10" s="58">
        <v>239.2</v>
      </c>
      <c r="E10" s="58">
        <v>63.55101991754114</v>
      </c>
      <c r="F10" s="59">
        <v>155699.99879797577</v>
      </c>
    </row>
    <row r="11" spans="1:6" ht="12.75">
      <c r="A11" s="39">
        <v>1987</v>
      </c>
      <c r="B11" s="56">
        <v>233.1</v>
      </c>
      <c r="C11" s="57">
        <v>2.8</v>
      </c>
      <c r="D11" s="58">
        <v>230.3</v>
      </c>
      <c r="E11" s="58">
        <v>47.35975382544205</v>
      </c>
      <c r="F11" s="59">
        <v>110395.5861671054</v>
      </c>
    </row>
    <row r="12" spans="1:6" ht="12.75">
      <c r="A12" s="39">
        <v>1988</v>
      </c>
      <c r="B12" s="56">
        <v>263.3</v>
      </c>
      <c r="C12" s="57">
        <v>2.1</v>
      </c>
      <c r="D12" s="58">
        <v>261.2</v>
      </c>
      <c r="E12" s="58">
        <v>56.7115021696537</v>
      </c>
      <c r="F12" s="59">
        <v>149321.3852126982</v>
      </c>
    </row>
    <row r="13" spans="1:6" ht="12.75">
      <c r="A13" s="39">
        <v>1989</v>
      </c>
      <c r="B13" s="56">
        <v>275.8</v>
      </c>
      <c r="C13" s="57">
        <v>2.2</v>
      </c>
      <c r="D13" s="58">
        <v>273.6</v>
      </c>
      <c r="E13" s="58">
        <v>69.95179882922842</v>
      </c>
      <c r="F13" s="59">
        <v>192927.06117101197</v>
      </c>
    </row>
    <row r="14" spans="1:6" ht="12.75">
      <c r="A14" s="39">
        <v>1990</v>
      </c>
      <c r="B14" s="56">
        <v>319.7</v>
      </c>
      <c r="C14" s="57">
        <v>2.1</v>
      </c>
      <c r="D14" s="58">
        <v>317.6</v>
      </c>
      <c r="E14" s="58">
        <v>70.43861863377929</v>
      </c>
      <c r="F14" s="59">
        <v>225192.26377219235</v>
      </c>
    </row>
    <row r="15" spans="1:6" ht="12.75">
      <c r="A15" s="39" t="s">
        <v>48</v>
      </c>
      <c r="B15" s="56">
        <v>306.6</v>
      </c>
      <c r="C15" s="57">
        <v>1.2</v>
      </c>
      <c r="D15" s="58">
        <v>305.4</v>
      </c>
      <c r="E15" s="58">
        <v>64.99945908910607</v>
      </c>
      <c r="F15" s="59">
        <v>199288.34156719915</v>
      </c>
    </row>
    <row r="16" spans="1:6" ht="12.75">
      <c r="A16" s="39">
        <v>1992</v>
      </c>
      <c r="B16" s="56">
        <v>305.5</v>
      </c>
      <c r="C16" s="57">
        <v>0.7</v>
      </c>
      <c r="D16" s="58">
        <v>304.8</v>
      </c>
      <c r="E16" s="58">
        <v>65.13168175207049</v>
      </c>
      <c r="F16" s="59">
        <v>198977.28775257536</v>
      </c>
    </row>
    <row r="17" spans="1:6" ht="12.75">
      <c r="A17" s="39">
        <v>1993</v>
      </c>
      <c r="B17" s="56">
        <v>334.2824176490729</v>
      </c>
      <c r="C17" s="57">
        <v>0.7419275723123566</v>
      </c>
      <c r="D17" s="58">
        <v>333.54049007676053</v>
      </c>
      <c r="E17" s="58">
        <v>68.56346086810188</v>
      </c>
      <c r="F17" s="59">
        <v>229195.594613767</v>
      </c>
    </row>
    <row r="18" spans="1:6" ht="12.75">
      <c r="A18" s="39">
        <v>1994</v>
      </c>
      <c r="B18" s="56">
        <v>294.3</v>
      </c>
      <c r="C18" s="60" t="s">
        <v>49</v>
      </c>
      <c r="D18" s="58">
        <v>294.3</v>
      </c>
      <c r="E18" s="58">
        <v>76.21434495690744</v>
      </c>
      <c r="F18" s="59">
        <v>224298.8172081786</v>
      </c>
    </row>
    <row r="19" spans="1:6" ht="12.75">
      <c r="A19" s="39">
        <v>1995</v>
      </c>
      <c r="B19" s="56">
        <v>226.12</v>
      </c>
      <c r="C19" s="57">
        <v>0.235</v>
      </c>
      <c r="D19" s="58">
        <v>225.885</v>
      </c>
      <c r="E19" s="58">
        <v>81.38304905460797</v>
      </c>
      <c r="F19" s="59">
        <v>184023.35052227954</v>
      </c>
    </row>
    <row r="20" spans="1:6" ht="12.75">
      <c r="A20" s="39">
        <v>1996</v>
      </c>
      <c r="B20" s="56">
        <v>303.4</v>
      </c>
      <c r="C20" s="57">
        <v>0.2</v>
      </c>
      <c r="D20" s="61">
        <v>303.2</v>
      </c>
      <c r="E20" s="61">
        <v>77.76495618621759</v>
      </c>
      <c r="F20" s="59">
        <v>235938.87706898412</v>
      </c>
    </row>
    <row r="21" spans="1:6" s="24" customFormat="1" ht="12.75">
      <c r="A21" s="39">
        <v>1997</v>
      </c>
      <c r="B21" s="56">
        <v>326.4</v>
      </c>
      <c r="C21" s="62">
        <v>0.2</v>
      </c>
      <c r="D21" s="61">
        <v>326.2</v>
      </c>
      <c r="E21" s="61">
        <v>76.73722548772133</v>
      </c>
      <c r="F21" s="59">
        <v>250470.30399192238</v>
      </c>
    </row>
    <row r="22" spans="1:6" s="24" customFormat="1" ht="12.75">
      <c r="A22" s="39">
        <v>1998</v>
      </c>
      <c r="B22" s="56">
        <v>342.2</v>
      </c>
      <c r="C22" s="62">
        <v>0.3</v>
      </c>
      <c r="D22" s="61">
        <v>341.9</v>
      </c>
      <c r="E22" s="61">
        <v>78.63642373757408</v>
      </c>
      <c r="F22" s="59">
        <f>B22*E22*10</f>
        <v>269093.84202997846</v>
      </c>
    </row>
    <row r="23" spans="1:6" s="24" customFormat="1" ht="12.75">
      <c r="A23" s="39">
        <v>1999</v>
      </c>
      <c r="B23" s="56">
        <v>349.26</v>
      </c>
      <c r="C23" s="62">
        <v>0.3</v>
      </c>
      <c r="D23" s="61">
        <v>348.933</v>
      </c>
      <c r="E23" s="61">
        <v>79.07516257377424</v>
      </c>
      <c r="F23" s="59">
        <v>276177.9128051639</v>
      </c>
    </row>
    <row r="24" spans="1:6" s="24" customFormat="1" ht="12.75">
      <c r="A24" s="39">
        <v>2000</v>
      </c>
      <c r="B24" s="56">
        <v>392.043</v>
      </c>
      <c r="C24" s="62">
        <v>0.7310000000000001</v>
      </c>
      <c r="D24" s="61">
        <v>391.312</v>
      </c>
      <c r="E24" s="61">
        <v>78.7</v>
      </c>
      <c r="F24" s="59">
        <f>B24*E24*10</f>
        <v>308537.841</v>
      </c>
    </row>
    <row r="25" spans="1:6" s="24" customFormat="1" ht="12.75">
      <c r="A25" s="39">
        <v>2001</v>
      </c>
      <c r="B25" s="56">
        <v>394.1828</v>
      </c>
      <c r="C25" s="62">
        <v>0.20277</v>
      </c>
      <c r="D25" s="61">
        <v>393.98003</v>
      </c>
      <c r="E25" s="61">
        <v>79.64</v>
      </c>
      <c r="F25" s="59">
        <v>313927.18192</v>
      </c>
    </row>
    <row r="26" spans="1:6" s="24" customFormat="1" ht="13.5" thickBot="1">
      <c r="A26" s="45">
        <v>2002</v>
      </c>
      <c r="B26" s="63">
        <v>406.469722681434</v>
      </c>
      <c r="C26" s="64">
        <v>0.128468081932737</v>
      </c>
      <c r="D26" s="65">
        <v>406.34125459950127</v>
      </c>
      <c r="E26" s="66">
        <v>77.9</v>
      </c>
      <c r="F26" s="67">
        <f>B26*E26*10</f>
        <v>316639.9139688371</v>
      </c>
    </row>
    <row r="27" spans="1:6" ht="12.75">
      <c r="A27" s="28" t="s">
        <v>50</v>
      </c>
      <c r="B27" s="28"/>
      <c r="C27" s="28"/>
      <c r="D27" s="340"/>
      <c r="E27" s="28"/>
      <c r="F27" s="28"/>
    </row>
    <row r="28" ht="12.75">
      <c r="C28" s="68"/>
    </row>
    <row r="29" ht="12.75">
      <c r="B29" s="68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9"/>
  <dimension ref="A1:H25"/>
  <sheetViews>
    <sheetView showGridLines="0" zoomScale="75" zoomScaleNormal="75" workbookViewId="0" topLeftCell="A1">
      <selection activeCell="A62" sqref="A62"/>
    </sheetView>
  </sheetViews>
  <sheetFormatPr defaultColWidth="11.421875" defaultRowHeight="12.75"/>
  <cols>
    <col min="1" max="1" width="23.7109375" style="205" customWidth="1"/>
    <col min="2" max="2" width="14.7109375" style="205" customWidth="1"/>
    <col min="3" max="3" width="16.421875" style="205" customWidth="1"/>
    <col min="4" max="7" width="14.7109375" style="205" customWidth="1"/>
    <col min="8" max="16384" width="11.421875" style="205" customWidth="1"/>
  </cols>
  <sheetData>
    <row r="1" spans="1:7" s="200" customFormat="1" ht="18">
      <c r="A1" s="359" t="s">
        <v>0</v>
      </c>
      <c r="B1" s="359"/>
      <c r="C1" s="359"/>
      <c r="D1" s="359"/>
      <c r="E1" s="359"/>
      <c r="F1" s="359"/>
      <c r="G1" s="359"/>
    </row>
    <row r="3" spans="1:7" s="201" customFormat="1" ht="15">
      <c r="A3" s="358" t="s">
        <v>296</v>
      </c>
      <c r="B3" s="358"/>
      <c r="C3" s="358"/>
      <c r="D3" s="358"/>
      <c r="E3" s="358"/>
      <c r="F3" s="358"/>
      <c r="G3" s="358"/>
    </row>
    <row r="4" s="201" customFormat="1" ht="14.25"/>
    <row r="5" spans="1:7" ht="12.75">
      <c r="A5" s="348" t="s">
        <v>148</v>
      </c>
      <c r="B5" s="348"/>
      <c r="C5" s="266"/>
      <c r="D5" s="267" t="s">
        <v>267</v>
      </c>
      <c r="E5" s="268"/>
      <c r="F5" s="267" t="s">
        <v>252</v>
      </c>
      <c r="G5" s="268"/>
    </row>
    <row r="6" spans="1:7" ht="26.25" thickBot="1">
      <c r="A6" s="349" t="s">
        <v>151</v>
      </c>
      <c r="B6" s="349"/>
      <c r="C6" s="269" t="s">
        <v>3</v>
      </c>
      <c r="D6" s="270" t="s">
        <v>268</v>
      </c>
      <c r="E6" s="271" t="s">
        <v>269</v>
      </c>
      <c r="F6" s="270" t="s">
        <v>270</v>
      </c>
      <c r="G6" s="270" t="s">
        <v>271</v>
      </c>
    </row>
    <row r="7" spans="1:8" ht="12.75">
      <c r="A7" s="272" t="s">
        <v>233</v>
      </c>
      <c r="B7" s="273"/>
      <c r="C7" s="274">
        <v>0</v>
      </c>
      <c r="D7" s="275">
        <v>0</v>
      </c>
      <c r="E7" s="275">
        <v>0</v>
      </c>
      <c r="F7" s="275">
        <v>0</v>
      </c>
      <c r="G7" s="274">
        <v>0</v>
      </c>
      <c r="H7" s="212"/>
    </row>
    <row r="8" spans="1:8" ht="12.75">
      <c r="A8" s="276" t="s">
        <v>234</v>
      </c>
      <c r="B8" s="212"/>
      <c r="C8" s="262">
        <v>145</v>
      </c>
      <c r="D8" s="261">
        <v>0</v>
      </c>
      <c r="E8" s="214">
        <v>145</v>
      </c>
      <c r="F8" s="261">
        <v>0</v>
      </c>
      <c r="G8" s="262">
        <v>0</v>
      </c>
      <c r="H8" s="212"/>
    </row>
    <row r="9" spans="1:8" ht="12.75">
      <c r="A9" s="276" t="s">
        <v>235</v>
      </c>
      <c r="B9" s="212"/>
      <c r="C9" s="262">
        <v>133.42</v>
      </c>
      <c r="D9" s="261">
        <v>0</v>
      </c>
      <c r="E9" s="214">
        <v>93.42</v>
      </c>
      <c r="F9" s="215">
        <v>0</v>
      </c>
      <c r="G9" s="215">
        <v>40</v>
      </c>
      <c r="H9" s="212"/>
    </row>
    <row r="10" spans="1:8" ht="12.75">
      <c r="A10" s="276" t="s">
        <v>236</v>
      </c>
      <c r="B10" s="212"/>
      <c r="C10" s="262">
        <v>10328.6</v>
      </c>
      <c r="D10" s="214">
        <v>43.6</v>
      </c>
      <c r="E10" s="214">
        <v>4965</v>
      </c>
      <c r="F10" s="262">
        <v>515</v>
      </c>
      <c r="G10" s="262">
        <v>4805</v>
      </c>
      <c r="H10" s="212"/>
    </row>
    <row r="11" spans="1:8" ht="12.75">
      <c r="A11" s="276" t="s">
        <v>237</v>
      </c>
      <c r="B11" s="212"/>
      <c r="C11" s="262">
        <v>7054.684580609999</v>
      </c>
      <c r="D11" s="214">
        <v>0.68094994264161</v>
      </c>
      <c r="E11" s="214">
        <v>2421.4995637371244</v>
      </c>
      <c r="F11" s="262">
        <v>0</v>
      </c>
      <c r="G11" s="262">
        <v>4632.504066930233</v>
      </c>
      <c r="H11" s="212"/>
    </row>
    <row r="12" spans="1:8" ht="12.75">
      <c r="A12" s="276" t="s">
        <v>238</v>
      </c>
      <c r="B12" s="212"/>
      <c r="C12" s="262">
        <v>1005.065</v>
      </c>
      <c r="D12" s="214">
        <v>3.1</v>
      </c>
      <c r="E12" s="261">
        <v>35</v>
      </c>
      <c r="F12" s="215">
        <v>0</v>
      </c>
      <c r="G12" s="215">
        <v>966.965</v>
      </c>
      <c r="H12" s="212"/>
    </row>
    <row r="13" spans="1:8" ht="12.75">
      <c r="A13" s="276" t="s">
        <v>239</v>
      </c>
      <c r="B13" s="212"/>
      <c r="C13" s="262">
        <v>1103.57</v>
      </c>
      <c r="D13" s="261">
        <v>2.73</v>
      </c>
      <c r="E13" s="214">
        <v>197.8</v>
      </c>
      <c r="F13" s="215">
        <v>0</v>
      </c>
      <c r="G13" s="215">
        <v>903.04</v>
      </c>
      <c r="H13" s="212"/>
    </row>
    <row r="14" spans="1:8" ht="12.75">
      <c r="A14" s="276" t="s">
        <v>240</v>
      </c>
      <c r="B14" s="212"/>
      <c r="C14" s="262">
        <v>991.2</v>
      </c>
      <c r="D14" s="261">
        <v>0</v>
      </c>
      <c r="E14" s="261">
        <v>83.2</v>
      </c>
      <c r="F14" s="261">
        <v>0</v>
      </c>
      <c r="G14" s="262">
        <v>908</v>
      </c>
      <c r="H14" s="212"/>
    </row>
    <row r="15" spans="1:7" ht="12.75">
      <c r="A15" s="276" t="s">
        <v>241</v>
      </c>
      <c r="B15" s="212"/>
      <c r="C15" s="262">
        <v>66</v>
      </c>
      <c r="D15" s="261">
        <v>0.14017521902377972</v>
      </c>
      <c r="E15" s="261">
        <v>3.5394242803504383</v>
      </c>
      <c r="F15" s="215">
        <v>0</v>
      </c>
      <c r="G15" s="215">
        <v>62.32040050062578</v>
      </c>
    </row>
    <row r="16" spans="1:7" ht="12.75">
      <c r="A16" s="276" t="s">
        <v>242</v>
      </c>
      <c r="B16" s="212"/>
      <c r="C16" s="262">
        <v>240553.97580000001</v>
      </c>
      <c r="D16" s="214">
        <v>7.702999999999999</v>
      </c>
      <c r="E16" s="214">
        <v>2129.259</v>
      </c>
      <c r="F16" s="215">
        <v>0</v>
      </c>
      <c r="G16" s="215">
        <v>238417.01380000002</v>
      </c>
    </row>
    <row r="17" spans="1:7" ht="12.75">
      <c r="A17" s="276" t="s">
        <v>243</v>
      </c>
      <c r="B17" s="212"/>
      <c r="C17" s="262">
        <v>20828</v>
      </c>
      <c r="D17" s="214">
        <v>0</v>
      </c>
      <c r="E17" s="261">
        <v>0</v>
      </c>
      <c r="F17" s="262">
        <v>0</v>
      </c>
      <c r="G17" s="262">
        <v>20828</v>
      </c>
    </row>
    <row r="18" spans="1:7" ht="12.75">
      <c r="A18" s="276" t="s">
        <v>244</v>
      </c>
      <c r="B18" s="212"/>
      <c r="C18" s="262">
        <v>114969.91730082437</v>
      </c>
      <c r="D18" s="214">
        <v>56.733956771072</v>
      </c>
      <c r="E18" s="214">
        <v>8880.000748872146</v>
      </c>
      <c r="F18" s="262">
        <v>0</v>
      </c>
      <c r="G18" s="262">
        <v>106033.18259518115</v>
      </c>
    </row>
    <row r="19" spans="1:7" ht="12.75">
      <c r="A19" s="276" t="s">
        <v>245</v>
      </c>
      <c r="B19" s="212"/>
      <c r="C19" s="262">
        <v>445.49</v>
      </c>
      <c r="D19" s="261">
        <v>11.78</v>
      </c>
      <c r="E19" s="214">
        <v>49.61</v>
      </c>
      <c r="F19" s="262">
        <v>0</v>
      </c>
      <c r="G19" s="262">
        <v>384.1</v>
      </c>
    </row>
    <row r="20" spans="1:7" ht="12.75">
      <c r="A20" s="276" t="s">
        <v>246</v>
      </c>
      <c r="B20" s="212"/>
      <c r="C20" s="262">
        <v>0</v>
      </c>
      <c r="D20" s="261">
        <v>0</v>
      </c>
      <c r="E20" s="261">
        <v>0</v>
      </c>
      <c r="F20" s="261">
        <v>0</v>
      </c>
      <c r="G20" s="262">
        <v>0</v>
      </c>
    </row>
    <row r="21" spans="1:7" ht="12.75">
      <c r="A21" s="276" t="s">
        <v>247</v>
      </c>
      <c r="B21" s="212"/>
      <c r="C21" s="262">
        <v>5667.8</v>
      </c>
      <c r="D21" s="261">
        <v>0</v>
      </c>
      <c r="E21" s="214">
        <v>4250.8</v>
      </c>
      <c r="F21" s="215">
        <v>0</v>
      </c>
      <c r="G21" s="215">
        <v>1417</v>
      </c>
    </row>
    <row r="22" spans="1:7" ht="12.75">
      <c r="A22" s="276" t="s">
        <v>248</v>
      </c>
      <c r="B22" s="212"/>
      <c r="C22" s="262">
        <v>791</v>
      </c>
      <c r="D22" s="261">
        <v>0</v>
      </c>
      <c r="E22" s="214">
        <v>641</v>
      </c>
      <c r="F22" s="215">
        <v>0</v>
      </c>
      <c r="G22" s="215">
        <v>150</v>
      </c>
    </row>
    <row r="23" spans="1:7" ht="12.75">
      <c r="A23" s="276" t="s">
        <v>249</v>
      </c>
      <c r="B23" s="212"/>
      <c r="C23" s="262">
        <v>2386</v>
      </c>
      <c r="D23" s="261">
        <v>2</v>
      </c>
      <c r="E23" s="214">
        <v>1917</v>
      </c>
      <c r="F23" s="215">
        <v>0</v>
      </c>
      <c r="G23" s="215">
        <v>467</v>
      </c>
    </row>
    <row r="24" spans="1:7" ht="12.75">
      <c r="A24" s="276"/>
      <c r="B24" s="212"/>
      <c r="C24" s="215"/>
      <c r="D24" s="215"/>
      <c r="E24" s="215"/>
      <c r="F24" s="215"/>
      <c r="G24" s="215"/>
    </row>
    <row r="25" spans="1:7" ht="13.5" thickBot="1">
      <c r="A25" s="219" t="s">
        <v>250</v>
      </c>
      <c r="B25" s="277"/>
      <c r="C25" s="278">
        <v>406469.72268143436</v>
      </c>
      <c r="D25" s="220">
        <v>128.4680819327374</v>
      </c>
      <c r="E25" s="220">
        <v>25812.128736889623</v>
      </c>
      <c r="F25" s="220">
        <v>515</v>
      </c>
      <c r="G25" s="220">
        <v>380014.125862612</v>
      </c>
    </row>
  </sheetData>
  <mergeCells count="4">
    <mergeCell ref="A5:B5"/>
    <mergeCell ref="A6:B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