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'27.13'!$A$1:$G$90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<sst xmlns="http://schemas.openxmlformats.org/spreadsheetml/2006/main" count="265" uniqueCount="80">
  <si>
    <t>MADERA Y LEÑA</t>
  </si>
  <si>
    <t>Total</t>
  </si>
  <si>
    <t>de</t>
  </si>
  <si>
    <t>Montes</t>
  </si>
  <si>
    <t>Montes de</t>
  </si>
  <si>
    <t>consorciados</t>
  </si>
  <si>
    <t>E.L. de L.D.</t>
  </si>
  <si>
    <t>particulares</t>
  </si>
  <si>
    <t>U.P.: Utilidad Pública.</t>
  </si>
  <si>
    <t>E.L. de L.D.: Entidades Locales de Libre Disposición.</t>
  </si>
  <si>
    <t>Leña destinada a usos industriales (a deducir)</t>
  </si>
  <si>
    <t>TOTAL LEÑA PARA QUEMAR Y CARBONEO</t>
  </si>
  <si>
    <t>Provincias y</t>
  </si>
  <si>
    <t>Comunidades Autónomas</t>
  </si>
  <si>
    <t>del</t>
  </si>
  <si>
    <t>U.P. No</t>
  </si>
  <si>
    <t>Estado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</si>
  <si>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</si>
  <si>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</si>
  <si>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</si>
  <si>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</si>
  <si>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</si>
  <si>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</si>
  <si>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</si>
  <si>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</si>
  <si>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</si>
  <si>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</si>
  <si>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</si>
  <si>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</si>
  <si>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</si>
  <si>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</si>
  <si>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</si>
  <si>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</si>
  <si>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</si>
  <si>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</si>
  <si>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</si>
  <si>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</si>
  <si>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</si>
  <si>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</si>
  <si>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</si>
  <si>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</si>
  <si>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</si>
  <si>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</si>
  <si>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</si>
  <si>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</si>
  <si>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</si>
  <si>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</si>
  <si>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</si>
  <si>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</si>
  <si>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</si>
  <si>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</si>
  <si>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</si>
  <si>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</si>
  <si>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</si>
  <si>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</si>
  <si>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</si>
  <si>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</si>
  <si>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</si>
  <si>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</si>
  <si>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</si>
  <si>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</si>
  <si>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</si>
  <si>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</si>
  <si>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</si>
  <si>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</si>
  <si>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</si>
  <si>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</si>
  <si>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</si>
  <si>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</si>
  <si>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</si>
  <si>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</si>
  <si>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</si>
  <si>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</si>
  <si>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</si>
  <si>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-</t>
  </si>
  <si>
    <t xml:space="preserve"> ARAGON</t>
  </si>
  <si>
    <t xml:space="preserve"> PAIS VASCO</t>
  </si>
  <si>
    <t xml:space="preserve"> CASTILLA Y LEON</t>
  </si>
  <si>
    <t xml:space="preserve"> ANDALUCIA</t>
  </si>
  <si>
    <t xml:space="preserve"> 27.13.  LEÑA: Análisis provincial de los aprovechamientos según pertenencias, 2002 (estéreos)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</si>
</sst>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2" xfId="22" applyFont="1" applyFill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0" xfId="22" applyFont="1" applyFill="1" applyBorder="1" applyAlignment="1">
      <alignment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6" xfId="22" applyFont="1" applyFill="1" applyBorder="1">
      <alignment/>
      <protection/>
    </xf>
    <xf numFmtId="0" fontId="6" fillId="2" borderId="0" xfId="22" applyFont="1" applyFill="1">
      <alignment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7" fillId="2" borderId="0" xfId="22" applyFont="1" applyFill="1" applyBorder="1">
      <alignment/>
      <protection/>
    </xf>
    <xf numFmtId="0" fontId="7" fillId="2" borderId="9" xfId="22" applyFont="1" applyFill="1" applyBorder="1">
      <alignment/>
      <protection/>
    </xf>
    <xf numFmtId="0" fontId="7" fillId="2" borderId="3" xfId="22" applyFont="1" applyFill="1" applyBorder="1" applyAlignment="1">
      <alignment horizontal="left"/>
      <protection/>
    </xf>
    <xf numFmtId="177" fontId="0" fillId="2" borderId="0" xfId="22" applyNumberFormat="1" applyFont="1" applyFill="1">
      <alignment/>
      <protection/>
    </xf>
    <xf numFmtId="0" fontId="0" fillId="2" borderId="0" xfId="22" applyFont="1" applyFill="1" applyBorder="1" applyAlignment="1">
      <alignment horizontal="left" indent="2"/>
      <protection/>
    </xf>
    <xf numFmtId="0" fontId="0" fillId="2" borderId="10" xfId="22" applyFont="1" applyFill="1" applyBorder="1" applyAlignment="1">
      <alignment horizontal="center"/>
      <protection/>
    </xf>
    <xf numFmtId="3" fontId="0" fillId="2" borderId="7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3" fontId="7" fillId="2" borderId="4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7" fillId="2" borderId="7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/>
    </xf>
    <xf numFmtId="3" fontId="0" fillId="2" borderId="8" xfId="0" applyNumberFormat="1" applyFill="1" applyBorder="1" applyAlignment="1">
      <alignment horizontal="right"/>
    </xf>
    <xf numFmtId="3" fontId="7" fillId="2" borderId="13" xfId="0" applyNumberFormat="1" applyFon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 horizontal="right"/>
    </xf>
    <xf numFmtId="0" fontId="3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 quotePrefix="1">
      <alignment horizontal="center"/>
      <protection/>
    </xf>
    <xf numFmtId="0" fontId="5" fillId="2" borderId="0" xfId="22" applyFont="1" applyFill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I90"/>
  <sheetViews>
    <sheetView tabSelected="1"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26.57421875" style="3" customWidth="1"/>
    <col min="2" max="7" width="15.28125" style="3" customWidth="1"/>
    <col min="8" max="16384" width="11.421875" style="3" customWidth="1"/>
  </cols>
  <sheetData>
    <row r="1" spans="1:9" s="2" customFormat="1" ht="18">
      <c r="A1" s="38" t="s">
        <v>0</v>
      </c>
      <c r="B1" s="38"/>
      <c r="C1" s="38"/>
      <c r="D1" s="38"/>
      <c r="E1" s="38"/>
      <c r="F1" s="38"/>
      <c r="G1" s="38"/>
      <c r="H1" s="1"/>
      <c r="I1" s="1"/>
    </row>
    <row r="3" spans="1:7" ht="15">
      <c r="A3" s="39" t="s">
        <v>79</v>
      </c>
      <c r="B3" s="40"/>
      <c r="C3" s="40"/>
      <c r="D3" s="40"/>
      <c r="E3" s="40"/>
      <c r="F3" s="40"/>
      <c r="G3" s="40"/>
    </row>
    <row r="4" spans="1:7" ht="14.25">
      <c r="A4" s="13"/>
      <c r="B4" s="13"/>
      <c r="C4" s="13"/>
      <c r="D4" s="13"/>
      <c r="E4" s="13"/>
      <c r="F4" s="13"/>
      <c r="G4" s="13"/>
    </row>
    <row r="5" spans="1:7" ht="12.75" customHeight="1">
      <c r="A5" s="21" t="s">
        <v>12</v>
      </c>
      <c r="B5" s="6" t="s">
        <v>3</v>
      </c>
      <c r="C5" s="6"/>
      <c r="D5" s="6" t="s">
        <v>4</v>
      </c>
      <c r="E5" s="6" t="s">
        <v>3</v>
      </c>
      <c r="F5" s="6" t="s">
        <v>3</v>
      </c>
      <c r="G5" s="5"/>
    </row>
    <row r="6" spans="1:7" ht="12.75" customHeight="1">
      <c r="A6" s="11" t="s">
        <v>13</v>
      </c>
      <c r="B6" s="14" t="s">
        <v>14</v>
      </c>
      <c r="C6" s="14" t="s">
        <v>3</v>
      </c>
      <c r="D6" s="14" t="s">
        <v>15</v>
      </c>
      <c r="E6" s="14" t="s">
        <v>2</v>
      </c>
      <c r="F6" s="14" t="s">
        <v>2</v>
      </c>
      <c r="G6" s="15" t="s">
        <v>1</v>
      </c>
    </row>
    <row r="7" spans="1:7" ht="12.75" customHeight="1" thickBot="1">
      <c r="A7" s="7"/>
      <c r="B7" s="9" t="s">
        <v>16</v>
      </c>
      <c r="C7" s="9" t="s">
        <v>5</v>
      </c>
      <c r="D7" s="9" t="s">
        <v>5</v>
      </c>
      <c r="E7" s="9" t="s">
        <v>6</v>
      </c>
      <c r="F7" s="9" t="s">
        <v>7</v>
      </c>
      <c r="G7" s="8"/>
    </row>
    <row r="8" spans="1:7" ht="12.75" customHeight="1">
      <c r="A8" s="12" t="s">
        <v>17</v>
      </c>
      <c r="B8" s="22" t="s">
        <v>74</v>
      </c>
      <c r="C8" s="22" t="s">
        <v>74</v>
      </c>
      <c r="D8" s="22" t="s">
        <v>74</v>
      </c>
      <c r="E8" s="22" t="s">
        <v>74</v>
      </c>
      <c r="F8" s="24">
        <v>83301</v>
      </c>
      <c r="G8" s="29">
        <v>83301</v>
      </c>
    </row>
    <row r="9" spans="1:7" ht="12.75" customHeight="1">
      <c r="A9" s="4" t="s">
        <v>18</v>
      </c>
      <c r="B9" s="22" t="s">
        <v>74</v>
      </c>
      <c r="C9" s="22" t="s">
        <v>74</v>
      </c>
      <c r="D9" s="22" t="s">
        <v>74</v>
      </c>
      <c r="E9" s="22" t="s">
        <v>74</v>
      </c>
      <c r="F9" s="24">
        <v>197098</v>
      </c>
      <c r="G9" s="24">
        <v>197098</v>
      </c>
    </row>
    <row r="10" spans="1:7" ht="12.75" customHeight="1">
      <c r="A10" s="4" t="s">
        <v>19</v>
      </c>
      <c r="B10" s="22" t="s">
        <v>74</v>
      </c>
      <c r="C10" s="22" t="s">
        <v>74</v>
      </c>
      <c r="D10" s="22" t="s">
        <v>74</v>
      </c>
      <c r="E10" s="22" t="s">
        <v>74</v>
      </c>
      <c r="F10" s="24">
        <v>33073</v>
      </c>
      <c r="G10" s="24">
        <v>33073</v>
      </c>
    </row>
    <row r="11" spans="1:7" ht="12.75" customHeight="1">
      <c r="A11" s="4" t="s">
        <v>20</v>
      </c>
      <c r="B11" s="22" t="s">
        <v>74</v>
      </c>
      <c r="C11" s="23">
        <v>3580</v>
      </c>
      <c r="D11" s="22" t="s">
        <v>74</v>
      </c>
      <c r="E11" s="22" t="s">
        <v>74</v>
      </c>
      <c r="F11" s="24">
        <v>43348</v>
      </c>
      <c r="G11" s="24">
        <v>46928</v>
      </c>
    </row>
    <row r="12" spans="1:7" ht="12.75" customHeight="1">
      <c r="A12" s="16" t="s">
        <v>21</v>
      </c>
      <c r="B12" s="30" t="s">
        <v>74</v>
      </c>
      <c r="C12" s="28">
        <f>SUM(C8:C11)</f>
        <v>3580</v>
      </c>
      <c r="D12" s="30" t="s">
        <v>74</v>
      </c>
      <c r="E12" s="30" t="s">
        <v>74</v>
      </c>
      <c r="F12" s="28">
        <f>SUM(F8:F11)</f>
        <v>356820</v>
      </c>
      <c r="G12" s="31">
        <f>SUM(G8:G11)</f>
        <v>360400</v>
      </c>
    </row>
    <row r="13" spans="1:7" ht="12.75" customHeight="1">
      <c r="A13" s="4"/>
      <c r="B13" s="22"/>
      <c r="C13" s="22"/>
      <c r="D13" s="22"/>
      <c r="E13" s="22"/>
      <c r="F13" s="32"/>
      <c r="G13" s="32"/>
    </row>
    <row r="14" spans="1:7" ht="12.75" customHeight="1">
      <c r="A14" s="16" t="s">
        <v>22</v>
      </c>
      <c r="B14" s="28">
        <v>125</v>
      </c>
      <c r="C14" s="28">
        <v>1127</v>
      </c>
      <c r="D14" s="28">
        <v>249</v>
      </c>
      <c r="E14" s="30" t="s">
        <v>74</v>
      </c>
      <c r="F14" s="31">
        <v>5457</v>
      </c>
      <c r="G14" s="31">
        <v>6958</v>
      </c>
    </row>
    <row r="15" spans="1:7" ht="12.75" customHeight="1">
      <c r="A15" s="4"/>
      <c r="B15" s="22"/>
      <c r="C15" s="22"/>
      <c r="D15" s="22"/>
      <c r="E15" s="22"/>
      <c r="F15" s="32"/>
      <c r="G15" s="32"/>
    </row>
    <row r="16" spans="1:7" ht="12.75" customHeight="1">
      <c r="A16" s="16" t="s">
        <v>23</v>
      </c>
      <c r="B16" s="30" t="s">
        <v>74</v>
      </c>
      <c r="C16" s="30" t="s">
        <v>74</v>
      </c>
      <c r="D16" s="30" t="s">
        <v>74</v>
      </c>
      <c r="E16" s="30" t="s">
        <v>74</v>
      </c>
      <c r="F16" s="37" t="s">
        <v>74</v>
      </c>
      <c r="G16" s="37" t="s">
        <v>74</v>
      </c>
    </row>
    <row r="17" spans="1:7" ht="12.75" customHeight="1">
      <c r="A17" s="4"/>
      <c r="B17" s="22"/>
      <c r="C17" s="22"/>
      <c r="D17" s="22"/>
      <c r="E17" s="22"/>
      <c r="F17" s="32"/>
      <c r="G17" s="32"/>
    </row>
    <row r="18" spans="1:7" ht="12.75" customHeight="1">
      <c r="A18" s="4" t="s">
        <v>24</v>
      </c>
      <c r="B18" s="22" t="s">
        <v>74</v>
      </c>
      <c r="C18" s="22" t="s">
        <v>74</v>
      </c>
      <c r="D18" s="23">
        <v>2697</v>
      </c>
      <c r="E18" s="23">
        <v>66</v>
      </c>
      <c r="F18" s="24">
        <v>15183</v>
      </c>
      <c r="G18" s="24">
        <v>17946</v>
      </c>
    </row>
    <row r="19" spans="1:7" ht="12.75" customHeight="1">
      <c r="A19" s="4" t="s">
        <v>25</v>
      </c>
      <c r="B19" s="22" t="s">
        <v>74</v>
      </c>
      <c r="C19" s="22" t="s">
        <v>74</v>
      </c>
      <c r="D19" s="23">
        <v>500</v>
      </c>
      <c r="E19" s="22" t="s">
        <v>74</v>
      </c>
      <c r="F19" s="24">
        <v>3000</v>
      </c>
      <c r="G19" s="24">
        <v>3500</v>
      </c>
    </row>
    <row r="20" spans="1:7" ht="12.75" customHeight="1">
      <c r="A20" s="4" t="s">
        <v>26</v>
      </c>
      <c r="B20" s="22" t="s">
        <v>74</v>
      </c>
      <c r="C20" s="22" t="s">
        <v>74</v>
      </c>
      <c r="D20" s="23">
        <v>500</v>
      </c>
      <c r="E20" s="22" t="s">
        <v>74</v>
      </c>
      <c r="F20" s="32" t="s">
        <v>74</v>
      </c>
      <c r="G20" s="24">
        <v>500</v>
      </c>
    </row>
    <row r="21" spans="1:7" ht="12.75" customHeight="1">
      <c r="A21" s="16" t="s">
        <v>76</v>
      </c>
      <c r="B21" s="30" t="s">
        <v>74</v>
      </c>
      <c r="C21" s="30" t="s">
        <v>74</v>
      </c>
      <c r="D21" s="28">
        <f>SUM(D18:D20)</f>
        <v>3697</v>
      </c>
      <c r="E21" s="28">
        <f>SUM(E18:E20)</f>
        <v>66</v>
      </c>
      <c r="F21" s="28">
        <f>SUM(F18:F20)</f>
        <v>18183</v>
      </c>
      <c r="G21" s="31">
        <f>SUM(G18:G20)</f>
        <v>21946</v>
      </c>
    </row>
    <row r="22" spans="1:7" ht="12.75" customHeight="1">
      <c r="A22" s="4"/>
      <c r="B22" s="22"/>
      <c r="C22" s="22"/>
      <c r="D22" s="22"/>
      <c r="E22" s="22"/>
      <c r="F22" s="32"/>
      <c r="G22" s="32"/>
    </row>
    <row r="23" spans="1:7" ht="12.75" customHeight="1">
      <c r="A23" s="16" t="s">
        <v>27</v>
      </c>
      <c r="B23" s="30" t="s">
        <v>74</v>
      </c>
      <c r="C23" s="30" t="s">
        <v>74</v>
      </c>
      <c r="D23" s="28">
        <v>3137</v>
      </c>
      <c r="E23" s="30" t="s">
        <v>74</v>
      </c>
      <c r="F23" s="31">
        <v>5608</v>
      </c>
      <c r="G23" s="31">
        <v>8745</v>
      </c>
    </row>
    <row r="24" spans="1:7" ht="12.75" customHeight="1">
      <c r="A24" s="4"/>
      <c r="B24" s="22"/>
      <c r="C24" s="22"/>
      <c r="D24" s="22"/>
      <c r="E24" s="22"/>
      <c r="F24" s="32"/>
      <c r="G24" s="32"/>
    </row>
    <row r="25" spans="1:7" ht="12.75" customHeight="1">
      <c r="A25" s="16" t="s">
        <v>28</v>
      </c>
      <c r="B25" s="30" t="s">
        <v>74</v>
      </c>
      <c r="C25" s="30" t="s">
        <v>74</v>
      </c>
      <c r="D25" s="28">
        <v>11660</v>
      </c>
      <c r="E25" s="30" t="s">
        <v>74</v>
      </c>
      <c r="F25" s="31">
        <v>8476</v>
      </c>
      <c r="G25" s="31">
        <v>20136</v>
      </c>
    </row>
    <row r="26" spans="1:7" ht="12.75" customHeight="1">
      <c r="A26" s="4"/>
      <c r="B26" s="22"/>
      <c r="C26" s="22"/>
      <c r="D26" s="22"/>
      <c r="E26" s="22"/>
      <c r="F26" s="32"/>
      <c r="G26" s="32"/>
    </row>
    <row r="27" spans="1:7" ht="12.75" customHeight="1">
      <c r="A27" s="4" t="s">
        <v>29</v>
      </c>
      <c r="B27" s="22" t="s">
        <v>74</v>
      </c>
      <c r="C27" s="22" t="s">
        <v>74</v>
      </c>
      <c r="D27" s="23">
        <v>4875</v>
      </c>
      <c r="E27" s="22" t="s">
        <v>74</v>
      </c>
      <c r="F27" s="24">
        <v>431</v>
      </c>
      <c r="G27" s="24">
        <v>5306</v>
      </c>
    </row>
    <row r="28" spans="1:7" ht="12.75" customHeight="1">
      <c r="A28" s="4" t="s">
        <v>30</v>
      </c>
      <c r="B28" s="23">
        <v>2610</v>
      </c>
      <c r="C28" s="23">
        <v>5820</v>
      </c>
      <c r="D28" s="23">
        <v>19266</v>
      </c>
      <c r="E28" s="22" t="s">
        <v>74</v>
      </c>
      <c r="F28" s="32" t="s">
        <v>74</v>
      </c>
      <c r="G28" s="24">
        <v>27696</v>
      </c>
    </row>
    <row r="29" spans="1:7" ht="12.75" customHeight="1">
      <c r="A29" s="4" t="s">
        <v>31</v>
      </c>
      <c r="B29" s="22" t="s">
        <v>74</v>
      </c>
      <c r="C29" s="23">
        <v>456</v>
      </c>
      <c r="D29" s="23">
        <v>8461</v>
      </c>
      <c r="E29" s="22" t="s">
        <v>74</v>
      </c>
      <c r="F29" s="24">
        <v>650</v>
      </c>
      <c r="G29" s="24">
        <v>9567</v>
      </c>
    </row>
    <row r="30" spans="1:7" ht="12.75" customHeight="1">
      <c r="A30" s="16" t="s">
        <v>75</v>
      </c>
      <c r="B30" s="28">
        <f>SUM(B27:B29)</f>
        <v>2610</v>
      </c>
      <c r="C30" s="28">
        <f>SUM(C27:C29)</f>
        <v>6276</v>
      </c>
      <c r="D30" s="28">
        <f>SUM(D27:D29)</f>
        <v>32602</v>
      </c>
      <c r="E30" s="30" t="s">
        <v>74</v>
      </c>
      <c r="F30" s="28">
        <f>SUM(F27:F29)</f>
        <v>1081</v>
      </c>
      <c r="G30" s="31">
        <f>SUM(G27:G29)</f>
        <v>42569</v>
      </c>
    </row>
    <row r="31" spans="1:7" ht="12.75" customHeight="1">
      <c r="A31" s="4"/>
      <c r="B31" s="22"/>
      <c r="C31" s="22"/>
      <c r="D31" s="22"/>
      <c r="E31" s="22"/>
      <c r="F31" s="32"/>
      <c r="G31" s="32"/>
    </row>
    <row r="32" spans="1:7" ht="12.75" customHeight="1">
      <c r="A32" s="4" t="s">
        <v>32</v>
      </c>
      <c r="B32" s="22" t="s">
        <v>74</v>
      </c>
      <c r="C32" s="22" t="s">
        <v>74</v>
      </c>
      <c r="D32" s="22" t="s">
        <v>74</v>
      </c>
      <c r="E32" s="22" t="s">
        <v>74</v>
      </c>
      <c r="F32" s="24">
        <v>78454</v>
      </c>
      <c r="G32" s="24">
        <v>78454</v>
      </c>
    </row>
    <row r="33" spans="1:7" ht="12.75" customHeight="1">
      <c r="A33" s="4" t="s">
        <v>33</v>
      </c>
      <c r="B33" s="22" t="s">
        <v>74</v>
      </c>
      <c r="C33" s="22" t="s">
        <v>74</v>
      </c>
      <c r="D33" s="22" t="s">
        <v>74</v>
      </c>
      <c r="E33" s="22" t="s">
        <v>74</v>
      </c>
      <c r="F33" s="24">
        <v>84586</v>
      </c>
      <c r="G33" s="24">
        <v>84586</v>
      </c>
    </row>
    <row r="34" spans="1:7" ht="12.75" customHeight="1">
      <c r="A34" s="4" t="s">
        <v>34</v>
      </c>
      <c r="B34" s="23">
        <v>1715</v>
      </c>
      <c r="C34" s="22" t="s">
        <v>74</v>
      </c>
      <c r="D34" s="23">
        <v>3282</v>
      </c>
      <c r="E34" s="22" t="s">
        <v>74</v>
      </c>
      <c r="F34" s="24">
        <v>55481</v>
      </c>
      <c r="G34" s="24">
        <v>60478</v>
      </c>
    </row>
    <row r="35" spans="1:7" ht="12.75" customHeight="1">
      <c r="A35" s="4" t="s">
        <v>35</v>
      </c>
      <c r="B35" s="22" t="s">
        <v>74</v>
      </c>
      <c r="C35" s="22" t="s">
        <v>74</v>
      </c>
      <c r="D35" s="22" t="s">
        <v>74</v>
      </c>
      <c r="E35" s="22" t="s">
        <v>74</v>
      </c>
      <c r="F35" s="24">
        <v>7736</v>
      </c>
      <c r="G35" s="24">
        <v>7736</v>
      </c>
    </row>
    <row r="36" spans="1:7" ht="12.75" customHeight="1">
      <c r="A36" s="16" t="s">
        <v>36</v>
      </c>
      <c r="B36" s="28">
        <f>SUM(B32:B35)</f>
        <v>1715</v>
      </c>
      <c r="C36" s="30" t="s">
        <v>74</v>
      </c>
      <c r="D36" s="28">
        <f>SUM(D32:D35)</f>
        <v>3282</v>
      </c>
      <c r="E36" s="30" t="s">
        <v>74</v>
      </c>
      <c r="F36" s="28">
        <f>SUM(F32:F35)</f>
        <v>226257</v>
      </c>
      <c r="G36" s="31">
        <f>SUM(G32:G35)</f>
        <v>231254</v>
      </c>
    </row>
    <row r="37" spans="1:7" ht="12.75" customHeight="1">
      <c r="A37" s="4"/>
      <c r="B37" s="22"/>
      <c r="C37" s="22"/>
      <c r="D37" s="22"/>
      <c r="E37" s="22"/>
      <c r="F37" s="32"/>
      <c r="G37" s="32"/>
    </row>
    <row r="38" spans="1:7" ht="12.75" customHeight="1">
      <c r="A38" s="16" t="s">
        <v>37</v>
      </c>
      <c r="B38" s="30" t="s">
        <v>74</v>
      </c>
      <c r="C38" s="30" t="s">
        <v>74</v>
      </c>
      <c r="D38" s="30" t="s">
        <v>74</v>
      </c>
      <c r="E38" s="30" t="s">
        <v>74</v>
      </c>
      <c r="F38" s="31">
        <v>5937</v>
      </c>
      <c r="G38" s="31">
        <v>5937</v>
      </c>
    </row>
    <row r="39" spans="1:7" ht="12.75" customHeight="1">
      <c r="A39" s="4"/>
      <c r="B39" s="22"/>
      <c r="C39" s="22"/>
      <c r="D39" s="22"/>
      <c r="E39" s="22"/>
      <c r="F39" s="32"/>
      <c r="G39" s="32"/>
    </row>
    <row r="40" spans="1:7" ht="12.75" customHeight="1">
      <c r="A40" s="4" t="s">
        <v>38</v>
      </c>
      <c r="B40" s="22" t="s">
        <v>74</v>
      </c>
      <c r="C40" s="22" t="s">
        <v>74</v>
      </c>
      <c r="D40" s="23">
        <v>34425</v>
      </c>
      <c r="E40" s="22" t="s">
        <v>74</v>
      </c>
      <c r="F40" s="24">
        <v>31546</v>
      </c>
      <c r="G40" s="24">
        <v>65971</v>
      </c>
    </row>
    <row r="41" spans="1:7" ht="12.75" customHeight="1">
      <c r="A41" s="4" t="s">
        <v>39</v>
      </c>
      <c r="B41" s="22" t="s">
        <v>74</v>
      </c>
      <c r="C41" s="23">
        <v>65388</v>
      </c>
      <c r="D41" s="23">
        <v>39440</v>
      </c>
      <c r="E41" s="23">
        <v>8737</v>
      </c>
      <c r="F41" s="24">
        <v>16519</v>
      </c>
      <c r="G41" s="24">
        <v>130084</v>
      </c>
    </row>
    <row r="42" spans="1:7" ht="12.75" customHeight="1">
      <c r="A42" s="4" t="s">
        <v>40</v>
      </c>
      <c r="B42" s="22" t="s">
        <v>74</v>
      </c>
      <c r="C42" s="22" t="s">
        <v>74</v>
      </c>
      <c r="D42" s="23">
        <v>34497</v>
      </c>
      <c r="E42" s="22" t="s">
        <v>74</v>
      </c>
      <c r="F42" s="24">
        <v>3289</v>
      </c>
      <c r="G42" s="24">
        <v>37786</v>
      </c>
    </row>
    <row r="43" spans="1:7" ht="12.75" customHeight="1">
      <c r="A43" s="4" t="s">
        <v>41</v>
      </c>
      <c r="B43" s="22" t="s">
        <v>74</v>
      </c>
      <c r="C43" s="22" t="s">
        <v>74</v>
      </c>
      <c r="D43" s="23">
        <v>20365</v>
      </c>
      <c r="E43" s="22" t="s">
        <v>74</v>
      </c>
      <c r="F43" s="24">
        <v>5997</v>
      </c>
      <c r="G43" s="24">
        <v>26362</v>
      </c>
    </row>
    <row r="44" spans="1:7" ht="12.75" customHeight="1">
      <c r="A44" s="4" t="s">
        <v>42</v>
      </c>
      <c r="B44" s="22" t="s">
        <v>74</v>
      </c>
      <c r="C44" s="22" t="s">
        <v>74</v>
      </c>
      <c r="D44" s="23">
        <v>12919</v>
      </c>
      <c r="E44" s="22" t="s">
        <v>74</v>
      </c>
      <c r="F44" s="24">
        <v>213860</v>
      </c>
      <c r="G44" s="24">
        <v>226779</v>
      </c>
    </row>
    <row r="45" spans="1:7" ht="12.75" customHeight="1">
      <c r="A45" s="4" t="s">
        <v>43</v>
      </c>
      <c r="B45" s="23">
        <v>8354</v>
      </c>
      <c r="C45" s="22" t="s">
        <v>74</v>
      </c>
      <c r="D45" s="23">
        <v>6882</v>
      </c>
      <c r="E45" s="22" t="s">
        <v>74</v>
      </c>
      <c r="F45" s="24">
        <v>16559</v>
      </c>
      <c r="G45" s="24">
        <v>31795</v>
      </c>
    </row>
    <row r="46" spans="1:7" ht="12.75" customHeight="1">
      <c r="A46" s="4" t="s">
        <v>44</v>
      </c>
      <c r="B46" s="22" t="s">
        <v>74</v>
      </c>
      <c r="C46" s="23">
        <v>1220</v>
      </c>
      <c r="D46" s="23">
        <v>54197</v>
      </c>
      <c r="E46" s="22" t="s">
        <v>74</v>
      </c>
      <c r="F46" s="24">
        <v>14643</v>
      </c>
      <c r="G46" s="24">
        <v>70060</v>
      </c>
    </row>
    <row r="47" spans="1:7" ht="12.75" customHeight="1">
      <c r="A47" s="4" t="s">
        <v>45</v>
      </c>
      <c r="B47" s="23">
        <v>1226</v>
      </c>
      <c r="C47" s="23">
        <v>1422</v>
      </c>
      <c r="D47" s="23">
        <v>10090</v>
      </c>
      <c r="E47" s="22" t="s">
        <v>74</v>
      </c>
      <c r="F47" s="24">
        <v>48752</v>
      </c>
      <c r="G47" s="24">
        <v>61490</v>
      </c>
    </row>
    <row r="48" spans="1:7" ht="12.75" customHeight="1">
      <c r="A48" s="4" t="s">
        <v>46</v>
      </c>
      <c r="B48" s="22" t="s">
        <v>74</v>
      </c>
      <c r="C48" s="22" t="s">
        <v>74</v>
      </c>
      <c r="D48" s="23">
        <v>30712</v>
      </c>
      <c r="E48" s="22" t="s">
        <v>74</v>
      </c>
      <c r="F48" s="24">
        <v>26861</v>
      </c>
      <c r="G48" s="24">
        <v>57573</v>
      </c>
    </row>
    <row r="49" spans="1:7" ht="12.75" customHeight="1">
      <c r="A49" s="16" t="s">
        <v>77</v>
      </c>
      <c r="B49" s="28">
        <f aca="true" t="shared" si="0" ref="B49:G49">SUM(B40:B48)</f>
        <v>9580</v>
      </c>
      <c r="C49" s="28">
        <f t="shared" si="0"/>
        <v>68030</v>
      </c>
      <c r="D49" s="28">
        <f t="shared" si="0"/>
        <v>243527</v>
      </c>
      <c r="E49" s="28">
        <f t="shared" si="0"/>
        <v>8737</v>
      </c>
      <c r="F49" s="28">
        <f t="shared" si="0"/>
        <v>378026</v>
      </c>
      <c r="G49" s="31">
        <f t="shared" si="0"/>
        <v>707900</v>
      </c>
    </row>
    <row r="50" spans="1:7" ht="12.75" customHeight="1">
      <c r="A50" s="4"/>
      <c r="B50" s="22"/>
      <c r="C50" s="22"/>
      <c r="D50" s="22"/>
      <c r="E50" s="22"/>
      <c r="F50" s="32"/>
      <c r="G50" s="32"/>
    </row>
    <row r="51" spans="1:7" ht="12.75" customHeight="1">
      <c r="A51" s="16" t="s">
        <v>47</v>
      </c>
      <c r="B51" s="28">
        <v>180</v>
      </c>
      <c r="C51" s="30" t="s">
        <v>74</v>
      </c>
      <c r="D51" s="28">
        <v>7600</v>
      </c>
      <c r="E51" s="28">
        <v>462</v>
      </c>
      <c r="F51" s="31">
        <v>9911</v>
      </c>
      <c r="G51" s="31">
        <v>18153</v>
      </c>
    </row>
    <row r="52" spans="1:7" ht="12.75" customHeight="1">
      <c r="A52" s="4"/>
      <c r="B52" s="22"/>
      <c r="C52" s="22"/>
      <c r="D52" s="22"/>
      <c r="E52" s="22"/>
      <c r="F52" s="32"/>
      <c r="G52" s="32"/>
    </row>
    <row r="53" spans="1:7" ht="12.75" customHeight="1">
      <c r="A53" s="4" t="s">
        <v>48</v>
      </c>
      <c r="B53" s="22" t="s">
        <v>74</v>
      </c>
      <c r="C53" s="22" t="s">
        <v>74</v>
      </c>
      <c r="D53" s="23">
        <v>300</v>
      </c>
      <c r="E53" s="22" t="s">
        <v>74</v>
      </c>
      <c r="F53" s="24">
        <v>9314</v>
      </c>
      <c r="G53" s="24">
        <v>9614</v>
      </c>
    </row>
    <row r="54" spans="1:7" ht="12.75" customHeight="1">
      <c r="A54" s="4" t="s">
        <v>49</v>
      </c>
      <c r="B54" s="22" t="s">
        <v>74</v>
      </c>
      <c r="C54" s="22" t="s">
        <v>74</v>
      </c>
      <c r="D54" s="22" t="s">
        <v>74</v>
      </c>
      <c r="E54" s="22" t="s">
        <v>74</v>
      </c>
      <c r="F54" s="24">
        <v>17838</v>
      </c>
      <c r="G54" s="24">
        <v>17838</v>
      </c>
    </row>
    <row r="55" spans="1:7" ht="12.75" customHeight="1">
      <c r="A55" s="4" t="s">
        <v>50</v>
      </c>
      <c r="B55" s="22" t="s">
        <v>74</v>
      </c>
      <c r="C55" s="22" t="s">
        <v>74</v>
      </c>
      <c r="D55" s="23">
        <v>5436</v>
      </c>
      <c r="E55" s="22" t="s">
        <v>74</v>
      </c>
      <c r="F55" s="24">
        <v>14994</v>
      </c>
      <c r="G55" s="24">
        <v>20430</v>
      </c>
    </row>
    <row r="56" spans="1:7" ht="12.75" customHeight="1">
      <c r="A56" s="4" t="s">
        <v>51</v>
      </c>
      <c r="B56" s="22" t="s">
        <v>74</v>
      </c>
      <c r="C56" s="22" t="s">
        <v>74</v>
      </c>
      <c r="D56" s="23">
        <v>5400</v>
      </c>
      <c r="E56" s="22" t="s">
        <v>74</v>
      </c>
      <c r="F56" s="24">
        <v>21953</v>
      </c>
      <c r="G56" s="24">
        <v>27353</v>
      </c>
    </row>
    <row r="57" spans="1:7" ht="12.75" customHeight="1">
      <c r="A57" s="4" t="s">
        <v>52</v>
      </c>
      <c r="B57" s="22" t="s">
        <v>74</v>
      </c>
      <c r="C57" s="22" t="s">
        <v>74</v>
      </c>
      <c r="D57" s="22" t="s">
        <v>74</v>
      </c>
      <c r="E57" s="22" t="s">
        <v>74</v>
      </c>
      <c r="F57" s="24">
        <v>45021</v>
      </c>
      <c r="G57" s="24">
        <v>45021</v>
      </c>
    </row>
    <row r="58" spans="1:7" ht="12.75" customHeight="1">
      <c r="A58" s="16" t="s">
        <v>53</v>
      </c>
      <c r="B58" s="30" t="s">
        <v>74</v>
      </c>
      <c r="C58" s="30" t="s">
        <v>74</v>
      </c>
      <c r="D58" s="28">
        <f>SUM(D53:D57)</f>
        <v>11136</v>
      </c>
      <c r="E58" s="30" t="s">
        <v>74</v>
      </c>
      <c r="F58" s="28">
        <f>SUM(F53:F57)</f>
        <v>109120</v>
      </c>
      <c r="G58" s="31">
        <f>SUM(G53:G57)</f>
        <v>120256</v>
      </c>
    </row>
    <row r="59" spans="1:7" ht="12.75" customHeight="1">
      <c r="A59" s="4"/>
      <c r="B59" s="22"/>
      <c r="C59" s="22"/>
      <c r="D59" s="22"/>
      <c r="E59" s="22"/>
      <c r="F59" s="32"/>
      <c r="G59" s="32"/>
    </row>
    <row r="60" spans="1:7" ht="12.75" customHeight="1">
      <c r="A60" s="4" t="s">
        <v>54</v>
      </c>
      <c r="B60" s="22" t="s">
        <v>74</v>
      </c>
      <c r="C60" s="22" t="s">
        <v>74</v>
      </c>
      <c r="D60" s="22" t="s">
        <v>74</v>
      </c>
      <c r="E60" s="22" t="s">
        <v>74</v>
      </c>
      <c r="F60" s="24">
        <v>8000</v>
      </c>
      <c r="G60" s="24">
        <v>8000</v>
      </c>
    </row>
    <row r="61" spans="1:7" ht="12.75" customHeight="1">
      <c r="A61" s="4" t="s">
        <v>55</v>
      </c>
      <c r="B61" s="22" t="s">
        <v>74</v>
      </c>
      <c r="C61" s="22" t="s">
        <v>74</v>
      </c>
      <c r="D61" s="22" t="s">
        <v>74</v>
      </c>
      <c r="E61" s="22" t="s">
        <v>74</v>
      </c>
      <c r="F61" s="24">
        <v>4960</v>
      </c>
      <c r="G61" s="24">
        <v>4960</v>
      </c>
    </row>
    <row r="62" spans="1:7" ht="12.75" customHeight="1">
      <c r="A62" s="4" t="s">
        <v>56</v>
      </c>
      <c r="B62" s="22" t="s">
        <v>74</v>
      </c>
      <c r="C62" s="22" t="s">
        <v>74</v>
      </c>
      <c r="D62" s="22" t="s">
        <v>74</v>
      </c>
      <c r="E62" s="22" t="s">
        <v>74</v>
      </c>
      <c r="F62" s="24">
        <v>75</v>
      </c>
      <c r="G62" s="24">
        <v>75</v>
      </c>
    </row>
    <row r="63" spans="1:7" ht="12.75" customHeight="1">
      <c r="A63" s="16" t="s">
        <v>57</v>
      </c>
      <c r="B63" s="30" t="s">
        <v>74</v>
      </c>
      <c r="C63" s="30" t="s">
        <v>74</v>
      </c>
      <c r="D63" s="30" t="s">
        <v>74</v>
      </c>
      <c r="E63" s="30" t="s">
        <v>74</v>
      </c>
      <c r="F63" s="28">
        <f>SUM(F60:F62)</f>
        <v>13035</v>
      </c>
      <c r="G63" s="31">
        <f>SUM(G60:G62)</f>
        <v>13035</v>
      </c>
    </row>
    <row r="64" spans="1:7" ht="12.75" customHeight="1">
      <c r="A64" s="4"/>
      <c r="B64" s="22"/>
      <c r="C64" s="22"/>
      <c r="D64" s="22"/>
      <c r="E64" s="22"/>
      <c r="F64" s="32"/>
      <c r="G64" s="32"/>
    </row>
    <row r="65" spans="1:7" ht="12.75" customHeight="1">
      <c r="A65" s="16" t="s">
        <v>58</v>
      </c>
      <c r="B65" s="30" t="s">
        <v>74</v>
      </c>
      <c r="C65" s="30" t="s">
        <v>74</v>
      </c>
      <c r="D65" s="30" t="s">
        <v>74</v>
      </c>
      <c r="E65" s="30" t="s">
        <v>74</v>
      </c>
      <c r="F65" s="31">
        <v>3502</v>
      </c>
      <c r="G65" s="31">
        <v>3502</v>
      </c>
    </row>
    <row r="66" spans="1:7" ht="12.75" customHeight="1">
      <c r="A66" s="4"/>
      <c r="B66" s="22"/>
      <c r="C66" s="22"/>
      <c r="D66" s="22"/>
      <c r="E66" s="22"/>
      <c r="F66" s="32"/>
      <c r="G66" s="32"/>
    </row>
    <row r="67" spans="1:7" ht="12.75" customHeight="1">
      <c r="A67" s="4" t="s">
        <v>59</v>
      </c>
      <c r="B67" s="22" t="s">
        <v>74</v>
      </c>
      <c r="C67" s="22" t="s">
        <v>74</v>
      </c>
      <c r="D67" s="22" t="s">
        <v>74</v>
      </c>
      <c r="E67" s="22" t="s">
        <v>74</v>
      </c>
      <c r="F67" s="24">
        <v>213375</v>
      </c>
      <c r="G67" s="24">
        <v>213375</v>
      </c>
    </row>
    <row r="68" spans="1:7" ht="12.75" customHeight="1">
      <c r="A68" s="4" t="s">
        <v>60</v>
      </c>
      <c r="B68" s="22" t="s">
        <v>74</v>
      </c>
      <c r="C68" s="22" t="s">
        <v>74</v>
      </c>
      <c r="D68" s="22" t="s">
        <v>74</v>
      </c>
      <c r="E68" s="22" t="s">
        <v>74</v>
      </c>
      <c r="F68" s="24">
        <v>42500</v>
      </c>
      <c r="G68" s="24">
        <v>42500</v>
      </c>
    </row>
    <row r="69" spans="1:7" ht="12.75" customHeight="1">
      <c r="A69" s="16" t="s">
        <v>61</v>
      </c>
      <c r="B69" s="30" t="s">
        <v>74</v>
      </c>
      <c r="C69" s="30" t="s">
        <v>74</v>
      </c>
      <c r="D69" s="30" t="s">
        <v>74</v>
      </c>
      <c r="E69" s="30" t="s">
        <v>74</v>
      </c>
      <c r="F69" s="28">
        <f>SUM(F67:F68)</f>
        <v>255875</v>
      </c>
      <c r="G69" s="31">
        <f>SUM(G67:G68)</f>
        <v>255875</v>
      </c>
    </row>
    <row r="70" spans="1:7" ht="12.75" customHeight="1">
      <c r="A70" s="4"/>
      <c r="B70" s="22"/>
      <c r="C70" s="22"/>
      <c r="D70" s="22"/>
      <c r="E70" s="22"/>
      <c r="F70" s="32"/>
      <c r="G70" s="32"/>
    </row>
    <row r="71" spans="1:7" ht="12.75" customHeight="1">
      <c r="A71" s="4" t="s">
        <v>62</v>
      </c>
      <c r="B71" s="22" t="s">
        <v>74</v>
      </c>
      <c r="C71" s="22" t="s">
        <v>74</v>
      </c>
      <c r="D71" s="22" t="s">
        <v>74</v>
      </c>
      <c r="E71" s="22" t="s">
        <v>74</v>
      </c>
      <c r="F71" s="32" t="s">
        <v>74</v>
      </c>
      <c r="G71" s="32" t="s">
        <v>74</v>
      </c>
    </row>
    <row r="72" spans="1:7" ht="12.75" customHeight="1">
      <c r="A72" s="4" t="s">
        <v>63</v>
      </c>
      <c r="B72" s="22" t="s">
        <v>74</v>
      </c>
      <c r="C72" s="22" t="s">
        <v>74</v>
      </c>
      <c r="D72" s="22" t="s">
        <v>74</v>
      </c>
      <c r="E72" s="22" t="s">
        <v>74</v>
      </c>
      <c r="F72" s="24">
        <v>51648</v>
      </c>
      <c r="G72" s="24">
        <v>51648</v>
      </c>
    </row>
    <row r="73" spans="1:7" ht="12.75" customHeight="1">
      <c r="A73" s="4" t="s">
        <v>64</v>
      </c>
      <c r="B73" s="22" t="s">
        <v>74</v>
      </c>
      <c r="C73" s="22" t="s">
        <v>74</v>
      </c>
      <c r="D73" s="22" t="s">
        <v>74</v>
      </c>
      <c r="E73" s="22" t="s">
        <v>74</v>
      </c>
      <c r="F73" s="24">
        <v>51648</v>
      </c>
      <c r="G73" s="24">
        <v>51648</v>
      </c>
    </row>
    <row r="74" spans="1:7" ht="12.75" customHeight="1">
      <c r="A74" s="4" t="s">
        <v>65</v>
      </c>
      <c r="B74" s="23">
        <v>6663</v>
      </c>
      <c r="C74" s="23">
        <v>35332</v>
      </c>
      <c r="D74" s="22" t="s">
        <v>74</v>
      </c>
      <c r="E74" s="22" t="s">
        <v>74</v>
      </c>
      <c r="F74" s="24">
        <v>88358</v>
      </c>
      <c r="G74" s="24">
        <v>130353</v>
      </c>
    </row>
    <row r="75" spans="1:7" ht="12.75" customHeight="1">
      <c r="A75" s="4" t="s">
        <v>66</v>
      </c>
      <c r="B75" s="23">
        <v>12327</v>
      </c>
      <c r="C75" s="23">
        <v>3830</v>
      </c>
      <c r="D75" s="22" t="s">
        <v>74</v>
      </c>
      <c r="E75" s="22" t="s">
        <v>74</v>
      </c>
      <c r="F75" s="24">
        <v>78202</v>
      </c>
      <c r="G75" s="24">
        <v>94359</v>
      </c>
    </row>
    <row r="76" spans="1:7" ht="12.75" customHeight="1">
      <c r="A76" s="4" t="s">
        <v>67</v>
      </c>
      <c r="B76" s="22" t="s">
        <v>74</v>
      </c>
      <c r="C76" s="22" t="s">
        <v>74</v>
      </c>
      <c r="D76" s="22" t="s">
        <v>74</v>
      </c>
      <c r="E76" s="22" t="s">
        <v>74</v>
      </c>
      <c r="F76" s="24">
        <v>5127</v>
      </c>
      <c r="G76" s="24">
        <v>5127</v>
      </c>
    </row>
    <row r="77" spans="1:7" ht="12.75" customHeight="1">
      <c r="A77" s="4" t="s">
        <v>68</v>
      </c>
      <c r="B77" s="23">
        <v>24800</v>
      </c>
      <c r="C77" s="22" t="s">
        <v>74</v>
      </c>
      <c r="D77" s="22" t="s">
        <v>74</v>
      </c>
      <c r="E77" s="22" t="s">
        <v>74</v>
      </c>
      <c r="F77" s="32" t="s">
        <v>74</v>
      </c>
      <c r="G77" s="24">
        <v>24800</v>
      </c>
    </row>
    <row r="78" spans="1:7" ht="12.75" customHeight="1">
      <c r="A78" s="4" t="s">
        <v>69</v>
      </c>
      <c r="B78" s="22" t="s">
        <v>74</v>
      </c>
      <c r="C78" s="22" t="s">
        <v>74</v>
      </c>
      <c r="D78" s="22" t="s">
        <v>74</v>
      </c>
      <c r="E78" s="22" t="s">
        <v>74</v>
      </c>
      <c r="F78" s="24">
        <v>109704</v>
      </c>
      <c r="G78" s="24">
        <v>109704</v>
      </c>
    </row>
    <row r="79" spans="1:7" ht="12.75" customHeight="1">
      <c r="A79" s="16" t="s">
        <v>78</v>
      </c>
      <c r="B79" s="28">
        <f>SUM(B71:B78)</f>
        <v>43790</v>
      </c>
      <c r="C79" s="28">
        <f>SUM(C71:C78)</f>
        <v>39162</v>
      </c>
      <c r="D79" s="30" t="s">
        <v>74</v>
      </c>
      <c r="E79" s="30" t="s">
        <v>74</v>
      </c>
      <c r="F79" s="28">
        <f>SUM(F71:F78)</f>
        <v>384687</v>
      </c>
      <c r="G79" s="31">
        <f>SUM(G71:G78)</f>
        <v>467639</v>
      </c>
    </row>
    <row r="80" spans="1:7" ht="12.75" customHeight="1">
      <c r="A80" s="4"/>
      <c r="B80" s="22"/>
      <c r="C80" s="22"/>
      <c r="D80" s="22"/>
      <c r="E80" s="22"/>
      <c r="F80" s="32"/>
      <c r="G80" s="32"/>
    </row>
    <row r="81" spans="1:7" ht="12.75" customHeight="1">
      <c r="A81" s="4" t="s">
        <v>70</v>
      </c>
      <c r="B81" s="23">
        <v>135</v>
      </c>
      <c r="C81" s="23">
        <v>15</v>
      </c>
      <c r="D81" s="22" t="s">
        <v>74</v>
      </c>
      <c r="E81" s="22" t="s">
        <v>74</v>
      </c>
      <c r="F81" s="24">
        <v>200</v>
      </c>
      <c r="G81" s="24">
        <v>350</v>
      </c>
    </row>
    <row r="82" spans="1:7" ht="12.75" customHeight="1">
      <c r="A82" s="4" t="s">
        <v>71</v>
      </c>
      <c r="B82" s="22" t="s">
        <v>74</v>
      </c>
      <c r="C82" s="23">
        <v>780</v>
      </c>
      <c r="D82" s="23">
        <v>1275</v>
      </c>
      <c r="E82" s="22" t="s">
        <v>74</v>
      </c>
      <c r="F82" s="24">
        <v>8605</v>
      </c>
      <c r="G82" s="24">
        <v>10660</v>
      </c>
    </row>
    <row r="83" spans="1:7" ht="12.75" customHeight="1">
      <c r="A83" s="16" t="s">
        <v>72</v>
      </c>
      <c r="B83" s="28">
        <f>SUM(B81:B82)</f>
        <v>135</v>
      </c>
      <c r="C83" s="28">
        <f>SUM(C81:C82)</f>
        <v>795</v>
      </c>
      <c r="D83" s="28">
        <f>SUM(D81:D82)</f>
        <v>1275</v>
      </c>
      <c r="E83" s="30" t="s">
        <v>74</v>
      </c>
      <c r="F83" s="28">
        <f>SUM(F81:F82)</f>
        <v>8805</v>
      </c>
      <c r="G83" s="31">
        <f>SUM(G81:G82)</f>
        <v>11010</v>
      </c>
    </row>
    <row r="84" spans="1:7" ht="12.75" customHeight="1">
      <c r="A84" s="4"/>
      <c r="B84" s="22"/>
      <c r="C84" s="22"/>
      <c r="D84" s="22"/>
      <c r="E84" s="22"/>
      <c r="F84" s="32"/>
      <c r="G84" s="32"/>
    </row>
    <row r="85" spans="1:7" ht="12.75" customHeight="1">
      <c r="A85" s="17" t="s">
        <v>73</v>
      </c>
      <c r="B85" s="25">
        <f aca="true" t="shared" si="1" ref="B85:G85">SUM(B12,B14,B16,B21,B23,B25,B30,B36,B38,B49,B51,B58,B63,B65,B69,B79,B83)</f>
        <v>58135</v>
      </c>
      <c r="C85" s="25">
        <f t="shared" si="1"/>
        <v>118970</v>
      </c>
      <c r="D85" s="25">
        <f t="shared" si="1"/>
        <v>318165</v>
      </c>
      <c r="E85" s="25">
        <f t="shared" si="1"/>
        <v>9265</v>
      </c>
      <c r="F85" s="25">
        <f t="shared" si="1"/>
        <v>1790780</v>
      </c>
      <c r="G85" s="33">
        <f t="shared" si="1"/>
        <v>2295315</v>
      </c>
    </row>
    <row r="86" spans="1:7" ht="12.75" customHeight="1">
      <c r="A86" s="20" t="s">
        <v>10</v>
      </c>
      <c r="B86" s="34"/>
      <c r="C86" s="34"/>
      <c r="D86" s="34"/>
      <c r="E86" s="34"/>
      <c r="F86" s="35"/>
      <c r="G86" s="24">
        <v>121872</v>
      </c>
    </row>
    <row r="87" spans="1:7" ht="12.75" customHeight="1" thickBot="1">
      <c r="A87" s="18" t="s">
        <v>11</v>
      </c>
      <c r="B87" s="26"/>
      <c r="C87" s="26"/>
      <c r="D87" s="26"/>
      <c r="E87" s="26"/>
      <c r="F87" s="36"/>
      <c r="G87" s="27">
        <f>G85-G86</f>
        <v>2173443</v>
      </c>
    </row>
    <row r="88" spans="1:7" ht="12.75">
      <c r="A88" s="10" t="s">
        <v>8</v>
      </c>
      <c r="B88" s="19"/>
      <c r="C88" s="19"/>
      <c r="D88" s="19"/>
      <c r="E88" s="19"/>
      <c r="F88" s="19"/>
      <c r="G88" s="19"/>
    </row>
    <row r="89" ht="12.75" customHeight="1">
      <c r="A89" s="10" t="s">
        <v>9</v>
      </c>
    </row>
    <row r="90" ht="12.75">
      <c r="G90" s="19"/>
    </row>
  </sheetData>
  <mergeCells count="2">
    <mergeCell ref="A1:G1"/>
    <mergeCell ref="A3:G3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