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\x">'[9]Arlleg01'!$IR$8190</definedName>
    <definedName name="\z">'[9]Arlleg01'!$IR$8190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balan.xls" hidden="1">'[8]7.24'!$D$6:$D$27</definedName>
    <definedName name="GUION">#REF!</definedName>
    <definedName name="Imprimir_área_IM" localSheetId="0">'[4]GANADE15'!$A$35:$AG$39</definedName>
    <definedName name="Imprimir_área_IM">#REF!</definedName>
    <definedName name="kk" hidden="1">'[11]19.14-15'!#REF!</definedName>
    <definedName name="kkjkj">#REF!</definedName>
    <definedName name="p421">'[5]CARNE1'!$B$44</definedName>
    <definedName name="p431" hidden="1">'[5]CARNE7'!$G$11:$G$93</definedName>
    <definedName name="p7" hidden="1">'[11]19.14-15'!#REF!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'[2]19.14-15'!#REF!</definedName>
    <definedName name="pp13" hidden="1">'[2]19.14-15'!$C$34:$C$37</definedName>
    <definedName name="pp14" hidden="1">'[2]19.14-15'!$C$34:$C$37</definedName>
    <definedName name="pp15" hidden="1">'[2]19.14-15'!$C$34:$C$37</definedName>
    <definedName name="pp16" hidden="1">'[2]19.14-15'!#REF!</definedName>
    <definedName name="pp17" hidden="1">'[2]19.14-15'!#REF!</definedName>
    <definedName name="pp18" hidden="1">'[2]19.14-15'!#REF!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'[2]19.14-15'!$D$34:$D$37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>'[4]GANADE1'!$B$75</definedName>
    <definedName name="PP6">'[2]19.11-12'!$B$53</definedName>
    <definedName name="PP7" hidden="1">'[2]19.14-15'!$B$34:$B$37</definedName>
    <definedName name="PP8" hidden="1">'[2]19.14-15'!$B$34:$B$37</definedName>
    <definedName name="PP9" hidden="1">'[2]19.14-15'!$B$34:$B$37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<sst xmlns="http://schemas.openxmlformats.org/spreadsheetml/2006/main" count="28" uniqueCount="25">
  <si>
    <t>LECHE</t>
  </si>
  <si>
    <t xml:space="preserve"> 21.4.  LECHE DE VACA: Serie histórica de vacas de ordeño, rendimiento, producción, consumo, precio y valor</t>
  </si>
  <si>
    <t>Años</t>
  </si>
  <si>
    <t>Vacas</t>
  </si>
  <si>
    <t>Rendimiento</t>
  </si>
  <si>
    <t>Producción</t>
  </si>
  <si>
    <t>Consumo</t>
  </si>
  <si>
    <t>Precio medio</t>
  </si>
  <si>
    <t>Valor</t>
  </si>
  <si>
    <t>de ordeño</t>
  </si>
  <si>
    <t>por vaca</t>
  </si>
  <si>
    <t>total</t>
  </si>
  <si>
    <t>animal</t>
  </si>
  <si>
    <t>humano</t>
  </si>
  <si>
    <t>percibido por</t>
  </si>
  <si>
    <t>(miles)</t>
  </si>
  <si>
    <t>(litros/año)</t>
  </si>
  <si>
    <t>(millones de litros)</t>
  </si>
  <si>
    <t>los ganaderos</t>
  </si>
  <si>
    <t>(miles de euros)</t>
  </si>
  <si>
    <t>(euros/100litros)</t>
  </si>
  <si>
    <r>
      <t xml:space="preserve">1990 </t>
    </r>
    <r>
      <rPr>
        <vertAlign val="superscript"/>
        <sz val="10"/>
        <rFont val="Arial"/>
        <family val="2"/>
      </rPr>
      <t>(1)</t>
    </r>
  </si>
  <si>
    <r>
      <t>1991</t>
    </r>
    <r>
      <rPr>
        <vertAlign val="superscript"/>
        <sz val="10"/>
        <rFont val="Arial"/>
        <family val="2"/>
      </rPr>
      <t xml:space="preserve"> (2)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</si>
  <si>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Número de vacas de ordeño de la encuesta de explotaciones de ganado bovino de diciembre.</t>
    </r>
  </si>
  <si>
    <r>
      <t xml:space="preserve">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metodológica que modifica la serie. El número de vacas de ordeño, es la media de las encuestas de junio y diciembre.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</si>
</sst>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"/>
    <numFmt numFmtId="178" formatCode="#,##0.0__"/>
    <numFmt numFmtId="179" formatCode="0.00__"/>
    <numFmt numFmtId="180" formatCode="#,##0____"/>
    <numFmt numFmtId="181" formatCode="#,##0.0____"/>
    <numFmt numFmtId="182" formatCode="#,##0;\(#,##0\);\–"/>
    <numFmt numFmtId="183" formatCode="#,##0;\(0.0\)"/>
    <numFmt numFmtId="184" formatCode="#,##0.0__;\–#,##0.0__;\–__;@__"/>
    <numFmt numFmtId="185" formatCode="#,##0.0_);\(#,##0.0\)"/>
    <numFmt numFmtId="186" formatCode="#,##0.0"/>
    <numFmt numFmtId="187" formatCode="#,##0.000_);\(#,##0.000\)"/>
    <numFmt numFmtId="188" formatCode="#,##0__;\–#,##0__;\–__;@__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__;\–#,##0__;0__;@__"/>
    <numFmt numFmtId="192" formatCode="#,##0_____;"/>
    <numFmt numFmtId="193" formatCode="#,##0.000000_);\(#,##0.000000\)"/>
    <numFmt numFmtId="194" formatCode="#,##0.000"/>
    <numFmt numFmtId="195" formatCode="#,##0.00__"/>
    <numFmt numFmtId="196" formatCode="#,##0;\-#,##0;\-\-"/>
    <numFmt numFmtId="197" formatCode="#,##0.0;\-#,##0.0;\-\-"/>
    <numFmt numFmtId="198" formatCode="#,##0.000__"/>
    <numFmt numFmtId="199" formatCode="0.000"/>
    <numFmt numFmtId="200" formatCode="_-* #,##0.00\ [$€]_-;\-* #,##0.00\ [$€]_-;_-* &quot;-&quot;??\ [$€]_-;_-@_-"/>
    <numFmt numFmtId="201" formatCode="#,##0.0\ _€;[Red]\-#,##0.0\ _€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0" applyFont="1" applyBorder="1" applyAlignment="1">
      <alignment/>
    </xf>
    <xf numFmtId="0" fontId="0" fillId="2" borderId="5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left"/>
    </xf>
    <xf numFmtId="176" fontId="0" fillId="2" borderId="4" xfId="0" applyNumberFormat="1" applyFont="1" applyFill="1" applyBorder="1" applyAlignment="1">
      <alignment/>
    </xf>
    <xf numFmtId="178" fontId="0" fillId="2" borderId="4" xfId="0" applyNumberFormat="1" applyFont="1" applyFill="1" applyBorder="1" applyAlignment="1" applyProtection="1">
      <alignment/>
      <protection/>
    </xf>
    <xf numFmtId="179" fontId="0" fillId="2" borderId="4" xfId="0" applyNumberFormat="1" applyFont="1" applyFill="1" applyBorder="1" applyAlignment="1" applyProtection="1">
      <alignment/>
      <protection/>
    </xf>
    <xf numFmtId="178" fontId="0" fillId="2" borderId="4" xfId="0" applyNumberFormat="1" applyFont="1" applyFill="1" applyBorder="1" applyAlignment="1">
      <alignment/>
    </xf>
    <xf numFmtId="179" fontId="0" fillId="2" borderId="4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6" fontId="0" fillId="2" borderId="5" xfId="0" applyNumberFormat="1" applyFon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178" fontId="0" fillId="2" borderId="5" xfId="0" applyNumberFormat="1" applyFont="1" applyFill="1" applyBorder="1" applyAlignment="1" applyProtection="1">
      <alignment/>
      <protection/>
    </xf>
    <xf numFmtId="178" fontId="0" fillId="2" borderId="5" xfId="0" applyNumberFormat="1" applyFont="1" applyFill="1" applyBorder="1" applyAlignment="1">
      <alignment/>
    </xf>
    <xf numFmtId="179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8" xfId="0" applyFont="1" applyFill="1" applyBorder="1" applyAlignment="1" quotePrefix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27"/>
  <sheetViews>
    <sheetView showGridLines="0" tabSelected="1" zoomScale="75" zoomScaleNormal="75" workbookViewId="0" topLeftCell="A1">
      <selection activeCell="D38" sqref="D38"/>
    </sheetView>
  </sheetViews>
  <sheetFormatPr defaultColWidth="11.421875" defaultRowHeight="12.75"/>
  <cols>
    <col min="1" max="8" width="16.7109375" style="8" customWidth="1"/>
    <col min="9" max="9" width="12.57421875" style="8" customWidth="1"/>
    <col min="10" max="13" width="16.7109375" style="8" customWidth="1"/>
    <col min="14" max="17" width="12.00390625" style="8" customWidth="1"/>
    <col min="18" max="16384" width="11.421875" style="8" customWidth="1"/>
  </cols>
  <sheetData>
    <row r="1" spans="1:8" s="1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3" spans="1:8" s="2" customFormat="1" ht="15">
      <c r="A3" s="33" t="s">
        <v>1</v>
      </c>
      <c r="B3" s="33"/>
      <c r="C3" s="33"/>
      <c r="D3" s="33"/>
      <c r="E3" s="33"/>
      <c r="F3" s="33"/>
      <c r="G3" s="33"/>
      <c r="H3" s="33"/>
    </row>
    <row r="4" spans="1:8" s="2" customFormat="1" ht="15.75" thickBot="1">
      <c r="A4" s="3"/>
      <c r="B4" s="4"/>
      <c r="C4" s="4"/>
      <c r="D4" s="4"/>
      <c r="E4" s="4"/>
      <c r="F4" s="4"/>
      <c r="G4" s="4"/>
      <c r="H4" s="4"/>
    </row>
    <row r="5" spans="1:8" ht="12.75">
      <c r="A5" s="34" t="s">
        <v>2</v>
      </c>
      <c r="B5" s="5" t="s">
        <v>3</v>
      </c>
      <c r="C5" s="6" t="s">
        <v>4</v>
      </c>
      <c r="D5" s="5" t="s">
        <v>5</v>
      </c>
      <c r="E5" s="5" t="s">
        <v>6</v>
      </c>
      <c r="F5" s="5" t="s">
        <v>6</v>
      </c>
      <c r="G5" s="7" t="s">
        <v>7</v>
      </c>
      <c r="H5" s="5" t="s">
        <v>8</v>
      </c>
    </row>
    <row r="6" spans="1:8" ht="12.75">
      <c r="A6" s="35"/>
      <c r="B6" s="9" t="s">
        <v>9</v>
      </c>
      <c r="C6" s="10" t="s">
        <v>10</v>
      </c>
      <c r="D6" s="9" t="s">
        <v>11</v>
      </c>
      <c r="E6" s="9" t="s">
        <v>12</v>
      </c>
      <c r="F6" s="9" t="s">
        <v>13</v>
      </c>
      <c r="G6" s="11" t="s">
        <v>14</v>
      </c>
      <c r="H6" s="11"/>
    </row>
    <row r="7" spans="1:8" ht="12.75">
      <c r="A7" s="35"/>
      <c r="B7" s="9" t="s">
        <v>15</v>
      </c>
      <c r="C7" s="9" t="s">
        <v>16</v>
      </c>
      <c r="D7" s="9" t="s">
        <v>17</v>
      </c>
      <c r="E7" s="9" t="s">
        <v>17</v>
      </c>
      <c r="F7" s="9" t="s">
        <v>17</v>
      </c>
      <c r="G7" s="11" t="s">
        <v>18</v>
      </c>
      <c r="H7" s="11" t="s">
        <v>19</v>
      </c>
    </row>
    <row r="8" spans="1:8" ht="13.5" thickBot="1">
      <c r="A8" s="36"/>
      <c r="B8" s="12"/>
      <c r="C8" s="13"/>
      <c r="D8" s="12"/>
      <c r="E8" s="12"/>
      <c r="F8" s="12"/>
      <c r="G8" s="14" t="s">
        <v>20</v>
      </c>
      <c r="H8" s="12"/>
    </row>
    <row r="9" spans="1:8" ht="14.25">
      <c r="A9" s="15" t="s">
        <v>21</v>
      </c>
      <c r="B9" s="16">
        <v>1588</v>
      </c>
      <c r="C9" s="16">
        <v>3557.808564231738</v>
      </c>
      <c r="D9" s="17">
        <v>5649.8</v>
      </c>
      <c r="E9" s="17">
        <v>274.2</v>
      </c>
      <c r="F9" s="17">
        <v>5375.6</v>
      </c>
      <c r="G9" s="18">
        <v>22.8023992403207</v>
      </c>
      <c r="H9" s="16">
        <v>1288289.9522796387</v>
      </c>
    </row>
    <row r="10" spans="1:8" ht="14.25">
      <c r="A10" s="15" t="s">
        <v>22</v>
      </c>
      <c r="B10" s="16">
        <v>1566</v>
      </c>
      <c r="C10" s="16">
        <v>4133.588761174968</v>
      </c>
      <c r="D10" s="17">
        <v>6473.2</v>
      </c>
      <c r="E10" s="17">
        <v>320.4</v>
      </c>
      <c r="F10" s="17">
        <v>6152.8</v>
      </c>
      <c r="G10" s="18">
        <v>21.660476241991514</v>
      </c>
      <c r="H10" s="16">
        <v>1402125.9480965945</v>
      </c>
    </row>
    <row r="11" spans="1:8" ht="12.75">
      <c r="A11" s="15">
        <v>1992</v>
      </c>
      <c r="B11" s="16">
        <v>1483</v>
      </c>
      <c r="C11" s="16">
        <v>4044.571813890762</v>
      </c>
      <c r="D11" s="17">
        <v>5998.1</v>
      </c>
      <c r="E11" s="17">
        <v>303.3</v>
      </c>
      <c r="F11" s="17">
        <v>5694.8</v>
      </c>
      <c r="G11" s="18">
        <v>21.67850660512303</v>
      </c>
      <c r="H11" s="16">
        <v>1300298.5046818843</v>
      </c>
    </row>
    <row r="12" spans="1:8" ht="12.75">
      <c r="A12" s="15">
        <v>1993</v>
      </c>
      <c r="B12" s="16">
        <v>1408</v>
      </c>
      <c r="C12" s="16">
        <v>4242.905089832123</v>
      </c>
      <c r="D12" s="17">
        <v>5974.010366483629</v>
      </c>
      <c r="E12" s="17">
        <v>273.6103664836293</v>
      </c>
      <c r="F12" s="17">
        <v>5700.4</v>
      </c>
      <c r="G12" s="18">
        <v>23.63179594437032</v>
      </c>
      <c r="H12" s="16">
        <v>1411765.9395029405</v>
      </c>
    </row>
    <row r="13" spans="1:8" ht="12.75">
      <c r="A13" s="15">
        <v>1994</v>
      </c>
      <c r="B13" s="16">
        <v>1359</v>
      </c>
      <c r="C13" s="16">
        <v>4306.442972774099</v>
      </c>
      <c r="D13" s="17">
        <v>5852.456</v>
      </c>
      <c r="E13" s="17">
        <v>244.7</v>
      </c>
      <c r="F13" s="17">
        <v>5607.756</v>
      </c>
      <c r="G13" s="18">
        <v>26.39044150349188</v>
      </c>
      <c r="H13" s="16">
        <v>1544488.9771976005</v>
      </c>
    </row>
    <row r="14" spans="1:8" ht="12.75">
      <c r="A14" s="15">
        <v>1995</v>
      </c>
      <c r="B14" s="16">
        <v>1300</v>
      </c>
      <c r="C14" s="16">
        <v>4628.076923076923</v>
      </c>
      <c r="D14" s="17">
        <v>6016.5</v>
      </c>
      <c r="E14" s="17">
        <v>244.7</v>
      </c>
      <c r="F14" s="17">
        <v>5771.8</v>
      </c>
      <c r="G14" s="18">
        <v>27.25589893380453</v>
      </c>
      <c r="H14" s="16">
        <v>1639851.1593523494</v>
      </c>
    </row>
    <row r="15" spans="1:8" ht="12.75">
      <c r="A15" s="15">
        <v>1996</v>
      </c>
      <c r="B15" s="16">
        <v>1312</v>
      </c>
      <c r="C15" s="16">
        <v>4510.289634146341</v>
      </c>
      <c r="D15" s="17">
        <v>5917.5</v>
      </c>
      <c r="E15" s="17">
        <v>248.9</v>
      </c>
      <c r="F15" s="19">
        <v>5668.6</v>
      </c>
      <c r="G15" s="20">
        <v>27.4422126861635</v>
      </c>
      <c r="H15" s="16">
        <v>1623892.9357037249</v>
      </c>
    </row>
    <row r="16" spans="1:9" s="21" customFormat="1" ht="12.75">
      <c r="A16" s="15">
        <v>1997</v>
      </c>
      <c r="B16" s="16">
        <v>1291</v>
      </c>
      <c r="C16" s="16">
        <v>4521.456235476375</v>
      </c>
      <c r="D16" s="17">
        <v>5837.2</v>
      </c>
      <c r="E16" s="19">
        <v>250.2</v>
      </c>
      <c r="F16" s="19">
        <v>5587</v>
      </c>
      <c r="G16" s="20">
        <v>27.874941401319827</v>
      </c>
      <c r="H16" s="16">
        <v>1627116.0794778408</v>
      </c>
      <c r="I16" s="8"/>
    </row>
    <row r="17" spans="1:9" s="21" customFormat="1" ht="12.75">
      <c r="A17" s="15">
        <v>1998</v>
      </c>
      <c r="B17" s="16">
        <v>1296</v>
      </c>
      <c r="C17" s="16">
        <v>4562.498456790124</v>
      </c>
      <c r="D17" s="17">
        <v>5912.998</v>
      </c>
      <c r="E17" s="19">
        <v>218.083</v>
      </c>
      <c r="F17" s="19">
        <v>5694.915</v>
      </c>
      <c r="G17" s="20">
        <v>29.221208515139494</v>
      </c>
      <c r="H17" s="16">
        <v>1727849.4750760277</v>
      </c>
      <c r="I17" s="8"/>
    </row>
    <row r="18" spans="1:9" s="21" customFormat="1" ht="12.75">
      <c r="A18" s="15">
        <v>1999</v>
      </c>
      <c r="B18" s="16">
        <v>1218.5</v>
      </c>
      <c r="C18" s="16">
        <v>5017.191629052113</v>
      </c>
      <c r="D18" s="17">
        <v>6113.448</v>
      </c>
      <c r="E18" s="19">
        <v>229.74</v>
      </c>
      <c r="F18" s="19">
        <v>5883.708</v>
      </c>
      <c r="G18" s="20">
        <v>28.3797915690022</v>
      </c>
      <c r="H18" s="16">
        <v>1734983.8000793338</v>
      </c>
      <c r="I18" s="8"/>
    </row>
    <row r="19" spans="1:9" s="21" customFormat="1" ht="12.75">
      <c r="A19" s="15">
        <v>2000</v>
      </c>
      <c r="B19" s="16">
        <v>1153.8575</v>
      </c>
      <c r="C19" s="16">
        <v>5292.35889180423</v>
      </c>
      <c r="D19" s="17">
        <v>6106.628</v>
      </c>
      <c r="E19" s="19">
        <v>199.989</v>
      </c>
      <c r="F19" s="19">
        <v>5906.639</v>
      </c>
      <c r="G19" s="20">
        <v>28.2</v>
      </c>
      <c r="H19" s="16">
        <v>1722069.096</v>
      </c>
      <c r="I19" s="8"/>
    </row>
    <row r="20" spans="1:9" s="21" customFormat="1" ht="12.75">
      <c r="A20" s="15">
        <v>2001</v>
      </c>
      <c r="B20" s="16">
        <v>1145.612</v>
      </c>
      <c r="C20" s="16">
        <v>5525.786399076694</v>
      </c>
      <c r="D20" s="17">
        <v>6330.40720821905</v>
      </c>
      <c r="E20" s="19">
        <v>199.672</v>
      </c>
      <c r="F20" s="19">
        <v>6130.73520821905</v>
      </c>
      <c r="G20" s="20">
        <v>31.6</v>
      </c>
      <c r="H20" s="16">
        <v>2000408.6777972197</v>
      </c>
      <c r="I20" s="8"/>
    </row>
    <row r="21" spans="1:9" s="21" customFormat="1" ht="12.75">
      <c r="A21" s="15">
        <v>2002</v>
      </c>
      <c r="B21" s="16">
        <v>1171.5</v>
      </c>
      <c r="C21" s="16">
        <v>5478.329059357379</v>
      </c>
      <c r="D21" s="17">
        <v>6417.86249303717</v>
      </c>
      <c r="E21" s="19">
        <v>214.2752570225</v>
      </c>
      <c r="F21" s="19">
        <v>6203.5872360146695</v>
      </c>
      <c r="G21" s="20">
        <v>29.5</v>
      </c>
      <c r="H21" s="16">
        <v>1893269.4354459653</v>
      </c>
      <c r="I21" s="8"/>
    </row>
    <row r="22" spans="1:9" s="21" customFormat="1" ht="12.75">
      <c r="A22" s="15">
        <v>2003</v>
      </c>
      <c r="B22" s="16">
        <v>1161.009</v>
      </c>
      <c r="C22" s="22">
        <v>5576.65099926013</v>
      </c>
      <c r="D22" s="17">
        <v>6443.283</v>
      </c>
      <c r="E22" s="19">
        <v>208.114</v>
      </c>
      <c r="F22" s="19">
        <v>6266.42806473435</v>
      </c>
      <c r="G22" s="20">
        <v>31.19</v>
      </c>
      <c r="H22" s="16">
        <v>2009659.9677000004</v>
      </c>
      <c r="I22" s="8"/>
    </row>
    <row r="23" spans="1:8" ht="12.75">
      <c r="A23" s="15">
        <v>2004</v>
      </c>
      <c r="B23" s="16">
        <v>1056.917</v>
      </c>
      <c r="C23" s="22">
        <v>6040.288787043477</v>
      </c>
      <c r="D23" s="17">
        <v>6384.08390393563</v>
      </c>
      <c r="E23" s="19">
        <v>247.60107441570412</v>
      </c>
      <c r="F23" s="19">
        <v>6136.48282951992</v>
      </c>
      <c r="G23" s="20">
        <v>31.68</v>
      </c>
      <c r="H23" s="16">
        <v>2022477.7807668075</v>
      </c>
    </row>
    <row r="24" spans="1:8" ht="13.5" thickBot="1">
      <c r="A24" s="23">
        <v>2005</v>
      </c>
      <c r="B24" s="24">
        <v>1012.91382519386</v>
      </c>
      <c r="C24" s="25">
        <v>6288.987148592455</v>
      </c>
      <c r="D24" s="26">
        <f>6370202.02927581/1000</f>
        <v>6370.202029275811</v>
      </c>
      <c r="E24" s="27">
        <f>272658.744311174/1000</f>
        <v>272.658744311174</v>
      </c>
      <c r="F24" s="27">
        <f>224192.538563729/1000</f>
        <v>224.192538563729</v>
      </c>
      <c r="G24" s="28">
        <v>31.25</v>
      </c>
      <c r="H24" s="24">
        <v>1990688.1341486908</v>
      </c>
    </row>
    <row r="25" ht="14.25">
      <c r="A25" s="29" t="s">
        <v>23</v>
      </c>
    </row>
    <row r="26" spans="1:3" ht="14.25">
      <c r="A26" s="29" t="s">
        <v>24</v>
      </c>
      <c r="C26" s="30"/>
    </row>
    <row r="27" ht="12.75">
      <c r="B27" s="31"/>
    </row>
  </sheetData>
  <mergeCells count="3">
    <mergeCell ref="A1:H1"/>
    <mergeCell ref="A3:H3"/>
    <mergeCell ref="A5:A8"/>
  </mergeCells>
  <printOptions horizontalCentered="1"/>
  <pageMargins left="0.75" right="0.75" top="0.5905511811023623" bottom="1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2007-07-19T20:47:54Z</dcterms:created>
  <dcterms:modified xsi:type="dcterms:W3CDTF">2007-12-19T15:09:38Z</dcterms:modified>
  <cp:category/>
  <cp:version/>
  <cp:contentType/>
  <cp:contentStatus/>
</cp:coreProperties>
</file>