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2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balan.xls" hidden="1">'[8]7.24'!$D$6:$D$27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'[11]19.14-15'!#REF!</definedName>
    <definedName name="kkjkj">#REF!</definedName>
    <definedName name="p421">'[5]CARNE1'!$B$44</definedName>
    <definedName name="p431" hidden="1">'[5]CARNE7'!$G$11:$G$93</definedName>
    <definedName name="p7" hidden="1">'[11]19.14-15'!#REF!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<sst xmlns="http://schemas.openxmlformats.org/spreadsheetml/2006/main" count="20" uniqueCount="17">
  <si>
    <t>LECHE</t>
  </si>
  <si>
    <t xml:space="preserve"> 21.8.  LECHE DE CABRA: Serie histórica de producción, consumo, precio y valor</t>
  </si>
  <si>
    <t>Años</t>
  </si>
  <si>
    <t>Producción</t>
  </si>
  <si>
    <t>Consumo</t>
  </si>
  <si>
    <t>Precio medio</t>
  </si>
  <si>
    <t>Valor</t>
  </si>
  <si>
    <t>total</t>
  </si>
  <si>
    <t>humano</t>
  </si>
  <si>
    <t>industrial</t>
  </si>
  <si>
    <t>percibido por</t>
  </si>
  <si>
    <t>(miles de euros)</t>
  </si>
  <si>
    <t>(millones de litros)</t>
  </si>
  <si>
    <t>los ganaderos</t>
  </si>
  <si>
    <t>(euros/100litros)</t>
  </si>
  <si>
    <r>
      <t xml:space="preserve">1991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</si>
  <si>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Revisión metodológica que modifica la serie.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</si>
</sst>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"/>
    <numFmt numFmtId="178" formatCode="#,##0.0__"/>
    <numFmt numFmtId="179" formatCode="0.00__"/>
    <numFmt numFmtId="180" formatCode="#,##0____"/>
    <numFmt numFmtId="181" formatCode="#,##0.0____"/>
    <numFmt numFmtId="182" formatCode="#,##0;\(#,##0\);\–"/>
    <numFmt numFmtId="183" formatCode="#,##0;\(0.0\)"/>
    <numFmt numFmtId="184" formatCode="#,##0.0__;\–#,##0.0__;\–__;@__"/>
    <numFmt numFmtId="185" formatCode="#,##0.0_);\(#,##0.0\)"/>
    <numFmt numFmtId="186" formatCode="#,##0.0"/>
    <numFmt numFmtId="187" formatCode="#,##0.000_);\(#,##0.000\)"/>
    <numFmt numFmtId="188" formatCode="#,##0__;\–#,##0__;\–__;@__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__;\–#,##0__;0__;@__"/>
    <numFmt numFmtId="192" formatCode="#,##0_____;"/>
    <numFmt numFmtId="193" formatCode="#,##0.000000_);\(#,##0.000000\)"/>
    <numFmt numFmtId="194" formatCode="#,##0.000"/>
    <numFmt numFmtId="195" formatCode="#,##0.00__"/>
    <numFmt numFmtId="196" formatCode="#,##0;\-#,##0;\-\-"/>
    <numFmt numFmtId="197" formatCode="#,##0.0;\-#,##0.0;\-\-"/>
    <numFmt numFmtId="198" formatCode="#,##0.000__"/>
    <numFmt numFmtId="199" formatCode="0.000"/>
    <numFmt numFmtId="200" formatCode="_-* #,##0.00\ [$€]_-;\-* #,##0.00\ [$€]_-;_-* &quot;-&quot;??\ [$€]_-;_-@_-"/>
    <numFmt numFmtId="201" formatCode="#,##0.0\ _€;[Red]\-#,##0.0\ _€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left"/>
    </xf>
    <xf numFmtId="181" fontId="0" fillId="2" borderId="1" xfId="0" applyNumberFormat="1" applyFont="1" applyFill="1" applyBorder="1" applyAlignment="1" applyProtection="1">
      <alignment/>
      <protection/>
    </xf>
    <xf numFmtId="179" fontId="0" fillId="2" borderId="1" xfId="0" applyNumberFormat="1" applyFont="1" applyFill="1" applyBorder="1" applyAlignment="1" applyProtection="1">
      <alignment/>
      <protection/>
    </xf>
    <xf numFmtId="180" fontId="0" fillId="2" borderId="4" xfId="0" applyNumberFormat="1" applyFont="1" applyFill="1" applyBorder="1" applyAlignment="1" applyProtection="1">
      <alignment/>
      <protection/>
    </xf>
    <xf numFmtId="181" fontId="0" fillId="2" borderId="1" xfId="0" applyNumberFormat="1" applyFont="1" applyFill="1" applyBorder="1" applyAlignment="1">
      <alignment/>
    </xf>
    <xf numFmtId="179" fontId="0" fillId="2" borderId="1" xfId="0" applyNumberFormat="1" applyFont="1" applyFill="1" applyBorder="1" applyAlignment="1">
      <alignment/>
    </xf>
    <xf numFmtId="0" fontId="0" fillId="0" borderId="8" xfId="0" applyFont="1" applyBorder="1" applyAlignment="1">
      <alignment horizontal="left"/>
    </xf>
    <xf numFmtId="181" fontId="0" fillId="2" borderId="5" xfId="0" applyNumberFormat="1" applyFont="1" applyFill="1" applyBorder="1" applyAlignment="1" applyProtection="1">
      <alignment/>
      <protection/>
    </xf>
    <xf numFmtId="181" fontId="0" fillId="2" borderId="5" xfId="0" applyNumberFormat="1" applyFont="1" applyFill="1" applyBorder="1" applyAlignment="1">
      <alignment/>
    </xf>
    <xf numFmtId="179" fontId="0" fillId="2" borderId="5" xfId="0" applyNumberFormat="1" applyFont="1" applyFill="1" applyBorder="1" applyAlignment="1">
      <alignment/>
    </xf>
    <xf numFmtId="180" fontId="0" fillId="2" borderId="6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181" fontId="0" fillId="0" borderId="0" xfId="0" applyNumberFormat="1" applyFont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F25"/>
  <sheetViews>
    <sheetView showGridLines="0" tabSelected="1" zoomScale="75" zoomScaleNormal="75" workbookViewId="0" topLeftCell="A1">
      <selection activeCell="D37" sqref="D37"/>
    </sheetView>
  </sheetViews>
  <sheetFormatPr defaultColWidth="11.421875" defaultRowHeight="12.75"/>
  <cols>
    <col min="1" max="6" width="18.00390625" style="6" customWidth="1"/>
    <col min="7" max="16384" width="11.421875" style="6" customWidth="1"/>
  </cols>
  <sheetData>
    <row r="1" spans="1:6" s="1" customFormat="1" ht="18">
      <c r="A1" s="30" t="s">
        <v>0</v>
      </c>
      <c r="B1" s="30"/>
      <c r="C1" s="30"/>
      <c r="D1" s="30"/>
      <c r="E1" s="30"/>
      <c r="F1" s="30"/>
    </row>
    <row r="3" spans="1:6" s="2" customFormat="1" ht="15">
      <c r="A3" s="31" t="s">
        <v>1</v>
      </c>
      <c r="B3" s="31"/>
      <c r="C3" s="31"/>
      <c r="D3" s="31"/>
      <c r="E3" s="31"/>
      <c r="F3" s="31"/>
    </row>
    <row r="4" spans="1:6" s="2" customFormat="1" ht="15.75" thickBot="1">
      <c r="A4" s="27"/>
      <c r="B4" s="28"/>
      <c r="C4" s="28"/>
      <c r="D4" s="28"/>
      <c r="E4" s="28"/>
      <c r="F4" s="29"/>
    </row>
    <row r="5" spans="1:6" ht="12.75">
      <c r="A5" s="32" t="s">
        <v>2</v>
      </c>
      <c r="B5" s="3" t="s">
        <v>3</v>
      </c>
      <c r="C5" s="3" t="s">
        <v>4</v>
      </c>
      <c r="D5" s="3" t="s">
        <v>4</v>
      </c>
      <c r="E5" s="4" t="s">
        <v>5</v>
      </c>
      <c r="F5" s="5" t="s">
        <v>6</v>
      </c>
    </row>
    <row r="6" spans="1:6" ht="12.75">
      <c r="A6" s="33"/>
      <c r="B6" s="7" t="s">
        <v>7</v>
      </c>
      <c r="C6" s="7" t="s">
        <v>8</v>
      </c>
      <c r="D6" s="7" t="s">
        <v>9</v>
      </c>
      <c r="E6" s="8" t="s">
        <v>10</v>
      </c>
      <c r="F6" s="9" t="s">
        <v>11</v>
      </c>
    </row>
    <row r="7" spans="1:6" ht="12.75">
      <c r="A7" s="33"/>
      <c r="B7" s="7" t="s">
        <v>12</v>
      </c>
      <c r="C7" s="7" t="s">
        <v>12</v>
      </c>
      <c r="D7" s="7" t="s">
        <v>12</v>
      </c>
      <c r="E7" s="8" t="s">
        <v>13</v>
      </c>
      <c r="F7" s="10"/>
    </row>
    <row r="8" spans="1:6" ht="13.5" thickBot="1">
      <c r="A8" s="34"/>
      <c r="B8" s="11"/>
      <c r="C8" s="11"/>
      <c r="D8" s="11"/>
      <c r="E8" s="12" t="s">
        <v>14</v>
      </c>
      <c r="F8" s="13"/>
    </row>
    <row r="9" spans="1:6" ht="12.75">
      <c r="A9" s="14">
        <v>1990</v>
      </c>
      <c r="B9" s="15">
        <v>472.6</v>
      </c>
      <c r="C9" s="15">
        <v>62.5</v>
      </c>
      <c r="D9" s="15">
        <v>410.1</v>
      </c>
      <c r="E9" s="16">
        <v>33.32011106703689</v>
      </c>
      <c r="F9" s="17">
        <v>157470.84490281634</v>
      </c>
    </row>
    <row r="10" spans="1:6" ht="14.25">
      <c r="A10" s="14" t="s">
        <v>15</v>
      </c>
      <c r="B10" s="15">
        <v>290.5</v>
      </c>
      <c r="C10" s="15">
        <v>29.9</v>
      </c>
      <c r="D10" s="15">
        <v>260.6</v>
      </c>
      <c r="E10" s="16">
        <v>31.49904439075403</v>
      </c>
      <c r="F10" s="17">
        <v>91504.72395514045</v>
      </c>
    </row>
    <row r="11" spans="1:6" ht="12.75">
      <c r="A11" s="14">
        <v>1992</v>
      </c>
      <c r="B11" s="15">
        <v>353.7</v>
      </c>
      <c r="C11" s="15">
        <v>31.3</v>
      </c>
      <c r="D11" s="15">
        <v>322.4</v>
      </c>
      <c r="E11" s="16">
        <v>33.524455182527376</v>
      </c>
      <c r="F11" s="17">
        <v>118575.99798059932</v>
      </c>
    </row>
    <row r="12" spans="1:6" ht="12.75">
      <c r="A12" s="14">
        <v>1993</v>
      </c>
      <c r="B12" s="15">
        <v>393.50800000000004</v>
      </c>
      <c r="C12" s="15">
        <v>25.241999999999997</v>
      </c>
      <c r="D12" s="15">
        <v>368.266</v>
      </c>
      <c r="E12" s="16">
        <v>33.247989614510836</v>
      </c>
      <c r="F12" s="17">
        <v>130833.4989722693</v>
      </c>
    </row>
    <row r="13" spans="1:6" ht="12.75">
      <c r="A13" s="14">
        <v>1994</v>
      </c>
      <c r="B13" s="15">
        <v>376.781</v>
      </c>
      <c r="C13" s="15">
        <v>20.772000000000002</v>
      </c>
      <c r="D13" s="15">
        <v>356.009</v>
      </c>
      <c r="E13" s="16">
        <v>39.52856610532136</v>
      </c>
      <c r="F13" s="17">
        <v>148936.12665729088</v>
      </c>
    </row>
    <row r="14" spans="1:6" ht="12.75">
      <c r="A14" s="14">
        <v>1995</v>
      </c>
      <c r="B14" s="15">
        <v>316.00199999999995</v>
      </c>
      <c r="C14" s="15">
        <v>16.133</v>
      </c>
      <c r="D14" s="15">
        <v>299.86899999999997</v>
      </c>
      <c r="E14" s="16">
        <v>38.90351351676223</v>
      </c>
      <c r="F14" s="17">
        <v>122935.88078323896</v>
      </c>
    </row>
    <row r="15" spans="1:6" ht="12.75">
      <c r="A15" s="14">
        <v>1996</v>
      </c>
      <c r="B15" s="15">
        <v>358</v>
      </c>
      <c r="C15" s="15">
        <v>15.8</v>
      </c>
      <c r="D15" s="18">
        <v>342.2</v>
      </c>
      <c r="E15" s="19">
        <v>38.080126933756446</v>
      </c>
      <c r="F15" s="17">
        <v>136326.8544228481</v>
      </c>
    </row>
    <row r="16" spans="1:6" ht="12.75">
      <c r="A16" s="14">
        <v>1997</v>
      </c>
      <c r="B16" s="15">
        <v>381.7</v>
      </c>
      <c r="C16" s="18">
        <v>15.9</v>
      </c>
      <c r="D16" s="18">
        <v>365.8</v>
      </c>
      <c r="E16" s="19">
        <v>40.58033728799298</v>
      </c>
      <c r="F16" s="17">
        <v>154895.14742826918</v>
      </c>
    </row>
    <row r="17" spans="1:6" ht="12.75">
      <c r="A17" s="14">
        <v>1998</v>
      </c>
      <c r="B17" s="15">
        <v>387.911</v>
      </c>
      <c r="C17" s="18">
        <v>16.554</v>
      </c>
      <c r="D17" s="18">
        <v>371.356</v>
      </c>
      <c r="E17" s="19">
        <v>41.95665500703185</v>
      </c>
      <c r="F17" s="17">
        <v>162754.48000432728</v>
      </c>
    </row>
    <row r="18" spans="1:6" ht="12.75">
      <c r="A18" s="14">
        <v>1999</v>
      </c>
      <c r="B18" s="15">
        <v>404.094</v>
      </c>
      <c r="C18" s="18">
        <v>16.186</v>
      </c>
      <c r="D18" s="18">
        <v>387.908</v>
      </c>
      <c r="E18" s="19">
        <v>43.801762167490054</v>
      </c>
      <c r="F18" s="17">
        <v>177000.29281309724</v>
      </c>
    </row>
    <row r="19" spans="1:6" ht="12.75">
      <c r="A19" s="14">
        <v>2000</v>
      </c>
      <c r="B19" s="15">
        <v>438.541</v>
      </c>
      <c r="C19" s="18">
        <v>17.096</v>
      </c>
      <c r="D19" s="18">
        <v>421.445</v>
      </c>
      <c r="E19" s="19">
        <v>43.25</v>
      </c>
      <c r="F19" s="17">
        <v>189668.98249999998</v>
      </c>
    </row>
    <row r="20" spans="1:6" ht="12.75">
      <c r="A20" s="14">
        <v>2001</v>
      </c>
      <c r="B20" s="15">
        <v>488.7325</v>
      </c>
      <c r="C20" s="18">
        <v>15.5213</v>
      </c>
      <c r="D20" s="18">
        <v>473.2112</v>
      </c>
      <c r="E20" s="19">
        <v>45.65</v>
      </c>
      <c r="F20" s="17">
        <v>223106.38624999998</v>
      </c>
    </row>
    <row r="21" spans="1:6" ht="12.75">
      <c r="A21" s="14">
        <v>2002</v>
      </c>
      <c r="B21" s="15">
        <v>513.116761758202</v>
      </c>
      <c r="C21" s="18">
        <v>14.9077295831285</v>
      </c>
      <c r="D21" s="18">
        <v>498.20903217507345</v>
      </c>
      <c r="E21" s="19">
        <v>45.76</v>
      </c>
      <c r="F21" s="17">
        <v>234802.2301805532</v>
      </c>
    </row>
    <row r="22" spans="1:6" ht="12.75">
      <c r="A22" s="14">
        <v>2003</v>
      </c>
      <c r="B22" s="15">
        <v>486.833</v>
      </c>
      <c r="C22" s="18">
        <v>18.6938439841829</v>
      </c>
      <c r="D22" s="18">
        <v>468.13915601581715</v>
      </c>
      <c r="E22" s="19">
        <v>44.88</v>
      </c>
      <c r="F22" s="17">
        <v>218490.6504</v>
      </c>
    </row>
    <row r="23" spans="1:6" ht="12.75">
      <c r="A23" s="14">
        <v>2004</v>
      </c>
      <c r="B23" s="15">
        <v>479.35970408042505</v>
      </c>
      <c r="C23" s="18">
        <v>15.716100702703102</v>
      </c>
      <c r="D23" s="18">
        <v>463.64360337772194</v>
      </c>
      <c r="E23" s="19">
        <v>48.34</v>
      </c>
      <c r="F23" s="17">
        <f>E23*B23*10</f>
        <v>231722.4809524775</v>
      </c>
    </row>
    <row r="24" spans="1:6" ht="13.5" thickBot="1">
      <c r="A24" s="20">
        <v>2005</v>
      </c>
      <c r="B24" s="21">
        <f>471876.555212224/1000</f>
        <v>471.876555212224</v>
      </c>
      <c r="C24" s="22">
        <f>9186.62850102674/1000</f>
        <v>9.18662850102674</v>
      </c>
      <c r="D24" s="22">
        <f>410336.009621472/1000</f>
        <v>410.336009621472</v>
      </c>
      <c r="E24" s="23">
        <v>51.63</v>
      </c>
      <c r="F24" s="24">
        <f>E24*B24*10</f>
        <v>243629.86545607127</v>
      </c>
    </row>
    <row r="25" spans="1:2" ht="14.25">
      <c r="A25" s="25" t="s">
        <v>16</v>
      </c>
      <c r="B25" s="26"/>
    </row>
  </sheetData>
  <mergeCells count="4">
    <mergeCell ref="A4:F4"/>
    <mergeCell ref="A1:F1"/>
    <mergeCell ref="A3:F3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2007-07-19T20:47:56Z</dcterms:created>
  <dcterms:modified xsi:type="dcterms:W3CDTF">2007-12-19T15:21:37Z</dcterms:modified>
  <cp:category/>
  <cp:version/>
  <cp:contentType/>
  <cp:contentStatus/>
</cp:coreProperties>
</file>