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3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'32.1'!$A$1:$L$30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<sst xmlns="http://schemas.openxmlformats.org/spreadsheetml/2006/main" count="17" uniqueCount="17">
  <si>
    <t>RED CONTABLE AGRARIA NACIONAL</t>
  </si>
  <si>
    <t xml:space="preserve"> 32.1.  EVOLUCION DE LOS PRINCIPALES INDICADORES ECONOMICOS</t>
  </si>
  <si>
    <t xml:space="preserve">Media por Hectárea de SAU a Precios Corrientes  </t>
  </si>
  <si>
    <t>Miles de pesetas</t>
  </si>
  <si>
    <t>Euros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</si>
  <si>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</si>
  <si>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</si>
  <si>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</si>
  <si>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</si>
  <si>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</si>
  <si>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</si>
  <si>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</si>
  <si>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</si>
  <si>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</si>
  <si>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(SAU): Superficie agricola utilizada</t>
  </si>
  <si>
    <t>Años 2002 y 2003: MBS = "2000"</t>
  </si>
  <si>
    <t>Años 2004 y 2005: MBS = "2002"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</si>
</sst>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0.0"/>
    <numFmt numFmtId="171" formatCode="#,##0.000"/>
    <numFmt numFmtId="172" formatCode="#,##0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0" fillId="0" borderId="2" xfId="20" applyFont="1" applyBorder="1">
      <alignment/>
      <protection/>
    </xf>
    <xf numFmtId="0" fontId="9" fillId="0" borderId="3" xfId="20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0" fontId="0" fillId="0" borderId="10" xfId="20" applyFont="1" applyBorder="1">
      <alignment/>
      <protection/>
    </xf>
    <xf numFmtId="0" fontId="0" fillId="0" borderId="11" xfId="20" applyFont="1" applyBorder="1" applyAlignment="1">
      <alignment horizontal="right"/>
      <protection/>
    </xf>
    <xf numFmtId="0" fontId="0" fillId="0" borderId="12" xfId="20" applyFont="1" applyBorder="1" applyAlignment="1">
      <alignment horizontal="right"/>
      <protection/>
    </xf>
    <xf numFmtId="0" fontId="0" fillId="0" borderId="3" xfId="20" applyFont="1" applyBorder="1">
      <alignment/>
      <protection/>
    </xf>
    <xf numFmtId="168" fontId="0" fillId="0" borderId="13" xfId="20" applyNumberFormat="1" applyFont="1" applyBorder="1" applyProtection="1">
      <alignment/>
      <protection/>
    </xf>
    <xf numFmtId="168" fontId="0" fillId="0" borderId="1" xfId="20" applyNumberFormat="1" applyFont="1" applyBorder="1" applyProtection="1">
      <alignment/>
      <protection/>
    </xf>
    <xf numFmtId="168" fontId="0" fillId="0" borderId="14" xfId="20" applyNumberFormat="1" applyFont="1" applyBorder="1" applyProtection="1">
      <alignment/>
      <protection/>
    </xf>
    <xf numFmtId="168" fontId="0" fillId="0" borderId="15" xfId="20" applyNumberFormat="1" applyFont="1" applyBorder="1" applyProtection="1">
      <alignment/>
      <protection/>
    </xf>
    <xf numFmtId="168" fontId="0" fillId="0" borderId="0" xfId="20" applyNumberFormat="1" applyFont="1" applyBorder="1" applyProtection="1">
      <alignment/>
      <protection/>
    </xf>
    <xf numFmtId="168" fontId="0" fillId="0" borderId="7" xfId="20" applyNumberFormat="1" applyFont="1" applyBorder="1" applyProtection="1">
      <alignment/>
      <protection/>
    </xf>
    <xf numFmtId="168" fontId="0" fillId="0" borderId="8" xfId="20" applyNumberFormat="1" applyFont="1" applyBorder="1" applyProtection="1">
      <alignment/>
      <protection/>
    </xf>
    <xf numFmtId="168" fontId="0" fillId="0" borderId="9" xfId="20" applyNumberFormat="1" applyFont="1" applyBorder="1" applyProtection="1">
      <alignment/>
      <protection/>
    </xf>
    <xf numFmtId="168" fontId="0" fillId="0" borderId="10" xfId="20" applyNumberFormat="1" applyFont="1" applyBorder="1" applyProtection="1">
      <alignment/>
      <protection/>
    </xf>
    <xf numFmtId="168" fontId="0" fillId="0" borderId="2" xfId="20" applyNumberFormat="1" applyFont="1" applyBorder="1" applyProtection="1">
      <alignment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REDCON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52975" y="27908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752975" y="27908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9"/>
  <sheetViews>
    <sheetView showGridLines="0" tabSelected="1" zoomScale="75" zoomScaleNormal="75" zoomScaleSheetLayoutView="75" workbookViewId="0" topLeftCell="A1">
      <selection activeCell="A34" sqref="A34"/>
    </sheetView>
  </sheetViews>
  <sheetFormatPr defaultColWidth="12.57421875" defaultRowHeight="12.75"/>
  <cols>
    <col min="1" max="1" width="44.421875" style="4" customWidth="1"/>
    <col min="2" max="7" width="6.7109375" style="4" customWidth="1"/>
    <col min="8" max="8" width="7.7109375" style="4" customWidth="1"/>
    <col min="9" max="10" width="7.7109375" style="5" customWidth="1"/>
    <col min="11" max="11" width="7.57421875" style="4" customWidth="1"/>
    <col min="12" max="12" width="7.7109375" style="4" customWidth="1"/>
    <col min="13" max="16384" width="19.140625" style="4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7" ht="12.75">
      <c r="A2" s="3"/>
      <c r="B2" s="3"/>
      <c r="C2" s="3"/>
      <c r="D2" s="3"/>
      <c r="E2" s="3"/>
      <c r="F2" s="3"/>
      <c r="G2" s="3"/>
    </row>
    <row r="3" spans="1:12" ht="1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0" ht="15">
      <c r="A5" s="7"/>
      <c r="B5" s="8"/>
      <c r="C5" s="8"/>
      <c r="D5" s="8"/>
      <c r="E5" s="8"/>
      <c r="F5" s="8"/>
      <c r="G5" s="8"/>
      <c r="H5" s="8"/>
      <c r="I5" s="8"/>
      <c r="J5" s="8"/>
    </row>
    <row r="6" spans="1:12" ht="15.75" thickBot="1">
      <c r="A6" s="7"/>
      <c r="B6" s="8"/>
      <c r="C6" s="8"/>
      <c r="D6" s="8"/>
      <c r="E6" s="8"/>
      <c r="F6" s="8"/>
      <c r="G6" s="8"/>
      <c r="H6" s="8"/>
      <c r="I6" s="9"/>
      <c r="J6" s="9"/>
      <c r="K6" s="9"/>
      <c r="L6" s="9"/>
    </row>
    <row r="7" spans="1:12" ht="12.75" customHeight="1" thickBot="1">
      <c r="A7" s="10"/>
      <c r="B7" s="11" t="s">
        <v>3</v>
      </c>
      <c r="C7" s="12"/>
      <c r="D7" s="12"/>
      <c r="E7" s="12"/>
      <c r="F7" s="12"/>
      <c r="G7" s="12"/>
      <c r="H7" s="13"/>
      <c r="I7" s="14"/>
      <c r="J7" s="14" t="s">
        <v>4</v>
      </c>
      <c r="K7" s="9"/>
      <c r="L7" s="9"/>
    </row>
    <row r="8" spans="1:12" ht="13.5" thickBot="1">
      <c r="A8" s="9"/>
      <c r="B8" s="15">
        <v>1995</v>
      </c>
      <c r="C8" s="16">
        <v>1996</v>
      </c>
      <c r="D8" s="16">
        <v>1997</v>
      </c>
      <c r="E8" s="16">
        <v>1998</v>
      </c>
      <c r="F8" s="16">
        <v>1999</v>
      </c>
      <c r="G8" s="17">
        <v>2000</v>
      </c>
      <c r="H8" s="18">
        <v>2001</v>
      </c>
      <c r="I8" s="19">
        <v>2002</v>
      </c>
      <c r="J8" s="20">
        <v>2003</v>
      </c>
      <c r="K8" s="19">
        <v>2004</v>
      </c>
      <c r="L8" s="19">
        <v>2005</v>
      </c>
    </row>
    <row r="9" spans="1:12" ht="12.75">
      <c r="A9" s="21" t="s">
        <v>5</v>
      </c>
      <c r="B9" s="22">
        <v>147.3</v>
      </c>
      <c r="C9" s="23">
        <v>165.1</v>
      </c>
      <c r="D9" s="23">
        <v>168</v>
      </c>
      <c r="E9" s="24">
        <v>161.7</v>
      </c>
      <c r="F9" s="24">
        <v>167.9</v>
      </c>
      <c r="G9" s="24">
        <v>180.06666666666666</v>
      </c>
      <c r="H9" s="25">
        <f>5318/28.8</f>
        <v>184.65277777777777</v>
      </c>
      <c r="I9" s="26">
        <v>1143.1</v>
      </c>
      <c r="J9" s="24">
        <v>1126.7</v>
      </c>
      <c r="K9" s="24">
        <f>(24255+11442+487)/25.6</f>
        <v>1413.4375</v>
      </c>
      <c r="L9" s="24">
        <f>(19825+11631+585)/25.3</f>
        <v>1266.4426877470355</v>
      </c>
    </row>
    <row r="10" spans="1:12" ht="12.75">
      <c r="A10" s="5"/>
      <c r="B10" s="22"/>
      <c r="C10" s="23"/>
      <c r="D10" s="23"/>
      <c r="E10" s="24"/>
      <c r="F10" s="24"/>
      <c r="G10" s="24"/>
      <c r="H10" s="25"/>
      <c r="I10" s="26"/>
      <c r="J10" s="24"/>
      <c r="K10" s="24"/>
      <c r="L10" s="24"/>
    </row>
    <row r="11" spans="1:12" ht="12.75">
      <c r="A11" s="5" t="s">
        <v>6</v>
      </c>
      <c r="B11" s="22">
        <v>61.8</v>
      </c>
      <c r="C11" s="23">
        <v>65.5</v>
      </c>
      <c r="D11" s="23">
        <v>69.9</v>
      </c>
      <c r="E11" s="24">
        <v>59.3</v>
      </c>
      <c r="F11" s="24">
        <v>65.3</v>
      </c>
      <c r="G11" s="24">
        <v>66.87</v>
      </c>
      <c r="H11" s="25">
        <f>2038/28.8</f>
        <v>70.76388888888889</v>
      </c>
      <c r="I11" s="26">
        <v>447.3</v>
      </c>
      <c r="J11" s="24">
        <v>464.3</v>
      </c>
      <c r="K11" s="24">
        <f>K9-K13</f>
        <v>597.578125</v>
      </c>
      <c r="L11" s="24">
        <f>L9-L13</f>
        <v>574.189723320158</v>
      </c>
    </row>
    <row r="12" spans="1:12" ht="12.75">
      <c r="A12" s="5"/>
      <c r="B12" s="22"/>
      <c r="C12" s="23"/>
      <c r="D12" s="23"/>
      <c r="E12" s="24"/>
      <c r="F12" s="24"/>
      <c r="G12" s="24"/>
      <c r="H12" s="25"/>
      <c r="I12" s="26"/>
      <c r="J12" s="24"/>
      <c r="K12" s="24"/>
      <c r="L12" s="24"/>
    </row>
    <row r="13" spans="1:12" ht="12.75">
      <c r="A13" s="5" t="s">
        <v>7</v>
      </c>
      <c r="B13" s="22">
        <v>85.5</v>
      </c>
      <c r="C13" s="23">
        <v>99.6</v>
      </c>
      <c r="D13" s="23">
        <v>96.7</v>
      </c>
      <c r="E13" s="24">
        <v>96.2</v>
      </c>
      <c r="F13" s="24">
        <v>99.1</v>
      </c>
      <c r="G13" s="24">
        <v>107.5</v>
      </c>
      <c r="H13" s="25">
        <f>3106/28.8</f>
        <v>107.84722222222221</v>
      </c>
      <c r="I13" s="26">
        <v>655.8</v>
      </c>
      <c r="J13" s="24">
        <v>662.4</v>
      </c>
      <c r="K13" s="24">
        <f>20886/25.6</f>
        <v>815.859375</v>
      </c>
      <c r="L13" s="24">
        <f>17514/25.3</f>
        <v>692.2529644268775</v>
      </c>
    </row>
    <row r="14" spans="1:12" ht="12.75">
      <c r="A14" s="5"/>
      <c r="B14" s="22"/>
      <c r="C14" s="23"/>
      <c r="D14" s="23"/>
      <c r="E14" s="24"/>
      <c r="F14" s="24"/>
      <c r="G14" s="24"/>
      <c r="H14" s="25"/>
      <c r="I14" s="26"/>
      <c r="J14" s="24"/>
      <c r="K14" s="24"/>
      <c r="L14" s="24"/>
    </row>
    <row r="15" spans="1:12" ht="12.75">
      <c r="A15" s="5" t="s">
        <v>8</v>
      </c>
      <c r="B15" s="22">
        <v>25.8</v>
      </c>
      <c r="C15" s="23">
        <v>27.9</v>
      </c>
      <c r="D15" s="23">
        <v>30.6</v>
      </c>
      <c r="E15" s="24">
        <v>29.7</v>
      </c>
      <c r="F15" s="24">
        <v>30.6</v>
      </c>
      <c r="G15" s="24">
        <v>33.46666666666667</v>
      </c>
      <c r="H15" s="25">
        <f>1056/28.8</f>
        <v>36.666666666666664</v>
      </c>
      <c r="I15" s="26">
        <v>218.9</v>
      </c>
      <c r="J15" s="24">
        <v>219.3</v>
      </c>
      <c r="K15" s="24">
        <f>(6253-260)/25.6</f>
        <v>234.1015625</v>
      </c>
      <c r="L15" s="24">
        <f>(6102-168)/25.3</f>
        <v>234.54545454545453</v>
      </c>
    </row>
    <row r="16" spans="1:12" ht="12.75">
      <c r="A16" s="5"/>
      <c r="B16" s="22"/>
      <c r="C16" s="23"/>
      <c r="D16" s="23"/>
      <c r="E16" s="24"/>
      <c r="F16" s="24"/>
      <c r="G16" s="24"/>
      <c r="H16" s="25"/>
      <c r="I16" s="26"/>
      <c r="J16" s="24"/>
      <c r="K16" s="24"/>
      <c r="L16" s="24"/>
    </row>
    <row r="17" spans="1:12" ht="12.75">
      <c r="A17" s="5" t="s">
        <v>9</v>
      </c>
      <c r="B17" s="22">
        <v>111.3</v>
      </c>
      <c r="C17" s="23">
        <v>127.5</v>
      </c>
      <c r="D17" s="23">
        <v>127.3</v>
      </c>
      <c r="E17" s="24">
        <v>126.4</v>
      </c>
      <c r="F17" s="24">
        <v>130.6</v>
      </c>
      <c r="G17" s="24">
        <v>140.96666666666667</v>
      </c>
      <c r="H17" s="25">
        <f>4167/28.8</f>
        <v>144.6875</v>
      </c>
      <c r="I17" s="26">
        <v>876.9</v>
      </c>
      <c r="J17" s="24">
        <v>881.7</v>
      </c>
      <c r="K17" s="24">
        <f>27240/25.6</f>
        <v>1064.0625</v>
      </c>
      <c r="L17" s="24">
        <f>23874/25.3</f>
        <v>943.6363636363636</v>
      </c>
    </row>
    <row r="18" spans="1:12" ht="12.75">
      <c r="A18" s="5"/>
      <c r="B18" s="22"/>
      <c r="C18" s="23"/>
      <c r="D18" s="23"/>
      <c r="E18" s="24"/>
      <c r="F18" s="24"/>
      <c r="G18" s="24"/>
      <c r="H18" s="25"/>
      <c r="I18" s="26"/>
      <c r="J18" s="24"/>
      <c r="K18" s="24"/>
      <c r="L18" s="24"/>
    </row>
    <row r="19" spans="1:12" ht="15.75" customHeight="1">
      <c r="A19" s="5" t="s">
        <v>10</v>
      </c>
      <c r="B19" s="22">
        <v>13.8</v>
      </c>
      <c r="C19" s="23">
        <v>12</v>
      </c>
      <c r="D19" s="23">
        <v>11.1</v>
      </c>
      <c r="E19" s="24">
        <v>11.1</v>
      </c>
      <c r="F19" s="24">
        <v>12.2</v>
      </c>
      <c r="G19" s="24">
        <v>11.666666666666666</v>
      </c>
      <c r="H19" s="25">
        <f>339/28.8</f>
        <v>11.770833333333334</v>
      </c>
      <c r="I19" s="26">
        <v>72.4</v>
      </c>
      <c r="J19" s="24">
        <v>65.6</v>
      </c>
      <c r="K19" s="24">
        <f>1904/25.6</f>
        <v>74.375</v>
      </c>
      <c r="L19" s="24">
        <f>1773/25.3</f>
        <v>70.0790513833992</v>
      </c>
    </row>
    <row r="20" spans="1:12" ht="15.75" customHeight="1">
      <c r="A20" s="5"/>
      <c r="B20" s="22"/>
      <c r="C20" s="23"/>
      <c r="D20" s="23"/>
      <c r="E20" s="24"/>
      <c r="F20" s="24"/>
      <c r="G20" s="24"/>
      <c r="H20" s="25"/>
      <c r="I20" s="26"/>
      <c r="J20" s="24"/>
      <c r="K20" s="24"/>
      <c r="L20" s="24"/>
    </row>
    <row r="21" spans="1:12" ht="15.75" customHeight="1">
      <c r="A21" s="5" t="s">
        <v>11</v>
      </c>
      <c r="B21" s="22">
        <v>97.5</v>
      </c>
      <c r="C21" s="23">
        <v>115.5</v>
      </c>
      <c r="D21" s="23">
        <v>116.1</v>
      </c>
      <c r="E21" s="24">
        <v>115.3</v>
      </c>
      <c r="F21" s="24">
        <v>118.4</v>
      </c>
      <c r="G21" s="24">
        <v>129.3</v>
      </c>
      <c r="H21" s="25">
        <f>3828/28.8</f>
        <v>132.91666666666666</v>
      </c>
      <c r="I21" s="26">
        <v>804.5</v>
      </c>
      <c r="J21" s="24">
        <v>816.1</v>
      </c>
      <c r="K21" s="24">
        <f>25336/25.6</f>
        <v>989.6875</v>
      </c>
      <c r="L21" s="24">
        <f>22101/25.3</f>
        <v>873.5573122529644</v>
      </c>
    </row>
    <row r="22" spans="1:12" ht="15.75" customHeight="1">
      <c r="A22" s="5"/>
      <c r="B22" s="22"/>
      <c r="C22" s="23"/>
      <c r="D22" s="23"/>
      <c r="E22" s="24"/>
      <c r="F22" s="24"/>
      <c r="G22" s="24"/>
      <c r="H22" s="25"/>
      <c r="I22" s="26"/>
      <c r="J22" s="24"/>
      <c r="K22" s="24"/>
      <c r="L22" s="24"/>
    </row>
    <row r="23" spans="1:12" ht="12.75">
      <c r="A23" s="5" t="s">
        <v>12</v>
      </c>
      <c r="B23" s="22">
        <v>12.7</v>
      </c>
      <c r="C23" s="23">
        <v>17.4</v>
      </c>
      <c r="D23" s="23">
        <v>18.8</v>
      </c>
      <c r="E23" s="24">
        <v>17.8</v>
      </c>
      <c r="F23" s="24">
        <v>20.3</v>
      </c>
      <c r="G23" s="24">
        <v>18.366666666666667</v>
      </c>
      <c r="H23" s="25">
        <f>(456+122+47)/28.8</f>
        <v>21.70138888888889</v>
      </c>
      <c r="I23" s="26">
        <v>139.6</v>
      </c>
      <c r="J23" s="24">
        <v>124.5</v>
      </c>
      <c r="K23" s="24">
        <f>(3040+878+214)/25.6</f>
        <v>161.40625</v>
      </c>
      <c r="L23" s="24">
        <f>(2713+861+168)/25.3</f>
        <v>147.90513833992094</v>
      </c>
    </row>
    <row r="24" spans="1:12" ht="12.75">
      <c r="A24" s="5"/>
      <c r="B24" s="22"/>
      <c r="C24" s="23"/>
      <c r="D24" s="23"/>
      <c r="E24" s="24"/>
      <c r="F24" s="24"/>
      <c r="G24" s="24"/>
      <c r="H24" s="25"/>
      <c r="I24" s="26"/>
      <c r="J24" s="24"/>
      <c r="K24" s="24"/>
      <c r="L24" s="24"/>
    </row>
    <row r="25" spans="1:12" ht="13.5" thickBot="1">
      <c r="A25" s="9" t="s">
        <v>13</v>
      </c>
      <c r="B25" s="27">
        <v>84.8</v>
      </c>
      <c r="C25" s="28">
        <v>98.1</v>
      </c>
      <c r="D25" s="28">
        <v>97.2</v>
      </c>
      <c r="E25" s="29">
        <v>97.5</v>
      </c>
      <c r="F25" s="29">
        <v>95.1</v>
      </c>
      <c r="G25" s="29">
        <v>110.93333333333334</v>
      </c>
      <c r="H25" s="30">
        <f>3203/28.8</f>
        <v>111.21527777777777</v>
      </c>
      <c r="I25" s="31">
        <v>665</v>
      </c>
      <c r="J25" s="29">
        <v>691.6</v>
      </c>
      <c r="K25" s="29">
        <f>21204/25.6</f>
        <v>828.28125</v>
      </c>
      <c r="L25" s="29">
        <f>18359/25.3</f>
        <v>725.6521739130435</v>
      </c>
    </row>
    <row r="26" ht="12.75">
      <c r="A26" s="4" t="s">
        <v>14</v>
      </c>
    </row>
    <row r="28" ht="12.75">
      <c r="A28" s="4" t="s">
        <v>15</v>
      </c>
    </row>
    <row r="29" ht="12.75">
      <c r="A29" s="4" t="s">
        <v>16</v>
      </c>
    </row>
  </sheetData>
  <mergeCells count="4">
    <mergeCell ref="B7:H7"/>
    <mergeCell ref="A1:L1"/>
    <mergeCell ref="A3:L3"/>
    <mergeCell ref="A4:L4"/>
  </mergeCells>
  <printOptions horizontalCentered="1"/>
  <pageMargins left="0.75" right="0.75" top="0.5905511811023623" bottom="1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2007-07-19T20:58:11Z</dcterms:created>
  <dcterms:modified xsi:type="dcterms:W3CDTF">2007-07-19T20:58:11Z</dcterms:modified>
  <cp:category/>
  <cp:version/>
  <cp:contentType/>
  <cp:contentStatus/>
</cp:coreProperties>
</file>