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836" activeTab="15"/>
  </bookViews>
  <sheets>
    <sheet name="Indice" sheetId="1" r:id="rId1"/>
    <sheet name="7.1" sheetId="2" r:id="rId2"/>
    <sheet name="7.2" sheetId="3" r:id="rId3"/>
    <sheet name="7.3" sheetId="4" r:id="rId4"/>
    <sheet name="7.4" sheetId="5" r:id="rId5"/>
    <sheet name="7.5" sheetId="6" r:id="rId6"/>
    <sheet name="7.6" sheetId="7" r:id="rId7"/>
    <sheet name="7.7" sheetId="8" r:id="rId8"/>
    <sheet name="7.8" sheetId="9" r:id="rId9"/>
    <sheet name="7.9" sheetId="10" r:id="rId10"/>
    <sheet name="7.10" sheetId="11" r:id="rId11"/>
    <sheet name="7.11" sheetId="12" r:id="rId12"/>
    <sheet name="7.12" sheetId="13" r:id="rId13"/>
    <sheet name="7.13" sheetId="14" r:id="rId14"/>
    <sheet name="7.14" sheetId="15" r:id="rId15"/>
    <sheet name="7.15" sheetId="16" r:id="rId16"/>
    <sheet name="7.16" sheetId="17" r:id="rId17"/>
    <sheet name="7.17" sheetId="18" r:id="rId18"/>
    <sheet name="7.18" sheetId="19" r:id="rId19"/>
    <sheet name="7.19" sheetId="20" r:id="rId20"/>
    <sheet name="7.20" sheetId="21" r:id="rId21"/>
    <sheet name="7.21" sheetId="22" r:id="rId22"/>
    <sheet name="7.22" sheetId="23" r:id="rId23"/>
    <sheet name="7.23" sheetId="24" r:id="rId24"/>
    <sheet name="7.24" sheetId="25" r:id="rId25"/>
    <sheet name="7.25" sheetId="26" r:id="rId26"/>
    <sheet name="7.26" sheetId="27" r:id="rId27"/>
    <sheet name="7.27" sheetId="28" r:id="rId28"/>
    <sheet name="7.28" sheetId="29" r:id="rId29"/>
    <sheet name="7.29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14">#REF!</definedName>
    <definedName name="\A" localSheetId="19">#REF!</definedName>
    <definedName name="\A" localSheetId="4">#REF!</definedName>
    <definedName name="\A" localSheetId="9">#REF!</definedName>
    <definedName name="\A">#REF!</definedName>
    <definedName name="\B" localSheetId="14">#REF!</definedName>
    <definedName name="\B" localSheetId="19">#REF!</definedName>
    <definedName name="\B" localSheetId="4">#REF!</definedName>
    <definedName name="\B" localSheetId="9">#REF!</definedName>
    <definedName name="\B">#REF!</definedName>
    <definedName name="\C" localSheetId="14">#REF!</definedName>
    <definedName name="\C" localSheetId="19">#REF!</definedName>
    <definedName name="\C" localSheetId="4">#REF!</definedName>
    <definedName name="\C" localSheetId="9">#REF!</definedName>
    <definedName name="\C">#REF!</definedName>
    <definedName name="\D" localSheetId="4">'[6]19.11-12'!$B$51</definedName>
    <definedName name="\D">'[6]19.11-12'!$B$51</definedName>
    <definedName name="\G" localSheetId="14">#REF!</definedName>
    <definedName name="\G" localSheetId="19">#REF!</definedName>
    <definedName name="\G" localSheetId="4">#REF!</definedName>
    <definedName name="\G" localSheetId="9">#REF!</definedName>
    <definedName name="\G">#REF!</definedName>
    <definedName name="\I" localSheetId="4">#REF!</definedName>
    <definedName name="\I">#REF!</definedName>
    <definedName name="\L" localSheetId="4">'[6]19.11-12'!$B$53</definedName>
    <definedName name="\L">'[6]19.11-12'!$B$53</definedName>
    <definedName name="\N" localSheetId="4">#REF!</definedName>
    <definedName name="\N">#REF!</definedName>
    <definedName name="\T" localSheetId="4">'[4]GANADE10'!$B$90</definedName>
    <definedName name="\T">'[4]GANADE10'!$B$90</definedName>
    <definedName name="\x">'[12]Arlleg01'!$IR$8190</definedName>
    <definedName name="\z">'[12]Arlleg01'!$IR$8190</definedName>
    <definedName name="__123Graph_A" localSheetId="14" hidden="1">'[6]19.14-15'!$B$34:$B$37</definedName>
    <definedName name="__123Graph_A" localSheetId="19" hidden="1">'[6]19.14-15'!$B$34:$B$37</definedName>
    <definedName name="__123Graph_A" localSheetId="4" hidden="1">'[6]19.14-15'!$B$34:$B$37</definedName>
    <definedName name="__123Graph_A" localSheetId="9" hidden="1">'[6]19.14-15'!$B$34:$B$37</definedName>
    <definedName name="__123Graph_ACurrent" localSheetId="4" hidden="1">'[6]19.14-15'!$B$34:$B$37</definedName>
    <definedName name="__123Graph_ACurrent" hidden="1">'[6]19.14-15'!$B$34:$B$37</definedName>
    <definedName name="__123Graph_AGrßfico1" localSheetId="4" hidden="1">'[6]19.14-15'!$B$34:$B$37</definedName>
    <definedName name="__123Graph_AGrßfico1" hidden="1">'[6]19.14-15'!$B$34:$B$37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'[6]19.14-15'!#REF!</definedName>
    <definedName name="__123Graph_BCurrent" hidden="1">'[6]19.14-15'!#REF!</definedName>
    <definedName name="__123Graph_BGrßfico1" localSheetId="4" hidden="1">'[6]19.14-15'!#REF!</definedName>
    <definedName name="__123Graph_BGrßfico1" hidden="1">'[6]19.14-15'!#REF!</definedName>
    <definedName name="__123Graph_C" localSheetId="14" hidden="1">'[6]19.14-15'!$C$34:$C$37</definedName>
    <definedName name="__123Graph_C" localSheetId="19" hidden="1">'[6]19.14-15'!$C$34:$C$37</definedName>
    <definedName name="__123Graph_C" localSheetId="4" hidden="1">'[6]19.14-15'!$C$34:$C$37</definedName>
    <definedName name="__123Graph_C" localSheetId="9" hidden="1">'[6]19.14-15'!$C$34:$C$37</definedName>
    <definedName name="__123Graph_CCurrent" localSheetId="4" hidden="1">'[6]19.14-15'!$C$34:$C$37</definedName>
    <definedName name="__123Graph_CCurrent" hidden="1">'[6]19.14-15'!$C$34:$C$37</definedName>
    <definedName name="__123Graph_CGrßfico1" localSheetId="4" hidden="1">'[6]19.14-15'!$C$34:$C$37</definedName>
    <definedName name="__123Graph_CGrßfico1" hidden="1">'[6]19.14-15'!$C$34:$C$37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'[6]19.14-15'!#REF!</definedName>
    <definedName name="__123Graph_DCurrent" hidden="1">'[6]19.14-15'!#REF!</definedName>
    <definedName name="__123Graph_DGrßfico1" localSheetId="4" hidden="1">'[6]19.14-15'!#REF!</definedName>
    <definedName name="__123Graph_DGrßfico1" hidden="1">'[6]19.14-15'!#REF!</definedName>
    <definedName name="__123Graph_E" localSheetId="14" hidden="1">'[6]19.14-15'!$D$34:$D$37</definedName>
    <definedName name="__123Graph_E" localSheetId="19" hidden="1">'[6]19.14-15'!$D$34:$D$37</definedName>
    <definedName name="__123Graph_E" localSheetId="4" hidden="1">'[6]19.14-15'!$D$34:$D$37</definedName>
    <definedName name="__123Graph_E" localSheetId="9" hidden="1">'[6]19.14-15'!$D$34:$D$37</definedName>
    <definedName name="__123Graph_ECurrent" localSheetId="4" hidden="1">'[6]19.14-15'!$D$34:$D$37</definedName>
    <definedName name="__123Graph_ECurrent" hidden="1">'[6]19.14-15'!$D$34:$D$37</definedName>
    <definedName name="__123Graph_EGrßfico1" localSheetId="4" hidden="1">'[6]19.14-15'!$D$34:$D$37</definedName>
    <definedName name="__123Graph_EGrßfico1" hidden="1">'[6]19.14-15'!$D$34:$D$37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'[6]19.14-15'!#REF!</definedName>
    <definedName name="__123Graph_FCurrent" hidden="1">'[6]19.14-15'!#REF!</definedName>
    <definedName name="__123Graph_FGrßfico1" localSheetId="4" hidden="1">'[6]19.14-15'!#REF!</definedName>
    <definedName name="__123Graph_FGrßfico1" hidden="1">'[6]19.14-15'!#REF!</definedName>
    <definedName name="__123Graph_X" localSheetId="4" hidden="1">'[1]p122'!#REF!</definedName>
    <definedName name="__123Graph_X" hidden="1">'[1]p122'!#REF!</definedName>
    <definedName name="__123Graph_XCurrent" localSheetId="4" hidden="1">'[6]19.14-15'!#REF!</definedName>
    <definedName name="__123Graph_XCurrent" hidden="1">'[6]19.14-15'!#REF!</definedName>
    <definedName name="__123Graph_XGrßfico1" localSheetId="4" hidden="1">'[6]19.14-15'!#REF!</definedName>
    <definedName name="__123Graph_XGrßfico1" hidden="1">'[6]19.14-15'!#REF!</definedName>
    <definedName name="A_impresión_IM" localSheetId="4">#REF!</definedName>
    <definedName name="A_impresión_IM">#REF!</definedName>
    <definedName name="alk" localSheetId="4">'[6]19.11-12'!$B$53</definedName>
    <definedName name="alk">'[6]19.11-12'!$B$53</definedName>
    <definedName name="_xlnm.Print_Area" localSheetId="1">'7.1'!$A$1:$D$24</definedName>
    <definedName name="_xlnm.Print_Area" localSheetId="11">'7.11'!$A$1:$G$24</definedName>
    <definedName name="_xlnm.Print_Area" localSheetId="12">'7.12'!$A$1:$H$86</definedName>
    <definedName name="_xlnm.Print_Area" localSheetId="13">'7.13'!$A$1:$E$86</definedName>
    <definedName name="_xlnm.Print_Area" localSheetId="14">'7.14'!$A$1:$E$48</definedName>
    <definedName name="_xlnm.Print_Area" localSheetId="16">'7.16'!$A$1:$H$86</definedName>
    <definedName name="_xlnm.Print_Area" localSheetId="18">'7.18'!$A$1:$H$86</definedName>
    <definedName name="_xlnm.Print_Area" localSheetId="19">'7.19'!$A$1:$E$51</definedName>
    <definedName name="_xlnm.Print_Area" localSheetId="2">'7.2'!$A$1:$J$39</definedName>
    <definedName name="_xlnm.Print_Area" localSheetId="20">'7.20'!$A$1:$H$28</definedName>
    <definedName name="_xlnm.Print_Area" localSheetId="21">'7.21'!$A$1:$G$24</definedName>
    <definedName name="_xlnm.Print_Area" localSheetId="22">'7.22'!$A$1:$H$86</definedName>
    <definedName name="_xlnm.Print_Area" localSheetId="23">'7.23'!$A$1:$E$86</definedName>
    <definedName name="_xlnm.Print_Area" localSheetId="25">'7.25'!$A$1:$H$86</definedName>
    <definedName name="_xlnm.Print_Area" localSheetId="27">'7.27'!$A$1:$H$63</definedName>
    <definedName name="_xlnm.Print_Area" localSheetId="29">'7.29'!$A$1:$H$43</definedName>
    <definedName name="_xlnm.Print_Area" localSheetId="3">'7.3'!$A$1:$I$42</definedName>
    <definedName name="_xlnm.Print_Area" localSheetId="4">'7.4'!$A$2:$K$25</definedName>
    <definedName name="_xlnm.Print_Area" localSheetId="5">'7.5'!$A$1:$H$29</definedName>
    <definedName name="_xlnm.Print_Area" localSheetId="6">'7.6'!$A$1:$G$25</definedName>
    <definedName name="_xlnm.Print_Area" localSheetId="7">'7.7'!$A$1:$H$86</definedName>
    <definedName name="_xlnm.Print_Area" localSheetId="8">'7.8'!$A$1:$E$86</definedName>
    <definedName name="_xlnm.Print_Area" localSheetId="9">'7.9'!$A$1:$E$52</definedName>
    <definedName name="balan.xls" hidden="1">'[10]7.24'!$D$6:$D$27</definedName>
    <definedName name="DatosExternos_1" localSheetId="12">'7.12'!$B$8:$H$85</definedName>
    <definedName name="DatosExternos_1" localSheetId="13">'7.13'!$B$8:$E$85</definedName>
    <definedName name="DatosExternos_1" localSheetId="18">'7.18'!$B$8:$H$85</definedName>
    <definedName name="DatosExternos_1" localSheetId="22">'7.22'!$B$8:$H$85</definedName>
    <definedName name="DatosExternos_1" localSheetId="23">'7.23'!$B$8:$E$85</definedName>
    <definedName name="DatosExternos_1" localSheetId="27">'7.27'!$B$8:$H$56</definedName>
    <definedName name="DatosExternos_1" localSheetId="29">'7.29'!$B$8:$H$42</definedName>
    <definedName name="DatosExternos_1" localSheetId="8">'7.8'!$B$8:$E$85</definedName>
    <definedName name="DatosExternos_2" localSheetId="16">'7.16'!$B$8:$H$85</definedName>
    <definedName name="DatosExternos_3" localSheetId="25">'7.25'!$B$8:$H$85</definedName>
    <definedName name="DatosExternos_3" localSheetId="3">'7.3'!$D$9:$I$20</definedName>
    <definedName name="DatosExternos_3" localSheetId="7">'7.7'!$B$8:$H$85</definedName>
    <definedName name="GUION" localSheetId="4">#REF!</definedName>
    <definedName name="GUION">#REF!</definedName>
    <definedName name="Imprimir_área_IM" localSheetId="4">#REF!</definedName>
    <definedName name="Imprimir_área_IM">#REF!</definedName>
    <definedName name="kk" hidden="1">'[14]19.14-15'!#REF!</definedName>
    <definedName name="kkjkj">#REF!</definedName>
    <definedName name="p421" localSheetId="4">'[7]CARNE1'!$B$44</definedName>
    <definedName name="p421">'[7]CARNE1'!$B$44</definedName>
    <definedName name="p431" localSheetId="4" hidden="1">'[7]CARNE7'!$G$11:$G$93</definedName>
    <definedName name="p431" hidden="1">'[7]CARNE7'!$G$11:$G$93</definedName>
    <definedName name="p7" hidden="1">'[14]19.14-15'!#REF!</definedName>
    <definedName name="PEP" localSheetId="4">'[8]GANADE1'!$B$79</definedName>
    <definedName name="PEP">'[8]GANADE1'!$B$79</definedName>
    <definedName name="PEP1" localSheetId="4">'[9]19.11-12'!$B$51</definedName>
    <definedName name="PEP1">'[9]19.11-12'!$B$51</definedName>
    <definedName name="PEP2" localSheetId="4">'[8]GANADE1'!$B$75</definedName>
    <definedName name="PEP2">'[8]GANADE1'!$B$75</definedName>
    <definedName name="PEP3" localSheetId="4">'[9]19.11-12'!$B$53</definedName>
    <definedName name="PEP3">'[9]19.11-12'!$B$53</definedName>
    <definedName name="PEP4" localSheetId="4" hidden="1">'[9]19.14-15'!$B$34:$B$37</definedName>
    <definedName name="PEP4" hidden="1">'[9]19.14-15'!$B$34:$B$37</definedName>
    <definedName name="PP1" localSheetId="4">'[8]GANADE1'!$B$77</definedName>
    <definedName name="PP1">'[8]GANADE1'!$B$77</definedName>
    <definedName name="PP10" localSheetId="4" hidden="1">'[9]19.14-15'!$C$34:$C$37</definedName>
    <definedName name="PP10" hidden="1">'[9]19.14-15'!$C$34:$C$37</definedName>
    <definedName name="PP11" localSheetId="4" hidden="1">'[9]19.14-15'!$C$34:$C$37</definedName>
    <definedName name="PP11" hidden="1">'[9]19.14-15'!$C$34:$C$37</definedName>
    <definedName name="PP12" localSheetId="4" hidden="1">'[9]19.14-15'!$C$34:$C$37</definedName>
    <definedName name="PP12" hidden="1">'[9]19.14-15'!$C$34:$C$37</definedName>
    <definedName name="PP13" localSheetId="4" hidden="1">'[9]19.14-15'!#REF!</definedName>
    <definedName name="PP13" hidden="1">'[9]19.14-15'!#REF!</definedName>
    <definedName name="PP14" localSheetId="4" hidden="1">'[9]19.14-15'!#REF!</definedName>
    <definedName name="PP14" hidden="1">'[9]19.14-15'!#REF!</definedName>
    <definedName name="PP15" localSheetId="4" hidden="1">'[9]19.14-15'!#REF!</definedName>
    <definedName name="PP15" hidden="1">'[9]19.14-15'!#REF!</definedName>
    <definedName name="PP16" localSheetId="4" hidden="1">'[9]19.14-15'!$D$34:$D$37</definedName>
    <definedName name="PP16" hidden="1">'[9]19.14-15'!$D$34:$D$37</definedName>
    <definedName name="PP17" localSheetId="4" hidden="1">'[9]19.14-15'!$D$34:$D$37</definedName>
    <definedName name="PP17" hidden="1">'[9]19.14-15'!$D$34:$D$37</definedName>
    <definedName name="pp18" localSheetId="4" hidden="1">'[9]19.14-15'!$D$34:$D$37</definedName>
    <definedName name="pp18" hidden="1">'[9]19.14-15'!$D$34:$D$37</definedName>
    <definedName name="pp19" localSheetId="4" hidden="1">'[9]19.14-15'!#REF!</definedName>
    <definedName name="pp19" hidden="1">'[9]19.14-15'!#REF!</definedName>
    <definedName name="PP2" localSheetId="4">'[9]19.22'!#REF!</definedName>
    <definedName name="PP2">'[9]19.22'!#REF!</definedName>
    <definedName name="PP20" localSheetId="4" hidden="1">'[9]19.14-15'!#REF!</definedName>
    <definedName name="PP20" hidden="1">'[9]19.14-15'!#REF!</definedName>
    <definedName name="PP21" localSheetId="4" hidden="1">'[9]19.14-15'!#REF!</definedName>
    <definedName name="PP21" hidden="1">'[9]19.14-15'!#REF!</definedName>
    <definedName name="PP22" localSheetId="4" hidden="1">'[9]19.14-15'!#REF!</definedName>
    <definedName name="PP22" hidden="1">'[9]19.14-15'!#REF!</definedName>
    <definedName name="pp23" localSheetId="4" hidden="1">'[9]19.14-15'!#REF!</definedName>
    <definedName name="pp23" hidden="1">'[9]19.14-15'!#REF!</definedName>
    <definedName name="pp24" localSheetId="4" hidden="1">'[9]19.14-15'!#REF!</definedName>
    <definedName name="pp24" hidden="1">'[9]19.14-15'!#REF!</definedName>
    <definedName name="pp25" localSheetId="4" hidden="1">'[9]19.14-15'!#REF!</definedName>
    <definedName name="pp25" hidden="1">'[9]19.14-15'!#REF!</definedName>
    <definedName name="pp26" localSheetId="4" hidden="1">'[9]19.14-15'!#REF!</definedName>
    <definedName name="pp26" hidden="1">'[9]19.14-15'!#REF!</definedName>
    <definedName name="pp27" localSheetId="4" hidden="1">'[9]19.14-15'!#REF!</definedName>
    <definedName name="pp27" hidden="1">'[9]19.14-15'!#REF!</definedName>
    <definedName name="PP3" localSheetId="4">'[8]GANADE1'!$B$79</definedName>
    <definedName name="PP3">'[8]GANADE1'!$B$79</definedName>
    <definedName name="PP4" localSheetId="4">'[9]19.11-12'!$B$51</definedName>
    <definedName name="PP4">'[9]19.11-12'!$B$51</definedName>
    <definedName name="PP5" localSheetId="4" hidden="1">'[9]19.14-15'!$B$34:$B$37</definedName>
    <definedName name="PP5" hidden="1">'[9]19.14-15'!$B$34:$B$37</definedName>
    <definedName name="PP6" localSheetId="4" hidden="1">'[9]19.14-15'!$B$34:$B$37</definedName>
    <definedName name="PP6" hidden="1">'[9]19.14-15'!$B$34:$B$37</definedName>
    <definedName name="PP7" localSheetId="4" hidden="1">'[9]19.14-15'!#REF!</definedName>
    <definedName name="PP7" hidden="1">'[9]19.14-15'!#REF!</definedName>
    <definedName name="PP8" localSheetId="4" hidden="1">'[9]19.14-15'!#REF!</definedName>
    <definedName name="PP8" hidden="1">'[9]19.14-15'!#REF!</definedName>
    <definedName name="PP9" localSheetId="4" hidden="1">'[9]19.14-15'!#REF!</definedName>
    <definedName name="PP9" hidden="1">'[9]19.14-15'!#REF!</definedName>
    <definedName name="RUTINA" localSheetId="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<sst xmlns="http://schemas.openxmlformats.org/spreadsheetml/2006/main" count="3011" uniqueCount="275">
  <si>
    <t>LEGUMINOSAS GRANO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</si>
  <si>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</si>
  <si>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</si>
  <si>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</si>
  <si>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</si>
  <si>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</si>
  <si>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</si>
  <si>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</si>
  <si>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</si>
  <si>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</si>
  <si>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</si>
  <si>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</si>
  <si>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</si>
  <si>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</si>
  <si>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</si>
  <si>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</si>
  <si>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</si>
  <si>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</si>
  <si>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(P) Provisional.</t>
  </si>
  <si>
    <t>En cultivo único</t>
  </si>
  <si>
    <t>Asociadas con maíz</t>
  </si>
  <si>
    <t>Consumo animal</t>
  </si>
  <si>
    <t>Consumo humano</t>
  </si>
  <si>
    <t>–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</si>
  <si>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</si>
  <si>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</si>
  <si>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</si>
  <si>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</si>
  <si>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</si>
  <si>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</si>
  <si>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Japón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</si>
  <si>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</si>
  <si>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</si>
  <si>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</si>
  <si>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</si>
  <si>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Suiza</t>
  </si>
  <si>
    <t xml:space="preserve"> Brasil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</si>
  <si>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</si>
  <si>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</si>
  <si>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</si>
  <si>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</si>
  <si>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</si>
  <si>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</si>
  <si>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</si>
  <si>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</si>
  <si>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</si>
  <si>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</si>
  <si>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Judías secas en cultivo único</t>
  </si>
  <si>
    <t>Judías secas asociadas a maíz</t>
  </si>
  <si>
    <t>Habas secas para consumo animal</t>
  </si>
  <si>
    <t>Habas secas para consumo humano</t>
  </si>
  <si>
    <t>Guisantes secos para consumo animal</t>
  </si>
  <si>
    <t>Guisantes secos para consumo humano</t>
  </si>
  <si>
    <t>Lentejas</t>
  </si>
  <si>
    <t>Garbanzos</t>
  </si>
  <si>
    <t>Veza</t>
  </si>
  <si>
    <t>Yeros</t>
  </si>
  <si>
    <t>Almortas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</si>
  <si>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</si>
  <si>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</si>
  <si>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</si>
  <si>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</si>
  <si>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</si>
  <si>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</si>
  <si>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</si>
  <si>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</si>
  <si>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</si>
  <si>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</si>
  <si>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</si>
  <si>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>Judías secas</t>
  </si>
  <si>
    <t>Habas secas</t>
  </si>
  <si>
    <t>Altramuz</t>
  </si>
  <si>
    <t>Otras leguminosas</t>
  </si>
  <si>
    <t>Conceptos</t>
  </si>
  <si>
    <t>Guisantes</t>
  </si>
  <si>
    <t>Habas</t>
  </si>
  <si>
    <t>Altramuces</t>
  </si>
  <si>
    <t>Alubias</t>
  </si>
  <si>
    <t>V. Sátiva</t>
  </si>
  <si>
    <t>Otras Viceas</t>
  </si>
  <si>
    <t>Las demás</t>
  </si>
  <si>
    <t>IMPORTACIONES</t>
  </si>
  <si>
    <t xml:space="preserve"> De la U.E.</t>
  </si>
  <si>
    <t>EXPORTACIONES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</si>
  <si>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</si>
  <si>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</si>
  <si>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</si>
  <si>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</si>
  <si>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Consumo humano 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</si>
  <si>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</si>
  <si>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</si>
  <si>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</si>
  <si>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</si>
  <si>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</si>
  <si>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</si>
  <si>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</si>
  <si>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</si>
  <si>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</si>
  <si>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</si>
  <si>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</si>
  <si>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</si>
  <si>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</si>
  <si>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</si>
  <si>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</si>
  <si>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</si>
  <si>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</si>
  <si>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</si>
  <si>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</si>
  <si>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</si>
  <si>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</si>
  <si>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</si>
  <si>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</si>
  <si>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</si>
  <si>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</si>
  <si>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</si>
  <si>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</si>
  <si>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</si>
  <si>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</si>
  <si>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</si>
  <si>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</si>
  <si>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</si>
  <si>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</si>
  <si>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</si>
  <si>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</si>
  <si>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</si>
  <si>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</si>
  <si>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</si>
  <si>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</si>
  <si>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</si>
  <si>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</si>
  <si>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</si>
  <si>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</si>
  <si>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</si>
  <si>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</si>
  <si>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</si>
  <si>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</si>
  <si>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</si>
  <si>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</si>
  <si>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</si>
  <si>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</si>
  <si>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</si>
  <si>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</si>
  <si>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</si>
  <si>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</si>
  <si>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</si>
  <si>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</si>
  <si>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</si>
  <si>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</si>
  <si>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</si>
  <si>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Asociadas a maíz</t>
  </si>
  <si>
    <t>Cobertura geográfica: ESPAÑA</t>
  </si>
  <si>
    <t>VARIACION DE EXISTENCIAS</t>
  </si>
  <si>
    <t>PRODUCCION UTILIZABLE</t>
  </si>
  <si>
    <t>UTILIZACION INTERIOR TOTAL</t>
  </si>
  <si>
    <t>OTROS PAISES DEL MUNDO</t>
  </si>
  <si>
    <t>PAISES DE EUROPA</t>
  </si>
  <si>
    <t>OTROS PAISES DEL  MUNDO</t>
  </si>
  <si>
    <t xml:space="preserve"> JUDÍAS SECAS TOTAL</t>
  </si>
  <si>
    <t xml:space="preserve"> HABAS SECAS TOTAL</t>
  </si>
  <si>
    <t xml:space="preserve"> LENTEJAS</t>
  </si>
  <si>
    <t xml:space="preserve"> GARBANZOS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</si>
  <si>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</si>
  <si>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</si>
  <si>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</si>
  <si>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</si>
  <si>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</si>
  <si>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 xml:space="preserve"> ALGARROBAS</t>
  </si>
  <si>
    <t xml:space="preserve"> YEROS</t>
  </si>
  <si>
    <t xml:space="preserve"> OTRAS LEGUMINOSAS GRANO</t>
  </si>
  <si>
    <t xml:space="preserve"> TOTAL LEGUMINOSAS</t>
  </si>
  <si>
    <t>Guisante secos</t>
  </si>
  <si>
    <t xml:space="preserve"> PAÍS VASCO</t>
  </si>
  <si>
    <t xml:space="preserve"> ARAGÓN</t>
  </si>
  <si>
    <t xml:space="preserve"> CASTILLA Y LEÓN</t>
  </si>
  <si>
    <t xml:space="preserve"> CASTILLA–LA MANCHA</t>
  </si>
  <si>
    <t xml:space="preserve"> ANDALUCÍA</t>
  </si>
  <si>
    <t>7.1.  LEGUMINOSAS GRANO: Serie histórica de superficie, producción y valor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</si>
  <si>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</si>
  <si>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</si>
  <si>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</si>
  <si>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(1)</t>
    </r>
    <r>
      <rPr>
        <sz val="10"/>
        <rFont val="Arial"/>
        <family val="0"/>
      </rPr>
      <t xml:space="preserve"> No se incluye el valor de la semilla selecta.</t>
    </r>
  </si>
  <si>
    <t>7.4.  BALANCE DE LEGUMINOSAS GRANO (Miles de toneladas)</t>
  </si>
  <si>
    <t>Mundo y países</t>
  </si>
  <si>
    <t>Fuente: Estadísticas de Comercio Exterior de España. Agencia Estatal de Administración Tributaria.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</si>
  <si>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</si>
  <si>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</si>
  <si>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</si>
  <si>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</si>
  <si>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</si>
  <si>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</si>
  <si>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</si>
  <si>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</si>
  <si>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</si>
  <si>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</si>
  <si>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</si>
  <si>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</si>
  <si>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</si>
  <si>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</si>
  <si>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</si>
  <si>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</si>
  <si>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</si>
  <si>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</si>
  <si>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</si>
  <si>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</si>
  <si>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</si>
  <si>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</si>
  <si>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</si>
  <si>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</si>
  <si>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</si>
  <si>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</si>
  <si>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</si>
  <si>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</si>
  <si>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</si>
  <si>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Campaña 2003/04; período 1.7-30.6</t>
  </si>
  <si>
    <t>7.6.  JUDÍAS SECAS: Serie histórica de superficie y producción según sistemas de cultivo</t>
  </si>
  <si>
    <t>7.9.  JUDÍAS SECAS: Comercio exterior de España (Toneladas)</t>
  </si>
  <si>
    <t>7.11.  HABAS SECAS: Serie histórica de superficie y producción según su utilización</t>
  </si>
  <si>
    <t>7.14.  HABAS SECAS: Comercio exterior de España (Toneladas)</t>
  </si>
  <si>
    <t>7.19.  GARBANZOS: Comercio exterior de España (Toneladas)</t>
  </si>
  <si>
    <t>7.21.  GUISANTES SECOS: Serie histórica de superficie y producción según su utilización</t>
  </si>
  <si>
    <t>7.5.  JUDÍAS SECAS: Serie histórica de superficie, rendimiento, producción, precio, valor y comercio exterior</t>
  </si>
  <si>
    <t>7.10.  HABAS SECAS: Serie histórica de superficie, rendimiento, producción, precio, valor y comercio exterior</t>
  </si>
  <si>
    <t>7.15.  LENTEJAS: Serie histórica de superficie, rendimiento, producción, precio, valor y comercio exterior</t>
  </si>
  <si>
    <t>7.17.  GARBANZOS: Serie histórica de superficie, rendimiento, producción, precio, valor y comercio exterior</t>
  </si>
  <si>
    <t>7.20.  GUISANTES SECOS: Serie histórica de superficie, rendimiento, producción, precio, valor y comercio exterior</t>
  </si>
  <si>
    <t>7.24.  VEZA: Serie histórica de superficie, rendimiento, producción, precio y valor</t>
  </si>
  <si>
    <t>7.26.  YEROS: Serie histórica de superficie, rendimiento, producción, precio y valor</t>
  </si>
  <si>
    <t>7.28.  ALTRAMUZ: Serie histórica de superficie, rendimiento, producción, precio y valor</t>
  </si>
  <si>
    <t>7.2.  LEGUMINOSAS GRANO: Resumen nacional de superficie, rendimiento y producción, 2006</t>
  </si>
  <si>
    <t>7.7.  JUDIAS SECAS: Análisis provincial de superficie, rendimiento y producción, 2006</t>
  </si>
  <si>
    <t>2007 (P)</t>
  </si>
  <si>
    <t xml:space="preserve">– </t>
  </si>
  <si>
    <t>7.8.  JUDIAS SECAS: Análisis provincial de superficie y producción según sistemas de cultivo, 2006</t>
  </si>
  <si>
    <t>7.12.  HABAS SECAS: Análisis provincial de superficie, rendimiento y producción, 2006</t>
  </si>
  <si>
    <t>7.13.  HABAS SECAS: Análisis provincial de superficie y producción según su utilización, 2006</t>
  </si>
  <si>
    <t>7.16.  LENTEJAS: Análisis provincial de superficie, rendimiento y producción, 2006</t>
  </si>
  <si>
    <t>7.18.  GARBANZOS: Análisis provincial de superficie, rendimiento y producción, 2006</t>
  </si>
  <si>
    <t>7.22.  GUISANTES SECOS: Análisis provincial de superficie, rendimiento y producción, 2006</t>
  </si>
  <si>
    <t>7.23.  GUISANTES SECOS: Análisis provincial de superficie y producción según su utilización, 2006</t>
  </si>
  <si>
    <t>7.25.  VEZA: Análisis provincial de superficie, rendimiento y producción, 2006</t>
  </si>
  <si>
    <t>7.27.  YEROS: Análisis provincial de superficie, rendimiento y producción, 2006</t>
  </si>
  <si>
    <t>7.29.  ALTRAMUZ: Análisis provincial de superficie, rendimiento y producción, 2006</t>
  </si>
  <si>
    <t>7.3.  LEGUMINOSAS GRANO: Destino de la producción de grano y semilla utilizada, 2006 (Toneladas)</t>
  </si>
  <si>
    <t>ANUARIO DE ESTADÍSTICA AGROALIMENTARIA Y PESQUERA 2007</t>
  </si>
  <si>
    <t>CAPITULO 7: LEGUMINOSAS GRANO</t>
  </si>
  <si>
    <t xml:space="preserve">7.1.  LEGUMINOSAS GRANO: Serie histórica de superficie, producción y valor </t>
  </si>
  <si>
    <t>Volver al Indice</t>
  </si>
  <si>
    <t xml:space="preserve">7.2.  LEGUMINOSAS GRANO: Resumen nacional de superficie, rendimiento y producción, 2006 </t>
  </si>
  <si>
    <t xml:space="preserve">7.3.  LEGUMINOSAS GRANO: Destino de la producción de grano y semilla utilizada, 2006 (Toneladas) </t>
  </si>
  <si>
    <t>7.4.  BALANCE DE LEGUMINOSAS GRANO (Miles de toneladas) Cobertura geográfica: ESPAÑA</t>
  </si>
  <si>
    <t xml:space="preserve">7.5.  JUDÍAS SECAS: Serie histórica de superficie, rendimiento, producción, precio, valor y comercio exterior </t>
  </si>
  <si>
    <t xml:space="preserve">7.6.  JUDÍAS SECAS: Serie histórica de superficie y producción según sistemas de cultivo </t>
  </si>
  <si>
    <t xml:space="preserve">7.7.  JUDIAS SECAS: Análisis provincial de superficie, rendimiento y producción, 2006 </t>
  </si>
  <si>
    <t xml:space="preserve">7.8.  JUDIAS SECAS: Análisis provincial de superficie y producción según sistemas de cultivo, 2006 </t>
  </si>
  <si>
    <t xml:space="preserve">7.9.  JUDÍAS SECAS: Comercio exterior de España (Toneladas) </t>
  </si>
  <si>
    <t xml:space="preserve">7.10.  HABAS SECAS: Serie histórica de superficie, rendimiento, producción, precio, valor y comercio exterior </t>
  </si>
  <si>
    <t xml:space="preserve">7.11.  HABAS SECAS: Serie histórica de superficie y producción según su utilización </t>
  </si>
  <si>
    <t xml:space="preserve">7.12.  HABAS SECAS: Análisis provincial de superficie, rendimiento y producción, 2006 </t>
  </si>
  <si>
    <t xml:space="preserve">7.13.  HABAS SECAS: Análisis provincial de superficie y producción según su utilización, 2006 </t>
  </si>
  <si>
    <t xml:space="preserve">7.14.  HABAS SECAS: Comercio exterior de España (Toneladas) </t>
  </si>
  <si>
    <t xml:space="preserve">7.15.  LENTEJAS: Serie histórica de superficie, rendimiento, producción, precio, valor y comercio exterior </t>
  </si>
  <si>
    <t xml:space="preserve">7.16.  LENTEJAS: Análisis provincial de superficie, rendimiento y producción, 2006 </t>
  </si>
  <si>
    <t xml:space="preserve">7.17.  GARBANZOS: Serie histórica de superficie, rendimiento, producción, precio, valor y comercio exterior </t>
  </si>
  <si>
    <t xml:space="preserve">7.18.  GARBANZOS: Análisis provincial de superficie, rendimiento y producción, 2006 </t>
  </si>
  <si>
    <t xml:space="preserve">7.19.  GARBANZOS: Comercio exterior de España (Toneladas) </t>
  </si>
  <si>
    <t xml:space="preserve">7.20.  GUISANTES SECOS: Serie histórica de superficie, rendimiento, producción, precio, valor y comercio exterior </t>
  </si>
  <si>
    <t xml:space="preserve">7.21.  GUISANTES SECOS: Serie histórica de superficie y producción según su utilización </t>
  </si>
  <si>
    <t xml:space="preserve">7.22.  GUISANTES SECOS: Análisis provincial de superficie, rendimiento y producción, 2006 </t>
  </si>
  <si>
    <t xml:space="preserve">7.23.  GUISANTES SECOS: Análisis provincial de superficie y producción según su utilización, 2006 </t>
  </si>
  <si>
    <t xml:space="preserve">7.24.  VEZA: Serie histórica de superficie, rendimiento, producción, precio y valor </t>
  </si>
  <si>
    <t xml:space="preserve">7.25.  VEZA: Análisis provincial de superficie, rendimiento y producción, 2006 </t>
  </si>
  <si>
    <t xml:space="preserve">7.26.  YEROS: Serie histórica de superficie, rendimiento, producción, precio y valor </t>
  </si>
  <si>
    <t xml:space="preserve">7.27.  YEROS: Análisis provincial de superficie, rendimiento y producción, 2006 </t>
  </si>
  <si>
    <t xml:space="preserve">7.28.  ALTRAMUZ: Serie histórica de superficie, rendimiento, producción, precio y valor </t>
  </si>
  <si>
    <t xml:space="preserve">7.29.  ALTRAMUZ: Análisis provincial de superficie, rendimiento y producción, 2006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</si>
</sst>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__;"/>
    <numFmt numFmtId="207" formatCode="#,##0_____;"/>
    <numFmt numFmtId="208" formatCode="#,##0.0"/>
    <numFmt numFmtId="209" formatCode="0.0"/>
    <numFmt numFmtId="210" formatCode="#,##0.000_);\(#,##0.000\)"/>
    <numFmt numFmtId="211" formatCode="#,##0__;\–#,##0__;\–__;@__"/>
    <numFmt numFmtId="212" formatCode="#,##0.000000_);\(#,##0.000000\)"/>
    <numFmt numFmtId="213" formatCode="#,##0.000"/>
    <numFmt numFmtId="214" formatCode="#,##0.0__"/>
    <numFmt numFmtId="215" formatCode="#,##0.00__"/>
    <numFmt numFmtId="216" formatCode="#,##0;\-#,##0;\-\-"/>
    <numFmt numFmtId="217" formatCode="#,##0.0;\-#,##0.0;\-\-"/>
    <numFmt numFmtId="218" formatCode="#,##0.000__"/>
    <numFmt numFmtId="219" formatCode="0.00__"/>
    <numFmt numFmtId="220" formatCode="#,##0____"/>
    <numFmt numFmtId="221" formatCode="#,##0.0____"/>
    <numFmt numFmtId="222" formatCode="#,##0;\(#,##0\);\–"/>
    <numFmt numFmtId="223" formatCode="0.000"/>
    <numFmt numFmtId="224" formatCode="_-* #,##0.00\ [$€]_-;\-* #,##0.00\ [$€]_-;_-* &quot;-&quot;??\ [$€]_-;_-@_-"/>
    <numFmt numFmtId="225" formatCode="#,##0__;\(#,##0\)"/>
    <numFmt numFmtId="226" formatCode="#,##0_)"/>
    <numFmt numFmtId="22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5" xfId="0" applyNumberFormat="1" applyFill="1" applyBorder="1" applyAlignment="1">
      <alignment/>
    </xf>
    <xf numFmtId="178" fontId="0" fillId="2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77" fontId="0" fillId="2" borderId="3" xfId="0" applyNumberFormat="1" applyFill="1" applyBorder="1" applyAlignment="1" applyProtection="1">
      <alignment horizontal="right"/>
      <protection/>
    </xf>
    <xf numFmtId="177" fontId="0" fillId="2" borderId="3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0" fontId="0" fillId="0" borderId="0" xfId="0" applyBorder="1" applyAlignment="1">
      <alignment/>
    </xf>
    <xf numFmtId="177" fontId="0" fillId="2" borderId="0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>
      <alignment/>
    </xf>
    <xf numFmtId="178" fontId="0" fillId="2" borderId="3" xfId="0" applyNumberFormat="1" applyFill="1" applyBorder="1" applyAlignment="1" applyProtection="1">
      <alignment horizontal="right"/>
      <protection/>
    </xf>
    <xf numFmtId="176" fontId="0" fillId="2" borderId="3" xfId="0" applyNumberFormat="1" applyFill="1" applyBorder="1" applyAlignment="1" applyProtection="1">
      <alignment horizontal="right"/>
      <protection/>
    </xf>
    <xf numFmtId="176" fontId="0" fillId="2" borderId="3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>
      <alignment horizontal="right"/>
    </xf>
    <xf numFmtId="177" fontId="0" fillId="2" borderId="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176" fontId="0" fillId="2" borderId="5" xfId="0" applyNumberFormat="1" applyFill="1" applyBorder="1" applyAlignment="1">
      <alignment horizontal="right"/>
    </xf>
    <xf numFmtId="176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178" fontId="0" fillId="2" borderId="3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5" xfId="0" applyNumberFormat="1" applyFill="1" applyBorder="1" applyAlignment="1">
      <alignment horizontal="right"/>
    </xf>
    <xf numFmtId="176" fontId="0" fillId="2" borderId="2" xfId="0" applyNumberFormat="1" applyFill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81" fontId="1" fillId="0" borderId="10" xfId="0" applyNumberFormat="1" applyFont="1" applyBorder="1" applyAlignment="1">
      <alignment horizontal="right"/>
    </xf>
    <xf numFmtId="181" fontId="1" fillId="0" borderId="1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181" fontId="0" fillId="0" borderId="4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1" fillId="0" borderId="1" xfId="0" applyNumberFormat="1" applyFont="1" applyBorder="1" applyAlignment="1">
      <alignment horizontal="right"/>
    </xf>
    <xf numFmtId="181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indent="1"/>
    </xf>
    <xf numFmtId="181" fontId="0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indent="1"/>
    </xf>
    <xf numFmtId="181" fontId="0" fillId="0" borderId="5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77" fontId="0" fillId="2" borderId="5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2" borderId="9" xfId="0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Continuous"/>
    </xf>
    <xf numFmtId="182" fontId="0" fillId="2" borderId="1" xfId="0" applyNumberFormat="1" applyFont="1" applyFill="1" applyBorder="1" applyAlignment="1">
      <alignment horizontal="right"/>
    </xf>
    <xf numFmtId="182" fontId="0" fillId="2" borderId="13" xfId="0" applyNumberFormat="1" applyFont="1" applyFill="1" applyBorder="1" applyAlignment="1">
      <alignment horizontal="right"/>
    </xf>
    <xf numFmtId="182" fontId="0" fillId="2" borderId="3" xfId="0" applyNumberFormat="1" applyFont="1" applyFill="1" applyBorder="1" applyAlignment="1">
      <alignment horizontal="right"/>
    </xf>
    <xf numFmtId="182" fontId="0" fillId="2" borderId="3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 quotePrefix="1">
      <alignment horizontal="left"/>
    </xf>
    <xf numFmtId="182" fontId="1" fillId="2" borderId="2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13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/>
    </xf>
    <xf numFmtId="182" fontId="1" fillId="2" borderId="3" xfId="0" applyNumberFormat="1" applyFont="1" applyFill="1" applyBorder="1" applyAlignment="1" applyProtection="1">
      <alignment horizontal="right"/>
      <protection/>
    </xf>
    <xf numFmtId="182" fontId="1" fillId="2" borderId="3" xfId="0" applyNumberFormat="1" applyFont="1" applyFill="1" applyBorder="1" applyAlignment="1" quotePrefix="1">
      <alignment horizontal="right"/>
    </xf>
    <xf numFmtId="182" fontId="0" fillId="2" borderId="3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left"/>
      <protection/>
    </xf>
    <xf numFmtId="177" fontId="0" fillId="2" borderId="5" xfId="0" applyNumberFormat="1" applyFill="1" applyBorder="1" applyAlignment="1" applyProtection="1">
      <alignment/>
      <protection/>
    </xf>
    <xf numFmtId="177" fontId="0" fillId="2" borderId="5" xfId="0" applyNumberFormat="1" applyFill="1" applyBorder="1" applyAlignment="1" applyProtection="1">
      <alignment horizontal="right"/>
      <protection/>
    </xf>
    <xf numFmtId="182" fontId="1" fillId="2" borderId="5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11" fillId="2" borderId="0" xfId="0" applyFont="1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 quotePrefix="1">
      <alignment horizontal="center"/>
    </xf>
    <xf numFmtId="0" fontId="0" fillId="2" borderId="12" xfId="0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1" fontId="0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2" borderId="4" xfId="0" applyFill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/>
      <protection/>
    </xf>
    <xf numFmtId="1" fontId="1" fillId="0" borderId="4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82" fontId="0" fillId="2" borderId="2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left"/>
    </xf>
    <xf numFmtId="3" fontId="0" fillId="0" borderId="10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8" fillId="0" borderId="0" xfId="16" applyAlignment="1">
      <alignment/>
    </xf>
    <xf numFmtId="0" fontId="8" fillId="2" borderId="0" xfId="16" applyFill="1" applyBorder="1" applyAlignment="1">
      <alignment/>
    </xf>
    <xf numFmtId="0" fontId="8" fillId="0" borderId="0" xfId="16" applyBorder="1" applyAlignment="1">
      <alignment/>
    </xf>
    <xf numFmtId="0" fontId="8" fillId="2" borderId="0" xfId="16" applyFill="1" applyBorder="1" applyAlignment="1">
      <alignment horizontal="center"/>
    </xf>
    <xf numFmtId="3" fontId="8" fillId="0" borderId="0" xfId="16" applyNumberFormat="1" applyBorder="1" applyAlignment="1">
      <alignment horizontal="center"/>
    </xf>
    <xf numFmtId="3" fontId="8" fillId="0" borderId="0" xfId="16" applyNumberFormat="1" applyFill="1" applyBorder="1" applyAlignment="1" applyProtection="1">
      <alignment/>
      <protection locked="0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8" fillId="2" borderId="0" xfId="16" applyFill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 quotePrefix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2" sqref="A22:IV22"/>
    </sheetView>
  </sheetViews>
  <sheetFormatPr defaultColWidth="11.421875" defaultRowHeight="12.75"/>
  <cols>
    <col min="1" max="16384" width="11.421875" style="11" customWidth="1"/>
  </cols>
  <sheetData>
    <row r="1" ht="20.25">
      <c r="E1" s="218" t="s">
        <v>243</v>
      </c>
    </row>
    <row r="4" ht="15.75">
      <c r="E4" s="219" t="s">
        <v>244</v>
      </c>
    </row>
    <row r="8" s="220" customFormat="1" ht="12.75">
      <c r="A8" s="220" t="s">
        <v>245</v>
      </c>
    </row>
    <row r="9" s="220" customFormat="1" ht="12.75">
      <c r="A9" s="220" t="s">
        <v>247</v>
      </c>
    </row>
    <row r="10" s="220" customFormat="1" ht="12.75">
      <c r="A10" s="220" t="s">
        <v>248</v>
      </c>
    </row>
    <row r="11" s="220" customFormat="1" ht="12.75">
      <c r="A11" s="220" t="s">
        <v>249</v>
      </c>
    </row>
    <row r="12" s="220" customFormat="1" ht="12.75">
      <c r="A12" s="220" t="s">
        <v>250</v>
      </c>
    </row>
    <row r="13" s="220" customFormat="1" ht="12.75">
      <c r="A13" s="220" t="s">
        <v>251</v>
      </c>
    </row>
    <row r="14" s="220" customFormat="1" ht="12.75">
      <c r="A14" s="220" t="s">
        <v>252</v>
      </c>
    </row>
    <row r="15" s="220" customFormat="1" ht="12.75">
      <c r="A15" s="220" t="s">
        <v>253</v>
      </c>
    </row>
    <row r="16" s="220" customFormat="1" ht="12.75">
      <c r="A16" s="220" t="s">
        <v>254</v>
      </c>
    </row>
    <row r="17" s="220" customFormat="1" ht="12.75">
      <c r="A17" s="220" t="s">
        <v>255</v>
      </c>
    </row>
    <row r="18" s="220" customFormat="1" ht="12.75">
      <c r="A18" s="220" t="s">
        <v>256</v>
      </c>
    </row>
    <row r="19" s="220" customFormat="1" ht="12.75">
      <c r="A19" s="220" t="s">
        <v>257</v>
      </c>
    </row>
    <row r="20" s="220" customFormat="1" ht="12.75">
      <c r="A20" s="220" t="s">
        <v>258</v>
      </c>
    </row>
    <row r="21" s="220" customFormat="1" ht="12.75">
      <c r="A21" s="220" t="s">
        <v>259</v>
      </c>
    </row>
    <row r="22" s="220" customFormat="1" ht="12.75">
      <c r="A22" s="220" t="s">
        <v>260</v>
      </c>
    </row>
    <row r="23" s="220" customFormat="1" ht="12.75">
      <c r="A23" s="220" t="s">
        <v>261</v>
      </c>
    </row>
    <row r="24" s="220" customFormat="1" ht="12.75">
      <c r="A24" s="220" t="s">
        <v>262</v>
      </c>
    </row>
    <row r="25" s="220" customFormat="1" ht="12.75">
      <c r="A25" s="220" t="s">
        <v>263</v>
      </c>
    </row>
    <row r="26" s="220" customFormat="1" ht="12.75">
      <c r="A26" s="220" t="s">
        <v>264</v>
      </c>
    </row>
    <row r="27" s="220" customFormat="1" ht="12.75">
      <c r="A27" s="220" t="s">
        <v>265</v>
      </c>
    </row>
    <row r="28" s="220" customFormat="1" ht="12.75">
      <c r="A28" s="220" t="s">
        <v>266</v>
      </c>
    </row>
    <row r="29" s="220" customFormat="1" ht="12.75">
      <c r="A29" s="220" t="s">
        <v>267</v>
      </c>
    </row>
    <row r="30" s="220" customFormat="1" ht="12.75">
      <c r="A30" s="220" t="s">
        <v>268</v>
      </c>
    </row>
    <row r="31" s="220" customFormat="1" ht="12.75">
      <c r="A31" s="220" t="s">
        <v>269</v>
      </c>
    </row>
    <row r="32" s="220" customFormat="1" ht="12.75">
      <c r="A32" s="220" t="s">
        <v>270</v>
      </c>
    </row>
    <row r="33" s="220" customFormat="1" ht="12.75">
      <c r="A33" s="220" t="s">
        <v>271</v>
      </c>
    </row>
    <row r="34" s="220" customFormat="1" ht="12.75">
      <c r="A34" s="220" t="s">
        <v>272</v>
      </c>
    </row>
    <row r="35" s="220" customFormat="1" ht="12.75">
      <c r="A35" s="220" t="s">
        <v>273</v>
      </c>
    </row>
    <row r="36" s="220" customFormat="1" ht="12.75">
      <c r="A36" s="220" t="s">
        <v>274</v>
      </c>
    </row>
  </sheetData>
  <mergeCells count="29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6:IV36"/>
    <mergeCell ref="A32:IV32"/>
    <mergeCell ref="A33:IV33"/>
    <mergeCell ref="A34:IV34"/>
    <mergeCell ref="A35:IV35"/>
  </mergeCells>
  <hyperlinks>
    <hyperlink ref="A8" location="'7.1'!A1" display="7.1.  LEGUMINOSAS GRANO: Serie histórica de superficie, producción y valor "/>
    <hyperlink ref="A9" location="'7.2'!A1" display="7.2.  LEGUMINOSAS GRANO: Resumen nacional de superficie, rendimiento y producción, 2006 "/>
    <hyperlink ref="A10" location="'7.3'!A1" display="7.3.  LEGUMINOSAS GRANO: Destino de la producción de grano y semilla utilizada, 2006 (Toneladas) "/>
    <hyperlink ref="A11" location="'7.4'!A1" display="7.4.  BALANCE DE LEGUMINOSAS GRANO (Miles de toneladas) Cobertura geográfica: ESPAÑA"/>
    <hyperlink ref="A12" location="'7.5'!A1" display="7.5.  JUDÍAS SECAS: Serie histórica de superficie, rendimiento, producción, precio, valor y comercio exterior "/>
    <hyperlink ref="A13" location="'7.6'!A1" display="7.6.  JUDÍAS SECAS: Serie histórica de superficie y producción según sistemas de cultivo "/>
    <hyperlink ref="A14" location="'7.7'!A1" display="7.7.  JUDIAS SECAS: Análisis provincial de superficie, rendimiento y producción, 2006 "/>
    <hyperlink ref="A15" location="'7.8'!A1" display="7.8.  JUDIAS SECAS: Análisis provincial de superficie y producción según sistemas de cultivo, 2006 "/>
    <hyperlink ref="A16" location="'7.9'!A1" display="7.9.  JUDÍAS SECAS: Comercio exterior de España (Toneladas) "/>
    <hyperlink ref="A17" location="'7.10'!A1" display="7.10.  HABAS SECAS: Serie histórica de superficie, rendimiento, producción, precio, valor y comercio exterior "/>
    <hyperlink ref="A18" location="'7.11'!A1" display="7.11.  HABAS SECAS: Serie histórica de superficie y producción según su utilización "/>
    <hyperlink ref="A19" location="'7.12'!A1" display="7.12.  HABAS SECAS: Análisis provincial de superficie, rendimiento y producción, 2006 "/>
    <hyperlink ref="A20" location="'7.13'!A1" display="7.13.  HABAS SECAS: Análisis provincial de superficie y producción según su utilización, 2006 "/>
    <hyperlink ref="A21" location="'7.14'!A1" display="7.14.  HABAS SECAS: Comercio exterior de España (Toneladas) "/>
    <hyperlink ref="A22" location="'7.15'!A1" display="7.15.  LENTEJAS: Serie histórica de superficie, rendimiento, producción, precio, valor y comercio exterior "/>
    <hyperlink ref="A23" location="'7.16'!A1" display="7.16.  LENTEJAS: Análisis provincial de superficie, rendimiento y producción, 2006 "/>
    <hyperlink ref="A24" location="'7.17'!A1" display="7.17.  GARBANZOS: Serie histórica de superficie, rendimiento, producción, precio, valor y comercio exterior "/>
    <hyperlink ref="A25" location="'7.18'!A1" display="7.18.  GARBANZOS: Análisis provincial de superficie, rendimiento y producción, 2006 "/>
    <hyperlink ref="A26" location="'7.19'!A1" display="7.19.  GARBANZOS: Comercio exterior de España (Toneladas) "/>
    <hyperlink ref="A27" location="'7.20'!A1" display="7.20.  GUISANTES SECOS: Serie histórica de superficie, rendimiento, producción, precio, valor y comercio exterior "/>
    <hyperlink ref="A28" location="'7.21'!A1" display="7.21.  GUISANTES SECOS: Serie histórica de superficie y producción según su utilización "/>
    <hyperlink ref="A29" location="'7.22'!A1" display="7.22.  GUISANTES SECOS: Análisis provincial de superficie, rendimiento y producción, 2006 "/>
    <hyperlink ref="A30" location="'7.23'!A1" display="7.23.  GUISANTES SECOS: Análisis provincial de superficie y producción según su utilización, 2006 "/>
    <hyperlink ref="A31" location="'7.24'!A1" display="7.24.  VEZA: Serie histórica de superficie, rendimiento, producción, precio y valor "/>
    <hyperlink ref="A32" location="'7.25'!A1" display="7.25.  VEZA: Análisis provincial de superficie, rendimiento y producción, 2006 "/>
    <hyperlink ref="A33" location="'7.26'!A1" display="7.26.  YEROS: Serie histórica de superficie, rendimiento, producción, precio y valor "/>
    <hyperlink ref="A34" location="'7.27'!A1" display="7.27.  YEROS: Análisis provincial de superficie, rendimiento y producción, 2006 "/>
    <hyperlink ref="A35" location="'7.28'!A1" display="7.28.  ALTRAMUZ: Serie histórica de superficie, rendimiento, producción, precio y valor "/>
    <hyperlink ref="A36" location="'7.29'!A1" display="7.29.  ALTRAMUZ: Análisis provincial de superficie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J87"/>
  <sheetViews>
    <sheetView showGridLines="0" zoomScale="75" zoomScaleNormal="75" zoomScaleSheetLayoutView="75" workbookViewId="0" topLeftCell="A1">
      <selection activeCell="B5" sqref="B5:E5"/>
    </sheetView>
  </sheetViews>
  <sheetFormatPr defaultColWidth="11.421875" defaultRowHeight="12.75"/>
  <cols>
    <col min="1" max="1" width="35.140625" style="61" customWidth="1"/>
    <col min="2" max="5" width="12.7109375" style="68" customWidth="1"/>
    <col min="6" max="16384" width="11.421875" style="61" customWidth="1"/>
  </cols>
  <sheetData>
    <row r="1" spans="1:5" s="60" customFormat="1" ht="18">
      <c r="A1" s="208" t="s">
        <v>0</v>
      </c>
      <c r="B1" s="208"/>
      <c r="C1" s="208"/>
      <c r="D1" s="208"/>
      <c r="E1" s="208"/>
    </row>
    <row r="2" spans="1:5" ht="12.75">
      <c r="A2" s="216" t="s">
        <v>246</v>
      </c>
      <c r="B2" s="70"/>
      <c r="C2" s="70"/>
      <c r="D2" s="70"/>
      <c r="E2" s="70"/>
    </row>
    <row r="3" spans="1:5" s="51" customFormat="1" ht="15">
      <c r="A3" s="209" t="s">
        <v>215</v>
      </c>
      <c r="B3" s="209"/>
      <c r="C3" s="209"/>
      <c r="D3" s="209"/>
      <c r="E3" s="209"/>
    </row>
    <row r="4" spans="2:5" s="51" customFormat="1" ht="15" thickBot="1">
      <c r="B4" s="64"/>
      <c r="C4" s="64"/>
      <c r="D4" s="64"/>
      <c r="E4" s="64"/>
    </row>
    <row r="5" spans="1:5" ht="12.75">
      <c r="A5" s="206" t="s">
        <v>182</v>
      </c>
      <c r="B5" s="210" t="s">
        <v>15</v>
      </c>
      <c r="C5" s="211"/>
      <c r="D5" s="210" t="s">
        <v>16</v>
      </c>
      <c r="E5" s="210"/>
    </row>
    <row r="6" spans="1:6" ht="13.5" thickBot="1">
      <c r="A6" s="207"/>
      <c r="B6" s="175">
        <v>2005</v>
      </c>
      <c r="C6" s="175">
        <v>2006</v>
      </c>
      <c r="D6" s="176">
        <v>2005</v>
      </c>
      <c r="E6" s="176">
        <v>2006</v>
      </c>
      <c r="F6"/>
    </row>
    <row r="7" spans="1:6" ht="12.75">
      <c r="A7" s="62" t="s">
        <v>24</v>
      </c>
      <c r="B7" s="147">
        <v>50367</v>
      </c>
      <c r="C7" s="147">
        <v>64237</v>
      </c>
      <c r="D7" s="147">
        <v>5641</v>
      </c>
      <c r="E7" s="147">
        <v>4935</v>
      </c>
      <c r="F7"/>
    </row>
    <row r="8" spans="1:6" ht="12.75">
      <c r="A8" s="67"/>
      <c r="B8" s="65"/>
      <c r="C8" s="65"/>
      <c r="D8" s="71"/>
      <c r="E8" s="71"/>
      <c r="F8"/>
    </row>
    <row r="9" spans="1:10" s="73" customFormat="1" ht="12.75">
      <c r="A9" s="106" t="s">
        <v>155</v>
      </c>
      <c r="B9" s="182"/>
      <c r="C9" s="182"/>
      <c r="D9" s="121"/>
      <c r="E9" s="121"/>
      <c r="G9" s="178"/>
      <c r="H9" s="179"/>
      <c r="I9" s="180"/>
      <c r="J9" s="180"/>
    </row>
    <row r="10" spans="1:10" s="73" customFormat="1" ht="12.75">
      <c r="A10" s="118" t="s">
        <v>25</v>
      </c>
      <c r="B10" s="147">
        <v>2016</v>
      </c>
      <c r="C10" s="147">
        <v>2927</v>
      </c>
      <c r="D10" s="147">
        <v>3861</v>
      </c>
      <c r="E10" s="147">
        <v>4306</v>
      </c>
      <c r="G10" s="178"/>
      <c r="H10" s="179"/>
      <c r="I10" s="180"/>
      <c r="J10" s="180"/>
    </row>
    <row r="11" spans="1:10" s="73" customFormat="1" ht="12.75">
      <c r="A11" s="183" t="s">
        <v>184</v>
      </c>
      <c r="B11" s="132">
        <v>50</v>
      </c>
      <c r="C11" s="132">
        <v>79</v>
      </c>
      <c r="D11" s="132">
        <v>418</v>
      </c>
      <c r="E11" s="132">
        <v>285</v>
      </c>
      <c r="G11" s="178"/>
      <c r="H11" s="179"/>
      <c r="I11" s="180"/>
      <c r="J11" s="180"/>
    </row>
    <row r="12" spans="1:10" s="73" customFormat="1" ht="12.75">
      <c r="A12" s="183" t="s">
        <v>185</v>
      </c>
      <c r="B12" s="132" t="s">
        <v>23</v>
      </c>
      <c r="C12" s="132" t="s">
        <v>231</v>
      </c>
      <c r="D12" s="132" t="s">
        <v>23</v>
      </c>
      <c r="E12" s="132" t="s">
        <v>231</v>
      </c>
      <c r="G12" s="178"/>
      <c r="H12" s="179"/>
      <c r="I12" s="180"/>
      <c r="J12" s="180"/>
    </row>
    <row r="13" spans="1:10" s="73" customFormat="1" ht="12.75">
      <c r="A13" s="183" t="s">
        <v>186</v>
      </c>
      <c r="B13" s="132">
        <v>1</v>
      </c>
      <c r="C13" s="132">
        <v>6</v>
      </c>
      <c r="D13" s="132">
        <v>540</v>
      </c>
      <c r="E13" s="132">
        <v>648</v>
      </c>
      <c r="G13" s="178"/>
      <c r="H13" s="179"/>
      <c r="I13" s="180"/>
      <c r="J13" s="180"/>
    </row>
    <row r="14" spans="1:10" s="73" customFormat="1" ht="12.75">
      <c r="A14" s="183" t="s">
        <v>187</v>
      </c>
      <c r="B14" s="132" t="s">
        <v>23</v>
      </c>
      <c r="C14" s="132" t="s">
        <v>231</v>
      </c>
      <c r="D14" s="132">
        <v>2</v>
      </c>
      <c r="E14" s="132" t="s">
        <v>231</v>
      </c>
      <c r="G14" s="178"/>
      <c r="H14" s="179"/>
      <c r="I14" s="180"/>
      <c r="J14" s="180"/>
    </row>
    <row r="15" spans="1:10" s="73" customFormat="1" ht="12.75">
      <c r="A15" s="183" t="s">
        <v>188</v>
      </c>
      <c r="B15" s="132" t="s">
        <v>23</v>
      </c>
      <c r="C15" s="132" t="s">
        <v>231</v>
      </c>
      <c r="D15" s="132" t="s">
        <v>23</v>
      </c>
      <c r="E15" s="132" t="s">
        <v>231</v>
      </c>
      <c r="G15" s="178"/>
      <c r="H15" s="179"/>
      <c r="I15" s="180"/>
      <c r="J15" s="180"/>
    </row>
    <row r="16" spans="1:10" s="73" customFormat="1" ht="12.75">
      <c r="A16" s="183" t="s">
        <v>189</v>
      </c>
      <c r="B16" s="132" t="s">
        <v>23</v>
      </c>
      <c r="C16" s="132" t="s">
        <v>231</v>
      </c>
      <c r="D16" s="132" t="s">
        <v>23</v>
      </c>
      <c r="E16" s="132" t="s">
        <v>231</v>
      </c>
      <c r="F16" s="61"/>
      <c r="G16" s="178"/>
      <c r="H16" s="179"/>
      <c r="I16" s="180"/>
      <c r="J16" s="180"/>
    </row>
    <row r="17" spans="1:10" s="73" customFormat="1" ht="12.75">
      <c r="A17" s="183" t="s">
        <v>190</v>
      </c>
      <c r="B17" s="132" t="s">
        <v>23</v>
      </c>
      <c r="C17" s="132" t="s">
        <v>231</v>
      </c>
      <c r="D17" s="132" t="s">
        <v>23</v>
      </c>
      <c r="E17" s="132" t="s">
        <v>231</v>
      </c>
      <c r="G17" s="178"/>
      <c r="H17" s="179"/>
      <c r="I17" s="180"/>
      <c r="J17" s="180"/>
    </row>
    <row r="18" spans="1:10" s="73" customFormat="1" ht="12.75">
      <c r="A18" s="183" t="s">
        <v>191</v>
      </c>
      <c r="B18" s="132" t="s">
        <v>23</v>
      </c>
      <c r="C18" s="132" t="s">
        <v>231</v>
      </c>
      <c r="D18" s="132" t="s">
        <v>23</v>
      </c>
      <c r="E18" s="132" t="s">
        <v>231</v>
      </c>
      <c r="G18" s="178"/>
      <c r="H18" s="179"/>
      <c r="I18" s="180"/>
      <c r="J18" s="180"/>
    </row>
    <row r="19" spans="1:10" s="73" customFormat="1" ht="12.75">
      <c r="A19" s="183" t="s">
        <v>192</v>
      </c>
      <c r="B19" s="132" t="s">
        <v>23</v>
      </c>
      <c r="C19" s="132" t="s">
        <v>231</v>
      </c>
      <c r="D19" s="132" t="s">
        <v>23</v>
      </c>
      <c r="E19" s="132" t="s">
        <v>231</v>
      </c>
      <c r="G19" s="178"/>
      <c r="H19" s="179"/>
      <c r="I19" s="180"/>
      <c r="J19" s="180"/>
    </row>
    <row r="20" spans="1:10" s="73" customFormat="1" ht="12.75">
      <c r="A20" s="183" t="s">
        <v>193</v>
      </c>
      <c r="B20" s="132">
        <v>304</v>
      </c>
      <c r="C20" s="132">
        <v>394</v>
      </c>
      <c r="D20" s="132">
        <v>346</v>
      </c>
      <c r="E20" s="132">
        <v>1069</v>
      </c>
      <c r="G20" s="178"/>
      <c r="H20" s="179"/>
      <c r="I20" s="180"/>
      <c r="J20" s="180"/>
    </row>
    <row r="21" spans="1:10" s="73" customFormat="1" ht="12.75">
      <c r="A21" s="183" t="s">
        <v>194</v>
      </c>
      <c r="B21" s="132" t="s">
        <v>23</v>
      </c>
      <c r="C21" s="132" t="s">
        <v>231</v>
      </c>
      <c r="D21" s="132">
        <v>4</v>
      </c>
      <c r="E21" s="132">
        <v>5</v>
      </c>
      <c r="G21" s="178"/>
      <c r="H21" s="179"/>
      <c r="I21" s="180"/>
      <c r="J21" s="180"/>
    </row>
    <row r="22" spans="1:10" s="73" customFormat="1" ht="12.75">
      <c r="A22" s="183" t="s">
        <v>195</v>
      </c>
      <c r="B22" s="132">
        <v>304</v>
      </c>
      <c r="C22" s="132">
        <v>667</v>
      </c>
      <c r="D22" s="132">
        <v>226</v>
      </c>
      <c r="E22" s="132">
        <v>266</v>
      </c>
      <c r="G22" s="178"/>
      <c r="H22" s="179"/>
      <c r="I22" s="180"/>
      <c r="J22" s="180"/>
    </row>
    <row r="23" spans="1:10" s="73" customFormat="1" ht="12.75">
      <c r="A23" s="183" t="s">
        <v>196</v>
      </c>
      <c r="B23" s="132" t="s">
        <v>23</v>
      </c>
      <c r="C23" s="132" t="s">
        <v>231</v>
      </c>
      <c r="D23" s="132" t="s">
        <v>23</v>
      </c>
      <c r="E23" s="132" t="s">
        <v>231</v>
      </c>
      <c r="G23" s="178"/>
      <c r="H23" s="179"/>
      <c r="I23" s="180"/>
      <c r="J23" s="180"/>
    </row>
    <row r="24" spans="1:10" s="73" customFormat="1" ht="12.75">
      <c r="A24" s="183" t="s">
        <v>197</v>
      </c>
      <c r="B24" s="132" t="s">
        <v>23</v>
      </c>
      <c r="C24" s="132" t="s">
        <v>231</v>
      </c>
      <c r="D24" s="132">
        <v>1</v>
      </c>
      <c r="E24" s="132">
        <v>1</v>
      </c>
      <c r="G24" s="178"/>
      <c r="H24" s="179"/>
      <c r="I24" s="180"/>
      <c r="J24" s="180"/>
    </row>
    <row r="25" spans="1:10" s="73" customFormat="1" ht="12.75">
      <c r="A25" s="183" t="s">
        <v>198</v>
      </c>
      <c r="B25" s="132">
        <v>836</v>
      </c>
      <c r="C25" s="132">
        <v>1186</v>
      </c>
      <c r="D25" s="132">
        <v>29</v>
      </c>
      <c r="E25" s="132">
        <v>142</v>
      </c>
      <c r="G25" s="178"/>
      <c r="H25" s="179"/>
      <c r="I25" s="180"/>
      <c r="J25" s="180"/>
    </row>
    <row r="26" spans="1:10" s="73" customFormat="1" ht="12.75">
      <c r="A26" s="183" t="s">
        <v>199</v>
      </c>
      <c r="B26" s="132" t="s">
        <v>23</v>
      </c>
      <c r="C26" s="132" t="s">
        <v>231</v>
      </c>
      <c r="D26" s="132" t="s">
        <v>23</v>
      </c>
      <c r="E26" s="132" t="s">
        <v>231</v>
      </c>
      <c r="G26" s="178"/>
      <c r="H26" s="179"/>
      <c r="I26" s="180"/>
      <c r="J26" s="180"/>
    </row>
    <row r="27" spans="1:10" s="73" customFormat="1" ht="12.75">
      <c r="A27" s="183" t="s">
        <v>200</v>
      </c>
      <c r="B27" s="132" t="s">
        <v>23</v>
      </c>
      <c r="C27" s="132" t="s">
        <v>231</v>
      </c>
      <c r="D27" s="132" t="s">
        <v>23</v>
      </c>
      <c r="E27" s="132" t="s">
        <v>231</v>
      </c>
      <c r="G27" s="178"/>
      <c r="H27" s="179"/>
      <c r="I27" s="180"/>
      <c r="J27" s="180"/>
    </row>
    <row r="28" spans="1:10" s="73" customFormat="1" ht="12.75">
      <c r="A28" s="183" t="s">
        <v>201</v>
      </c>
      <c r="B28" s="132" t="s">
        <v>23</v>
      </c>
      <c r="C28" s="132" t="s">
        <v>231</v>
      </c>
      <c r="D28" s="132" t="s">
        <v>23</v>
      </c>
      <c r="E28" s="132" t="s">
        <v>231</v>
      </c>
      <c r="G28" s="178"/>
      <c r="H28" s="179"/>
      <c r="I28" s="180"/>
      <c r="J28" s="180"/>
    </row>
    <row r="29" spans="1:10" s="73" customFormat="1" ht="12.75">
      <c r="A29" s="183" t="s">
        <v>202</v>
      </c>
      <c r="B29" s="132" t="s">
        <v>23</v>
      </c>
      <c r="C29" s="132" t="s">
        <v>231</v>
      </c>
      <c r="D29" s="132" t="s">
        <v>23</v>
      </c>
      <c r="E29" s="132" t="s">
        <v>231</v>
      </c>
      <c r="G29" s="178"/>
      <c r="H29" s="179"/>
      <c r="I29" s="180"/>
      <c r="J29" s="180"/>
    </row>
    <row r="30" spans="1:10" s="73" customFormat="1" ht="12.75">
      <c r="A30" s="183" t="s">
        <v>203</v>
      </c>
      <c r="B30" s="132">
        <v>341</v>
      </c>
      <c r="C30" s="132">
        <v>259</v>
      </c>
      <c r="D30" s="132">
        <v>17</v>
      </c>
      <c r="E30" s="132" t="s">
        <v>231</v>
      </c>
      <c r="G30" s="178"/>
      <c r="H30" s="179"/>
      <c r="I30" s="180"/>
      <c r="J30" s="180"/>
    </row>
    <row r="31" spans="1:10" s="73" customFormat="1" ht="12.75">
      <c r="A31" s="183" t="s">
        <v>204</v>
      </c>
      <c r="B31" s="132">
        <v>83</v>
      </c>
      <c r="C31" s="132">
        <v>60</v>
      </c>
      <c r="D31" s="132">
        <v>2213</v>
      </c>
      <c r="E31" s="132">
        <v>1795</v>
      </c>
      <c r="G31" s="178"/>
      <c r="H31" s="179"/>
      <c r="I31" s="180"/>
      <c r="J31" s="180"/>
    </row>
    <row r="32" spans="1:10" s="73" customFormat="1" ht="12.75">
      <c r="A32" s="183" t="s">
        <v>205</v>
      </c>
      <c r="B32" s="132">
        <v>97</v>
      </c>
      <c r="C32" s="132">
        <v>276</v>
      </c>
      <c r="D32" s="132">
        <v>5</v>
      </c>
      <c r="E32" s="132">
        <v>34</v>
      </c>
      <c r="G32" s="178"/>
      <c r="H32" s="179"/>
      <c r="I32" s="180"/>
      <c r="J32" s="180"/>
    </row>
    <row r="33" spans="1:10" s="73" customFormat="1" ht="12.75">
      <c r="A33" s="183" t="s">
        <v>206</v>
      </c>
      <c r="B33" s="132" t="s">
        <v>23</v>
      </c>
      <c r="C33" s="132" t="s">
        <v>231</v>
      </c>
      <c r="D33" s="132" t="s">
        <v>23</v>
      </c>
      <c r="E33" s="132" t="s">
        <v>231</v>
      </c>
      <c r="G33" s="178"/>
      <c r="H33" s="179"/>
      <c r="I33" s="180"/>
      <c r="J33" s="180"/>
    </row>
    <row r="34" spans="1:10" s="73" customFormat="1" ht="12.75">
      <c r="A34" s="183" t="s">
        <v>207</v>
      </c>
      <c r="B34" s="132" t="s">
        <v>23</v>
      </c>
      <c r="C34" s="132" t="s">
        <v>231</v>
      </c>
      <c r="D34" s="132">
        <v>60</v>
      </c>
      <c r="E34" s="132">
        <v>61</v>
      </c>
      <c r="G34" s="178"/>
      <c r="H34" s="179"/>
      <c r="I34" s="180"/>
      <c r="J34" s="180"/>
    </row>
    <row r="35" spans="1:10" s="73" customFormat="1" ht="12.75">
      <c r="A35" s="184" t="s">
        <v>26</v>
      </c>
      <c r="B35" s="132"/>
      <c r="C35" s="132"/>
      <c r="D35" s="132"/>
      <c r="E35" s="132"/>
      <c r="G35" s="178"/>
      <c r="H35" s="179"/>
      <c r="I35" s="180"/>
      <c r="J35" s="180"/>
    </row>
    <row r="36" spans="1:10" s="73" customFormat="1" ht="12.75">
      <c r="A36" s="185" t="s">
        <v>27</v>
      </c>
      <c r="B36" s="132"/>
      <c r="C36" s="132"/>
      <c r="D36" s="132"/>
      <c r="E36" s="132"/>
      <c r="G36" s="178"/>
      <c r="H36" s="179"/>
      <c r="I36" s="180"/>
      <c r="J36" s="180"/>
    </row>
    <row r="37" spans="1:10" s="73" customFormat="1" ht="12.75">
      <c r="A37" s="183" t="s">
        <v>208</v>
      </c>
      <c r="B37" s="132" t="s">
        <v>23</v>
      </c>
      <c r="C37" s="132" t="s">
        <v>231</v>
      </c>
      <c r="D37" s="132" t="s">
        <v>23</v>
      </c>
      <c r="E37" s="132" t="s">
        <v>231</v>
      </c>
      <c r="G37" s="178"/>
      <c r="H37" s="179"/>
      <c r="I37" s="180"/>
      <c r="J37" s="180"/>
    </row>
    <row r="38" spans="1:10" s="73" customFormat="1" ht="12.75">
      <c r="A38" s="183" t="s">
        <v>209</v>
      </c>
      <c r="B38" s="132" t="s">
        <v>23</v>
      </c>
      <c r="C38" s="132" t="s">
        <v>231</v>
      </c>
      <c r="D38" s="132" t="s">
        <v>23</v>
      </c>
      <c r="E38" s="132" t="s">
        <v>231</v>
      </c>
      <c r="G38" s="178"/>
      <c r="H38" s="179"/>
      <c r="I38" s="180"/>
      <c r="J38" s="180"/>
    </row>
    <row r="39" spans="1:10" s="73" customFormat="1" ht="12.75">
      <c r="A39" s="63" t="s">
        <v>210</v>
      </c>
      <c r="B39" s="132" t="s">
        <v>23</v>
      </c>
      <c r="C39" s="132" t="s">
        <v>231</v>
      </c>
      <c r="D39" s="132" t="s">
        <v>23</v>
      </c>
      <c r="E39" s="132" t="s">
        <v>231</v>
      </c>
      <c r="G39" s="178"/>
      <c r="H39" s="179"/>
      <c r="I39" s="180"/>
      <c r="J39" s="180"/>
    </row>
    <row r="40" spans="1:10" s="73" customFormat="1" ht="12.75">
      <c r="A40" s="183" t="s">
        <v>211</v>
      </c>
      <c r="B40" s="132">
        <v>8</v>
      </c>
      <c r="C40" s="132" t="s">
        <v>231</v>
      </c>
      <c r="D40" s="132" t="s">
        <v>23</v>
      </c>
      <c r="E40" s="132">
        <v>2</v>
      </c>
      <c r="G40" s="178"/>
      <c r="H40" s="179"/>
      <c r="I40" s="180"/>
      <c r="J40" s="180"/>
    </row>
    <row r="41" spans="1:10" s="73" customFormat="1" ht="12.75">
      <c r="A41" s="63" t="s">
        <v>212</v>
      </c>
      <c r="B41" s="132" t="s">
        <v>23</v>
      </c>
      <c r="C41" s="132">
        <v>204</v>
      </c>
      <c r="D41" s="132">
        <v>425</v>
      </c>
      <c r="E41" s="132">
        <v>5</v>
      </c>
      <c r="G41" s="178"/>
      <c r="H41" s="179"/>
      <c r="I41" s="180"/>
      <c r="J41" s="180"/>
    </row>
    <row r="42" spans="1:5" ht="12.75">
      <c r="A42" s="67" t="s">
        <v>26</v>
      </c>
      <c r="B42" s="132"/>
      <c r="C42" s="132"/>
      <c r="D42" s="132"/>
      <c r="E42" s="132"/>
    </row>
    <row r="43" spans="1:5" ht="12.75">
      <c r="A43" s="117" t="s">
        <v>156</v>
      </c>
      <c r="B43" s="132"/>
      <c r="C43" s="132"/>
      <c r="D43" s="132"/>
      <c r="E43" s="132"/>
    </row>
    <row r="44" spans="1:5" ht="12.75">
      <c r="A44" s="63" t="s">
        <v>28</v>
      </c>
      <c r="B44" s="132">
        <v>29543</v>
      </c>
      <c r="C44" s="132">
        <v>37385</v>
      </c>
      <c r="D44" s="132" t="s">
        <v>23</v>
      </c>
      <c r="E44" s="132">
        <v>3</v>
      </c>
    </row>
    <row r="45" spans="1:5" ht="12.75">
      <c r="A45" s="63" t="s">
        <v>29</v>
      </c>
      <c r="B45" s="132">
        <v>22</v>
      </c>
      <c r="C45" s="132">
        <v>112</v>
      </c>
      <c r="D45" s="132" t="s">
        <v>23</v>
      </c>
      <c r="E45" s="132" t="s">
        <v>231</v>
      </c>
    </row>
    <row r="46" spans="1:5" ht="12.75">
      <c r="A46" s="63" t="s">
        <v>36</v>
      </c>
      <c r="B46" s="132" t="s">
        <v>23</v>
      </c>
      <c r="C46" s="132" t="s">
        <v>231</v>
      </c>
      <c r="D46" s="132" t="s">
        <v>23</v>
      </c>
      <c r="E46" s="132" t="s">
        <v>231</v>
      </c>
    </row>
    <row r="47" spans="1:5" ht="12.75">
      <c r="A47" s="63" t="s">
        <v>31</v>
      </c>
      <c r="B47" s="132">
        <v>6277</v>
      </c>
      <c r="C47" s="132">
        <v>6474</v>
      </c>
      <c r="D47" s="132" t="s">
        <v>23</v>
      </c>
      <c r="E47" s="132" t="s">
        <v>231</v>
      </c>
    </row>
    <row r="48" spans="1:5" ht="12.75">
      <c r="A48" s="63" t="s">
        <v>32</v>
      </c>
      <c r="B48" s="132">
        <v>2495</v>
      </c>
      <c r="C48" s="132">
        <v>3164</v>
      </c>
      <c r="D48" s="132">
        <v>3</v>
      </c>
      <c r="E48" s="132">
        <v>4</v>
      </c>
    </row>
    <row r="49" spans="1:5" ht="12.75">
      <c r="A49" s="63" t="s">
        <v>33</v>
      </c>
      <c r="B49" s="132">
        <v>19</v>
      </c>
      <c r="C49" s="132" t="s">
        <v>231</v>
      </c>
      <c r="D49" s="132">
        <v>5</v>
      </c>
      <c r="E49" s="132">
        <v>5</v>
      </c>
    </row>
    <row r="50" spans="1:5" ht="12.75">
      <c r="A50" s="63" t="s">
        <v>34</v>
      </c>
      <c r="B50" s="132" t="s">
        <v>23</v>
      </c>
      <c r="C50" s="132" t="s">
        <v>231</v>
      </c>
      <c r="D50" s="132">
        <v>36</v>
      </c>
      <c r="E50" s="132">
        <v>13</v>
      </c>
    </row>
    <row r="51" spans="1:5" ht="13.5" thickBot="1">
      <c r="A51" s="151" t="s">
        <v>35</v>
      </c>
      <c r="B51" s="204" t="s">
        <v>23</v>
      </c>
      <c r="C51" s="204">
        <v>2</v>
      </c>
      <c r="D51" s="204">
        <v>278</v>
      </c>
      <c r="E51" s="204">
        <v>7</v>
      </c>
    </row>
    <row r="52" spans="1:10" s="73" customFormat="1" ht="12.75">
      <c r="A52" s="177" t="s">
        <v>183</v>
      </c>
      <c r="B52" s="61"/>
      <c r="C52" s="61"/>
      <c r="D52" s="61"/>
      <c r="E52" s="61"/>
      <c r="G52" s="178"/>
      <c r="H52" s="179"/>
      <c r="I52" s="180"/>
      <c r="J52" s="180"/>
    </row>
    <row r="53" ht="12.75">
      <c r="A53" s="61" t="s">
        <v>26</v>
      </c>
    </row>
    <row r="54" ht="12.75">
      <c r="A54" s="61" t="s">
        <v>26</v>
      </c>
    </row>
    <row r="55" ht="12.75">
      <c r="A55" s="61" t="s">
        <v>26</v>
      </c>
    </row>
    <row r="56" ht="12.75">
      <c r="A56" s="61" t="s">
        <v>26</v>
      </c>
    </row>
    <row r="57" ht="12.75">
      <c r="A57" s="61" t="s">
        <v>26</v>
      </c>
    </row>
    <row r="58" ht="12.75">
      <c r="A58" s="61" t="s">
        <v>26</v>
      </c>
    </row>
    <row r="59" ht="12.75">
      <c r="A59" s="61" t="s">
        <v>26</v>
      </c>
    </row>
    <row r="60" ht="12.75">
      <c r="A60" s="61" t="s">
        <v>26</v>
      </c>
    </row>
    <row r="61" ht="12.75">
      <c r="A61" s="61" t="s">
        <v>26</v>
      </c>
    </row>
    <row r="62" ht="12.75">
      <c r="A62" s="61" t="s">
        <v>26</v>
      </c>
    </row>
    <row r="63" ht="12.75">
      <c r="A63" s="61" t="s">
        <v>26</v>
      </c>
    </row>
    <row r="64" ht="12.75">
      <c r="A64" s="61" t="s">
        <v>26</v>
      </c>
    </row>
    <row r="65" ht="12.75">
      <c r="A65" s="61" t="s">
        <v>26</v>
      </c>
    </row>
    <row r="66" ht="12.75">
      <c r="A66" s="61" t="s">
        <v>26</v>
      </c>
    </row>
    <row r="67" ht="12.75">
      <c r="A67" s="61" t="s">
        <v>26</v>
      </c>
    </row>
    <row r="68" ht="12.75">
      <c r="A68" s="61" t="s">
        <v>26</v>
      </c>
    </row>
    <row r="69" ht="12.75">
      <c r="A69" s="61" t="s">
        <v>26</v>
      </c>
    </row>
    <row r="70" ht="12.75">
      <c r="A70" s="61" t="s">
        <v>26</v>
      </c>
    </row>
    <row r="71" ht="12.75">
      <c r="A71" s="61" t="s">
        <v>26</v>
      </c>
    </row>
    <row r="72" ht="12.75">
      <c r="A72" s="61" t="s">
        <v>26</v>
      </c>
    </row>
    <row r="73" ht="12.75">
      <c r="A73" s="61" t="s">
        <v>26</v>
      </c>
    </row>
    <row r="74" ht="12.75">
      <c r="A74" s="61" t="s">
        <v>26</v>
      </c>
    </row>
    <row r="75" ht="12.75">
      <c r="A75" s="61" t="s">
        <v>26</v>
      </c>
    </row>
    <row r="76" ht="12.75">
      <c r="A76" s="61" t="s">
        <v>26</v>
      </c>
    </row>
    <row r="77" ht="12.75">
      <c r="A77" s="61" t="s">
        <v>26</v>
      </c>
    </row>
    <row r="78" ht="12.75">
      <c r="A78" s="61" t="s">
        <v>26</v>
      </c>
    </row>
    <row r="79" ht="12.75">
      <c r="A79" s="61" t="s">
        <v>26</v>
      </c>
    </row>
    <row r="80" ht="12.75">
      <c r="A80" s="61" t="s">
        <v>26</v>
      </c>
    </row>
    <row r="81" ht="12.75">
      <c r="A81" s="61" t="s">
        <v>26</v>
      </c>
    </row>
    <row r="82" ht="12.75">
      <c r="A82" s="61" t="s">
        <v>26</v>
      </c>
    </row>
    <row r="83" ht="12.75">
      <c r="A83" s="61" t="s">
        <v>26</v>
      </c>
    </row>
    <row r="84" ht="12.75">
      <c r="A84" s="61" t="s">
        <v>26</v>
      </c>
    </row>
    <row r="85" ht="12.75">
      <c r="A85" s="61" t="s">
        <v>26</v>
      </c>
    </row>
    <row r="86" ht="12.75">
      <c r="A86" s="61" t="s">
        <v>26</v>
      </c>
    </row>
    <row r="87" ht="12.75">
      <c r="A87" s="61" t="s">
        <v>26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1"/>
  <dimension ref="A1:H29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6.8515625" style="0" customWidth="1"/>
    <col min="5" max="8" width="14.7109375" style="0" customWidth="1"/>
  </cols>
  <sheetData>
    <row r="1" spans="1:8" s="2" customFormat="1" ht="18">
      <c r="A1" s="221" t="s">
        <v>0</v>
      </c>
      <c r="B1" s="221"/>
      <c r="C1" s="221"/>
      <c r="D1" s="221"/>
      <c r="E1" s="221"/>
      <c r="F1" s="221"/>
      <c r="G1" s="221"/>
      <c r="H1" s="221"/>
    </row>
    <row r="2" s="3" customFormat="1" ht="14.25">
      <c r="A2" s="212" t="s">
        <v>246</v>
      </c>
    </row>
    <row r="3" spans="1:8" s="3" customFormat="1" ht="15">
      <c r="A3" s="222" t="s">
        <v>221</v>
      </c>
      <c r="B3" s="222"/>
      <c r="C3" s="222"/>
      <c r="D3" s="222"/>
      <c r="E3" s="222"/>
      <c r="F3" s="222"/>
      <c r="G3" s="222"/>
      <c r="H3" s="222"/>
    </row>
    <row r="4" spans="1:8" s="3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67"/>
      <c r="B5" s="168"/>
      <c r="C5" s="168"/>
      <c r="D5" s="168"/>
      <c r="E5" s="169" t="s">
        <v>8</v>
      </c>
      <c r="F5" s="168"/>
      <c r="G5" s="163" t="s">
        <v>9</v>
      </c>
      <c r="H5" s="170"/>
    </row>
    <row r="6" spans="1:8" ht="14.25">
      <c r="A6" s="13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179</v>
      </c>
      <c r="G6" s="14" t="s">
        <v>12</v>
      </c>
      <c r="H6" s="15"/>
    </row>
    <row r="7" spans="1:8" ht="12.75">
      <c r="A7" s="11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  <c r="G7" s="12" t="s">
        <v>15</v>
      </c>
      <c r="H7" s="12" t="s">
        <v>16</v>
      </c>
    </row>
    <row r="8" spans="1:8" ht="13.5" thickBot="1">
      <c r="A8" s="32"/>
      <c r="B8" s="54"/>
      <c r="C8" s="54"/>
      <c r="D8" s="54"/>
      <c r="E8" s="157" t="s">
        <v>17</v>
      </c>
      <c r="F8" s="54"/>
      <c r="G8" s="54"/>
      <c r="H8" s="54"/>
    </row>
    <row r="9" spans="1:8" ht="12.75">
      <c r="A9" s="18">
        <v>1990</v>
      </c>
      <c r="B9" s="19">
        <v>32.4</v>
      </c>
      <c r="C9" s="19">
        <v>12.1</v>
      </c>
      <c r="D9" s="19">
        <v>39.2</v>
      </c>
      <c r="E9" s="19">
        <v>22.153306167586216</v>
      </c>
      <c r="F9" s="19">
        <v>8684.096017693797</v>
      </c>
      <c r="G9" s="5">
        <v>120552</v>
      </c>
      <c r="H9" s="5">
        <v>203</v>
      </c>
    </row>
    <row r="10" spans="1:8" ht="12.75">
      <c r="A10" s="18">
        <v>1991</v>
      </c>
      <c r="B10" s="19">
        <v>23.1</v>
      </c>
      <c r="C10" s="19">
        <v>15.454545454545453</v>
      </c>
      <c r="D10" s="19">
        <v>35.7</v>
      </c>
      <c r="E10" s="19">
        <v>21.197696921616004</v>
      </c>
      <c r="F10" s="19">
        <v>7567.577801016913</v>
      </c>
      <c r="G10" s="5">
        <v>145848</v>
      </c>
      <c r="H10" s="5">
        <v>775</v>
      </c>
    </row>
    <row r="11" spans="1:8" ht="12.75">
      <c r="A11" s="18">
        <v>1992</v>
      </c>
      <c r="B11" s="19">
        <v>26.1</v>
      </c>
      <c r="C11" s="19">
        <v>12.567049808429116</v>
      </c>
      <c r="D11" s="19">
        <v>32.8</v>
      </c>
      <c r="E11" s="19">
        <v>19.388650487420815</v>
      </c>
      <c r="F11" s="19">
        <v>6359.477359874028</v>
      </c>
      <c r="G11" s="5">
        <v>118741</v>
      </c>
      <c r="H11" s="5">
        <v>521</v>
      </c>
    </row>
    <row r="12" spans="1:8" ht="12.75">
      <c r="A12" s="18">
        <v>1993</v>
      </c>
      <c r="B12" s="19">
        <v>16.9</v>
      </c>
      <c r="C12" s="19">
        <v>10.177514792899409</v>
      </c>
      <c r="D12" s="19">
        <v>17.2</v>
      </c>
      <c r="E12" s="19">
        <v>20.194006707295088</v>
      </c>
      <c r="F12" s="19">
        <v>3473.3691536547544</v>
      </c>
      <c r="G12" s="5">
        <v>104918</v>
      </c>
      <c r="H12" s="5">
        <v>1069</v>
      </c>
    </row>
    <row r="13" spans="1:8" ht="12.75">
      <c r="A13" s="18">
        <v>1994</v>
      </c>
      <c r="B13" s="19">
        <v>18.8</v>
      </c>
      <c r="C13" s="19">
        <v>8.989361702127658</v>
      </c>
      <c r="D13" s="19">
        <v>16.9</v>
      </c>
      <c r="E13" s="19">
        <v>19.947591744497736</v>
      </c>
      <c r="F13" s="19">
        <v>3371.1430048201164</v>
      </c>
      <c r="G13" s="5">
        <v>135170</v>
      </c>
      <c r="H13" s="5">
        <v>2777</v>
      </c>
    </row>
    <row r="14" spans="1:8" ht="12.75">
      <c r="A14" s="18">
        <v>1995</v>
      </c>
      <c r="B14" s="19">
        <v>15.6</v>
      </c>
      <c r="C14" s="19">
        <v>6.538461538461538</v>
      </c>
      <c r="D14" s="19">
        <v>10.2</v>
      </c>
      <c r="E14" s="19">
        <v>21.005373048213194</v>
      </c>
      <c r="F14" s="19">
        <v>2142.5480509177455</v>
      </c>
      <c r="G14" s="5">
        <v>95956</v>
      </c>
      <c r="H14" s="5">
        <v>2831</v>
      </c>
    </row>
    <row r="15" spans="1:8" ht="12.75">
      <c r="A15" s="18">
        <v>1996</v>
      </c>
      <c r="B15" s="36">
        <v>10.5</v>
      </c>
      <c r="C15" s="19">
        <v>10.666666666666666</v>
      </c>
      <c r="D15" s="36">
        <v>11.2</v>
      </c>
      <c r="E15" s="36">
        <v>22.531943793348</v>
      </c>
      <c r="F15" s="36">
        <v>2523.5777048549758</v>
      </c>
      <c r="G15" s="5">
        <v>65695</v>
      </c>
      <c r="H15" s="5">
        <v>2512</v>
      </c>
    </row>
    <row r="16" spans="1:8" ht="12.75">
      <c r="A16" s="6">
        <v>1997</v>
      </c>
      <c r="B16" s="22">
        <v>13</v>
      </c>
      <c r="C16" s="23">
        <v>10.461538461538462</v>
      </c>
      <c r="D16" s="22">
        <v>13.6</v>
      </c>
      <c r="E16" s="22">
        <v>28.055245032634957</v>
      </c>
      <c r="F16" s="22">
        <v>3815.5133244383537</v>
      </c>
      <c r="G16" s="7">
        <v>52582</v>
      </c>
      <c r="H16" s="5">
        <v>1575</v>
      </c>
    </row>
    <row r="17" spans="1:8" ht="12.75">
      <c r="A17" s="6">
        <v>1998</v>
      </c>
      <c r="B17" s="22">
        <v>8.9</v>
      </c>
      <c r="C17" s="23">
        <v>11.348314606741571</v>
      </c>
      <c r="D17" s="22">
        <v>10.1</v>
      </c>
      <c r="E17" s="22">
        <v>25.51296383109156</v>
      </c>
      <c r="F17" s="22">
        <v>2576.8093469402475</v>
      </c>
      <c r="G17" s="7">
        <v>36881</v>
      </c>
      <c r="H17" s="5">
        <v>1308</v>
      </c>
    </row>
    <row r="18" spans="1:8" ht="12.75">
      <c r="A18" s="6">
        <v>1999</v>
      </c>
      <c r="B18" s="22">
        <v>13.1</v>
      </c>
      <c r="C18" s="23">
        <v>8.931297709923664</v>
      </c>
      <c r="D18" s="22">
        <v>11.7</v>
      </c>
      <c r="E18" s="22">
        <v>23.866190665079998</v>
      </c>
      <c r="F18" s="22">
        <v>2792.3443078143596</v>
      </c>
      <c r="G18" s="7">
        <v>75201</v>
      </c>
      <c r="H18" s="5">
        <v>2941</v>
      </c>
    </row>
    <row r="19" spans="1:8" ht="12.75">
      <c r="A19" s="6">
        <v>2000</v>
      </c>
      <c r="B19" s="22">
        <v>12.4</v>
      </c>
      <c r="C19" s="23">
        <v>10.725806451612902</v>
      </c>
      <c r="D19" s="22">
        <v>13.3</v>
      </c>
      <c r="E19" s="22">
        <v>23.22310771338935</v>
      </c>
      <c r="F19" s="22">
        <v>3088.673325880784</v>
      </c>
      <c r="G19" s="96">
        <v>52116.809</v>
      </c>
      <c r="H19" s="97">
        <v>1637.105</v>
      </c>
    </row>
    <row r="20" spans="1:8" ht="12.75">
      <c r="A20" s="6">
        <v>2001</v>
      </c>
      <c r="B20" s="22">
        <v>13.867</v>
      </c>
      <c r="C20" s="23">
        <v>12.793682844162399</v>
      </c>
      <c r="D20" s="22">
        <v>17.741</v>
      </c>
      <c r="E20" s="22">
        <v>23.89</v>
      </c>
      <c r="F20" s="22">
        <v>4238.3249</v>
      </c>
      <c r="G20" s="96">
        <v>61722.66</v>
      </c>
      <c r="H20" s="97">
        <v>2121.966</v>
      </c>
    </row>
    <row r="21" spans="1:8" ht="12.75">
      <c r="A21" s="6">
        <v>2002</v>
      </c>
      <c r="B21" s="22">
        <v>37.604</v>
      </c>
      <c r="C21" s="23">
        <v>12.144186788639505</v>
      </c>
      <c r="D21" s="22">
        <v>45.667</v>
      </c>
      <c r="E21" s="22">
        <v>21.38</v>
      </c>
      <c r="F21" s="22">
        <v>9763.6046</v>
      </c>
      <c r="G21" s="96">
        <v>54197.287</v>
      </c>
      <c r="H21" s="97">
        <v>3279.771</v>
      </c>
    </row>
    <row r="22" spans="1:8" ht="12.75">
      <c r="A22" s="6">
        <v>2003</v>
      </c>
      <c r="B22" s="22">
        <v>44.23</v>
      </c>
      <c r="C22" s="23">
        <v>12.887180646619942</v>
      </c>
      <c r="D22" s="22">
        <v>57</v>
      </c>
      <c r="E22" s="22">
        <v>20.04</v>
      </c>
      <c r="F22" s="22">
        <v>11422.8</v>
      </c>
      <c r="G22" s="96">
        <v>56367</v>
      </c>
      <c r="H22" s="97">
        <v>2259</v>
      </c>
    </row>
    <row r="23" spans="1:8" ht="12.75">
      <c r="A23" s="6">
        <v>2004</v>
      </c>
      <c r="B23" s="22">
        <v>47.661</v>
      </c>
      <c r="C23" s="23">
        <v>13.502024716225005</v>
      </c>
      <c r="D23" s="22">
        <v>64.352</v>
      </c>
      <c r="E23" s="22">
        <v>21.3</v>
      </c>
      <c r="F23" s="22">
        <v>13706.976000000002</v>
      </c>
      <c r="G23" s="96">
        <v>54071</v>
      </c>
      <c r="H23" s="97">
        <v>2483</v>
      </c>
    </row>
    <row r="24" spans="1:8" ht="12.75">
      <c r="A24" s="6">
        <v>2005</v>
      </c>
      <c r="B24" s="22">
        <v>59.515</v>
      </c>
      <c r="C24" s="23">
        <v>10.88347475426363</v>
      </c>
      <c r="D24" s="22">
        <v>40.6</v>
      </c>
      <c r="E24" s="22">
        <v>22.02</v>
      </c>
      <c r="F24" s="22">
        <v>14263.014599999999</v>
      </c>
      <c r="G24" s="96">
        <v>50298</v>
      </c>
      <c r="H24" s="97">
        <v>1873</v>
      </c>
    </row>
    <row r="25" spans="1:8" ht="12.75">
      <c r="A25" s="6">
        <v>2006</v>
      </c>
      <c r="B25" s="22">
        <v>36.641</v>
      </c>
      <c r="C25" s="23">
        <v>13.06896645833902</v>
      </c>
      <c r="D25" s="22">
        <v>47.886</v>
      </c>
      <c r="E25" s="22">
        <v>20.85</v>
      </c>
      <c r="F25" s="22">
        <v>9984.231000000002</v>
      </c>
      <c r="G25" s="96">
        <v>31613</v>
      </c>
      <c r="H25" s="97">
        <v>2538</v>
      </c>
    </row>
    <row r="26" spans="1:8" ht="13.5" thickBot="1">
      <c r="A26" s="25" t="s">
        <v>230</v>
      </c>
      <c r="B26" s="26">
        <v>27.1</v>
      </c>
      <c r="C26" s="152">
        <v>13.542435424354245</v>
      </c>
      <c r="D26" s="116">
        <v>36.7</v>
      </c>
      <c r="E26" s="26">
        <v>24.91</v>
      </c>
      <c r="F26" s="26">
        <v>9141.97</v>
      </c>
      <c r="G26" s="8"/>
      <c r="H26" s="9"/>
    </row>
    <row r="27" spans="1:8" ht="12.75" customHeight="1">
      <c r="A27" s="159" t="s">
        <v>180</v>
      </c>
      <c r="B27" s="11"/>
      <c r="C27" s="11"/>
      <c r="D27" s="11"/>
      <c r="E27" s="11"/>
      <c r="F27" s="11"/>
      <c r="G27" s="11"/>
      <c r="H27" s="11"/>
    </row>
    <row r="28" spans="1:8" ht="12.75">
      <c r="A28" s="28" t="s">
        <v>18</v>
      </c>
      <c r="B28" s="11"/>
      <c r="C28" s="11"/>
      <c r="D28" s="11"/>
      <c r="E28" s="11"/>
      <c r="F28" s="11"/>
      <c r="G28" s="11"/>
      <c r="H28" s="11"/>
    </row>
    <row r="29" spans="1:4" ht="12.75">
      <c r="A29" s="11"/>
      <c r="B29" s="11"/>
      <c r="C29" s="11"/>
      <c r="D29" s="11"/>
    </row>
  </sheetData>
  <mergeCells count="2"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J24"/>
  <sheetViews>
    <sheetView showGridLines="0" zoomScale="75" zoomScaleNormal="75" zoomScaleSheetLayoutView="75" workbookViewId="0" topLeftCell="A1">
      <selection activeCell="D32" sqref="D32"/>
    </sheetView>
  </sheetViews>
  <sheetFormatPr defaultColWidth="11.421875" defaultRowHeight="12.75"/>
  <cols>
    <col min="1" max="1" width="14.7109375" style="0" customWidth="1"/>
    <col min="2" max="2" width="9.28125" style="0" customWidth="1"/>
    <col min="3" max="3" width="16.7109375" style="0" customWidth="1"/>
    <col min="4" max="4" width="16.57421875" style="0" customWidth="1"/>
    <col min="5" max="5" width="16.8515625" style="0" customWidth="1"/>
    <col min="6" max="6" width="16.00390625" style="0" customWidth="1"/>
    <col min="7" max="8" width="14.7109375" style="0" customWidth="1"/>
  </cols>
  <sheetData>
    <row r="1" spans="1:8" s="2" customFormat="1" ht="18">
      <c r="A1" s="221" t="s">
        <v>0</v>
      </c>
      <c r="B1" s="221"/>
      <c r="C1" s="221"/>
      <c r="D1" s="221"/>
      <c r="E1" s="221"/>
      <c r="F1" s="221"/>
      <c r="G1" s="1"/>
      <c r="H1" s="1"/>
    </row>
    <row r="2" s="3" customFormat="1" ht="14.25">
      <c r="A2" s="212" t="s">
        <v>246</v>
      </c>
    </row>
    <row r="3" spans="1:8" ht="15">
      <c r="A3" s="232" t="s">
        <v>216</v>
      </c>
      <c r="B3" s="232"/>
      <c r="C3" s="232"/>
      <c r="D3" s="232"/>
      <c r="E3" s="232"/>
      <c r="F3" s="232"/>
      <c r="G3" s="11"/>
      <c r="H3" s="11"/>
    </row>
    <row r="4" spans="1:8" ht="13.5" thickBot="1">
      <c r="A4" s="11"/>
      <c r="B4" s="30"/>
      <c r="C4" s="31"/>
      <c r="D4" s="31"/>
      <c r="E4" s="31"/>
      <c r="F4" s="31"/>
      <c r="G4" s="11"/>
      <c r="H4" s="11"/>
    </row>
    <row r="5" spans="1:8" ht="12.75">
      <c r="A5" s="167"/>
      <c r="B5" s="172"/>
      <c r="C5" s="173" t="s">
        <v>21</v>
      </c>
      <c r="D5" s="174"/>
      <c r="E5" s="173" t="s">
        <v>22</v>
      </c>
      <c r="F5" s="174"/>
      <c r="G5" s="11"/>
      <c r="H5" s="11"/>
    </row>
    <row r="6" spans="1:8" ht="12.75">
      <c r="A6" s="233" t="s">
        <v>4</v>
      </c>
      <c r="B6" s="234"/>
      <c r="C6" s="12" t="s">
        <v>1</v>
      </c>
      <c r="D6" s="12" t="s">
        <v>2</v>
      </c>
      <c r="E6" s="12" t="s">
        <v>1</v>
      </c>
      <c r="F6" s="12" t="s">
        <v>2</v>
      </c>
      <c r="G6" s="11"/>
      <c r="H6" s="11"/>
    </row>
    <row r="7" spans="1:8" ht="13.5" thickBot="1">
      <c r="A7" s="32"/>
      <c r="B7" s="34"/>
      <c r="C7" s="157" t="s">
        <v>5</v>
      </c>
      <c r="D7" s="157" t="s">
        <v>6</v>
      </c>
      <c r="E7" s="157" t="s">
        <v>5</v>
      </c>
      <c r="F7" s="157" t="s">
        <v>6</v>
      </c>
      <c r="G7" s="11"/>
      <c r="H7" s="11"/>
    </row>
    <row r="8" spans="1:8" ht="12.75">
      <c r="A8" s="230">
        <v>1990</v>
      </c>
      <c r="B8" s="231"/>
      <c r="C8" s="19">
        <v>31.2</v>
      </c>
      <c r="D8" s="19">
        <v>37.2</v>
      </c>
      <c r="E8" s="19">
        <v>1.2</v>
      </c>
      <c r="F8" s="19">
        <v>2</v>
      </c>
      <c r="G8" s="11"/>
      <c r="H8" s="11"/>
    </row>
    <row r="9" spans="1:8" ht="12.75">
      <c r="A9" s="230">
        <v>1991</v>
      </c>
      <c r="B9" s="231"/>
      <c r="C9" s="19">
        <v>27.5</v>
      </c>
      <c r="D9" s="19">
        <v>32.2</v>
      </c>
      <c r="E9" s="19">
        <v>1.5</v>
      </c>
      <c r="F9" s="19">
        <v>2.5</v>
      </c>
      <c r="G9" s="11"/>
      <c r="H9" s="11"/>
    </row>
    <row r="10" spans="1:8" ht="12.75">
      <c r="A10" s="230">
        <v>1992</v>
      </c>
      <c r="B10" s="231"/>
      <c r="C10" s="23">
        <v>25.3</v>
      </c>
      <c r="D10" s="23">
        <v>31.6</v>
      </c>
      <c r="E10" s="23">
        <v>1</v>
      </c>
      <c r="F10" s="19">
        <v>1.1</v>
      </c>
      <c r="G10" s="11"/>
      <c r="H10" s="11"/>
    </row>
    <row r="11" spans="1:8" ht="12.75">
      <c r="A11" s="230">
        <v>1993</v>
      </c>
      <c r="B11" s="231"/>
      <c r="C11" s="23">
        <v>16.1</v>
      </c>
      <c r="D11" s="23">
        <v>16</v>
      </c>
      <c r="E11" s="23">
        <v>0.8</v>
      </c>
      <c r="F11" s="19">
        <v>1.2</v>
      </c>
      <c r="G11" s="11"/>
      <c r="H11" s="11"/>
    </row>
    <row r="12" spans="1:8" ht="12.75">
      <c r="A12" s="230">
        <v>1994</v>
      </c>
      <c r="B12" s="231"/>
      <c r="C12" s="23">
        <v>18.3</v>
      </c>
      <c r="D12" s="23">
        <v>16.2</v>
      </c>
      <c r="E12" s="23">
        <v>0.5</v>
      </c>
      <c r="F12" s="19">
        <v>0.7</v>
      </c>
      <c r="G12" s="11"/>
      <c r="H12" s="11"/>
    </row>
    <row r="13" spans="1:8" ht="12.75">
      <c r="A13" s="230">
        <v>1995</v>
      </c>
      <c r="B13" s="231"/>
      <c r="C13" s="23">
        <v>15</v>
      </c>
      <c r="D13" s="23">
        <v>9.4</v>
      </c>
      <c r="E13" s="23">
        <v>0.6</v>
      </c>
      <c r="F13" s="19">
        <v>0.8</v>
      </c>
      <c r="G13" s="11"/>
      <c r="H13" s="11"/>
    </row>
    <row r="14" spans="1:8" ht="12.75">
      <c r="A14" s="230">
        <v>1996</v>
      </c>
      <c r="B14" s="231"/>
      <c r="C14" s="22">
        <v>9.9</v>
      </c>
      <c r="D14" s="22">
        <v>10.4</v>
      </c>
      <c r="E14" s="22">
        <v>0.6</v>
      </c>
      <c r="F14" s="36">
        <v>0.8</v>
      </c>
      <c r="G14" s="11"/>
      <c r="H14" s="11"/>
    </row>
    <row r="15" spans="1:10" ht="12.75">
      <c r="A15" s="230">
        <v>1997</v>
      </c>
      <c r="B15" s="231"/>
      <c r="C15" s="22">
        <v>12.4</v>
      </c>
      <c r="D15" s="22">
        <v>12.9</v>
      </c>
      <c r="E15" s="22">
        <v>0.6</v>
      </c>
      <c r="F15" s="36">
        <v>0.7</v>
      </c>
      <c r="G15" s="17"/>
      <c r="H15" s="17"/>
      <c r="I15" s="38"/>
      <c r="J15" s="38"/>
    </row>
    <row r="16" spans="1:10" ht="12.75">
      <c r="A16" s="230">
        <v>1998</v>
      </c>
      <c r="B16" s="231"/>
      <c r="C16" s="22">
        <v>8.5</v>
      </c>
      <c r="D16" s="22">
        <v>9.5</v>
      </c>
      <c r="E16" s="22">
        <v>0.4</v>
      </c>
      <c r="F16" s="36">
        <v>0.6</v>
      </c>
      <c r="G16" s="38"/>
      <c r="H16" s="38"/>
      <c r="I16" s="38"/>
      <c r="J16" s="38"/>
    </row>
    <row r="17" spans="1:10" ht="12.75">
      <c r="A17" s="230">
        <v>1999</v>
      </c>
      <c r="B17" s="231"/>
      <c r="C17" s="22">
        <v>12.6</v>
      </c>
      <c r="D17" s="22">
        <v>11.3</v>
      </c>
      <c r="E17" s="22">
        <v>0.5</v>
      </c>
      <c r="F17" s="36">
        <v>0.5</v>
      </c>
      <c r="G17" s="230"/>
      <c r="H17" s="230"/>
      <c r="I17" s="39"/>
      <c r="J17" s="39"/>
    </row>
    <row r="18" spans="1:10" ht="12.75">
      <c r="A18" s="18">
        <v>2000</v>
      </c>
      <c r="B18" s="6"/>
      <c r="C18" s="22">
        <v>11.853</v>
      </c>
      <c r="D18" s="22">
        <v>12.754</v>
      </c>
      <c r="E18" s="22">
        <v>0.592</v>
      </c>
      <c r="F18" s="36">
        <v>0.525</v>
      </c>
      <c r="G18" s="18"/>
      <c r="H18" s="18"/>
      <c r="I18" s="39"/>
      <c r="J18" s="39"/>
    </row>
    <row r="19" spans="1:10" ht="12.75">
      <c r="A19" s="18">
        <v>2001</v>
      </c>
      <c r="B19" s="6"/>
      <c r="C19" s="22">
        <v>13.204</v>
      </c>
      <c r="D19" s="22">
        <v>17.013</v>
      </c>
      <c r="E19" s="22">
        <v>0.663</v>
      </c>
      <c r="F19" s="36">
        <v>0.728</v>
      </c>
      <c r="G19" s="18"/>
      <c r="H19" s="18"/>
      <c r="I19" s="39"/>
      <c r="J19" s="39"/>
    </row>
    <row r="20" spans="1:10" ht="12.75">
      <c r="A20" s="18">
        <v>2002</v>
      </c>
      <c r="B20" s="6"/>
      <c r="C20" s="23">
        <v>36.731</v>
      </c>
      <c r="D20" s="23">
        <v>44.875</v>
      </c>
      <c r="E20" s="23">
        <v>0.873</v>
      </c>
      <c r="F20" s="19">
        <v>0.792</v>
      </c>
      <c r="G20" s="18"/>
      <c r="H20" s="18"/>
      <c r="I20" s="39"/>
      <c r="J20" s="39"/>
    </row>
    <row r="21" spans="1:10" ht="12.75">
      <c r="A21" s="18">
        <v>2003</v>
      </c>
      <c r="B21" s="181"/>
      <c r="C21" s="23">
        <v>41.473</v>
      </c>
      <c r="D21" s="23">
        <v>55.541</v>
      </c>
      <c r="E21" s="23">
        <v>2.761</v>
      </c>
      <c r="F21" s="19">
        <v>1.446</v>
      </c>
      <c r="G21" s="18"/>
      <c r="H21" s="18"/>
      <c r="I21" s="39"/>
      <c r="J21" s="39"/>
    </row>
    <row r="22" spans="1:10" ht="12.75">
      <c r="A22" s="18">
        <v>2004</v>
      </c>
      <c r="B22" s="181"/>
      <c r="C22" s="23">
        <v>46.402</v>
      </c>
      <c r="D22" s="23">
        <v>62.697</v>
      </c>
      <c r="E22" s="23">
        <v>1.259</v>
      </c>
      <c r="F22" s="19">
        <v>1.655</v>
      </c>
      <c r="G22" s="38"/>
      <c r="H22" s="38"/>
      <c r="I22" s="38"/>
      <c r="J22" s="38"/>
    </row>
    <row r="23" spans="1:10" ht="12.75">
      <c r="A23" s="18">
        <v>2005</v>
      </c>
      <c r="B23" s="6"/>
      <c r="C23" s="22">
        <v>58.484</v>
      </c>
      <c r="D23" s="22">
        <v>39.775</v>
      </c>
      <c r="E23" s="22">
        <v>0.904</v>
      </c>
      <c r="F23" s="36">
        <v>0.81</v>
      </c>
      <c r="G23" s="38"/>
      <c r="H23" s="38"/>
      <c r="I23" s="38"/>
      <c r="J23" s="38"/>
    </row>
    <row r="24" spans="1:10" ht="13.5" thickBot="1">
      <c r="A24" s="235">
        <v>2006</v>
      </c>
      <c r="B24" s="236"/>
      <c r="C24" s="26">
        <v>36.441</v>
      </c>
      <c r="D24" s="26">
        <v>47.635</v>
      </c>
      <c r="E24" s="26">
        <v>0.162</v>
      </c>
      <c r="F24" s="37">
        <v>0.209</v>
      </c>
      <c r="G24" s="38"/>
      <c r="H24" s="38"/>
      <c r="I24" s="38"/>
      <c r="J24" s="38"/>
    </row>
  </sheetData>
  <mergeCells count="15">
    <mergeCell ref="A24:B24"/>
    <mergeCell ref="A1:F1"/>
    <mergeCell ref="A11:B11"/>
    <mergeCell ref="A3:F3"/>
    <mergeCell ref="A6:B6"/>
    <mergeCell ref="A15:B15"/>
    <mergeCell ref="A8:B8"/>
    <mergeCell ref="A9:B9"/>
    <mergeCell ref="A10:B10"/>
    <mergeCell ref="A12:B12"/>
    <mergeCell ref="A13:B13"/>
    <mergeCell ref="A14:B14"/>
    <mergeCell ref="A17:B17"/>
    <mergeCell ref="G17:H17"/>
    <mergeCell ref="A16:B1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5">
    <pageSetUpPr fitToPage="1"/>
  </sheetPr>
  <dimension ref="A1:J85"/>
  <sheetViews>
    <sheetView zoomScale="75" zoomScaleNormal="75" workbookViewId="0" topLeftCell="A1">
      <selection activeCell="N34" sqref="N34:N35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233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82" t="s">
        <v>92</v>
      </c>
      <c r="B8" s="131" t="s">
        <v>23</v>
      </c>
      <c r="C8" s="144" t="s">
        <v>23</v>
      </c>
      <c r="D8" s="131" t="s">
        <v>23</v>
      </c>
      <c r="E8" s="145">
        <v>650</v>
      </c>
      <c r="F8" s="134">
        <v>1650</v>
      </c>
      <c r="G8" s="131" t="s">
        <v>23</v>
      </c>
      <c r="H8" s="131" t="s">
        <v>23</v>
      </c>
      <c r="I8" s="146"/>
      <c r="J8" s="146"/>
    </row>
    <row r="9" spans="1:10" ht="12.75">
      <c r="A9" s="76" t="s">
        <v>93</v>
      </c>
      <c r="B9" s="132" t="s">
        <v>23</v>
      </c>
      <c r="C9" s="132" t="s">
        <v>23</v>
      </c>
      <c r="D9" s="132" t="s">
        <v>23</v>
      </c>
      <c r="E9" s="133" t="s">
        <v>23</v>
      </c>
      <c r="F9" s="132" t="s">
        <v>23</v>
      </c>
      <c r="G9" s="132" t="s">
        <v>23</v>
      </c>
      <c r="H9" s="132" t="s">
        <v>23</v>
      </c>
      <c r="I9" s="146"/>
      <c r="J9" s="146"/>
    </row>
    <row r="10" spans="1:10" ht="12.75">
      <c r="A10" s="76" t="s">
        <v>94</v>
      </c>
      <c r="B10" s="132" t="s">
        <v>23</v>
      </c>
      <c r="C10" s="132" t="s">
        <v>23</v>
      </c>
      <c r="D10" s="132" t="s">
        <v>23</v>
      </c>
      <c r="E10" s="133" t="s">
        <v>23</v>
      </c>
      <c r="F10" s="132" t="s">
        <v>23</v>
      </c>
      <c r="G10" s="132" t="s">
        <v>23</v>
      </c>
      <c r="H10" s="132" t="s">
        <v>23</v>
      </c>
      <c r="I10" s="146"/>
      <c r="J10" s="146"/>
    </row>
    <row r="11" spans="1:10" ht="12.75">
      <c r="A11" s="76" t="s">
        <v>95</v>
      </c>
      <c r="B11" s="132" t="s">
        <v>23</v>
      </c>
      <c r="C11" s="132" t="s">
        <v>23</v>
      </c>
      <c r="D11" s="132" t="s">
        <v>23</v>
      </c>
      <c r="E11" s="133">
        <v>650</v>
      </c>
      <c r="F11" s="134">
        <v>1650</v>
      </c>
      <c r="G11" s="132" t="s">
        <v>23</v>
      </c>
      <c r="H11" s="132" t="s">
        <v>23</v>
      </c>
      <c r="I11" s="146"/>
      <c r="J11" s="146"/>
    </row>
    <row r="12" spans="1:10" ht="12.75">
      <c r="A12" s="83" t="s">
        <v>96</v>
      </c>
      <c r="B12" s="147" t="s">
        <v>23</v>
      </c>
      <c r="C12" s="147" t="s">
        <v>23</v>
      </c>
      <c r="D12" s="147" t="s">
        <v>23</v>
      </c>
      <c r="E12" s="147" t="s">
        <v>23</v>
      </c>
      <c r="F12" s="147" t="s">
        <v>23</v>
      </c>
      <c r="G12" s="147" t="s">
        <v>23</v>
      </c>
      <c r="H12" s="147" t="s">
        <v>23</v>
      </c>
      <c r="I12" s="146"/>
      <c r="J12" s="146"/>
    </row>
    <row r="13" spans="1:10" ht="12.75">
      <c r="A13" s="83"/>
      <c r="B13" s="147"/>
      <c r="C13" s="147"/>
      <c r="D13" s="147"/>
      <c r="E13" s="148"/>
      <c r="F13" s="148"/>
      <c r="G13" s="147"/>
      <c r="H13" s="147"/>
      <c r="I13" s="146"/>
      <c r="J13" s="146"/>
    </row>
    <row r="14" spans="1:10" ht="12.75">
      <c r="A14" s="83" t="s">
        <v>97</v>
      </c>
      <c r="B14" s="147" t="s">
        <v>23</v>
      </c>
      <c r="C14" s="147" t="s">
        <v>23</v>
      </c>
      <c r="D14" s="147" t="s">
        <v>23</v>
      </c>
      <c r="E14" s="148" t="s">
        <v>23</v>
      </c>
      <c r="F14" s="147" t="s">
        <v>23</v>
      </c>
      <c r="G14" s="147" t="s">
        <v>23</v>
      </c>
      <c r="H14" s="147" t="s">
        <v>23</v>
      </c>
      <c r="I14" s="146"/>
      <c r="J14" s="146"/>
    </row>
    <row r="15" spans="1:10" ht="12.75">
      <c r="A15" s="83"/>
      <c r="B15" s="147"/>
      <c r="C15" s="147"/>
      <c r="D15" s="147"/>
      <c r="E15" s="148"/>
      <c r="F15" s="148"/>
      <c r="G15" s="147"/>
      <c r="H15" s="147"/>
      <c r="I15" s="146"/>
      <c r="J15" s="146"/>
    </row>
    <row r="16" spans="1:10" ht="12.75">
      <c r="A16" s="83" t="s">
        <v>98</v>
      </c>
      <c r="B16" s="147" t="s">
        <v>23</v>
      </c>
      <c r="C16" s="147" t="s">
        <v>23</v>
      </c>
      <c r="D16" s="147" t="s">
        <v>23</v>
      </c>
      <c r="E16" s="148" t="s">
        <v>23</v>
      </c>
      <c r="F16" s="147" t="s">
        <v>23</v>
      </c>
      <c r="G16" s="147" t="s">
        <v>23</v>
      </c>
      <c r="H16" s="147" t="s">
        <v>23</v>
      </c>
      <c r="I16" s="146"/>
      <c r="J16" s="146"/>
    </row>
    <row r="17" spans="2:10" ht="12.75">
      <c r="B17" s="132"/>
      <c r="C17" s="132"/>
      <c r="D17" s="132"/>
      <c r="E17" s="133"/>
      <c r="F17" s="133"/>
      <c r="G17" s="132"/>
      <c r="H17" s="132"/>
      <c r="I17" s="146"/>
      <c r="J17" s="146"/>
    </row>
    <row r="18" spans="1:10" ht="12.75">
      <c r="A18" s="76" t="s">
        <v>99</v>
      </c>
      <c r="B18" s="132">
        <v>24</v>
      </c>
      <c r="C18" s="132" t="s">
        <v>23</v>
      </c>
      <c r="D18" s="132">
        <v>24</v>
      </c>
      <c r="E18" s="133">
        <v>2600</v>
      </c>
      <c r="F18" s="132" t="s">
        <v>23</v>
      </c>
      <c r="G18" s="132">
        <v>62</v>
      </c>
      <c r="H18" s="132" t="s">
        <v>23</v>
      </c>
      <c r="I18" s="146"/>
      <c r="J18" s="146"/>
    </row>
    <row r="19" spans="1:10" ht="12.75">
      <c r="A19" s="76" t="s">
        <v>100</v>
      </c>
      <c r="B19" s="134">
        <v>1</v>
      </c>
      <c r="C19" s="132" t="s">
        <v>23</v>
      </c>
      <c r="D19" s="134">
        <v>1</v>
      </c>
      <c r="E19" s="134">
        <v>1480</v>
      </c>
      <c r="F19" s="132" t="s">
        <v>23</v>
      </c>
      <c r="G19" s="134">
        <v>1</v>
      </c>
      <c r="H19" s="132" t="s">
        <v>23</v>
      </c>
      <c r="I19" s="146"/>
      <c r="J19" s="146"/>
    </row>
    <row r="20" spans="1:10" ht="12.75">
      <c r="A20" s="76" t="s">
        <v>101</v>
      </c>
      <c r="B20" s="134">
        <v>8</v>
      </c>
      <c r="C20" s="132" t="s">
        <v>23</v>
      </c>
      <c r="D20" s="134">
        <v>8</v>
      </c>
      <c r="E20" s="134">
        <v>1300</v>
      </c>
      <c r="F20" s="132" t="s">
        <v>23</v>
      </c>
      <c r="G20" s="134">
        <v>10</v>
      </c>
      <c r="H20" s="132" t="s">
        <v>23</v>
      </c>
      <c r="I20" s="146"/>
      <c r="J20" s="146"/>
    </row>
    <row r="21" spans="1:10" ht="12.75">
      <c r="A21" s="83" t="s">
        <v>171</v>
      </c>
      <c r="B21" s="147">
        <v>33</v>
      </c>
      <c r="C21" s="147" t="s">
        <v>23</v>
      </c>
      <c r="D21" s="147">
        <v>33</v>
      </c>
      <c r="E21" s="147">
        <v>2251</v>
      </c>
      <c r="F21" s="147" t="s">
        <v>23</v>
      </c>
      <c r="G21" s="147">
        <v>73</v>
      </c>
      <c r="H21" s="147" t="s">
        <v>23</v>
      </c>
      <c r="I21" s="146"/>
      <c r="J21" s="146"/>
    </row>
    <row r="22" spans="2:10" ht="12.75">
      <c r="B22" s="147"/>
      <c r="C22" s="147"/>
      <c r="D22" s="147"/>
      <c r="E22" s="148"/>
      <c r="F22" s="148"/>
      <c r="G22" s="147"/>
      <c r="H22" s="147"/>
      <c r="I22" s="146"/>
      <c r="J22" s="146"/>
    </row>
    <row r="23" spans="1:10" ht="12.75">
      <c r="A23" s="83" t="s">
        <v>102</v>
      </c>
      <c r="B23" s="147">
        <v>632</v>
      </c>
      <c r="C23" s="147">
        <v>64</v>
      </c>
      <c r="D23" s="147">
        <v>696</v>
      </c>
      <c r="E23" s="148">
        <v>2841</v>
      </c>
      <c r="F23" s="148">
        <v>2078</v>
      </c>
      <c r="G23" s="147">
        <v>1928</v>
      </c>
      <c r="H23" s="147">
        <v>1715</v>
      </c>
      <c r="I23" s="146"/>
      <c r="J23" s="146"/>
    </row>
    <row r="24" spans="1:10" ht="12.75">
      <c r="A24" s="83"/>
      <c r="B24" s="147"/>
      <c r="C24" s="147"/>
      <c r="D24" s="147"/>
      <c r="E24" s="148"/>
      <c r="F24" s="148"/>
      <c r="G24" s="147"/>
      <c r="H24" s="147"/>
      <c r="I24" s="146"/>
      <c r="J24" s="146"/>
    </row>
    <row r="25" spans="1:10" ht="12.75">
      <c r="A25" s="83" t="s">
        <v>103</v>
      </c>
      <c r="B25" s="147">
        <v>1</v>
      </c>
      <c r="C25" s="147">
        <v>21</v>
      </c>
      <c r="D25" s="147">
        <v>22</v>
      </c>
      <c r="E25" s="148">
        <v>2000</v>
      </c>
      <c r="F25" s="148">
        <v>2500</v>
      </c>
      <c r="G25" s="147">
        <v>55</v>
      </c>
      <c r="H25" s="147">
        <v>30</v>
      </c>
      <c r="I25" s="146"/>
      <c r="J25" s="146"/>
    </row>
    <row r="26" spans="2:10" ht="12.75">
      <c r="B26" s="132"/>
      <c r="C26" s="132"/>
      <c r="D26" s="132"/>
      <c r="E26" s="133"/>
      <c r="F26" s="133"/>
      <c r="G26" s="132"/>
      <c r="H26" s="132"/>
      <c r="I26" s="146"/>
      <c r="J26" s="146"/>
    </row>
    <row r="27" spans="1:10" ht="12.75">
      <c r="A27" s="76" t="s">
        <v>104</v>
      </c>
      <c r="B27" s="132" t="s">
        <v>23</v>
      </c>
      <c r="C27" s="132">
        <v>24</v>
      </c>
      <c r="D27" s="132">
        <v>24</v>
      </c>
      <c r="E27" s="133" t="s">
        <v>23</v>
      </c>
      <c r="F27" s="133">
        <v>260</v>
      </c>
      <c r="G27" s="132">
        <v>6</v>
      </c>
      <c r="H27" s="132" t="s">
        <v>23</v>
      </c>
      <c r="I27" s="146"/>
      <c r="J27" s="146"/>
    </row>
    <row r="28" spans="1:10" ht="12.75">
      <c r="A28" s="76" t="s">
        <v>105</v>
      </c>
      <c r="B28" s="132" t="s">
        <v>23</v>
      </c>
      <c r="C28" s="132" t="s">
        <v>23</v>
      </c>
      <c r="D28" s="132" t="s">
        <v>23</v>
      </c>
      <c r="E28" s="133" t="s">
        <v>23</v>
      </c>
      <c r="F28" s="133" t="s">
        <v>23</v>
      </c>
      <c r="G28" s="132" t="s">
        <v>23</v>
      </c>
      <c r="H28" s="132" t="s">
        <v>23</v>
      </c>
      <c r="I28" s="146"/>
      <c r="J28" s="146"/>
    </row>
    <row r="29" spans="1:10" ht="12.75">
      <c r="A29" s="76" t="s">
        <v>106</v>
      </c>
      <c r="B29" s="132" t="s">
        <v>23</v>
      </c>
      <c r="C29" s="132">
        <v>573</v>
      </c>
      <c r="D29" s="132">
        <v>573</v>
      </c>
      <c r="E29" s="133" t="s">
        <v>23</v>
      </c>
      <c r="F29" s="133">
        <v>2000</v>
      </c>
      <c r="G29" s="132">
        <v>1146</v>
      </c>
      <c r="H29" s="132">
        <v>481</v>
      </c>
      <c r="I29" s="146"/>
      <c r="J29" s="146"/>
    </row>
    <row r="30" spans="1:10" ht="12.75">
      <c r="A30" s="83" t="s">
        <v>172</v>
      </c>
      <c r="B30" s="147" t="s">
        <v>23</v>
      </c>
      <c r="C30" s="147">
        <v>597</v>
      </c>
      <c r="D30" s="147">
        <v>597</v>
      </c>
      <c r="E30" s="147" t="s">
        <v>23</v>
      </c>
      <c r="F30" s="147">
        <v>1930</v>
      </c>
      <c r="G30" s="147">
        <v>1152</v>
      </c>
      <c r="H30" s="147">
        <v>481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107</v>
      </c>
      <c r="B32" s="150">
        <v>79</v>
      </c>
      <c r="C32" s="150">
        <v>49</v>
      </c>
      <c r="D32" s="132">
        <v>128</v>
      </c>
      <c r="E32" s="150">
        <v>759</v>
      </c>
      <c r="F32" s="150">
        <v>3469</v>
      </c>
      <c r="G32" s="133">
        <v>230</v>
      </c>
      <c r="H32" s="150">
        <v>245</v>
      </c>
      <c r="I32" s="146"/>
      <c r="J32" s="146"/>
    </row>
    <row r="33" spans="1:10" ht="12.75">
      <c r="A33" s="76" t="s">
        <v>108</v>
      </c>
      <c r="B33" s="150">
        <v>279</v>
      </c>
      <c r="C33" s="150">
        <v>114</v>
      </c>
      <c r="D33" s="132">
        <v>393</v>
      </c>
      <c r="E33" s="150">
        <v>1301</v>
      </c>
      <c r="F33" s="150">
        <v>2509</v>
      </c>
      <c r="G33" s="133">
        <v>649</v>
      </c>
      <c r="H33" s="150">
        <v>207</v>
      </c>
      <c r="I33" s="146"/>
      <c r="J33" s="146"/>
    </row>
    <row r="34" spans="1:10" ht="12.75">
      <c r="A34" s="76" t="s">
        <v>109</v>
      </c>
      <c r="B34" s="150">
        <v>2</v>
      </c>
      <c r="C34" s="150">
        <v>17</v>
      </c>
      <c r="D34" s="132">
        <v>19</v>
      </c>
      <c r="E34" s="150">
        <v>600</v>
      </c>
      <c r="F34" s="150">
        <v>1200</v>
      </c>
      <c r="G34" s="133">
        <v>22</v>
      </c>
      <c r="H34" s="150">
        <v>20</v>
      </c>
      <c r="I34" s="146"/>
      <c r="J34" s="146"/>
    </row>
    <row r="35" spans="1:10" ht="12.75">
      <c r="A35" s="76" t="s">
        <v>110</v>
      </c>
      <c r="B35" s="150">
        <v>2</v>
      </c>
      <c r="C35" s="150">
        <v>32</v>
      </c>
      <c r="D35" s="132">
        <v>34</v>
      </c>
      <c r="E35" s="150">
        <v>1000</v>
      </c>
      <c r="F35" s="150">
        <v>2531</v>
      </c>
      <c r="G35" s="133">
        <v>83</v>
      </c>
      <c r="H35" s="150" t="s">
        <v>23</v>
      </c>
      <c r="I35" s="146"/>
      <c r="J35" s="146"/>
    </row>
    <row r="36" spans="1:10" ht="12.75">
      <c r="A36" s="83" t="s">
        <v>111</v>
      </c>
      <c r="B36" s="147">
        <v>362</v>
      </c>
      <c r="C36" s="147">
        <v>212</v>
      </c>
      <c r="D36" s="147">
        <v>574</v>
      </c>
      <c r="E36" s="147">
        <v>1177</v>
      </c>
      <c r="F36" s="147">
        <v>2629</v>
      </c>
      <c r="G36" s="147">
        <v>984</v>
      </c>
      <c r="H36" s="147">
        <v>472</v>
      </c>
      <c r="I36" s="146"/>
      <c r="J36" s="146"/>
    </row>
    <row r="37" spans="1:10" ht="12.75">
      <c r="A37" s="83"/>
      <c r="B37" s="147"/>
      <c r="C37" s="147"/>
      <c r="D37" s="147"/>
      <c r="E37" s="148"/>
      <c r="F37" s="148"/>
      <c r="G37" s="147"/>
      <c r="H37" s="147"/>
      <c r="I37" s="146"/>
      <c r="J37" s="146"/>
    </row>
    <row r="38" spans="1:10" ht="12.75">
      <c r="A38" s="83" t="s">
        <v>112</v>
      </c>
      <c r="B38" s="148">
        <v>1758</v>
      </c>
      <c r="C38" s="148">
        <v>274</v>
      </c>
      <c r="D38" s="147">
        <v>2032</v>
      </c>
      <c r="E38" s="148">
        <v>650</v>
      </c>
      <c r="F38" s="148">
        <v>1400</v>
      </c>
      <c r="G38" s="148">
        <v>1526</v>
      </c>
      <c r="H38" s="148">
        <v>1068</v>
      </c>
      <c r="I38" s="146"/>
      <c r="J38" s="146"/>
    </row>
    <row r="39" spans="2:10" ht="12.75">
      <c r="B39" s="132"/>
      <c r="C39" s="132"/>
      <c r="D39" s="132"/>
      <c r="E39" s="133"/>
      <c r="F39" s="133"/>
      <c r="G39" s="132"/>
      <c r="H39" s="132"/>
      <c r="I39" s="146"/>
      <c r="J39" s="146"/>
    </row>
    <row r="40" spans="1:10" ht="12.75">
      <c r="A40" s="76" t="s">
        <v>113</v>
      </c>
      <c r="B40" s="133" t="s">
        <v>23</v>
      </c>
      <c r="C40" s="133" t="s">
        <v>23</v>
      </c>
      <c r="D40" s="132" t="s">
        <v>23</v>
      </c>
      <c r="E40" s="133" t="s">
        <v>23</v>
      </c>
      <c r="F40" s="133" t="s">
        <v>23</v>
      </c>
      <c r="G40" s="133" t="s">
        <v>23</v>
      </c>
      <c r="H40" s="133" t="s">
        <v>23</v>
      </c>
      <c r="I40" s="146"/>
      <c r="J40" s="146"/>
    </row>
    <row r="41" spans="1:10" ht="12.75">
      <c r="A41" s="76" t="s">
        <v>114</v>
      </c>
      <c r="B41" s="132">
        <v>4</v>
      </c>
      <c r="C41" s="132" t="s">
        <v>23</v>
      </c>
      <c r="D41" s="132">
        <v>4</v>
      </c>
      <c r="E41" s="133">
        <v>1000</v>
      </c>
      <c r="F41" s="133" t="s">
        <v>23</v>
      </c>
      <c r="G41" s="132">
        <v>4</v>
      </c>
      <c r="H41" s="132">
        <v>6</v>
      </c>
      <c r="I41" s="146"/>
      <c r="J41" s="146"/>
    </row>
    <row r="42" spans="1:10" ht="12.75">
      <c r="A42" s="76" t="s">
        <v>115</v>
      </c>
      <c r="B42" s="133" t="s">
        <v>23</v>
      </c>
      <c r="C42" s="133">
        <v>17</v>
      </c>
      <c r="D42" s="132">
        <v>17</v>
      </c>
      <c r="E42" s="133" t="s">
        <v>23</v>
      </c>
      <c r="F42" s="133">
        <v>2250</v>
      </c>
      <c r="G42" s="133">
        <v>38</v>
      </c>
      <c r="H42" s="134">
        <v>22</v>
      </c>
      <c r="I42" s="146"/>
      <c r="J42" s="146"/>
    </row>
    <row r="43" spans="1:10" ht="12.75">
      <c r="A43" s="76" t="s">
        <v>116</v>
      </c>
      <c r="B43" s="133" t="s">
        <v>23</v>
      </c>
      <c r="C43" s="133" t="s">
        <v>23</v>
      </c>
      <c r="D43" s="132" t="s">
        <v>23</v>
      </c>
      <c r="E43" s="133" t="s">
        <v>23</v>
      </c>
      <c r="F43" s="133" t="s">
        <v>23</v>
      </c>
      <c r="G43" s="133" t="s">
        <v>23</v>
      </c>
      <c r="H43" s="133" t="s">
        <v>23</v>
      </c>
      <c r="I43" s="146"/>
      <c r="J43" s="146"/>
    </row>
    <row r="44" spans="1:10" ht="12.75">
      <c r="A44" s="76" t="s">
        <v>117</v>
      </c>
      <c r="B44" s="133" t="s">
        <v>23</v>
      </c>
      <c r="C44" s="133" t="s">
        <v>23</v>
      </c>
      <c r="D44" s="132" t="s">
        <v>23</v>
      </c>
      <c r="E44" s="133" t="s">
        <v>23</v>
      </c>
      <c r="F44" s="133" t="s">
        <v>23</v>
      </c>
      <c r="G44" s="133" t="s">
        <v>23</v>
      </c>
      <c r="H44" s="133" t="s">
        <v>23</v>
      </c>
      <c r="I44" s="146"/>
      <c r="J44" s="146"/>
    </row>
    <row r="45" spans="1:10" ht="12.75">
      <c r="A45" s="76" t="s">
        <v>118</v>
      </c>
      <c r="B45" s="133">
        <v>2</v>
      </c>
      <c r="C45" s="133" t="s">
        <v>23</v>
      </c>
      <c r="D45" s="132">
        <v>2</v>
      </c>
      <c r="E45" s="133">
        <v>600</v>
      </c>
      <c r="F45" s="133" t="s">
        <v>23</v>
      </c>
      <c r="G45" s="133">
        <v>1</v>
      </c>
      <c r="H45" s="133">
        <v>1</v>
      </c>
      <c r="I45" s="146"/>
      <c r="J45" s="146"/>
    </row>
    <row r="46" spans="1:10" ht="12.75">
      <c r="A46" s="76" t="s">
        <v>119</v>
      </c>
      <c r="B46" s="133" t="s">
        <v>23</v>
      </c>
      <c r="C46" s="133" t="s">
        <v>23</v>
      </c>
      <c r="D46" s="132" t="s">
        <v>23</v>
      </c>
      <c r="E46" s="133" t="s">
        <v>23</v>
      </c>
      <c r="F46" s="133" t="s">
        <v>23</v>
      </c>
      <c r="G46" s="133" t="s">
        <v>23</v>
      </c>
      <c r="H46" s="133" t="s">
        <v>23</v>
      </c>
      <c r="I46" s="146"/>
      <c r="J46" s="146"/>
    </row>
    <row r="47" spans="1:10" ht="12.75">
      <c r="A47" s="76" t="s">
        <v>120</v>
      </c>
      <c r="B47" s="133" t="s">
        <v>23</v>
      </c>
      <c r="C47" s="133">
        <v>88</v>
      </c>
      <c r="D47" s="132">
        <v>88</v>
      </c>
      <c r="E47" s="133" t="s">
        <v>23</v>
      </c>
      <c r="F47" s="133">
        <v>1400</v>
      </c>
      <c r="G47" s="133">
        <v>123</v>
      </c>
      <c r="H47" s="133" t="s">
        <v>23</v>
      </c>
      <c r="I47" s="146"/>
      <c r="J47" s="146"/>
    </row>
    <row r="48" spans="1:10" ht="12.75">
      <c r="A48" s="76" t="s">
        <v>121</v>
      </c>
      <c r="B48" s="133" t="s">
        <v>23</v>
      </c>
      <c r="C48" s="133" t="s">
        <v>23</v>
      </c>
      <c r="D48" s="132" t="s">
        <v>23</v>
      </c>
      <c r="E48" s="133" t="s">
        <v>23</v>
      </c>
      <c r="F48" s="133" t="s">
        <v>23</v>
      </c>
      <c r="G48" s="133" t="s">
        <v>23</v>
      </c>
      <c r="H48" s="133" t="s">
        <v>23</v>
      </c>
      <c r="I48" s="146"/>
      <c r="J48" s="146"/>
    </row>
    <row r="49" spans="1:10" ht="12.75">
      <c r="A49" s="83" t="s">
        <v>173</v>
      </c>
      <c r="B49" s="147">
        <v>6</v>
      </c>
      <c r="C49" s="147">
        <v>105</v>
      </c>
      <c r="D49" s="147">
        <v>111</v>
      </c>
      <c r="E49" s="147">
        <v>867</v>
      </c>
      <c r="F49" s="147">
        <v>1538</v>
      </c>
      <c r="G49" s="147">
        <v>166</v>
      </c>
      <c r="H49" s="147">
        <v>29</v>
      </c>
      <c r="I49" s="146"/>
      <c r="J49" s="146"/>
    </row>
    <row r="50" spans="1:10" ht="12.75">
      <c r="A50" s="83"/>
      <c r="B50" s="147"/>
      <c r="C50" s="147"/>
      <c r="D50" s="147"/>
      <c r="E50" s="148"/>
      <c r="F50" s="148"/>
      <c r="G50" s="147"/>
      <c r="H50" s="147"/>
      <c r="I50" s="146"/>
      <c r="J50" s="146"/>
    </row>
    <row r="51" spans="1:10" ht="12.75">
      <c r="A51" s="83" t="s">
        <v>122</v>
      </c>
      <c r="B51" s="148" t="s">
        <v>23</v>
      </c>
      <c r="C51" s="148">
        <v>8</v>
      </c>
      <c r="D51" s="147">
        <v>8</v>
      </c>
      <c r="E51" s="148" t="s">
        <v>23</v>
      </c>
      <c r="F51" s="148">
        <v>1300</v>
      </c>
      <c r="G51" s="148">
        <v>10</v>
      </c>
      <c r="H51" s="148">
        <v>8</v>
      </c>
      <c r="I51" s="146"/>
      <c r="J51" s="146"/>
    </row>
    <row r="52" spans="2:10" ht="12.75">
      <c r="B52" s="132"/>
      <c r="C52" s="132"/>
      <c r="D52" s="132"/>
      <c r="E52" s="133"/>
      <c r="F52" s="133"/>
      <c r="G52" s="132"/>
      <c r="H52" s="132"/>
      <c r="I52" s="146"/>
      <c r="J52" s="146"/>
    </row>
    <row r="53" spans="1:10" ht="12.75">
      <c r="A53" s="76" t="s">
        <v>123</v>
      </c>
      <c r="B53" s="132">
        <v>5</v>
      </c>
      <c r="C53" s="132" t="s">
        <v>23</v>
      </c>
      <c r="D53" s="132">
        <v>5</v>
      </c>
      <c r="E53" s="133">
        <v>650</v>
      </c>
      <c r="F53" s="133" t="s">
        <v>23</v>
      </c>
      <c r="G53" s="132">
        <v>3</v>
      </c>
      <c r="H53" s="132" t="s">
        <v>23</v>
      </c>
      <c r="I53" s="146"/>
      <c r="J53" s="146"/>
    </row>
    <row r="54" spans="1:10" ht="12.75">
      <c r="A54" s="76" t="s">
        <v>124</v>
      </c>
      <c r="B54" s="132">
        <v>19</v>
      </c>
      <c r="C54" s="132">
        <v>19</v>
      </c>
      <c r="D54" s="132">
        <v>38</v>
      </c>
      <c r="E54" s="133">
        <v>700</v>
      </c>
      <c r="F54" s="133">
        <v>1500</v>
      </c>
      <c r="G54" s="132">
        <v>42</v>
      </c>
      <c r="H54" s="132" t="s">
        <v>23</v>
      </c>
      <c r="I54" s="146"/>
      <c r="J54" s="146"/>
    </row>
    <row r="55" spans="1:10" ht="12.75">
      <c r="A55" s="76" t="s">
        <v>125</v>
      </c>
      <c r="B55" s="132">
        <v>13</v>
      </c>
      <c r="C55" s="132">
        <v>20</v>
      </c>
      <c r="D55" s="132">
        <v>33</v>
      </c>
      <c r="E55" s="133">
        <v>570</v>
      </c>
      <c r="F55" s="133" t="s">
        <v>23</v>
      </c>
      <c r="G55" s="132">
        <v>7</v>
      </c>
      <c r="H55" s="132">
        <v>3</v>
      </c>
      <c r="I55" s="146"/>
      <c r="J55" s="146"/>
    </row>
    <row r="56" spans="1:10" ht="12.75">
      <c r="A56" s="76" t="s">
        <v>126</v>
      </c>
      <c r="B56" s="132">
        <v>23</v>
      </c>
      <c r="C56" s="132">
        <v>9</v>
      </c>
      <c r="D56" s="132">
        <v>32</v>
      </c>
      <c r="E56" s="133">
        <v>800</v>
      </c>
      <c r="F56" s="133">
        <v>1700</v>
      </c>
      <c r="G56" s="132">
        <v>34</v>
      </c>
      <c r="H56" s="132">
        <v>24</v>
      </c>
      <c r="I56" s="146"/>
      <c r="J56" s="146"/>
    </row>
    <row r="57" spans="1:10" ht="12.75">
      <c r="A57" s="76" t="s">
        <v>127</v>
      </c>
      <c r="B57" s="132" t="s">
        <v>23</v>
      </c>
      <c r="C57" s="132">
        <v>54</v>
      </c>
      <c r="D57" s="132">
        <v>54</v>
      </c>
      <c r="E57" s="133">
        <v>670</v>
      </c>
      <c r="F57" s="133">
        <v>1552</v>
      </c>
      <c r="G57" s="132">
        <v>84</v>
      </c>
      <c r="H57" s="132">
        <v>8</v>
      </c>
      <c r="I57" s="146"/>
      <c r="J57" s="146"/>
    </row>
    <row r="58" spans="1:10" ht="12.75">
      <c r="A58" s="83" t="s">
        <v>174</v>
      </c>
      <c r="B58" s="147">
        <v>60</v>
      </c>
      <c r="C58" s="147">
        <v>102</v>
      </c>
      <c r="D58" s="147">
        <v>162</v>
      </c>
      <c r="E58" s="147">
        <v>706</v>
      </c>
      <c r="F58" s="147">
        <v>1251</v>
      </c>
      <c r="G58" s="147">
        <v>170</v>
      </c>
      <c r="H58" s="147">
        <v>35</v>
      </c>
      <c r="I58" s="146"/>
      <c r="J58" s="146"/>
    </row>
    <row r="59" spans="2:10" ht="12.75">
      <c r="B59" s="132"/>
      <c r="C59" s="132"/>
      <c r="D59" s="132"/>
      <c r="E59" s="133"/>
      <c r="F59" s="133"/>
      <c r="G59" s="132"/>
      <c r="H59" s="132"/>
      <c r="I59" s="146"/>
      <c r="J59" s="146"/>
    </row>
    <row r="60" spans="1:10" ht="12.75">
      <c r="A60" s="76" t="s">
        <v>129</v>
      </c>
      <c r="B60" s="133" t="s">
        <v>23</v>
      </c>
      <c r="C60" s="133">
        <v>103</v>
      </c>
      <c r="D60" s="132">
        <v>103</v>
      </c>
      <c r="E60" s="133" t="s">
        <v>23</v>
      </c>
      <c r="F60" s="133">
        <v>1900</v>
      </c>
      <c r="G60" s="133">
        <v>196</v>
      </c>
      <c r="H60" s="133">
        <v>180</v>
      </c>
      <c r="I60" s="146"/>
      <c r="J60" s="146"/>
    </row>
    <row r="61" spans="1:10" ht="12.75">
      <c r="A61" s="76" t="s">
        <v>130</v>
      </c>
      <c r="B61" s="133">
        <v>3</v>
      </c>
      <c r="C61" s="133" t="s">
        <v>23</v>
      </c>
      <c r="D61" s="132">
        <v>3</v>
      </c>
      <c r="E61" s="133">
        <v>1000</v>
      </c>
      <c r="F61" s="133" t="s">
        <v>23</v>
      </c>
      <c r="G61" s="133">
        <v>3</v>
      </c>
      <c r="H61" s="133">
        <v>2</v>
      </c>
      <c r="I61" s="146"/>
      <c r="J61" s="146"/>
    </row>
    <row r="62" spans="1:10" ht="12.75">
      <c r="A62" s="76" t="s">
        <v>131</v>
      </c>
      <c r="B62" s="133">
        <v>1</v>
      </c>
      <c r="C62" s="133">
        <v>4</v>
      </c>
      <c r="D62" s="132">
        <v>5</v>
      </c>
      <c r="E62" s="133">
        <v>500</v>
      </c>
      <c r="F62" s="133">
        <v>1500</v>
      </c>
      <c r="G62" s="133">
        <v>7</v>
      </c>
      <c r="H62" s="133">
        <v>45</v>
      </c>
      <c r="I62" s="146"/>
      <c r="J62" s="146"/>
    </row>
    <row r="63" spans="1:10" ht="12.75">
      <c r="A63" s="83" t="s">
        <v>132</v>
      </c>
      <c r="B63" s="147">
        <v>4</v>
      </c>
      <c r="C63" s="147">
        <v>107</v>
      </c>
      <c r="D63" s="147">
        <v>111</v>
      </c>
      <c r="E63" s="147">
        <v>875</v>
      </c>
      <c r="F63" s="147">
        <v>1885</v>
      </c>
      <c r="G63" s="147">
        <v>206</v>
      </c>
      <c r="H63" s="147">
        <v>227</v>
      </c>
      <c r="I63" s="146"/>
      <c r="J63" s="146"/>
    </row>
    <row r="64" spans="1:10" ht="12.75">
      <c r="A64" s="83"/>
      <c r="B64" s="147"/>
      <c r="C64" s="147"/>
      <c r="D64" s="147"/>
      <c r="E64" s="148"/>
      <c r="F64" s="148"/>
      <c r="G64" s="147"/>
      <c r="H64" s="147"/>
      <c r="I64" s="146"/>
      <c r="J64" s="146"/>
    </row>
    <row r="65" spans="1:10" ht="12.75">
      <c r="A65" s="83" t="s">
        <v>133</v>
      </c>
      <c r="B65" s="147">
        <v>28</v>
      </c>
      <c r="C65" s="147">
        <v>27</v>
      </c>
      <c r="D65" s="147">
        <v>55</v>
      </c>
      <c r="E65" s="148">
        <v>420</v>
      </c>
      <c r="F65" s="148">
        <v>1800</v>
      </c>
      <c r="G65" s="147">
        <v>60</v>
      </c>
      <c r="H65" s="147">
        <v>3</v>
      </c>
      <c r="I65" s="146"/>
      <c r="J65" s="146"/>
    </row>
    <row r="66" spans="2:10" ht="12.75">
      <c r="B66" s="132"/>
      <c r="C66" s="132"/>
      <c r="D66" s="132"/>
      <c r="E66" s="133"/>
      <c r="F66" s="133"/>
      <c r="G66" s="132"/>
      <c r="H66" s="132"/>
      <c r="I66" s="146"/>
      <c r="J66" s="146"/>
    </row>
    <row r="67" spans="1:10" ht="12.75">
      <c r="A67" s="76" t="s">
        <v>134</v>
      </c>
      <c r="B67" s="133">
        <v>4350</v>
      </c>
      <c r="C67" s="133" t="s">
        <v>23</v>
      </c>
      <c r="D67" s="132">
        <v>4350</v>
      </c>
      <c r="E67" s="133">
        <v>600</v>
      </c>
      <c r="F67" s="133" t="s">
        <v>23</v>
      </c>
      <c r="G67" s="133">
        <v>2610</v>
      </c>
      <c r="H67" s="133" t="s">
        <v>23</v>
      </c>
      <c r="I67" s="146"/>
      <c r="J67" s="146"/>
    </row>
    <row r="68" spans="1:10" ht="12.75">
      <c r="A68" s="76" t="s">
        <v>135</v>
      </c>
      <c r="B68" s="133">
        <v>75</v>
      </c>
      <c r="C68" s="133" t="s">
        <v>23</v>
      </c>
      <c r="D68" s="132">
        <v>75</v>
      </c>
      <c r="E68" s="133">
        <v>600</v>
      </c>
      <c r="F68" s="133" t="s">
        <v>23</v>
      </c>
      <c r="G68" s="133">
        <v>45</v>
      </c>
      <c r="H68" s="133" t="s">
        <v>23</v>
      </c>
      <c r="I68" s="146"/>
      <c r="J68" s="146"/>
    </row>
    <row r="69" spans="1:10" ht="12.75">
      <c r="A69" s="83" t="s">
        <v>136</v>
      </c>
      <c r="B69" s="147">
        <v>4425</v>
      </c>
      <c r="C69" s="147" t="s">
        <v>23</v>
      </c>
      <c r="D69" s="147">
        <v>4425</v>
      </c>
      <c r="E69" s="147">
        <v>600</v>
      </c>
      <c r="F69" s="147" t="s">
        <v>23</v>
      </c>
      <c r="G69" s="147">
        <v>2655</v>
      </c>
      <c r="H69" s="147" t="s">
        <v>23</v>
      </c>
      <c r="I69" s="146"/>
      <c r="J69" s="146"/>
    </row>
    <row r="70" spans="2:10" ht="12.75">
      <c r="B70" s="132"/>
      <c r="C70" s="132"/>
      <c r="D70" s="132"/>
      <c r="E70" s="133"/>
      <c r="F70" s="133"/>
      <c r="G70" s="132"/>
      <c r="H70" s="132"/>
      <c r="I70" s="146"/>
      <c r="J70" s="146"/>
    </row>
    <row r="71" spans="1:10" ht="12.75">
      <c r="A71" s="76" t="s">
        <v>137</v>
      </c>
      <c r="B71" s="132" t="s">
        <v>23</v>
      </c>
      <c r="C71" s="132">
        <v>1</v>
      </c>
      <c r="D71" s="132">
        <v>1</v>
      </c>
      <c r="E71" s="133" t="s">
        <v>23</v>
      </c>
      <c r="F71" s="133">
        <v>2000</v>
      </c>
      <c r="G71" s="132">
        <v>2</v>
      </c>
      <c r="H71" s="132">
        <v>1</v>
      </c>
      <c r="I71" s="146"/>
      <c r="J71" s="146"/>
    </row>
    <row r="72" spans="1:10" ht="12.75">
      <c r="A72" s="76" t="s">
        <v>138</v>
      </c>
      <c r="B72" s="132">
        <v>2329</v>
      </c>
      <c r="C72" s="132">
        <v>697</v>
      </c>
      <c r="D72" s="132">
        <v>3026</v>
      </c>
      <c r="E72" s="133">
        <v>600</v>
      </c>
      <c r="F72" s="133">
        <v>1000</v>
      </c>
      <c r="G72" s="132">
        <v>2094</v>
      </c>
      <c r="H72" s="132" t="s">
        <v>23</v>
      </c>
      <c r="I72" s="146"/>
      <c r="J72" s="146"/>
    </row>
    <row r="73" spans="1:10" ht="12.75">
      <c r="A73" s="76" t="s">
        <v>139</v>
      </c>
      <c r="B73" s="133">
        <v>6698</v>
      </c>
      <c r="C73" s="133">
        <v>3898</v>
      </c>
      <c r="D73" s="132">
        <v>10596</v>
      </c>
      <c r="E73" s="133">
        <v>1000</v>
      </c>
      <c r="F73" s="133">
        <v>2000</v>
      </c>
      <c r="G73" s="133">
        <v>14494</v>
      </c>
      <c r="H73" s="133">
        <v>15943</v>
      </c>
      <c r="I73" s="146"/>
      <c r="J73" s="146"/>
    </row>
    <row r="74" spans="1:10" ht="12.75">
      <c r="A74" s="76" t="s">
        <v>140</v>
      </c>
      <c r="B74" s="132">
        <v>571</v>
      </c>
      <c r="C74" s="132">
        <v>416</v>
      </c>
      <c r="D74" s="132">
        <v>987</v>
      </c>
      <c r="E74" s="133">
        <v>584</v>
      </c>
      <c r="F74" s="133">
        <v>1785</v>
      </c>
      <c r="G74" s="132">
        <v>1076</v>
      </c>
      <c r="H74" s="132">
        <v>1076</v>
      </c>
      <c r="I74" s="146"/>
      <c r="J74" s="146"/>
    </row>
    <row r="75" spans="1:10" ht="12.75">
      <c r="A75" s="76" t="s">
        <v>141</v>
      </c>
      <c r="B75" s="132">
        <v>277</v>
      </c>
      <c r="C75" s="132">
        <v>90</v>
      </c>
      <c r="D75" s="132">
        <v>367</v>
      </c>
      <c r="E75" s="133">
        <v>825</v>
      </c>
      <c r="F75" s="133">
        <v>1350</v>
      </c>
      <c r="G75" s="132">
        <v>350</v>
      </c>
      <c r="H75" s="132">
        <v>18</v>
      </c>
      <c r="I75" s="146"/>
      <c r="J75" s="146"/>
    </row>
    <row r="76" spans="1:10" ht="12.75">
      <c r="A76" s="76" t="s">
        <v>142</v>
      </c>
      <c r="B76" s="132">
        <v>914</v>
      </c>
      <c r="C76" s="132">
        <v>285</v>
      </c>
      <c r="D76" s="132">
        <v>1199</v>
      </c>
      <c r="E76" s="133">
        <v>900</v>
      </c>
      <c r="F76" s="133">
        <v>1440</v>
      </c>
      <c r="G76" s="132">
        <v>1233</v>
      </c>
      <c r="H76" s="132">
        <v>205</v>
      </c>
      <c r="I76" s="146"/>
      <c r="J76" s="146"/>
    </row>
    <row r="77" spans="1:10" ht="12.75">
      <c r="A77" s="76" t="s">
        <v>143</v>
      </c>
      <c r="B77" s="132">
        <v>4125</v>
      </c>
      <c r="C77" s="132">
        <v>821</v>
      </c>
      <c r="D77" s="132">
        <v>4946</v>
      </c>
      <c r="E77" s="133">
        <v>1500</v>
      </c>
      <c r="F77" s="133">
        <v>3000</v>
      </c>
      <c r="G77" s="132">
        <v>8651</v>
      </c>
      <c r="H77" s="134">
        <v>433</v>
      </c>
      <c r="I77" s="146"/>
      <c r="J77" s="146"/>
    </row>
    <row r="78" spans="1:10" ht="12.75">
      <c r="A78" s="76" t="s">
        <v>144</v>
      </c>
      <c r="B78" s="133">
        <v>4064</v>
      </c>
      <c r="C78" s="133">
        <v>2592</v>
      </c>
      <c r="D78" s="132">
        <v>6656</v>
      </c>
      <c r="E78" s="133">
        <v>1519</v>
      </c>
      <c r="F78" s="133">
        <v>1850</v>
      </c>
      <c r="G78" s="133">
        <v>10970</v>
      </c>
      <c r="H78" s="133">
        <v>1234</v>
      </c>
      <c r="I78" s="146"/>
      <c r="J78" s="146"/>
    </row>
    <row r="79" spans="1:10" ht="12.75">
      <c r="A79" s="83" t="s">
        <v>175</v>
      </c>
      <c r="B79" s="147">
        <v>18978</v>
      </c>
      <c r="C79" s="147">
        <v>8800</v>
      </c>
      <c r="D79" s="147">
        <v>27778</v>
      </c>
      <c r="E79" s="147">
        <v>1151</v>
      </c>
      <c r="F79" s="147">
        <v>1935</v>
      </c>
      <c r="G79" s="147">
        <v>38870</v>
      </c>
      <c r="H79" s="147">
        <v>18910</v>
      </c>
      <c r="I79" s="146"/>
      <c r="J79" s="146"/>
    </row>
    <row r="80" spans="2:10" ht="12.75">
      <c r="B80" s="132"/>
      <c r="C80" s="132"/>
      <c r="D80" s="132"/>
      <c r="E80" s="133"/>
      <c r="F80" s="133"/>
      <c r="G80" s="132"/>
      <c r="H80" s="132"/>
      <c r="I80" s="146"/>
      <c r="J80" s="146"/>
    </row>
    <row r="81" spans="1:10" ht="12.75">
      <c r="A81" s="76" t="s">
        <v>145</v>
      </c>
      <c r="B81" s="134">
        <v>3</v>
      </c>
      <c r="C81" s="134">
        <v>6</v>
      </c>
      <c r="D81" s="134">
        <v>9</v>
      </c>
      <c r="E81" s="134">
        <v>900</v>
      </c>
      <c r="F81" s="134">
        <v>1000</v>
      </c>
      <c r="G81" s="134">
        <v>9</v>
      </c>
      <c r="H81" s="134">
        <v>6</v>
      </c>
      <c r="I81" s="146"/>
      <c r="J81" s="146"/>
    </row>
    <row r="82" spans="1:10" ht="12.75">
      <c r="A82" s="76" t="s">
        <v>146</v>
      </c>
      <c r="B82" s="132">
        <v>20</v>
      </c>
      <c r="C82" s="134">
        <v>8</v>
      </c>
      <c r="D82" s="132">
        <v>28</v>
      </c>
      <c r="E82" s="133">
        <v>600</v>
      </c>
      <c r="F82" s="134">
        <v>1200</v>
      </c>
      <c r="G82" s="132">
        <v>22</v>
      </c>
      <c r="H82" s="132">
        <v>16</v>
      </c>
      <c r="I82" s="146"/>
      <c r="J82" s="146"/>
    </row>
    <row r="83" spans="1:10" ht="12.75">
      <c r="A83" s="83" t="s">
        <v>147</v>
      </c>
      <c r="B83" s="147">
        <v>23</v>
      </c>
      <c r="C83" s="149">
        <v>14</v>
      </c>
      <c r="D83" s="147">
        <v>37</v>
      </c>
      <c r="E83" s="147">
        <v>639</v>
      </c>
      <c r="F83" s="134">
        <v>1114</v>
      </c>
      <c r="G83" s="147">
        <v>31</v>
      </c>
      <c r="H83" s="147">
        <v>22</v>
      </c>
      <c r="I83" s="146"/>
      <c r="J83" s="146"/>
    </row>
    <row r="84" spans="2:10" ht="12.75">
      <c r="B84" s="132"/>
      <c r="C84" s="132"/>
      <c r="D84" s="132"/>
      <c r="E84" s="133"/>
      <c r="F84" s="144"/>
      <c r="G84" s="132"/>
      <c r="H84" s="132"/>
      <c r="I84" s="146"/>
      <c r="J84" s="146"/>
    </row>
    <row r="85" spans="1:10" ht="13.5" thickBot="1">
      <c r="A85" s="85" t="s">
        <v>148</v>
      </c>
      <c r="B85" s="136">
        <v>26310</v>
      </c>
      <c r="C85" s="136">
        <v>10331</v>
      </c>
      <c r="D85" s="136">
        <v>36641</v>
      </c>
      <c r="E85" s="136">
        <v>1065</v>
      </c>
      <c r="F85" s="136">
        <v>1924</v>
      </c>
      <c r="G85" s="136">
        <v>47886</v>
      </c>
      <c r="H85" s="136">
        <v>23000</v>
      </c>
      <c r="I85" s="146"/>
      <c r="J85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87">
    <pageSetUpPr fitToPage="1"/>
  </sheetPr>
  <dimension ref="A1:F85"/>
  <sheetViews>
    <sheetView zoomScale="75" zoomScaleNormal="75" workbookViewId="0" topLeftCell="A1">
      <selection activeCell="J13" sqref="J13"/>
    </sheetView>
  </sheetViews>
  <sheetFormatPr defaultColWidth="11.421875" defaultRowHeight="12.75"/>
  <cols>
    <col min="1" max="1" width="33.7109375" style="76" customWidth="1"/>
    <col min="2" max="5" width="18.7109375" style="76" customWidth="1"/>
    <col min="6" max="6" width="15.7109375" style="76" customWidth="1"/>
    <col min="7" max="16384" width="11.421875" style="76" customWidth="1"/>
  </cols>
  <sheetData>
    <row r="1" spans="1:5" s="123" customFormat="1" ht="18">
      <c r="A1" s="223" t="s">
        <v>0</v>
      </c>
      <c r="B1" s="223"/>
      <c r="C1" s="223"/>
      <c r="D1" s="223"/>
      <c r="E1" s="223"/>
    </row>
    <row r="2" spans="1:5" ht="12.75">
      <c r="A2" s="215" t="s">
        <v>246</v>
      </c>
      <c r="B2" s="75"/>
      <c r="C2" s="75"/>
      <c r="D2" s="75"/>
      <c r="E2" s="75"/>
    </row>
    <row r="3" spans="1:5" s="124" customFormat="1" ht="15">
      <c r="A3" s="224" t="s">
        <v>234</v>
      </c>
      <c r="B3" s="224"/>
      <c r="C3" s="224"/>
      <c r="D3" s="224"/>
      <c r="E3" s="224"/>
    </row>
    <row r="4" spans="1:5" s="124" customFormat="1" ht="15.75" thickBot="1">
      <c r="A4" s="139"/>
      <c r="B4" s="140"/>
      <c r="C4" s="140"/>
      <c r="D4" s="140"/>
      <c r="E4" s="140"/>
    </row>
    <row r="5" spans="1:5" ht="12.75">
      <c r="A5" s="141" t="s">
        <v>89</v>
      </c>
      <c r="B5" s="128" t="s">
        <v>21</v>
      </c>
      <c r="C5" s="129"/>
      <c r="D5" s="128" t="s">
        <v>22</v>
      </c>
      <c r="E5" s="129"/>
    </row>
    <row r="6" spans="1:5" ht="12.75">
      <c r="A6" s="75" t="s">
        <v>90</v>
      </c>
      <c r="B6" s="88" t="s">
        <v>1</v>
      </c>
      <c r="C6" s="80" t="s">
        <v>2</v>
      </c>
      <c r="D6" s="88" t="s">
        <v>1</v>
      </c>
      <c r="E6" s="80" t="s">
        <v>2</v>
      </c>
    </row>
    <row r="7" spans="1:5" ht="13.5" thickBot="1">
      <c r="A7" s="102"/>
      <c r="B7" s="87" t="s">
        <v>39</v>
      </c>
      <c r="C7" s="92" t="s">
        <v>12</v>
      </c>
      <c r="D7" s="87" t="s">
        <v>39</v>
      </c>
      <c r="E7" s="92" t="s">
        <v>12</v>
      </c>
    </row>
    <row r="8" spans="1:6" ht="12.75">
      <c r="A8" s="82" t="s">
        <v>92</v>
      </c>
      <c r="B8" s="131" t="s">
        <v>23</v>
      </c>
      <c r="C8" s="131" t="s">
        <v>23</v>
      </c>
      <c r="D8" s="131" t="s">
        <v>23</v>
      </c>
      <c r="E8" s="131" t="s">
        <v>23</v>
      </c>
      <c r="F8" s="146"/>
    </row>
    <row r="9" spans="1:6" ht="12.75">
      <c r="A9" s="76" t="s">
        <v>93</v>
      </c>
      <c r="B9" s="132" t="s">
        <v>23</v>
      </c>
      <c r="C9" s="132" t="s">
        <v>23</v>
      </c>
      <c r="D9" s="132" t="s">
        <v>23</v>
      </c>
      <c r="E9" s="132" t="s">
        <v>23</v>
      </c>
      <c r="F9" s="146"/>
    </row>
    <row r="10" spans="1:6" ht="12.75">
      <c r="A10" s="76" t="s">
        <v>94</v>
      </c>
      <c r="B10" s="132" t="s">
        <v>23</v>
      </c>
      <c r="C10" s="132" t="s">
        <v>23</v>
      </c>
      <c r="D10" s="132" t="s">
        <v>23</v>
      </c>
      <c r="E10" s="132" t="s">
        <v>23</v>
      </c>
      <c r="F10" s="146"/>
    </row>
    <row r="11" spans="1:6" ht="12.75">
      <c r="A11" s="76" t="s">
        <v>95</v>
      </c>
      <c r="B11" s="132" t="s">
        <v>23</v>
      </c>
      <c r="C11" s="132" t="s">
        <v>23</v>
      </c>
      <c r="D11" s="132" t="s">
        <v>23</v>
      </c>
      <c r="E11" s="132" t="s">
        <v>23</v>
      </c>
      <c r="F11" s="146"/>
    </row>
    <row r="12" spans="1:6" ht="12.75">
      <c r="A12" s="83" t="s">
        <v>96</v>
      </c>
      <c r="B12" s="147" t="s">
        <v>23</v>
      </c>
      <c r="C12" s="147" t="s">
        <v>23</v>
      </c>
      <c r="D12" s="147" t="s">
        <v>23</v>
      </c>
      <c r="E12" s="147" t="s">
        <v>23</v>
      </c>
      <c r="F12" s="146"/>
    </row>
    <row r="13" spans="1:6" ht="12.75">
      <c r="A13" s="83"/>
      <c r="B13" s="147"/>
      <c r="C13" s="147"/>
      <c r="D13" s="147"/>
      <c r="E13" s="147"/>
      <c r="F13" s="146"/>
    </row>
    <row r="14" spans="1:6" ht="12.75">
      <c r="A14" s="83" t="s">
        <v>97</v>
      </c>
      <c r="B14" s="147" t="s">
        <v>23</v>
      </c>
      <c r="C14" s="147" t="s">
        <v>23</v>
      </c>
      <c r="D14" s="147" t="s">
        <v>23</v>
      </c>
      <c r="E14" s="147" t="s">
        <v>23</v>
      </c>
      <c r="F14" s="146"/>
    </row>
    <row r="15" spans="1:6" ht="12.75">
      <c r="A15" s="83"/>
      <c r="B15" s="147"/>
      <c r="C15" s="147"/>
      <c r="D15" s="147"/>
      <c r="E15" s="147"/>
      <c r="F15" s="146"/>
    </row>
    <row r="16" spans="1:6" ht="12.75">
      <c r="A16" s="83" t="s">
        <v>98</v>
      </c>
      <c r="B16" s="147" t="s">
        <v>23</v>
      </c>
      <c r="C16" s="147" t="s">
        <v>23</v>
      </c>
      <c r="D16" s="147" t="s">
        <v>23</v>
      </c>
      <c r="E16" s="147" t="s">
        <v>23</v>
      </c>
      <c r="F16" s="146"/>
    </row>
    <row r="17" spans="2:6" ht="12.75">
      <c r="B17" s="132"/>
      <c r="C17" s="132"/>
      <c r="D17" s="132"/>
      <c r="E17" s="132"/>
      <c r="F17" s="146"/>
    </row>
    <row r="18" spans="1:6" ht="12.75">
      <c r="A18" s="76" t="s">
        <v>99</v>
      </c>
      <c r="B18" s="132">
        <v>24</v>
      </c>
      <c r="C18" s="132">
        <v>62</v>
      </c>
      <c r="D18" s="132" t="s">
        <v>23</v>
      </c>
      <c r="E18" s="132" t="s">
        <v>23</v>
      </c>
      <c r="F18" s="146"/>
    </row>
    <row r="19" spans="1:6" ht="12.75">
      <c r="A19" s="76" t="s">
        <v>100</v>
      </c>
      <c r="B19" s="132">
        <v>1</v>
      </c>
      <c r="C19" s="132">
        <v>1</v>
      </c>
      <c r="D19" s="132" t="s">
        <v>23</v>
      </c>
      <c r="E19" s="132" t="s">
        <v>23</v>
      </c>
      <c r="F19" s="146"/>
    </row>
    <row r="20" spans="1:6" ht="12.75">
      <c r="A20" s="76" t="s">
        <v>101</v>
      </c>
      <c r="B20" s="132">
        <v>8</v>
      </c>
      <c r="C20" s="132">
        <v>10</v>
      </c>
      <c r="D20" s="132" t="s">
        <v>23</v>
      </c>
      <c r="E20" s="132" t="s">
        <v>23</v>
      </c>
      <c r="F20" s="146"/>
    </row>
    <row r="21" spans="1:6" ht="12.75">
      <c r="A21" s="83" t="s">
        <v>171</v>
      </c>
      <c r="B21" s="147">
        <v>33</v>
      </c>
      <c r="C21" s="147">
        <v>73</v>
      </c>
      <c r="D21" s="147" t="s">
        <v>23</v>
      </c>
      <c r="E21" s="147" t="s">
        <v>23</v>
      </c>
      <c r="F21" s="146"/>
    </row>
    <row r="22" spans="1:6" ht="12.75">
      <c r="A22" s="83"/>
      <c r="B22" s="147"/>
      <c r="C22" s="147"/>
      <c r="D22" s="147"/>
      <c r="E22" s="147"/>
      <c r="F22" s="146"/>
    </row>
    <row r="23" spans="1:6" ht="12.75">
      <c r="A23" s="83" t="s">
        <v>102</v>
      </c>
      <c r="B23" s="147">
        <v>689</v>
      </c>
      <c r="C23" s="147">
        <v>1908</v>
      </c>
      <c r="D23" s="149">
        <v>7</v>
      </c>
      <c r="E23" s="149">
        <v>20</v>
      </c>
      <c r="F23" s="146"/>
    </row>
    <row r="24" spans="1:6" ht="12.75">
      <c r="A24" s="83"/>
      <c r="B24" s="147"/>
      <c r="C24" s="147"/>
      <c r="D24" s="147"/>
      <c r="E24" s="147"/>
      <c r="F24" s="146"/>
    </row>
    <row r="25" spans="1:6" ht="12.75">
      <c r="A25" s="83" t="s">
        <v>103</v>
      </c>
      <c r="B25" s="147">
        <v>20</v>
      </c>
      <c r="C25" s="147">
        <v>50</v>
      </c>
      <c r="D25" s="149">
        <v>2</v>
      </c>
      <c r="E25" s="149">
        <v>5</v>
      </c>
      <c r="F25" s="146"/>
    </row>
    <row r="26" spans="2:6" ht="12.75">
      <c r="B26" s="132"/>
      <c r="C26" s="132"/>
      <c r="D26" s="132"/>
      <c r="E26" s="132"/>
      <c r="F26" s="146"/>
    </row>
    <row r="27" spans="1:6" ht="12.75">
      <c r="A27" s="76" t="s">
        <v>104</v>
      </c>
      <c r="B27" s="134">
        <v>24</v>
      </c>
      <c r="C27" s="134">
        <v>6</v>
      </c>
      <c r="D27" s="132" t="s">
        <v>23</v>
      </c>
      <c r="E27" s="132" t="s">
        <v>23</v>
      </c>
      <c r="F27" s="146"/>
    </row>
    <row r="28" spans="1:6" ht="12.75">
      <c r="A28" s="76" t="s">
        <v>105</v>
      </c>
      <c r="B28" s="132" t="s">
        <v>23</v>
      </c>
      <c r="C28" s="132" t="s">
        <v>23</v>
      </c>
      <c r="D28" s="132" t="s">
        <v>23</v>
      </c>
      <c r="E28" s="132" t="s">
        <v>23</v>
      </c>
      <c r="F28" s="146"/>
    </row>
    <row r="29" spans="1:6" ht="12.75">
      <c r="A29" s="76" t="s">
        <v>106</v>
      </c>
      <c r="B29" s="132">
        <v>573</v>
      </c>
      <c r="C29" s="132">
        <v>1146</v>
      </c>
      <c r="D29" s="132" t="s">
        <v>23</v>
      </c>
      <c r="E29" s="132" t="s">
        <v>23</v>
      </c>
      <c r="F29" s="146"/>
    </row>
    <row r="30" spans="1:6" ht="12.75">
      <c r="A30" s="83" t="s">
        <v>172</v>
      </c>
      <c r="B30" s="147">
        <v>597</v>
      </c>
      <c r="C30" s="147">
        <v>1152</v>
      </c>
      <c r="D30" s="147" t="s">
        <v>23</v>
      </c>
      <c r="E30" s="147" t="s">
        <v>23</v>
      </c>
      <c r="F30" s="146"/>
    </row>
    <row r="31" spans="2:6" ht="12.75">
      <c r="B31" s="132"/>
      <c r="C31" s="132"/>
      <c r="D31" s="132"/>
      <c r="E31" s="132"/>
      <c r="F31" s="146"/>
    </row>
    <row r="32" spans="1:6" ht="12.75">
      <c r="A32" s="76" t="s">
        <v>107</v>
      </c>
      <c r="B32" s="150">
        <v>128</v>
      </c>
      <c r="C32" s="150">
        <v>230</v>
      </c>
      <c r="D32" s="150" t="s">
        <v>23</v>
      </c>
      <c r="E32" s="150" t="s">
        <v>23</v>
      </c>
      <c r="F32" s="146"/>
    </row>
    <row r="33" spans="1:6" ht="12.75">
      <c r="A33" s="76" t="s">
        <v>108</v>
      </c>
      <c r="B33" s="150">
        <v>393</v>
      </c>
      <c r="C33" s="150">
        <v>649</v>
      </c>
      <c r="D33" s="132" t="s">
        <v>23</v>
      </c>
      <c r="E33" s="132" t="s">
        <v>23</v>
      </c>
      <c r="F33" s="146"/>
    </row>
    <row r="34" spans="1:6" ht="12.75">
      <c r="A34" s="76" t="s">
        <v>109</v>
      </c>
      <c r="B34" s="150">
        <v>19</v>
      </c>
      <c r="C34" s="150">
        <v>22</v>
      </c>
      <c r="D34" s="132" t="s">
        <v>23</v>
      </c>
      <c r="E34" s="132" t="s">
        <v>23</v>
      </c>
      <c r="F34" s="146"/>
    </row>
    <row r="35" spans="1:6" ht="12.75">
      <c r="A35" s="76" t="s">
        <v>110</v>
      </c>
      <c r="B35" s="150">
        <v>34</v>
      </c>
      <c r="C35" s="150">
        <v>83</v>
      </c>
      <c r="D35" s="132" t="s">
        <v>23</v>
      </c>
      <c r="E35" s="132" t="s">
        <v>23</v>
      </c>
      <c r="F35" s="146"/>
    </row>
    <row r="36" spans="1:6" ht="12.75">
      <c r="A36" s="83" t="s">
        <v>111</v>
      </c>
      <c r="B36" s="147">
        <v>574</v>
      </c>
      <c r="C36" s="147">
        <v>984</v>
      </c>
      <c r="D36" s="147" t="s">
        <v>23</v>
      </c>
      <c r="E36" s="147" t="s">
        <v>23</v>
      </c>
      <c r="F36" s="146"/>
    </row>
    <row r="37" spans="1:6" ht="12.75">
      <c r="A37" s="83"/>
      <c r="B37" s="147"/>
      <c r="C37" s="147"/>
      <c r="D37" s="147"/>
      <c r="E37" s="147"/>
      <c r="F37" s="146"/>
    </row>
    <row r="38" spans="1:6" ht="12.75">
      <c r="A38" s="83" t="s">
        <v>112</v>
      </c>
      <c r="B38" s="148">
        <v>2032</v>
      </c>
      <c r="C38" s="148">
        <v>1526</v>
      </c>
      <c r="D38" s="147" t="s">
        <v>23</v>
      </c>
      <c r="E38" s="147" t="s">
        <v>23</v>
      </c>
      <c r="F38" s="146"/>
    </row>
    <row r="39" spans="2:6" ht="12.75">
      <c r="B39" s="132"/>
      <c r="C39" s="132"/>
      <c r="D39" s="132"/>
      <c r="E39" s="132"/>
      <c r="F39" s="146"/>
    </row>
    <row r="40" spans="1:6" ht="12.75">
      <c r="A40" s="76" t="s">
        <v>113</v>
      </c>
      <c r="B40" s="133" t="s">
        <v>23</v>
      </c>
      <c r="C40" s="133" t="s">
        <v>23</v>
      </c>
      <c r="D40" s="132" t="s">
        <v>23</v>
      </c>
      <c r="E40" s="132" t="s">
        <v>23</v>
      </c>
      <c r="F40" s="146"/>
    </row>
    <row r="41" spans="1:6" ht="12.75">
      <c r="A41" s="76" t="s">
        <v>114</v>
      </c>
      <c r="B41" s="132">
        <v>4</v>
      </c>
      <c r="C41" s="132">
        <v>4</v>
      </c>
      <c r="D41" s="132" t="s">
        <v>23</v>
      </c>
      <c r="E41" s="132" t="s">
        <v>23</v>
      </c>
      <c r="F41" s="146"/>
    </row>
    <row r="42" spans="1:6" ht="12.75">
      <c r="A42" s="76" t="s">
        <v>115</v>
      </c>
      <c r="B42" s="133">
        <v>17</v>
      </c>
      <c r="C42" s="133">
        <v>38</v>
      </c>
      <c r="D42" s="132" t="s">
        <v>23</v>
      </c>
      <c r="E42" s="132" t="s">
        <v>23</v>
      </c>
      <c r="F42" s="146"/>
    </row>
    <row r="43" spans="1:6" ht="12.75">
      <c r="A43" s="76" t="s">
        <v>116</v>
      </c>
      <c r="B43" s="133" t="s">
        <v>23</v>
      </c>
      <c r="C43" s="133" t="s">
        <v>23</v>
      </c>
      <c r="D43" s="132" t="s">
        <v>23</v>
      </c>
      <c r="E43" s="132" t="s">
        <v>23</v>
      </c>
      <c r="F43" s="146"/>
    </row>
    <row r="44" spans="1:6" ht="12.75">
      <c r="A44" s="76" t="s">
        <v>117</v>
      </c>
      <c r="B44" s="133" t="s">
        <v>23</v>
      </c>
      <c r="C44" s="133" t="s">
        <v>23</v>
      </c>
      <c r="D44" s="132" t="s">
        <v>23</v>
      </c>
      <c r="E44" s="132" t="s">
        <v>23</v>
      </c>
      <c r="F44" s="146"/>
    </row>
    <row r="45" spans="1:6" ht="12.75">
      <c r="A45" s="76" t="s">
        <v>118</v>
      </c>
      <c r="B45" s="133">
        <v>2</v>
      </c>
      <c r="C45" s="133">
        <v>1</v>
      </c>
      <c r="D45" s="132" t="s">
        <v>23</v>
      </c>
      <c r="E45" s="132" t="s">
        <v>23</v>
      </c>
      <c r="F45" s="146"/>
    </row>
    <row r="46" spans="1:6" ht="12.75">
      <c r="A46" s="76" t="s">
        <v>119</v>
      </c>
      <c r="B46" s="133" t="s">
        <v>23</v>
      </c>
      <c r="C46" s="133" t="s">
        <v>23</v>
      </c>
      <c r="D46" s="132" t="s">
        <v>23</v>
      </c>
      <c r="E46" s="132" t="s">
        <v>23</v>
      </c>
      <c r="F46" s="146"/>
    </row>
    <row r="47" spans="1:6" ht="12.75">
      <c r="A47" s="76" t="s">
        <v>120</v>
      </c>
      <c r="B47" s="133">
        <v>88</v>
      </c>
      <c r="C47" s="133">
        <v>123</v>
      </c>
      <c r="D47" s="132" t="s">
        <v>23</v>
      </c>
      <c r="E47" s="132" t="s">
        <v>23</v>
      </c>
      <c r="F47" s="146"/>
    </row>
    <row r="48" spans="1:6" ht="12.75">
      <c r="A48" s="76" t="s">
        <v>121</v>
      </c>
      <c r="B48" s="133" t="s">
        <v>23</v>
      </c>
      <c r="C48" s="133" t="s">
        <v>23</v>
      </c>
      <c r="D48" s="132" t="s">
        <v>23</v>
      </c>
      <c r="E48" s="132" t="s">
        <v>23</v>
      </c>
      <c r="F48" s="146"/>
    </row>
    <row r="49" spans="1:6" ht="12.75">
      <c r="A49" s="83" t="s">
        <v>173</v>
      </c>
      <c r="B49" s="147">
        <v>111</v>
      </c>
      <c r="C49" s="147">
        <v>166</v>
      </c>
      <c r="D49" s="147" t="s">
        <v>23</v>
      </c>
      <c r="E49" s="147" t="s">
        <v>23</v>
      </c>
      <c r="F49" s="146"/>
    </row>
    <row r="50" spans="1:6" ht="12.75">
      <c r="A50" s="83"/>
      <c r="B50" s="147"/>
      <c r="C50" s="147"/>
      <c r="D50" s="147"/>
      <c r="E50" s="147"/>
      <c r="F50" s="146"/>
    </row>
    <row r="51" spans="1:6" ht="12.75">
      <c r="A51" s="83" t="s">
        <v>122</v>
      </c>
      <c r="B51" s="147">
        <v>8</v>
      </c>
      <c r="C51" s="147">
        <v>10</v>
      </c>
      <c r="D51" s="147" t="s">
        <v>23</v>
      </c>
      <c r="E51" s="147" t="s">
        <v>23</v>
      </c>
      <c r="F51" s="146"/>
    </row>
    <row r="52" spans="2:6" ht="12.75">
      <c r="B52" s="132"/>
      <c r="C52" s="132"/>
      <c r="D52" s="132"/>
      <c r="E52" s="132"/>
      <c r="F52" s="146"/>
    </row>
    <row r="53" spans="1:6" ht="12.75">
      <c r="A53" s="76" t="s">
        <v>123</v>
      </c>
      <c r="B53" s="132">
        <v>5</v>
      </c>
      <c r="C53" s="132">
        <v>3</v>
      </c>
      <c r="D53" s="132" t="s">
        <v>23</v>
      </c>
      <c r="E53" s="132" t="s">
        <v>23</v>
      </c>
      <c r="F53" s="146"/>
    </row>
    <row r="54" spans="1:6" ht="12.75">
      <c r="A54" s="76" t="s">
        <v>124</v>
      </c>
      <c r="B54" s="132" t="s">
        <v>23</v>
      </c>
      <c r="C54" s="132" t="s">
        <v>23</v>
      </c>
      <c r="D54" s="132" t="s">
        <v>23</v>
      </c>
      <c r="E54" s="132" t="s">
        <v>23</v>
      </c>
      <c r="F54" s="146"/>
    </row>
    <row r="55" spans="1:6" ht="12.75">
      <c r="A55" s="76" t="s">
        <v>125</v>
      </c>
      <c r="B55" s="132">
        <v>33</v>
      </c>
      <c r="C55" s="132">
        <v>7</v>
      </c>
      <c r="D55" s="132" t="s">
        <v>23</v>
      </c>
      <c r="E55" s="132" t="s">
        <v>23</v>
      </c>
      <c r="F55" s="146"/>
    </row>
    <row r="56" spans="1:6" ht="12.75">
      <c r="A56" s="76" t="s">
        <v>126</v>
      </c>
      <c r="B56" s="132">
        <v>32</v>
      </c>
      <c r="C56" s="132">
        <v>34</v>
      </c>
      <c r="D56" s="132" t="s">
        <v>23</v>
      </c>
      <c r="E56" s="132" t="s">
        <v>23</v>
      </c>
      <c r="F56" s="146"/>
    </row>
    <row r="57" spans="1:6" ht="12.75">
      <c r="A57" s="76" t="s">
        <v>127</v>
      </c>
      <c r="B57" s="132" t="s">
        <v>23</v>
      </c>
      <c r="C57" s="132" t="s">
        <v>23</v>
      </c>
      <c r="D57" s="134">
        <v>54</v>
      </c>
      <c r="E57" s="134">
        <v>84</v>
      </c>
      <c r="F57" s="146"/>
    </row>
    <row r="58" spans="1:6" ht="12.75">
      <c r="A58" s="83" t="s">
        <v>128</v>
      </c>
      <c r="B58" s="147">
        <v>70</v>
      </c>
      <c r="C58" s="147">
        <v>44</v>
      </c>
      <c r="D58" s="149">
        <v>54</v>
      </c>
      <c r="E58" s="149">
        <v>84</v>
      </c>
      <c r="F58" s="146"/>
    </row>
    <row r="59" spans="2:6" ht="12.75">
      <c r="B59" s="132"/>
      <c r="C59" s="132"/>
      <c r="D59" s="132"/>
      <c r="E59" s="132"/>
      <c r="F59" s="146"/>
    </row>
    <row r="60" spans="1:6" ht="12.75">
      <c r="A60" s="76" t="s">
        <v>129</v>
      </c>
      <c r="B60" s="133">
        <v>103</v>
      </c>
      <c r="C60" s="133">
        <v>196</v>
      </c>
      <c r="D60" s="132" t="s">
        <v>23</v>
      </c>
      <c r="E60" s="132" t="s">
        <v>23</v>
      </c>
      <c r="F60" s="146"/>
    </row>
    <row r="61" spans="1:6" ht="12.75">
      <c r="A61" s="76" t="s">
        <v>130</v>
      </c>
      <c r="B61" s="133">
        <v>1</v>
      </c>
      <c r="C61" s="133">
        <v>1</v>
      </c>
      <c r="D61" s="133">
        <v>2</v>
      </c>
      <c r="E61" s="133">
        <v>2</v>
      </c>
      <c r="F61" s="146"/>
    </row>
    <row r="62" spans="1:6" ht="12.75">
      <c r="A62" s="76" t="s">
        <v>131</v>
      </c>
      <c r="B62" s="133" t="s">
        <v>23</v>
      </c>
      <c r="C62" s="133" t="s">
        <v>23</v>
      </c>
      <c r="D62" s="134">
        <v>5</v>
      </c>
      <c r="E62" s="134">
        <v>7</v>
      </c>
      <c r="F62" s="146"/>
    </row>
    <row r="63" spans="1:6" ht="12.75">
      <c r="A63" s="83" t="s">
        <v>132</v>
      </c>
      <c r="B63" s="147">
        <v>104</v>
      </c>
      <c r="C63" s="147">
        <v>197</v>
      </c>
      <c r="D63" s="147">
        <v>7</v>
      </c>
      <c r="E63" s="147">
        <v>9</v>
      </c>
      <c r="F63" s="146"/>
    </row>
    <row r="64" spans="1:6" ht="12.75">
      <c r="A64" s="83"/>
      <c r="B64" s="147"/>
      <c r="C64" s="147"/>
      <c r="D64" s="147"/>
      <c r="E64" s="147"/>
      <c r="F64" s="146"/>
    </row>
    <row r="65" spans="1:6" ht="12.75">
      <c r="A65" s="83" t="s">
        <v>133</v>
      </c>
      <c r="B65" s="147" t="s">
        <v>23</v>
      </c>
      <c r="C65" s="147" t="s">
        <v>23</v>
      </c>
      <c r="D65" s="149">
        <v>55</v>
      </c>
      <c r="E65" s="149">
        <v>60</v>
      </c>
      <c r="F65" s="146"/>
    </row>
    <row r="66" spans="2:6" ht="12.75">
      <c r="B66" s="132"/>
      <c r="C66" s="132"/>
      <c r="D66" s="132"/>
      <c r="E66" s="132"/>
      <c r="F66" s="146"/>
    </row>
    <row r="67" spans="1:6" ht="12.75">
      <c r="A67" s="76" t="s">
        <v>134</v>
      </c>
      <c r="B67" s="132">
        <v>4350</v>
      </c>
      <c r="C67" s="132">
        <v>2610</v>
      </c>
      <c r="D67" s="132" t="s">
        <v>23</v>
      </c>
      <c r="E67" s="132" t="s">
        <v>23</v>
      </c>
      <c r="F67" s="146"/>
    </row>
    <row r="68" spans="1:6" ht="12.75">
      <c r="A68" s="76" t="s">
        <v>135</v>
      </c>
      <c r="B68" s="132">
        <v>75</v>
      </c>
      <c r="C68" s="132">
        <v>45</v>
      </c>
      <c r="D68" s="132" t="s">
        <v>23</v>
      </c>
      <c r="E68" s="132" t="s">
        <v>23</v>
      </c>
      <c r="F68" s="146"/>
    </row>
    <row r="69" spans="1:6" ht="12.75">
      <c r="A69" s="83" t="s">
        <v>136</v>
      </c>
      <c r="B69" s="147">
        <v>4425</v>
      </c>
      <c r="C69" s="147">
        <v>2655</v>
      </c>
      <c r="D69" s="147" t="s">
        <v>23</v>
      </c>
      <c r="E69" s="147" t="s">
        <v>23</v>
      </c>
      <c r="F69" s="146"/>
    </row>
    <row r="70" spans="2:6" ht="12.75">
      <c r="B70" s="132"/>
      <c r="C70" s="132"/>
      <c r="D70" s="132"/>
      <c r="E70" s="132"/>
      <c r="F70" s="146"/>
    </row>
    <row r="71" spans="1:6" ht="12.75">
      <c r="A71" s="76" t="s">
        <v>137</v>
      </c>
      <c r="B71" s="134">
        <v>1</v>
      </c>
      <c r="C71" s="134">
        <v>2</v>
      </c>
      <c r="D71" s="132" t="s">
        <v>23</v>
      </c>
      <c r="E71" s="132" t="s">
        <v>23</v>
      </c>
      <c r="F71" s="146"/>
    </row>
    <row r="72" spans="1:6" ht="12.75">
      <c r="A72" s="76" t="s">
        <v>138</v>
      </c>
      <c r="B72" s="132">
        <v>3026</v>
      </c>
      <c r="C72" s="132">
        <v>2094</v>
      </c>
      <c r="D72" s="132" t="s">
        <v>23</v>
      </c>
      <c r="E72" s="132" t="s">
        <v>23</v>
      </c>
      <c r="F72" s="146"/>
    </row>
    <row r="73" spans="1:6" ht="12.75">
      <c r="A73" s="76" t="s">
        <v>139</v>
      </c>
      <c r="B73" s="133">
        <v>10596</v>
      </c>
      <c r="C73" s="132">
        <v>14494</v>
      </c>
      <c r="D73" s="132" t="s">
        <v>23</v>
      </c>
      <c r="E73" s="132" t="s">
        <v>23</v>
      </c>
      <c r="F73" s="146"/>
    </row>
    <row r="74" spans="1:6" ht="12.75">
      <c r="A74" s="76" t="s">
        <v>140</v>
      </c>
      <c r="B74" s="132">
        <v>987</v>
      </c>
      <c r="C74" s="132">
        <v>1076</v>
      </c>
      <c r="D74" s="132" t="s">
        <v>23</v>
      </c>
      <c r="E74" s="132" t="s">
        <v>23</v>
      </c>
      <c r="F74" s="146"/>
    </row>
    <row r="75" spans="1:6" ht="12.75">
      <c r="A75" s="76" t="s">
        <v>141</v>
      </c>
      <c r="B75" s="132">
        <v>367</v>
      </c>
      <c r="C75" s="132">
        <v>350</v>
      </c>
      <c r="D75" s="132" t="s">
        <v>23</v>
      </c>
      <c r="E75" s="132" t="s">
        <v>23</v>
      </c>
      <c r="F75" s="146"/>
    </row>
    <row r="76" spans="1:6" ht="12.75">
      <c r="A76" s="76" t="s">
        <v>142</v>
      </c>
      <c r="B76" s="132">
        <v>1199</v>
      </c>
      <c r="C76" s="132">
        <v>1233</v>
      </c>
      <c r="D76" s="132" t="s">
        <v>23</v>
      </c>
      <c r="E76" s="132" t="s">
        <v>23</v>
      </c>
      <c r="F76" s="146"/>
    </row>
    <row r="77" spans="1:6" ht="12.75">
      <c r="A77" s="76" t="s">
        <v>143</v>
      </c>
      <c r="B77" s="132">
        <v>4946</v>
      </c>
      <c r="C77" s="132">
        <v>8651</v>
      </c>
      <c r="D77" s="132" t="s">
        <v>23</v>
      </c>
      <c r="E77" s="132" t="s">
        <v>23</v>
      </c>
      <c r="F77" s="146"/>
    </row>
    <row r="78" spans="1:6" ht="12.75">
      <c r="A78" s="76" t="s">
        <v>144</v>
      </c>
      <c r="B78" s="133">
        <v>6656</v>
      </c>
      <c r="C78" s="133">
        <v>10970</v>
      </c>
      <c r="D78" s="132" t="s">
        <v>23</v>
      </c>
      <c r="E78" s="132" t="s">
        <v>23</v>
      </c>
      <c r="F78" s="146"/>
    </row>
    <row r="79" spans="1:6" ht="12.75">
      <c r="A79" s="83" t="s">
        <v>175</v>
      </c>
      <c r="B79" s="147">
        <v>27778</v>
      </c>
      <c r="C79" s="147">
        <v>38870</v>
      </c>
      <c r="D79" s="147" t="s">
        <v>23</v>
      </c>
      <c r="E79" s="147" t="s">
        <v>23</v>
      </c>
      <c r="F79" s="146"/>
    </row>
    <row r="80" spans="2:6" ht="12.75">
      <c r="B80" s="132"/>
      <c r="C80" s="132"/>
      <c r="D80" s="132"/>
      <c r="E80" s="132"/>
      <c r="F80" s="146"/>
    </row>
    <row r="81" spans="1:6" ht="12.75">
      <c r="A81" s="76" t="s">
        <v>145</v>
      </c>
      <c r="B81" s="132" t="s">
        <v>23</v>
      </c>
      <c r="C81" s="132" t="s">
        <v>23</v>
      </c>
      <c r="D81" s="132">
        <v>9</v>
      </c>
      <c r="E81" s="132">
        <v>9</v>
      </c>
      <c r="F81" s="146"/>
    </row>
    <row r="82" spans="1:6" ht="12.75">
      <c r="A82" s="76" t="s">
        <v>146</v>
      </c>
      <c r="B82" s="132" t="s">
        <v>23</v>
      </c>
      <c r="C82" s="132" t="s">
        <v>23</v>
      </c>
      <c r="D82" s="132">
        <v>28</v>
      </c>
      <c r="E82" s="132">
        <v>22</v>
      </c>
      <c r="F82" s="146"/>
    </row>
    <row r="83" spans="1:6" ht="12.75">
      <c r="A83" s="83" t="s">
        <v>147</v>
      </c>
      <c r="B83" s="147" t="s">
        <v>23</v>
      </c>
      <c r="C83" s="147" t="s">
        <v>23</v>
      </c>
      <c r="D83" s="147">
        <v>37</v>
      </c>
      <c r="E83" s="147">
        <v>31</v>
      </c>
      <c r="F83" s="146"/>
    </row>
    <row r="84" spans="1:6" ht="12.75">
      <c r="A84" s="83"/>
      <c r="B84" s="147"/>
      <c r="C84" s="147"/>
      <c r="D84" s="147"/>
      <c r="E84" s="147"/>
      <c r="F84" s="146"/>
    </row>
    <row r="85" spans="1:6" ht="13.5" thickBot="1">
      <c r="A85" s="85" t="s">
        <v>148</v>
      </c>
      <c r="B85" s="136">
        <v>36441</v>
      </c>
      <c r="C85" s="136">
        <v>47635</v>
      </c>
      <c r="D85" s="136">
        <v>162</v>
      </c>
      <c r="E85" s="136">
        <v>209</v>
      </c>
      <c r="F85" s="146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/>
  <dimension ref="A1:J98"/>
  <sheetViews>
    <sheetView showGridLines="0" zoomScale="75" zoomScaleNormal="75" zoomScaleSheetLayoutView="75" workbookViewId="0" topLeftCell="A1">
      <selection activeCell="B5" sqref="B5:E5"/>
    </sheetView>
  </sheetViews>
  <sheetFormatPr defaultColWidth="11.421875" defaultRowHeight="12.75"/>
  <cols>
    <col min="1" max="1" width="34.57421875" style="190" customWidth="1"/>
    <col min="2" max="5" width="12.7109375" style="190" customWidth="1"/>
    <col min="6" max="6" width="11.421875" style="190" customWidth="1"/>
    <col min="7" max="16384" width="11.421875" style="191" customWidth="1"/>
  </cols>
  <sheetData>
    <row r="1" spans="1:6" s="187" customFormat="1" ht="18">
      <c r="A1" s="239" t="s">
        <v>0</v>
      </c>
      <c r="B1" s="239"/>
      <c r="C1" s="239"/>
      <c r="D1" s="239"/>
      <c r="E1" s="239"/>
      <c r="F1" s="186"/>
    </row>
    <row r="2" ht="12.75">
      <c r="A2" s="217" t="s">
        <v>246</v>
      </c>
    </row>
    <row r="3" spans="1:6" s="189" customFormat="1" ht="15">
      <c r="A3" s="240" t="s">
        <v>217</v>
      </c>
      <c r="B3" s="240"/>
      <c r="C3" s="240"/>
      <c r="D3" s="240"/>
      <c r="E3" s="240"/>
      <c r="F3" s="188"/>
    </row>
    <row r="4" spans="1:6" s="189" customFormat="1" ht="15" thickBot="1">
      <c r="A4" s="188"/>
      <c r="B4" s="188"/>
      <c r="C4" s="188"/>
      <c r="D4" s="188"/>
      <c r="E4" s="188"/>
      <c r="F4" s="188"/>
    </row>
    <row r="5" spans="1:5" ht="12.75">
      <c r="A5" s="237" t="s">
        <v>182</v>
      </c>
      <c r="B5" s="210" t="s">
        <v>15</v>
      </c>
      <c r="C5" s="211"/>
      <c r="D5" s="210" t="s">
        <v>16</v>
      </c>
      <c r="E5" s="210"/>
    </row>
    <row r="6" spans="1:5" ht="13.5" thickBot="1">
      <c r="A6" s="238"/>
      <c r="B6" s="192">
        <v>2005</v>
      </c>
      <c r="C6" s="192">
        <v>2006</v>
      </c>
      <c r="D6" s="193">
        <v>2005</v>
      </c>
      <c r="E6" s="193">
        <v>2006</v>
      </c>
    </row>
    <row r="7" spans="1:6" ht="12.75">
      <c r="A7" s="194" t="s">
        <v>24</v>
      </c>
      <c r="B7" s="147">
        <v>50298</v>
      </c>
      <c r="C7" s="147">
        <v>31613</v>
      </c>
      <c r="D7" s="147">
        <v>1873</v>
      </c>
      <c r="E7" s="147">
        <v>2538</v>
      </c>
      <c r="F7" s="195"/>
    </row>
    <row r="8" spans="1:6" ht="12.75">
      <c r="A8" s="196"/>
      <c r="B8" s="147"/>
      <c r="C8" s="147"/>
      <c r="D8" s="147"/>
      <c r="E8" s="147"/>
      <c r="F8" s="195"/>
    </row>
    <row r="9" spans="1:10" s="73" customFormat="1" ht="12.75">
      <c r="A9" s="106" t="s">
        <v>155</v>
      </c>
      <c r="B9" s="147"/>
      <c r="C9" s="147"/>
      <c r="D9" s="147"/>
      <c r="E9" s="147"/>
      <c r="G9" s="178"/>
      <c r="H9" s="179"/>
      <c r="I9" s="180"/>
      <c r="J9" s="180"/>
    </row>
    <row r="10" spans="1:10" s="73" customFormat="1" ht="12.75">
      <c r="A10" s="118" t="s">
        <v>25</v>
      </c>
      <c r="B10" s="147">
        <v>47613</v>
      </c>
      <c r="C10" s="147">
        <v>21271</v>
      </c>
      <c r="D10" s="147">
        <v>1673</v>
      </c>
      <c r="E10" s="147">
        <v>2090</v>
      </c>
      <c r="G10" s="178"/>
      <c r="H10" s="179"/>
      <c r="I10" s="180"/>
      <c r="J10" s="180"/>
    </row>
    <row r="11" spans="1:10" s="73" customFormat="1" ht="12.75">
      <c r="A11" s="183" t="s">
        <v>184</v>
      </c>
      <c r="B11" s="132" t="s">
        <v>23</v>
      </c>
      <c r="C11" s="132" t="s">
        <v>231</v>
      </c>
      <c r="D11" s="132">
        <v>1</v>
      </c>
      <c r="E11" s="132">
        <v>2</v>
      </c>
      <c r="G11" s="178"/>
      <c r="H11" s="179"/>
      <c r="I11" s="180"/>
      <c r="J11" s="180"/>
    </row>
    <row r="12" spans="1:10" s="73" customFormat="1" ht="12.75">
      <c r="A12" s="183" t="s">
        <v>185</v>
      </c>
      <c r="B12" s="132" t="s">
        <v>23</v>
      </c>
      <c r="C12" s="132" t="s">
        <v>231</v>
      </c>
      <c r="D12" s="132" t="s">
        <v>23</v>
      </c>
      <c r="E12" s="132" t="s">
        <v>231</v>
      </c>
      <c r="G12" s="178"/>
      <c r="H12" s="179"/>
      <c r="I12" s="180"/>
      <c r="J12" s="180"/>
    </row>
    <row r="13" spans="1:10" s="73" customFormat="1" ht="12.75">
      <c r="A13" s="183" t="s">
        <v>186</v>
      </c>
      <c r="B13" s="132">
        <v>32</v>
      </c>
      <c r="C13" s="132">
        <v>49</v>
      </c>
      <c r="D13" s="132">
        <v>17</v>
      </c>
      <c r="E13" s="132">
        <v>10</v>
      </c>
      <c r="G13" s="178"/>
      <c r="H13" s="179"/>
      <c r="I13" s="180"/>
      <c r="J13" s="180"/>
    </row>
    <row r="14" spans="1:10" s="73" customFormat="1" ht="12.75">
      <c r="A14" s="183" t="s">
        <v>187</v>
      </c>
      <c r="B14" s="132" t="s">
        <v>23</v>
      </c>
      <c r="C14" s="132" t="s">
        <v>231</v>
      </c>
      <c r="D14" s="132" t="s">
        <v>23</v>
      </c>
      <c r="E14" s="132" t="s">
        <v>231</v>
      </c>
      <c r="G14" s="178"/>
      <c r="H14" s="179"/>
      <c r="I14" s="180"/>
      <c r="J14" s="180"/>
    </row>
    <row r="15" spans="1:10" s="73" customFormat="1" ht="12.75">
      <c r="A15" s="183" t="s">
        <v>188</v>
      </c>
      <c r="B15" s="132" t="s">
        <v>23</v>
      </c>
      <c r="C15" s="132" t="s">
        <v>231</v>
      </c>
      <c r="D15" s="132" t="s">
        <v>23</v>
      </c>
      <c r="E15" s="132" t="s">
        <v>231</v>
      </c>
      <c r="G15" s="178"/>
      <c r="H15" s="179"/>
      <c r="I15" s="180"/>
      <c r="J15" s="180"/>
    </row>
    <row r="16" spans="1:10" s="73" customFormat="1" ht="12.75">
      <c r="A16" s="183" t="s">
        <v>189</v>
      </c>
      <c r="B16" s="132" t="s">
        <v>23</v>
      </c>
      <c r="C16" s="132" t="s">
        <v>231</v>
      </c>
      <c r="D16" s="132" t="s">
        <v>23</v>
      </c>
      <c r="E16" s="132" t="s">
        <v>231</v>
      </c>
      <c r="F16" s="61"/>
      <c r="G16" s="178"/>
      <c r="H16" s="179"/>
      <c r="I16" s="180"/>
      <c r="J16" s="180"/>
    </row>
    <row r="17" spans="1:10" s="73" customFormat="1" ht="12.75">
      <c r="A17" s="183" t="s">
        <v>190</v>
      </c>
      <c r="B17" s="132" t="s">
        <v>23</v>
      </c>
      <c r="C17" s="132" t="s">
        <v>231</v>
      </c>
      <c r="D17" s="132" t="s">
        <v>23</v>
      </c>
      <c r="E17" s="132" t="s">
        <v>231</v>
      </c>
      <c r="G17" s="178"/>
      <c r="H17" s="179"/>
      <c r="I17" s="180"/>
      <c r="J17" s="180"/>
    </row>
    <row r="18" spans="1:10" s="73" customFormat="1" ht="12.75">
      <c r="A18" s="183" t="s">
        <v>191</v>
      </c>
      <c r="B18" s="132" t="s">
        <v>23</v>
      </c>
      <c r="C18" s="132" t="s">
        <v>231</v>
      </c>
      <c r="D18" s="132" t="s">
        <v>23</v>
      </c>
      <c r="E18" s="132" t="s">
        <v>231</v>
      </c>
      <c r="G18" s="178"/>
      <c r="H18" s="179"/>
      <c r="I18" s="180"/>
      <c r="J18" s="180"/>
    </row>
    <row r="19" spans="1:10" s="73" customFormat="1" ht="12.75">
      <c r="A19" s="183" t="s">
        <v>192</v>
      </c>
      <c r="B19" s="132" t="s">
        <v>23</v>
      </c>
      <c r="C19" s="132" t="s">
        <v>231</v>
      </c>
      <c r="D19" s="132" t="s">
        <v>23</v>
      </c>
      <c r="E19" s="132" t="s">
        <v>231</v>
      </c>
      <c r="G19" s="178"/>
      <c r="H19" s="179"/>
      <c r="I19" s="180"/>
      <c r="J19" s="180"/>
    </row>
    <row r="20" spans="1:10" s="73" customFormat="1" ht="12.75">
      <c r="A20" s="183" t="s">
        <v>193</v>
      </c>
      <c r="B20" s="132">
        <v>12354</v>
      </c>
      <c r="C20" s="132">
        <v>6118</v>
      </c>
      <c r="D20" s="132">
        <v>829</v>
      </c>
      <c r="E20" s="132">
        <v>877</v>
      </c>
      <c r="G20" s="178"/>
      <c r="H20" s="179"/>
      <c r="I20" s="180"/>
      <c r="J20" s="180"/>
    </row>
    <row r="21" spans="1:10" s="73" customFormat="1" ht="12.75">
      <c r="A21" s="183" t="s">
        <v>194</v>
      </c>
      <c r="B21" s="132" t="s">
        <v>23</v>
      </c>
      <c r="C21" s="132" t="s">
        <v>231</v>
      </c>
      <c r="D21" s="132">
        <v>25</v>
      </c>
      <c r="E21" s="132">
        <v>22</v>
      </c>
      <c r="G21" s="178"/>
      <c r="H21" s="179"/>
      <c r="I21" s="180"/>
      <c r="J21" s="180"/>
    </row>
    <row r="22" spans="1:10" s="73" customFormat="1" ht="12.75">
      <c r="A22" s="183" t="s">
        <v>195</v>
      </c>
      <c r="B22" s="132">
        <v>4</v>
      </c>
      <c r="C22" s="132">
        <v>2</v>
      </c>
      <c r="D22" s="132">
        <v>57</v>
      </c>
      <c r="E22" s="132">
        <v>41</v>
      </c>
      <c r="G22" s="178"/>
      <c r="H22" s="179"/>
      <c r="I22" s="180"/>
      <c r="J22" s="180"/>
    </row>
    <row r="23" spans="1:10" s="73" customFormat="1" ht="12.75">
      <c r="A23" s="183" t="s">
        <v>196</v>
      </c>
      <c r="B23" s="132" t="s">
        <v>23</v>
      </c>
      <c r="C23" s="132" t="s">
        <v>231</v>
      </c>
      <c r="D23" s="132" t="s">
        <v>23</v>
      </c>
      <c r="E23" s="132" t="s">
        <v>231</v>
      </c>
      <c r="G23" s="178"/>
      <c r="H23" s="179"/>
      <c r="I23" s="180"/>
      <c r="J23" s="180"/>
    </row>
    <row r="24" spans="1:10" s="73" customFormat="1" ht="12.75">
      <c r="A24" s="183" t="s">
        <v>197</v>
      </c>
      <c r="B24" s="132" t="s">
        <v>23</v>
      </c>
      <c r="C24" s="132" t="s">
        <v>231</v>
      </c>
      <c r="D24" s="132" t="s">
        <v>23</v>
      </c>
      <c r="E24" s="132" t="s">
        <v>231</v>
      </c>
      <c r="G24" s="178"/>
      <c r="H24" s="179"/>
      <c r="I24" s="180"/>
      <c r="J24" s="180"/>
    </row>
    <row r="25" spans="1:10" s="73" customFormat="1" ht="12.75">
      <c r="A25" s="183" t="s">
        <v>198</v>
      </c>
      <c r="B25" s="132">
        <v>5</v>
      </c>
      <c r="C25" s="132">
        <v>2083</v>
      </c>
      <c r="D25" s="132">
        <v>319</v>
      </c>
      <c r="E25" s="132">
        <v>338</v>
      </c>
      <c r="G25" s="178"/>
      <c r="H25" s="179"/>
      <c r="I25" s="180"/>
      <c r="J25" s="180"/>
    </row>
    <row r="26" spans="1:10" s="73" customFormat="1" ht="12.75">
      <c r="A26" s="183" t="s">
        <v>199</v>
      </c>
      <c r="B26" s="132" t="s">
        <v>23</v>
      </c>
      <c r="C26" s="132" t="s">
        <v>231</v>
      </c>
      <c r="D26" s="132" t="s">
        <v>23</v>
      </c>
      <c r="E26" s="132" t="s">
        <v>231</v>
      </c>
      <c r="G26" s="178"/>
      <c r="H26" s="179"/>
      <c r="I26" s="180"/>
      <c r="J26" s="180"/>
    </row>
    <row r="27" spans="1:10" s="73" customFormat="1" ht="12.75">
      <c r="A27" s="183" t="s">
        <v>200</v>
      </c>
      <c r="B27" s="132" t="s">
        <v>23</v>
      </c>
      <c r="C27" s="132" t="s">
        <v>231</v>
      </c>
      <c r="D27" s="132" t="s">
        <v>23</v>
      </c>
      <c r="E27" s="132" t="s">
        <v>231</v>
      </c>
      <c r="G27" s="178"/>
      <c r="H27" s="179"/>
      <c r="I27" s="180"/>
      <c r="J27" s="180"/>
    </row>
    <row r="28" spans="1:10" s="73" customFormat="1" ht="12.75">
      <c r="A28" s="183" t="s">
        <v>201</v>
      </c>
      <c r="B28" s="132" t="s">
        <v>23</v>
      </c>
      <c r="C28" s="132" t="s">
        <v>231</v>
      </c>
      <c r="D28" s="132" t="s">
        <v>23</v>
      </c>
      <c r="E28" s="132" t="s">
        <v>231</v>
      </c>
      <c r="G28" s="178"/>
      <c r="H28" s="179"/>
      <c r="I28" s="180"/>
      <c r="J28" s="180"/>
    </row>
    <row r="29" spans="1:10" s="73" customFormat="1" ht="12.75">
      <c r="A29" s="183" t="s">
        <v>202</v>
      </c>
      <c r="B29" s="132" t="s">
        <v>23</v>
      </c>
      <c r="C29" s="132" t="s">
        <v>231</v>
      </c>
      <c r="D29" s="132" t="s">
        <v>23</v>
      </c>
      <c r="E29" s="132" t="s">
        <v>231</v>
      </c>
      <c r="G29" s="178"/>
      <c r="H29" s="179"/>
      <c r="I29" s="180"/>
      <c r="J29" s="180"/>
    </row>
    <row r="30" spans="1:10" s="73" customFormat="1" ht="12.75">
      <c r="A30" s="183" t="s">
        <v>203</v>
      </c>
      <c r="B30" s="132">
        <v>22</v>
      </c>
      <c r="C30" s="132">
        <v>22</v>
      </c>
      <c r="D30" s="132" t="s">
        <v>23</v>
      </c>
      <c r="E30" s="132" t="s">
        <v>231</v>
      </c>
      <c r="G30" s="178"/>
      <c r="H30" s="179"/>
      <c r="I30" s="180"/>
      <c r="J30" s="180"/>
    </row>
    <row r="31" spans="1:10" s="73" customFormat="1" ht="12.75">
      <c r="A31" s="183" t="s">
        <v>204</v>
      </c>
      <c r="B31" s="132" t="s">
        <v>23</v>
      </c>
      <c r="C31" s="132">
        <v>8</v>
      </c>
      <c r="D31" s="132">
        <v>412</v>
      </c>
      <c r="E31" s="132">
        <v>800</v>
      </c>
      <c r="G31" s="178"/>
      <c r="H31" s="179"/>
      <c r="I31" s="180"/>
      <c r="J31" s="180"/>
    </row>
    <row r="32" spans="1:10" s="73" customFormat="1" ht="12.75">
      <c r="A32" s="183" t="s">
        <v>205</v>
      </c>
      <c r="B32" s="132">
        <v>35196</v>
      </c>
      <c r="C32" s="132">
        <v>12989</v>
      </c>
      <c r="D32" s="132">
        <v>13</v>
      </c>
      <c r="E32" s="132" t="s">
        <v>231</v>
      </c>
      <c r="G32" s="178"/>
      <c r="H32" s="179"/>
      <c r="I32" s="180"/>
      <c r="J32" s="180"/>
    </row>
    <row r="33" spans="1:10" s="73" customFormat="1" ht="12.75">
      <c r="A33" s="183" t="s">
        <v>206</v>
      </c>
      <c r="B33" s="132" t="s">
        <v>23</v>
      </c>
      <c r="C33" s="132" t="s">
        <v>231</v>
      </c>
      <c r="D33" s="132" t="s">
        <v>23</v>
      </c>
      <c r="E33" s="132" t="s">
        <v>231</v>
      </c>
      <c r="G33" s="178"/>
      <c r="H33" s="179"/>
      <c r="I33" s="180"/>
      <c r="J33" s="180"/>
    </row>
    <row r="34" spans="1:10" s="73" customFormat="1" ht="12.75">
      <c r="A34" s="183" t="s">
        <v>207</v>
      </c>
      <c r="B34" s="132" t="s">
        <v>23</v>
      </c>
      <c r="C34" s="132" t="s">
        <v>231</v>
      </c>
      <c r="D34" s="132" t="s">
        <v>23</v>
      </c>
      <c r="E34" s="132" t="s">
        <v>231</v>
      </c>
      <c r="G34" s="178"/>
      <c r="H34" s="179"/>
      <c r="I34" s="180"/>
      <c r="J34" s="180"/>
    </row>
    <row r="35" spans="1:10" s="73" customFormat="1" ht="12.75">
      <c r="A35" s="184" t="s">
        <v>26</v>
      </c>
      <c r="B35" s="132"/>
      <c r="C35" s="132"/>
      <c r="D35" s="132"/>
      <c r="E35" s="132"/>
      <c r="G35" s="178"/>
      <c r="H35" s="179"/>
      <c r="I35" s="180"/>
      <c r="J35" s="180"/>
    </row>
    <row r="36" spans="1:10" s="73" customFormat="1" ht="12.75">
      <c r="A36" s="185" t="s">
        <v>27</v>
      </c>
      <c r="B36" s="132"/>
      <c r="C36" s="132"/>
      <c r="D36" s="132"/>
      <c r="E36" s="132"/>
      <c r="G36" s="178"/>
      <c r="H36" s="179"/>
      <c r="I36" s="180"/>
      <c r="J36" s="180"/>
    </row>
    <row r="37" spans="1:10" s="73" customFormat="1" ht="12.75">
      <c r="A37" s="183" t="s">
        <v>208</v>
      </c>
      <c r="B37" s="132" t="s">
        <v>23</v>
      </c>
      <c r="C37" s="132" t="s">
        <v>231</v>
      </c>
      <c r="D37" s="132" t="s">
        <v>23</v>
      </c>
      <c r="E37" s="132" t="s">
        <v>231</v>
      </c>
      <c r="G37" s="178"/>
      <c r="H37" s="179"/>
      <c r="I37" s="180"/>
      <c r="J37" s="180"/>
    </row>
    <row r="38" spans="1:10" s="73" customFormat="1" ht="12.75">
      <c r="A38" s="183" t="s">
        <v>209</v>
      </c>
      <c r="B38" s="132" t="s">
        <v>23</v>
      </c>
      <c r="C38" s="132" t="s">
        <v>231</v>
      </c>
      <c r="D38" s="132" t="s">
        <v>23</v>
      </c>
      <c r="E38" s="132" t="s">
        <v>231</v>
      </c>
      <c r="G38" s="178"/>
      <c r="H38" s="179"/>
      <c r="I38" s="180"/>
      <c r="J38" s="180"/>
    </row>
    <row r="39" spans="1:10" s="73" customFormat="1" ht="12.75">
      <c r="A39" s="63" t="s">
        <v>210</v>
      </c>
      <c r="B39" s="132" t="s">
        <v>23</v>
      </c>
      <c r="C39" s="132" t="s">
        <v>231</v>
      </c>
      <c r="D39" s="132" t="s">
        <v>23</v>
      </c>
      <c r="E39" s="132" t="s">
        <v>231</v>
      </c>
      <c r="G39" s="178"/>
      <c r="H39" s="179"/>
      <c r="I39" s="180"/>
      <c r="J39" s="180"/>
    </row>
    <row r="40" spans="1:10" s="73" customFormat="1" ht="12.75">
      <c r="A40" s="183" t="s">
        <v>211</v>
      </c>
      <c r="B40" s="132" t="s">
        <v>23</v>
      </c>
      <c r="C40" s="132" t="s">
        <v>231</v>
      </c>
      <c r="D40" s="132" t="s">
        <v>23</v>
      </c>
      <c r="E40" s="132" t="s">
        <v>231</v>
      </c>
      <c r="G40" s="178"/>
      <c r="H40" s="179"/>
      <c r="I40" s="180"/>
      <c r="J40" s="180"/>
    </row>
    <row r="41" spans="1:10" s="73" customFormat="1" ht="12.75">
      <c r="A41" s="63" t="s">
        <v>212</v>
      </c>
      <c r="B41" s="132">
        <v>79</v>
      </c>
      <c r="C41" s="132">
        <v>405</v>
      </c>
      <c r="D41" s="132">
        <v>58</v>
      </c>
      <c r="E41" s="132">
        <v>98</v>
      </c>
      <c r="G41" s="178"/>
      <c r="H41" s="179"/>
      <c r="I41" s="180"/>
      <c r="J41" s="180"/>
    </row>
    <row r="42" spans="1:5" ht="12.75">
      <c r="A42" s="197"/>
      <c r="B42" s="132"/>
      <c r="C42" s="132"/>
      <c r="D42" s="132"/>
      <c r="E42" s="132"/>
    </row>
    <row r="43" spans="1:5" ht="12.75">
      <c r="A43" s="198" t="s">
        <v>154</v>
      </c>
      <c r="B43" s="132"/>
      <c r="C43" s="132"/>
      <c r="D43" s="132"/>
      <c r="E43" s="132"/>
    </row>
    <row r="44" spans="1:5" ht="12.75">
      <c r="A44" s="63" t="s">
        <v>28</v>
      </c>
      <c r="B44" s="132" t="s">
        <v>23</v>
      </c>
      <c r="C44" s="132" t="s">
        <v>23</v>
      </c>
      <c r="D44" s="132" t="s">
        <v>23</v>
      </c>
      <c r="E44" s="132">
        <v>2</v>
      </c>
    </row>
    <row r="45" spans="1:5" ht="12.75">
      <c r="A45" s="63" t="s">
        <v>29</v>
      </c>
      <c r="B45" s="132">
        <v>1272</v>
      </c>
      <c r="C45" s="132">
        <v>843</v>
      </c>
      <c r="D45" s="132" t="s">
        <v>23</v>
      </c>
      <c r="E45" s="132" t="s">
        <v>23</v>
      </c>
    </row>
    <row r="46" spans="1:5" ht="12.75">
      <c r="A46" s="63" t="s">
        <v>31</v>
      </c>
      <c r="B46" s="132" t="s">
        <v>23</v>
      </c>
      <c r="C46" s="132" t="s">
        <v>23</v>
      </c>
      <c r="D46" s="132" t="s">
        <v>23</v>
      </c>
      <c r="E46" s="132" t="s">
        <v>23</v>
      </c>
    </row>
    <row r="47" spans="1:5" ht="13.5" thickBot="1">
      <c r="A47" s="151" t="s">
        <v>30</v>
      </c>
      <c r="B47" s="204" t="s">
        <v>23</v>
      </c>
      <c r="C47" s="204" t="s">
        <v>23</v>
      </c>
      <c r="D47" s="204" t="s">
        <v>23</v>
      </c>
      <c r="E47" s="204" t="s">
        <v>23</v>
      </c>
    </row>
    <row r="48" spans="1:10" s="200" customFormat="1" ht="12.75">
      <c r="A48" s="199" t="s">
        <v>183</v>
      </c>
      <c r="B48" s="191"/>
      <c r="C48" s="191"/>
      <c r="D48" s="191"/>
      <c r="E48" s="191"/>
      <c r="G48" s="201"/>
      <c r="H48" s="202"/>
      <c r="I48" s="203"/>
      <c r="J48" s="203"/>
    </row>
    <row r="50" ht="12.75">
      <c r="A50" s="190" t="s">
        <v>26</v>
      </c>
    </row>
    <row r="51" ht="12.75">
      <c r="A51" s="190" t="s">
        <v>26</v>
      </c>
    </row>
    <row r="52" ht="12.75">
      <c r="A52" s="190" t="s">
        <v>26</v>
      </c>
    </row>
    <row r="53" ht="12.75">
      <c r="A53" s="190" t="s">
        <v>26</v>
      </c>
    </row>
    <row r="54" ht="12.75">
      <c r="A54" s="190" t="s">
        <v>26</v>
      </c>
    </row>
    <row r="56" ht="12.75">
      <c r="A56" s="190" t="s">
        <v>26</v>
      </c>
    </row>
    <row r="57" ht="12.75">
      <c r="A57" s="190" t="s">
        <v>26</v>
      </c>
    </row>
    <row r="58" ht="12.75">
      <c r="A58" s="190" t="s">
        <v>26</v>
      </c>
    </row>
    <row r="59" ht="12.75">
      <c r="A59" s="190" t="s">
        <v>26</v>
      </c>
    </row>
    <row r="60" ht="12.75">
      <c r="A60" s="190" t="s">
        <v>26</v>
      </c>
    </row>
    <row r="61" ht="12.75">
      <c r="A61" s="190" t="s">
        <v>26</v>
      </c>
    </row>
    <row r="62" ht="12.75">
      <c r="A62" s="190" t="s">
        <v>26</v>
      </c>
    </row>
    <row r="63" ht="12.75">
      <c r="A63" s="190" t="s">
        <v>26</v>
      </c>
    </row>
    <row r="64" ht="12.75">
      <c r="A64" s="190" t="s">
        <v>26</v>
      </c>
    </row>
    <row r="65" ht="12.75">
      <c r="A65" s="190" t="s">
        <v>26</v>
      </c>
    </row>
    <row r="66" ht="12.75">
      <c r="A66" s="190" t="s">
        <v>26</v>
      </c>
    </row>
    <row r="67" ht="12.75">
      <c r="A67" s="190" t="s">
        <v>26</v>
      </c>
    </row>
    <row r="68" ht="12.75">
      <c r="A68" s="190" t="s">
        <v>26</v>
      </c>
    </row>
    <row r="69" ht="12.75">
      <c r="A69" s="190" t="s">
        <v>26</v>
      </c>
    </row>
    <row r="70" ht="12.75">
      <c r="A70" s="190" t="s">
        <v>26</v>
      </c>
    </row>
    <row r="71" ht="12.75">
      <c r="A71" s="190" t="s">
        <v>26</v>
      </c>
    </row>
    <row r="72" ht="12.75">
      <c r="A72" s="190" t="s">
        <v>26</v>
      </c>
    </row>
    <row r="73" ht="12.75">
      <c r="A73" s="190" t="s">
        <v>26</v>
      </c>
    </row>
    <row r="74" ht="12.75">
      <c r="A74" s="190" t="s">
        <v>26</v>
      </c>
    </row>
    <row r="75" ht="12.75">
      <c r="A75" s="190" t="s">
        <v>26</v>
      </c>
    </row>
    <row r="76" ht="12.75">
      <c r="A76" s="190" t="s">
        <v>26</v>
      </c>
    </row>
    <row r="77" ht="12.75">
      <c r="A77" s="190" t="s">
        <v>26</v>
      </c>
    </row>
    <row r="78" ht="12.75">
      <c r="A78" s="190" t="s">
        <v>26</v>
      </c>
    </row>
    <row r="79" ht="12.75">
      <c r="A79" s="190" t="s">
        <v>26</v>
      </c>
    </row>
    <row r="80" ht="12.75">
      <c r="A80" s="190" t="s">
        <v>26</v>
      </c>
    </row>
    <row r="81" ht="12.75">
      <c r="A81" s="190" t="s">
        <v>26</v>
      </c>
    </row>
    <row r="82" ht="12.75">
      <c r="A82" s="190" t="s">
        <v>26</v>
      </c>
    </row>
    <row r="83" ht="12.75">
      <c r="A83" s="190" t="s">
        <v>26</v>
      </c>
    </row>
    <row r="84" ht="12.75">
      <c r="A84" s="190" t="s">
        <v>26</v>
      </c>
    </row>
    <row r="85" ht="12.75">
      <c r="A85" s="190" t="s">
        <v>26</v>
      </c>
    </row>
    <row r="86" ht="12.75">
      <c r="A86" s="190" t="s">
        <v>26</v>
      </c>
    </row>
    <row r="87" ht="12.75">
      <c r="A87" s="190" t="s">
        <v>26</v>
      </c>
    </row>
    <row r="88" ht="12.75">
      <c r="A88" s="190" t="s">
        <v>26</v>
      </c>
    </row>
    <row r="89" ht="12.75">
      <c r="A89" s="190" t="s">
        <v>26</v>
      </c>
    </row>
    <row r="90" ht="12.75">
      <c r="A90" s="190" t="s">
        <v>26</v>
      </c>
    </row>
    <row r="91" ht="12.75">
      <c r="A91" s="190" t="s">
        <v>26</v>
      </c>
    </row>
    <row r="92" ht="12.75">
      <c r="A92" s="190" t="s">
        <v>26</v>
      </c>
    </row>
    <row r="93" ht="12.75">
      <c r="A93" s="190" t="s">
        <v>26</v>
      </c>
    </row>
    <row r="94" ht="12.75">
      <c r="A94" s="190" t="s">
        <v>26</v>
      </c>
    </row>
    <row r="95" ht="12.75">
      <c r="A95" s="190" t="s">
        <v>26</v>
      </c>
    </row>
    <row r="96" ht="12.75">
      <c r="A96" s="190" t="s">
        <v>26</v>
      </c>
    </row>
    <row r="97" ht="12.75">
      <c r="A97" s="190" t="s">
        <v>26</v>
      </c>
    </row>
    <row r="98" ht="12.75">
      <c r="A98" s="190" t="s">
        <v>26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H28"/>
  <sheetViews>
    <sheetView showGridLines="0" tabSelected="1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7.00390625" style="0" customWidth="1"/>
    <col min="5" max="8" width="14.7109375" style="0" customWidth="1"/>
  </cols>
  <sheetData>
    <row r="1" spans="1:8" s="2" customFormat="1" ht="18">
      <c r="A1" s="221" t="s">
        <v>0</v>
      </c>
      <c r="B1" s="221"/>
      <c r="C1" s="221"/>
      <c r="D1" s="221"/>
      <c r="E1" s="221"/>
      <c r="F1" s="221"/>
      <c r="G1" s="221"/>
      <c r="H1" s="221"/>
    </row>
    <row r="2" s="3" customFormat="1" ht="14.25">
      <c r="A2" s="212" t="s">
        <v>246</v>
      </c>
    </row>
    <row r="3" spans="1:8" s="3" customFormat="1" ht="15">
      <c r="A3" s="222" t="s">
        <v>222</v>
      </c>
      <c r="B3" s="222"/>
      <c r="C3" s="222"/>
      <c r="D3" s="222"/>
      <c r="E3" s="222"/>
      <c r="F3" s="222"/>
      <c r="G3" s="222"/>
      <c r="H3" s="222"/>
    </row>
    <row r="4" spans="1:8" s="3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67"/>
      <c r="B5" s="168"/>
      <c r="C5" s="168"/>
      <c r="D5" s="168"/>
      <c r="E5" s="169" t="s">
        <v>8</v>
      </c>
      <c r="F5" s="168"/>
      <c r="G5" s="163" t="s">
        <v>9</v>
      </c>
      <c r="H5" s="170"/>
    </row>
    <row r="6" spans="1:8" ht="14.25">
      <c r="A6" s="13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179</v>
      </c>
      <c r="G6" s="14" t="s">
        <v>12</v>
      </c>
      <c r="H6" s="15"/>
    </row>
    <row r="7" spans="1:8" ht="12.75">
      <c r="A7" s="11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  <c r="G7" s="12" t="s">
        <v>15</v>
      </c>
      <c r="H7" s="12" t="s">
        <v>16</v>
      </c>
    </row>
    <row r="8" spans="1:8" ht="13.5" thickBot="1">
      <c r="A8" s="32"/>
      <c r="B8" s="54"/>
      <c r="C8" s="54"/>
      <c r="D8" s="54"/>
      <c r="E8" s="157" t="s">
        <v>17</v>
      </c>
      <c r="F8" s="54"/>
      <c r="G8" s="54"/>
      <c r="H8" s="54"/>
    </row>
    <row r="9" spans="1:8" ht="12.75">
      <c r="A9" s="18">
        <v>1990</v>
      </c>
      <c r="B9" s="19">
        <v>45.3</v>
      </c>
      <c r="C9" s="19">
        <v>5.8</v>
      </c>
      <c r="D9" s="19">
        <v>26.4</v>
      </c>
      <c r="E9" s="20">
        <v>42.924284495089736</v>
      </c>
      <c r="F9" s="21">
        <v>11332.011106703689</v>
      </c>
      <c r="G9" s="5">
        <v>33818</v>
      </c>
      <c r="H9" s="5">
        <v>4048</v>
      </c>
    </row>
    <row r="10" spans="1:8" ht="12.75">
      <c r="A10" s="18">
        <v>1991</v>
      </c>
      <c r="B10" s="19">
        <v>41.4</v>
      </c>
      <c r="C10" s="19">
        <v>4.903381642512078</v>
      </c>
      <c r="D10" s="19">
        <v>20.3</v>
      </c>
      <c r="E10" s="20">
        <v>60.5880302429291</v>
      </c>
      <c r="F10" s="21">
        <v>12299.370139314608</v>
      </c>
      <c r="G10" s="5">
        <v>44716</v>
      </c>
      <c r="H10" s="5">
        <v>2999</v>
      </c>
    </row>
    <row r="11" spans="1:8" ht="12.75">
      <c r="A11" s="18">
        <v>1992</v>
      </c>
      <c r="B11" s="19">
        <v>33.2</v>
      </c>
      <c r="C11" s="19">
        <v>3.192771084337349</v>
      </c>
      <c r="D11" s="19">
        <v>10.6</v>
      </c>
      <c r="E11" s="20">
        <v>54.60795980431046</v>
      </c>
      <c r="F11" s="21">
        <v>5788.443739256909</v>
      </c>
      <c r="G11" s="5">
        <v>62507</v>
      </c>
      <c r="H11" s="5">
        <v>830</v>
      </c>
    </row>
    <row r="12" spans="1:8" ht="12.75">
      <c r="A12" s="18">
        <v>1993</v>
      </c>
      <c r="B12" s="19">
        <v>28.3</v>
      </c>
      <c r="C12" s="19">
        <v>6.819787985865724</v>
      </c>
      <c r="D12" s="19">
        <v>19.3</v>
      </c>
      <c r="E12" s="20">
        <v>51.061988388446146</v>
      </c>
      <c r="F12" s="21">
        <v>9854.963758970105</v>
      </c>
      <c r="G12" s="5">
        <v>66430</v>
      </c>
      <c r="H12" s="5">
        <v>930</v>
      </c>
    </row>
    <row r="13" spans="1:8" ht="12.75">
      <c r="A13" s="18">
        <v>1994</v>
      </c>
      <c r="B13" s="19">
        <v>30.5</v>
      </c>
      <c r="C13" s="19">
        <v>5.573770491803279</v>
      </c>
      <c r="D13" s="19">
        <v>17</v>
      </c>
      <c r="E13" s="20">
        <v>43.3329727260707</v>
      </c>
      <c r="F13" s="21">
        <v>7366.60536343202</v>
      </c>
      <c r="G13" s="5">
        <v>73081</v>
      </c>
      <c r="H13" s="5">
        <v>757</v>
      </c>
    </row>
    <row r="14" spans="1:8" ht="12.75">
      <c r="A14" s="6">
        <v>1995</v>
      </c>
      <c r="B14" s="23">
        <v>36.8</v>
      </c>
      <c r="C14" s="23">
        <v>1.6032608695652175</v>
      </c>
      <c r="D14" s="23">
        <v>5.9</v>
      </c>
      <c r="E14" s="40">
        <v>60.13126104359742</v>
      </c>
      <c r="F14" s="41">
        <v>3547.7444015722476</v>
      </c>
      <c r="G14" s="7">
        <v>65511</v>
      </c>
      <c r="H14" s="5">
        <v>1997</v>
      </c>
    </row>
    <row r="15" spans="1:8" ht="12.75">
      <c r="A15" s="6">
        <v>1996</v>
      </c>
      <c r="B15" s="22">
        <v>41.1</v>
      </c>
      <c r="C15" s="23">
        <v>6.618004866180049</v>
      </c>
      <c r="D15" s="22">
        <v>27.2</v>
      </c>
      <c r="E15" s="24">
        <v>49.583498611662044</v>
      </c>
      <c r="F15" s="7">
        <v>13486.711622372075</v>
      </c>
      <c r="G15" s="7">
        <v>57265</v>
      </c>
      <c r="H15" s="5">
        <v>2211</v>
      </c>
    </row>
    <row r="16" spans="1:8" ht="12.75">
      <c r="A16" s="6">
        <v>1997</v>
      </c>
      <c r="B16" s="22">
        <v>32.9</v>
      </c>
      <c r="C16" s="23">
        <v>5.136778115501519</v>
      </c>
      <c r="D16" s="22">
        <v>16.9</v>
      </c>
      <c r="E16" s="24">
        <v>47.70834084598464</v>
      </c>
      <c r="F16" s="7">
        <v>8065.582440830358</v>
      </c>
      <c r="G16" s="7">
        <v>48272</v>
      </c>
      <c r="H16" s="5">
        <v>1475</v>
      </c>
    </row>
    <row r="17" spans="1:8" ht="12.75">
      <c r="A17" s="6">
        <v>1998</v>
      </c>
      <c r="B17" s="22">
        <v>27.2</v>
      </c>
      <c r="C17" s="23">
        <v>5.845588235294118</v>
      </c>
      <c r="D17" s="22">
        <v>15.9</v>
      </c>
      <c r="E17" s="24">
        <v>41.529936412919355</v>
      </c>
      <c r="F17" s="7">
        <v>6605.123027177767</v>
      </c>
      <c r="G17" s="7">
        <v>53641</v>
      </c>
      <c r="H17" s="5">
        <v>2270</v>
      </c>
    </row>
    <row r="18" spans="1:8" ht="12.75">
      <c r="A18" s="6">
        <v>1999</v>
      </c>
      <c r="B18" s="22">
        <v>21.2</v>
      </c>
      <c r="C18" s="23">
        <v>4.339622641509433</v>
      </c>
      <c r="D18" s="22">
        <v>9.2</v>
      </c>
      <c r="E18" s="24">
        <v>47.04121741011864</v>
      </c>
      <c r="F18" s="7">
        <v>4327.792001730914</v>
      </c>
      <c r="G18" s="7">
        <v>52292</v>
      </c>
      <c r="H18" s="5">
        <v>2487</v>
      </c>
    </row>
    <row r="19" spans="1:8" ht="12.75">
      <c r="A19" s="6">
        <v>2000</v>
      </c>
      <c r="B19" s="22">
        <v>24.424</v>
      </c>
      <c r="C19" s="23">
        <v>8.998526039960694</v>
      </c>
      <c r="D19" s="22">
        <v>21.978</v>
      </c>
      <c r="E19" s="24">
        <v>46.464245789910215</v>
      </c>
      <c r="F19" s="7">
        <v>10211.911939706468</v>
      </c>
      <c r="G19" s="96">
        <v>51635.347</v>
      </c>
      <c r="H19" s="97">
        <v>3088.507</v>
      </c>
    </row>
    <row r="20" spans="1:8" ht="12.75">
      <c r="A20" s="6">
        <v>2001</v>
      </c>
      <c r="B20" s="22">
        <v>27.564</v>
      </c>
      <c r="C20" s="23">
        <v>6.9249746045566685</v>
      </c>
      <c r="D20" s="22">
        <v>19.088</v>
      </c>
      <c r="E20" s="24">
        <v>44.97</v>
      </c>
      <c r="F20" s="7">
        <v>8583.8736</v>
      </c>
      <c r="G20" s="96">
        <v>48966.965</v>
      </c>
      <c r="H20" s="97">
        <v>1415.913</v>
      </c>
    </row>
    <row r="21" spans="1:8" ht="12.75">
      <c r="A21" s="6">
        <v>2002</v>
      </c>
      <c r="B21" s="22">
        <v>29.729</v>
      </c>
      <c r="C21" s="23">
        <v>7.653806047966633</v>
      </c>
      <c r="D21" s="22">
        <v>22.754</v>
      </c>
      <c r="E21" s="24">
        <v>42.77</v>
      </c>
      <c r="F21" s="7">
        <v>9731.885800000002</v>
      </c>
      <c r="G21" s="96">
        <v>48811.641</v>
      </c>
      <c r="H21" s="97">
        <v>5363.668</v>
      </c>
    </row>
    <row r="22" spans="1:8" ht="12.75">
      <c r="A22" s="6">
        <v>2003</v>
      </c>
      <c r="B22" s="22">
        <v>28.7</v>
      </c>
      <c r="C22" s="23">
        <v>7.2125435540069684</v>
      </c>
      <c r="D22" s="22">
        <v>20.7</v>
      </c>
      <c r="E22" s="24">
        <v>48.52</v>
      </c>
      <c r="F22" s="7">
        <v>10043.64</v>
      </c>
      <c r="G22" s="96">
        <v>47949</v>
      </c>
      <c r="H22" s="97">
        <v>5118</v>
      </c>
    </row>
    <row r="23" spans="1:8" ht="12.75">
      <c r="A23" s="6">
        <v>2004</v>
      </c>
      <c r="B23" s="22">
        <v>33.103</v>
      </c>
      <c r="C23" s="23">
        <v>8.270549497024438</v>
      </c>
      <c r="D23" s="22">
        <v>27.378</v>
      </c>
      <c r="E23" s="24">
        <v>41.96</v>
      </c>
      <c r="F23" s="7">
        <v>11487.8088</v>
      </c>
      <c r="G23" s="96">
        <v>42040</v>
      </c>
      <c r="H23" s="97">
        <v>3349</v>
      </c>
    </row>
    <row r="24" spans="1:8" ht="12.75">
      <c r="A24" s="6">
        <v>2005</v>
      </c>
      <c r="B24" s="22">
        <v>36.151</v>
      </c>
      <c r="C24" s="23">
        <v>2.5960554341511988</v>
      </c>
      <c r="D24" s="22">
        <v>6.9</v>
      </c>
      <c r="E24" s="24">
        <v>47.01</v>
      </c>
      <c r="F24" s="7">
        <v>4411.8885</v>
      </c>
      <c r="G24" s="96">
        <v>61511</v>
      </c>
      <c r="H24" s="97">
        <v>2332</v>
      </c>
    </row>
    <row r="25" spans="1:8" ht="12.75">
      <c r="A25" s="6">
        <v>2006</v>
      </c>
      <c r="B25" s="22">
        <f>18125/1000</f>
        <v>18.125</v>
      </c>
      <c r="C25" s="23">
        <v>2.965284665740925</v>
      </c>
      <c r="D25" s="22">
        <v>12</v>
      </c>
      <c r="E25" s="24">
        <v>57.03</v>
      </c>
      <c r="F25" s="7">
        <f>E25*D25*10</f>
        <v>6843.6</v>
      </c>
      <c r="G25" s="96">
        <v>62282</v>
      </c>
      <c r="H25" s="97">
        <v>2357</v>
      </c>
    </row>
    <row r="26" spans="1:8" ht="13.5" thickBot="1">
      <c r="A26" s="25" t="s">
        <v>230</v>
      </c>
      <c r="B26" s="116">
        <v>18.2</v>
      </c>
      <c r="C26" s="152">
        <v>8.461538461538463</v>
      </c>
      <c r="D26" s="116">
        <v>15.4</v>
      </c>
      <c r="E26" s="27">
        <v>60.85</v>
      </c>
      <c r="F26" s="8">
        <v>9370.9</v>
      </c>
      <c r="G26" s="8"/>
      <c r="H26" s="9"/>
    </row>
    <row r="27" spans="1:8" ht="12.75" customHeight="1">
      <c r="A27" s="11" t="s">
        <v>178</v>
      </c>
      <c r="B27" s="11"/>
      <c r="C27" s="11"/>
      <c r="D27" s="11"/>
      <c r="E27" s="11"/>
      <c r="F27" s="11"/>
      <c r="G27" s="11"/>
      <c r="H27" s="11"/>
    </row>
    <row r="28" ht="12.75">
      <c r="A28" t="s">
        <v>18</v>
      </c>
    </row>
  </sheetData>
  <mergeCells count="2"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6">
    <pageSetUpPr fitToPage="1"/>
  </sheetPr>
  <dimension ref="A1:J85"/>
  <sheetViews>
    <sheetView zoomScale="75" zoomScaleNormal="75" workbookViewId="0" topLeftCell="A1">
      <selection activeCell="D85" sqref="D85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235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82" t="s">
        <v>92</v>
      </c>
      <c r="B8" s="131" t="s">
        <v>23</v>
      </c>
      <c r="C8" s="144" t="s">
        <v>23</v>
      </c>
      <c r="D8" s="131" t="s">
        <v>23</v>
      </c>
      <c r="E8" s="145" t="s">
        <v>23</v>
      </c>
      <c r="F8" s="132" t="s">
        <v>23</v>
      </c>
      <c r="G8" s="131" t="s">
        <v>23</v>
      </c>
      <c r="H8" s="131" t="s">
        <v>23</v>
      </c>
      <c r="I8" s="146"/>
      <c r="J8" s="146"/>
    </row>
    <row r="9" spans="1:10" ht="12.75">
      <c r="A9" s="76" t="s">
        <v>93</v>
      </c>
      <c r="B9" s="132" t="s">
        <v>23</v>
      </c>
      <c r="C9" s="132" t="s">
        <v>23</v>
      </c>
      <c r="D9" s="132" t="s">
        <v>23</v>
      </c>
      <c r="E9" s="133" t="s">
        <v>23</v>
      </c>
      <c r="F9" s="132" t="s">
        <v>23</v>
      </c>
      <c r="G9" s="132" t="s">
        <v>23</v>
      </c>
      <c r="H9" s="132" t="s">
        <v>23</v>
      </c>
      <c r="I9" s="146"/>
      <c r="J9" s="146"/>
    </row>
    <row r="10" spans="1:10" ht="12.75">
      <c r="A10" s="76" t="s">
        <v>94</v>
      </c>
      <c r="B10" s="132" t="s">
        <v>23</v>
      </c>
      <c r="C10" s="132" t="s">
        <v>23</v>
      </c>
      <c r="D10" s="132" t="s">
        <v>23</v>
      </c>
      <c r="E10" s="133" t="s">
        <v>23</v>
      </c>
      <c r="F10" s="132" t="s">
        <v>23</v>
      </c>
      <c r="G10" s="132" t="s">
        <v>23</v>
      </c>
      <c r="H10" s="132" t="s">
        <v>23</v>
      </c>
      <c r="I10" s="146"/>
      <c r="J10" s="146"/>
    </row>
    <row r="11" spans="1:10" ht="12.75">
      <c r="A11" s="76" t="s">
        <v>95</v>
      </c>
      <c r="B11" s="132" t="s">
        <v>23</v>
      </c>
      <c r="C11" s="132" t="s">
        <v>23</v>
      </c>
      <c r="D11" s="132" t="s">
        <v>23</v>
      </c>
      <c r="E11" s="133" t="s">
        <v>23</v>
      </c>
      <c r="F11" s="132" t="s">
        <v>23</v>
      </c>
      <c r="G11" s="132" t="s">
        <v>23</v>
      </c>
      <c r="H11" s="132" t="s">
        <v>23</v>
      </c>
      <c r="I11" s="146"/>
      <c r="J11" s="146"/>
    </row>
    <row r="12" spans="1:10" ht="12.75">
      <c r="A12" s="83" t="s">
        <v>96</v>
      </c>
      <c r="B12" s="147" t="s">
        <v>23</v>
      </c>
      <c r="C12" s="147" t="s">
        <v>23</v>
      </c>
      <c r="D12" s="147" t="s">
        <v>23</v>
      </c>
      <c r="E12" s="147" t="s">
        <v>23</v>
      </c>
      <c r="F12" s="147" t="s">
        <v>23</v>
      </c>
      <c r="G12" s="147" t="s">
        <v>23</v>
      </c>
      <c r="H12" s="147" t="s">
        <v>23</v>
      </c>
      <c r="I12" s="146"/>
      <c r="J12" s="146"/>
    </row>
    <row r="13" spans="1:10" ht="12.75">
      <c r="A13" s="83"/>
      <c r="B13" s="147"/>
      <c r="C13" s="147"/>
      <c r="D13" s="147"/>
      <c r="E13" s="148"/>
      <c r="F13" s="148"/>
      <c r="G13" s="147"/>
      <c r="H13" s="147"/>
      <c r="I13" s="146"/>
      <c r="J13" s="146"/>
    </row>
    <row r="14" spans="1:10" ht="12.75">
      <c r="A14" s="83" t="s">
        <v>97</v>
      </c>
      <c r="B14" s="147" t="s">
        <v>23</v>
      </c>
      <c r="C14" s="147" t="s">
        <v>23</v>
      </c>
      <c r="D14" s="147" t="s">
        <v>23</v>
      </c>
      <c r="E14" s="148" t="s">
        <v>23</v>
      </c>
      <c r="F14" s="147" t="s">
        <v>23</v>
      </c>
      <c r="G14" s="147" t="s">
        <v>23</v>
      </c>
      <c r="H14" s="147" t="s">
        <v>23</v>
      </c>
      <c r="I14" s="146"/>
      <c r="J14" s="146"/>
    </row>
    <row r="15" spans="1:10" ht="12.75">
      <c r="A15" s="83"/>
      <c r="B15" s="147"/>
      <c r="C15" s="147"/>
      <c r="D15" s="147"/>
      <c r="E15" s="148"/>
      <c r="F15" s="148"/>
      <c r="G15" s="147"/>
      <c r="H15" s="147"/>
      <c r="I15" s="146"/>
      <c r="J15" s="146"/>
    </row>
    <row r="16" spans="1:10" ht="12.75">
      <c r="A16" s="83" t="s">
        <v>98</v>
      </c>
      <c r="B16" s="147" t="s">
        <v>23</v>
      </c>
      <c r="C16" s="147" t="s">
        <v>23</v>
      </c>
      <c r="D16" s="147" t="s">
        <v>23</v>
      </c>
      <c r="E16" s="148" t="s">
        <v>23</v>
      </c>
      <c r="F16" s="147" t="s">
        <v>23</v>
      </c>
      <c r="G16" s="147" t="s">
        <v>23</v>
      </c>
      <c r="H16" s="147" t="s">
        <v>23</v>
      </c>
      <c r="I16" s="146"/>
      <c r="J16" s="146"/>
    </row>
    <row r="17" spans="2:10" ht="12.75">
      <c r="B17" s="132"/>
      <c r="C17" s="132"/>
      <c r="D17" s="132"/>
      <c r="E17" s="133"/>
      <c r="F17" s="133"/>
      <c r="G17" s="132"/>
      <c r="H17" s="132"/>
      <c r="I17" s="146"/>
      <c r="J17" s="146"/>
    </row>
    <row r="18" spans="1:10" ht="12.75">
      <c r="A18" s="76" t="s">
        <v>99</v>
      </c>
      <c r="B18" s="132">
        <v>3</v>
      </c>
      <c r="C18" s="132" t="s">
        <v>23</v>
      </c>
      <c r="D18" s="132">
        <v>3</v>
      </c>
      <c r="E18" s="133">
        <v>800</v>
      </c>
      <c r="F18" s="132" t="s">
        <v>23</v>
      </c>
      <c r="G18" s="132">
        <v>2</v>
      </c>
      <c r="H18" s="132" t="s">
        <v>23</v>
      </c>
      <c r="I18" s="146"/>
      <c r="J18" s="146"/>
    </row>
    <row r="19" spans="1:10" ht="12.75">
      <c r="A19" s="76" t="s">
        <v>100</v>
      </c>
      <c r="B19" s="134">
        <v>1</v>
      </c>
      <c r="C19" s="132" t="s">
        <v>23</v>
      </c>
      <c r="D19" s="134">
        <v>1</v>
      </c>
      <c r="E19" s="134">
        <v>1050</v>
      </c>
      <c r="F19" s="132" t="s">
        <v>23</v>
      </c>
      <c r="G19" s="134">
        <v>1</v>
      </c>
      <c r="H19" s="132" t="s">
        <v>23</v>
      </c>
      <c r="I19" s="146"/>
      <c r="J19" s="146"/>
    </row>
    <row r="20" spans="1:10" ht="12.75">
      <c r="A20" s="76" t="s">
        <v>101</v>
      </c>
      <c r="B20" s="134">
        <v>1</v>
      </c>
      <c r="C20" s="132" t="s">
        <v>23</v>
      </c>
      <c r="D20" s="134">
        <v>1</v>
      </c>
      <c r="E20" s="134">
        <v>900</v>
      </c>
      <c r="F20" s="132" t="s">
        <v>23</v>
      </c>
      <c r="G20" s="134">
        <v>1</v>
      </c>
      <c r="H20" s="132" t="s">
        <v>23</v>
      </c>
      <c r="I20" s="146"/>
      <c r="J20" s="146"/>
    </row>
    <row r="21" spans="1:10" ht="12.75">
      <c r="A21" s="83" t="s">
        <v>171</v>
      </c>
      <c r="B21" s="147">
        <v>5</v>
      </c>
      <c r="C21" s="147" t="s">
        <v>23</v>
      </c>
      <c r="D21" s="147">
        <v>5</v>
      </c>
      <c r="E21" s="147">
        <v>870</v>
      </c>
      <c r="F21" s="147" t="s">
        <v>23</v>
      </c>
      <c r="G21" s="147">
        <v>4</v>
      </c>
      <c r="H21" s="147" t="s">
        <v>23</v>
      </c>
      <c r="I21" s="146"/>
      <c r="J21" s="146"/>
    </row>
    <row r="22" spans="2:10" ht="12.75">
      <c r="B22" s="147"/>
      <c r="C22" s="147"/>
      <c r="D22" s="147"/>
      <c r="E22" s="148"/>
      <c r="F22" s="148"/>
      <c r="G22" s="147"/>
      <c r="H22" s="147"/>
      <c r="I22" s="146"/>
      <c r="J22" s="146"/>
    </row>
    <row r="23" spans="1:10" ht="12.75">
      <c r="A23" s="83" t="s">
        <v>102</v>
      </c>
      <c r="B23" s="147" t="s">
        <v>23</v>
      </c>
      <c r="C23" s="147" t="s">
        <v>23</v>
      </c>
      <c r="D23" s="147" t="s">
        <v>23</v>
      </c>
      <c r="E23" s="148" t="s">
        <v>23</v>
      </c>
      <c r="F23" s="148" t="s">
        <v>23</v>
      </c>
      <c r="G23" s="147" t="s">
        <v>23</v>
      </c>
      <c r="H23" s="147" t="s">
        <v>23</v>
      </c>
      <c r="I23" s="146"/>
      <c r="J23" s="146"/>
    </row>
    <row r="24" spans="1:10" ht="12.75">
      <c r="A24" s="83"/>
      <c r="B24" s="147"/>
      <c r="C24" s="147"/>
      <c r="D24" s="147"/>
      <c r="E24" s="148"/>
      <c r="F24" s="148"/>
      <c r="G24" s="147"/>
      <c r="H24" s="147"/>
      <c r="I24" s="146"/>
      <c r="J24" s="146"/>
    </row>
    <row r="25" spans="1:10" ht="12.75">
      <c r="A25" s="83" t="s">
        <v>103</v>
      </c>
      <c r="B25" s="147" t="s">
        <v>23</v>
      </c>
      <c r="C25" s="147" t="s">
        <v>23</v>
      </c>
      <c r="D25" s="147" t="s">
        <v>23</v>
      </c>
      <c r="E25" s="148" t="s">
        <v>23</v>
      </c>
      <c r="F25" s="148" t="s">
        <v>23</v>
      </c>
      <c r="G25" s="147" t="s">
        <v>23</v>
      </c>
      <c r="H25" s="147" t="s">
        <v>23</v>
      </c>
      <c r="I25" s="146"/>
      <c r="J25" s="146"/>
    </row>
    <row r="26" spans="2:10" ht="12.75">
      <c r="B26" s="132"/>
      <c r="C26" s="132"/>
      <c r="D26" s="132"/>
      <c r="E26" s="133"/>
      <c r="F26" s="133"/>
      <c r="G26" s="132"/>
      <c r="H26" s="132"/>
      <c r="I26" s="146"/>
      <c r="J26" s="146"/>
    </row>
    <row r="27" spans="1:10" ht="12.75">
      <c r="A27" s="76" t="s">
        <v>104</v>
      </c>
      <c r="B27" s="132" t="s">
        <v>23</v>
      </c>
      <c r="C27" s="132" t="s">
        <v>23</v>
      </c>
      <c r="D27" s="132" t="s">
        <v>23</v>
      </c>
      <c r="E27" s="133" t="s">
        <v>23</v>
      </c>
      <c r="F27" s="133" t="s">
        <v>23</v>
      </c>
      <c r="G27" s="132" t="s">
        <v>23</v>
      </c>
      <c r="H27" s="132" t="s">
        <v>23</v>
      </c>
      <c r="I27" s="146"/>
      <c r="J27" s="146"/>
    </row>
    <row r="28" spans="1:10" ht="12.75">
      <c r="A28" s="76" t="s">
        <v>105</v>
      </c>
      <c r="B28" s="132">
        <v>4</v>
      </c>
      <c r="C28" s="132" t="s">
        <v>23</v>
      </c>
      <c r="D28" s="132">
        <v>4</v>
      </c>
      <c r="E28" s="133">
        <v>330</v>
      </c>
      <c r="F28" s="133" t="s">
        <v>23</v>
      </c>
      <c r="G28" s="132">
        <v>1</v>
      </c>
      <c r="H28" s="132" t="s">
        <v>23</v>
      </c>
      <c r="I28" s="146"/>
      <c r="J28" s="146"/>
    </row>
    <row r="29" spans="1:10" ht="12.75">
      <c r="A29" s="76" t="s">
        <v>106</v>
      </c>
      <c r="B29" s="132">
        <v>155</v>
      </c>
      <c r="C29" s="132">
        <v>2</v>
      </c>
      <c r="D29" s="132">
        <v>157</v>
      </c>
      <c r="E29" s="133">
        <v>400</v>
      </c>
      <c r="F29" s="133">
        <v>2000</v>
      </c>
      <c r="G29" s="132">
        <v>66</v>
      </c>
      <c r="H29" s="132">
        <v>28</v>
      </c>
      <c r="I29" s="146"/>
      <c r="J29" s="146"/>
    </row>
    <row r="30" spans="1:10" ht="12.75">
      <c r="A30" s="83" t="s">
        <v>172</v>
      </c>
      <c r="B30" s="147">
        <v>159</v>
      </c>
      <c r="C30" s="147">
        <v>2</v>
      </c>
      <c r="D30" s="147">
        <v>161</v>
      </c>
      <c r="E30" s="147">
        <v>398</v>
      </c>
      <c r="F30" s="147">
        <v>2000</v>
      </c>
      <c r="G30" s="147">
        <v>67</v>
      </c>
      <c r="H30" s="147">
        <v>28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107</v>
      </c>
      <c r="B32" s="150">
        <v>5</v>
      </c>
      <c r="C32" s="150" t="s">
        <v>23</v>
      </c>
      <c r="D32" s="132">
        <v>5</v>
      </c>
      <c r="E32" s="150">
        <v>1000</v>
      </c>
      <c r="F32" s="150" t="s">
        <v>23</v>
      </c>
      <c r="G32" s="133">
        <v>5</v>
      </c>
      <c r="H32" s="150" t="s">
        <v>23</v>
      </c>
      <c r="I32" s="146"/>
      <c r="J32" s="146"/>
    </row>
    <row r="33" spans="1:10" ht="12.75">
      <c r="A33" s="76" t="s">
        <v>108</v>
      </c>
      <c r="B33" s="150" t="s">
        <v>23</v>
      </c>
      <c r="C33" s="150">
        <v>1</v>
      </c>
      <c r="D33" s="132">
        <v>1</v>
      </c>
      <c r="E33" s="150" t="s">
        <v>23</v>
      </c>
      <c r="F33" s="150">
        <v>2000</v>
      </c>
      <c r="G33" s="133">
        <v>2</v>
      </c>
      <c r="H33" s="150" t="s">
        <v>23</v>
      </c>
      <c r="I33" s="146"/>
      <c r="J33" s="146"/>
    </row>
    <row r="34" spans="1:10" ht="12.75">
      <c r="A34" s="76" t="s">
        <v>109</v>
      </c>
      <c r="B34" s="150">
        <v>3</v>
      </c>
      <c r="C34" s="150" t="s">
        <v>23</v>
      </c>
      <c r="D34" s="132">
        <v>3</v>
      </c>
      <c r="E34" s="150">
        <v>800</v>
      </c>
      <c r="F34" s="150" t="s">
        <v>23</v>
      </c>
      <c r="G34" s="133">
        <v>2</v>
      </c>
      <c r="H34" s="150">
        <v>3</v>
      </c>
      <c r="I34" s="146"/>
      <c r="J34" s="146"/>
    </row>
    <row r="35" spans="1:10" ht="12.75">
      <c r="A35" s="76" t="s">
        <v>110</v>
      </c>
      <c r="B35" s="150">
        <v>1</v>
      </c>
      <c r="C35" s="150" t="s">
        <v>23</v>
      </c>
      <c r="D35" s="132">
        <v>1</v>
      </c>
      <c r="E35" s="150">
        <v>1000</v>
      </c>
      <c r="F35" s="150" t="s">
        <v>23</v>
      </c>
      <c r="G35" s="133">
        <v>1</v>
      </c>
      <c r="H35" s="150" t="s">
        <v>23</v>
      </c>
      <c r="I35" s="146"/>
      <c r="J35" s="146"/>
    </row>
    <row r="36" spans="1:10" ht="12.75">
      <c r="A36" s="83" t="s">
        <v>111</v>
      </c>
      <c r="B36" s="147">
        <v>9</v>
      </c>
      <c r="C36" s="147">
        <v>1</v>
      </c>
      <c r="D36" s="147">
        <v>10</v>
      </c>
      <c r="E36" s="147">
        <v>933</v>
      </c>
      <c r="F36" s="147">
        <v>2000</v>
      </c>
      <c r="G36" s="147">
        <v>10</v>
      </c>
      <c r="H36" s="147">
        <v>3</v>
      </c>
      <c r="I36" s="146"/>
      <c r="J36" s="146"/>
    </row>
    <row r="37" spans="1:10" ht="12.75">
      <c r="A37" s="83"/>
      <c r="B37" s="147"/>
      <c r="C37" s="147"/>
      <c r="D37" s="147"/>
      <c r="E37" s="148"/>
      <c r="F37" s="148"/>
      <c r="G37" s="147"/>
      <c r="H37" s="147"/>
      <c r="I37" s="146"/>
      <c r="J37" s="146"/>
    </row>
    <row r="38" spans="1:10" ht="12.75">
      <c r="A38" s="83" t="s">
        <v>112</v>
      </c>
      <c r="B38" s="148">
        <v>3</v>
      </c>
      <c r="C38" s="148" t="s">
        <v>23</v>
      </c>
      <c r="D38" s="147">
        <v>3</v>
      </c>
      <c r="E38" s="148">
        <v>500</v>
      </c>
      <c r="F38" s="148" t="s">
        <v>23</v>
      </c>
      <c r="G38" s="148">
        <v>2</v>
      </c>
      <c r="H38" s="148">
        <v>2</v>
      </c>
      <c r="I38" s="146"/>
      <c r="J38" s="146"/>
    </row>
    <row r="39" spans="2:10" ht="12.75">
      <c r="B39" s="132"/>
      <c r="C39" s="132"/>
      <c r="D39" s="132"/>
      <c r="E39" s="133"/>
      <c r="F39" s="133"/>
      <c r="G39" s="132"/>
      <c r="H39" s="132"/>
      <c r="I39" s="146"/>
      <c r="J39" s="146"/>
    </row>
    <row r="40" spans="1:10" ht="12.75">
      <c r="A40" s="76" t="s">
        <v>113</v>
      </c>
      <c r="B40" s="133">
        <v>5</v>
      </c>
      <c r="C40" s="133">
        <v>1</v>
      </c>
      <c r="D40" s="132">
        <v>6</v>
      </c>
      <c r="E40" s="133">
        <v>500</v>
      </c>
      <c r="F40" s="133" t="s">
        <v>23</v>
      </c>
      <c r="G40" s="133">
        <v>3</v>
      </c>
      <c r="H40" s="133" t="s">
        <v>23</v>
      </c>
      <c r="I40" s="146"/>
      <c r="J40" s="146"/>
    </row>
    <row r="41" spans="1:10" ht="12.75">
      <c r="A41" s="76" t="s">
        <v>114</v>
      </c>
      <c r="B41" s="132">
        <v>23</v>
      </c>
      <c r="C41" s="132" t="s">
        <v>23</v>
      </c>
      <c r="D41" s="132">
        <v>23</v>
      </c>
      <c r="E41" s="133">
        <v>900</v>
      </c>
      <c r="F41" s="133" t="s">
        <v>23</v>
      </c>
      <c r="G41" s="132">
        <v>21</v>
      </c>
      <c r="H41" s="132">
        <v>17</v>
      </c>
      <c r="I41" s="146"/>
      <c r="J41" s="146"/>
    </row>
    <row r="42" spans="1:10" ht="12.75">
      <c r="A42" s="76" t="s">
        <v>115</v>
      </c>
      <c r="B42" s="133">
        <v>14</v>
      </c>
      <c r="C42" s="133" t="s">
        <v>23</v>
      </c>
      <c r="D42" s="132">
        <v>14</v>
      </c>
      <c r="E42" s="133">
        <v>700</v>
      </c>
      <c r="F42" s="133" t="s">
        <v>23</v>
      </c>
      <c r="G42" s="133">
        <v>10</v>
      </c>
      <c r="H42" s="134">
        <v>3</v>
      </c>
      <c r="I42" s="146"/>
      <c r="J42" s="146"/>
    </row>
    <row r="43" spans="1:10" ht="12.75">
      <c r="A43" s="76" t="s">
        <v>116</v>
      </c>
      <c r="B43" s="133">
        <v>46</v>
      </c>
      <c r="C43" s="133">
        <v>2</v>
      </c>
      <c r="D43" s="132">
        <v>48</v>
      </c>
      <c r="E43" s="133">
        <v>1000</v>
      </c>
      <c r="F43" s="133">
        <v>1200</v>
      </c>
      <c r="G43" s="133">
        <v>48</v>
      </c>
      <c r="H43" s="133">
        <v>7</v>
      </c>
      <c r="I43" s="146"/>
      <c r="J43" s="146"/>
    </row>
    <row r="44" spans="1:10" ht="12.75">
      <c r="A44" s="76" t="s">
        <v>117</v>
      </c>
      <c r="B44" s="133">
        <v>1334</v>
      </c>
      <c r="C44" s="133">
        <v>27</v>
      </c>
      <c r="D44" s="132">
        <v>1361</v>
      </c>
      <c r="E44" s="133">
        <v>625</v>
      </c>
      <c r="F44" s="133">
        <v>900</v>
      </c>
      <c r="G44" s="133">
        <v>858</v>
      </c>
      <c r="H44" s="133">
        <v>1030</v>
      </c>
      <c r="I44" s="146"/>
      <c r="J44" s="146"/>
    </row>
    <row r="45" spans="1:10" ht="12.75">
      <c r="A45" s="76" t="s">
        <v>118</v>
      </c>
      <c r="B45" s="133">
        <v>6</v>
      </c>
      <c r="C45" s="133" t="s">
        <v>23</v>
      </c>
      <c r="D45" s="132">
        <v>6</v>
      </c>
      <c r="E45" s="133">
        <v>600</v>
      </c>
      <c r="F45" s="133" t="s">
        <v>23</v>
      </c>
      <c r="G45" s="133">
        <v>4</v>
      </c>
      <c r="H45" s="133">
        <v>3</v>
      </c>
      <c r="I45" s="146"/>
      <c r="J45" s="146"/>
    </row>
    <row r="46" spans="1:10" ht="12.75">
      <c r="A46" s="76" t="s">
        <v>119</v>
      </c>
      <c r="B46" s="133">
        <v>21</v>
      </c>
      <c r="C46" s="133" t="s">
        <v>23</v>
      </c>
      <c r="D46" s="132">
        <v>21</v>
      </c>
      <c r="E46" s="133">
        <v>400</v>
      </c>
      <c r="F46" s="133" t="s">
        <v>23</v>
      </c>
      <c r="G46" s="133">
        <v>8</v>
      </c>
      <c r="H46" s="133" t="s">
        <v>23</v>
      </c>
      <c r="I46" s="146"/>
      <c r="J46" s="146"/>
    </row>
    <row r="47" spans="1:10" ht="12.75">
      <c r="A47" s="76" t="s">
        <v>120</v>
      </c>
      <c r="B47" s="133">
        <v>2018</v>
      </c>
      <c r="C47" s="133">
        <v>33</v>
      </c>
      <c r="D47" s="132">
        <v>2051</v>
      </c>
      <c r="E47" s="133">
        <v>685</v>
      </c>
      <c r="F47" s="133">
        <v>1600</v>
      </c>
      <c r="G47" s="133">
        <v>1435</v>
      </c>
      <c r="H47" s="133">
        <v>215</v>
      </c>
      <c r="I47" s="146"/>
      <c r="J47" s="146"/>
    </row>
    <row r="48" spans="1:10" ht="12.75">
      <c r="A48" s="76" t="s">
        <v>121</v>
      </c>
      <c r="B48" s="133">
        <v>36</v>
      </c>
      <c r="C48" s="133">
        <v>3</v>
      </c>
      <c r="D48" s="132">
        <v>39</v>
      </c>
      <c r="E48" s="133">
        <v>600</v>
      </c>
      <c r="F48" s="133">
        <v>1300</v>
      </c>
      <c r="G48" s="133">
        <v>26</v>
      </c>
      <c r="H48" s="133">
        <v>8</v>
      </c>
      <c r="I48" s="146"/>
      <c r="J48" s="146"/>
    </row>
    <row r="49" spans="1:10" ht="12.75">
      <c r="A49" s="83" t="s">
        <v>173</v>
      </c>
      <c r="B49" s="147">
        <v>3503</v>
      </c>
      <c r="C49" s="147">
        <v>66</v>
      </c>
      <c r="D49" s="147">
        <v>3569</v>
      </c>
      <c r="E49" s="147">
        <v>665</v>
      </c>
      <c r="F49" s="147">
        <v>1264</v>
      </c>
      <c r="G49" s="147">
        <v>2413</v>
      </c>
      <c r="H49" s="147">
        <v>1283</v>
      </c>
      <c r="I49" s="146"/>
      <c r="J49" s="146"/>
    </row>
    <row r="50" spans="1:10" ht="12.75">
      <c r="A50" s="83"/>
      <c r="B50" s="147"/>
      <c r="C50" s="147"/>
      <c r="D50" s="147"/>
      <c r="E50" s="148"/>
      <c r="F50" s="148"/>
      <c r="G50" s="147"/>
      <c r="H50" s="147"/>
      <c r="I50" s="146"/>
      <c r="J50" s="146"/>
    </row>
    <row r="51" spans="1:10" ht="12.75">
      <c r="A51" s="83" t="s">
        <v>122</v>
      </c>
      <c r="B51" s="148">
        <v>551</v>
      </c>
      <c r="C51" s="148" t="s">
        <v>23</v>
      </c>
      <c r="D51" s="147">
        <v>551</v>
      </c>
      <c r="E51" s="148">
        <v>468</v>
      </c>
      <c r="F51" s="148">
        <v>1300</v>
      </c>
      <c r="G51" s="148">
        <v>258</v>
      </c>
      <c r="H51" s="148">
        <v>206</v>
      </c>
      <c r="I51" s="146"/>
      <c r="J51" s="146"/>
    </row>
    <row r="52" spans="2:10" ht="12.75">
      <c r="B52" s="132"/>
      <c r="C52" s="132"/>
      <c r="D52" s="132"/>
      <c r="E52" s="133"/>
      <c r="F52" s="133"/>
      <c r="G52" s="132"/>
      <c r="H52" s="132"/>
      <c r="I52" s="146"/>
      <c r="J52" s="146"/>
    </row>
    <row r="53" spans="1:10" ht="12.75">
      <c r="A53" s="76" t="s">
        <v>123</v>
      </c>
      <c r="B53" s="132">
        <v>2294</v>
      </c>
      <c r="C53" s="132">
        <v>103</v>
      </c>
      <c r="D53" s="132">
        <v>2397</v>
      </c>
      <c r="E53" s="133">
        <v>530</v>
      </c>
      <c r="F53" s="133">
        <v>1600</v>
      </c>
      <c r="G53" s="132">
        <v>1381</v>
      </c>
      <c r="H53" s="132">
        <v>345</v>
      </c>
      <c r="I53" s="146"/>
      <c r="J53" s="146"/>
    </row>
    <row r="54" spans="1:10" ht="12.75">
      <c r="A54" s="76" t="s">
        <v>124</v>
      </c>
      <c r="B54" s="132">
        <v>269</v>
      </c>
      <c r="C54" s="132">
        <v>4</v>
      </c>
      <c r="D54" s="132">
        <v>273</v>
      </c>
      <c r="E54" s="133">
        <v>650</v>
      </c>
      <c r="F54" s="133">
        <v>1500</v>
      </c>
      <c r="G54" s="132">
        <v>181</v>
      </c>
      <c r="H54" s="132" t="s">
        <v>23</v>
      </c>
      <c r="I54" s="146"/>
      <c r="J54" s="146"/>
    </row>
    <row r="55" spans="1:10" ht="12.75">
      <c r="A55" s="76" t="s">
        <v>125</v>
      </c>
      <c r="B55" s="132">
        <v>7919</v>
      </c>
      <c r="C55" s="132">
        <v>122</v>
      </c>
      <c r="D55" s="132">
        <v>8041</v>
      </c>
      <c r="E55" s="133">
        <v>650</v>
      </c>
      <c r="F55" s="133">
        <v>1400</v>
      </c>
      <c r="G55" s="132">
        <v>5318</v>
      </c>
      <c r="H55" s="132">
        <v>1861</v>
      </c>
      <c r="I55" s="146"/>
      <c r="J55" s="146"/>
    </row>
    <row r="56" spans="1:10" ht="12.75">
      <c r="A56" s="76" t="s">
        <v>126</v>
      </c>
      <c r="B56" s="132">
        <v>193</v>
      </c>
      <c r="C56" s="132" t="s">
        <v>23</v>
      </c>
      <c r="D56" s="132">
        <v>193</v>
      </c>
      <c r="E56" s="133">
        <v>750</v>
      </c>
      <c r="F56" s="133" t="s">
        <v>23</v>
      </c>
      <c r="G56" s="132">
        <v>145</v>
      </c>
      <c r="H56" s="132">
        <v>87</v>
      </c>
      <c r="I56" s="146"/>
      <c r="J56" s="146"/>
    </row>
    <row r="57" spans="1:10" ht="12.75">
      <c r="A57" s="76" t="s">
        <v>127</v>
      </c>
      <c r="B57" s="132">
        <v>2769</v>
      </c>
      <c r="C57" s="132">
        <v>33</v>
      </c>
      <c r="D57" s="132">
        <v>2802</v>
      </c>
      <c r="E57" s="133">
        <v>750</v>
      </c>
      <c r="F57" s="133">
        <v>1700</v>
      </c>
      <c r="G57" s="132">
        <v>2133</v>
      </c>
      <c r="H57" s="132">
        <v>213</v>
      </c>
      <c r="I57" s="146"/>
      <c r="J57" s="146"/>
    </row>
    <row r="58" spans="1:10" ht="12.75">
      <c r="A58" s="83" t="s">
        <v>174</v>
      </c>
      <c r="B58" s="147">
        <v>13444</v>
      </c>
      <c r="C58" s="147">
        <v>262</v>
      </c>
      <c r="D58" s="147">
        <v>13706</v>
      </c>
      <c r="E58" s="147">
        <v>652</v>
      </c>
      <c r="F58" s="147">
        <v>1518</v>
      </c>
      <c r="G58" s="147">
        <v>9158</v>
      </c>
      <c r="H58" s="147">
        <v>2506</v>
      </c>
      <c r="I58" s="146"/>
      <c r="J58" s="146"/>
    </row>
    <row r="59" spans="2:10" ht="12.75">
      <c r="B59" s="132"/>
      <c r="C59" s="132"/>
      <c r="D59" s="132"/>
      <c r="E59" s="133"/>
      <c r="F59" s="133"/>
      <c r="G59" s="132"/>
      <c r="H59" s="132"/>
      <c r="I59" s="146"/>
      <c r="J59" s="146"/>
    </row>
    <row r="60" spans="1:10" ht="12.75">
      <c r="A60" s="76" t="s">
        <v>129</v>
      </c>
      <c r="B60" s="133">
        <v>1</v>
      </c>
      <c r="C60" s="133" t="s">
        <v>23</v>
      </c>
      <c r="D60" s="132">
        <v>1</v>
      </c>
      <c r="E60" s="133">
        <v>800</v>
      </c>
      <c r="F60" s="133" t="s">
        <v>23</v>
      </c>
      <c r="G60" s="133">
        <v>1</v>
      </c>
      <c r="H60" s="133" t="s">
        <v>23</v>
      </c>
      <c r="I60" s="146"/>
      <c r="J60" s="146"/>
    </row>
    <row r="61" spans="1:10" ht="12.75">
      <c r="A61" s="76" t="s">
        <v>130</v>
      </c>
      <c r="B61" s="133">
        <v>6</v>
      </c>
      <c r="C61" s="133" t="s">
        <v>23</v>
      </c>
      <c r="D61" s="132">
        <v>6</v>
      </c>
      <c r="E61" s="133">
        <v>666</v>
      </c>
      <c r="F61" s="133" t="s">
        <v>23</v>
      </c>
      <c r="G61" s="133">
        <v>4</v>
      </c>
      <c r="H61" s="133">
        <v>3</v>
      </c>
      <c r="I61" s="146"/>
      <c r="J61" s="146"/>
    </row>
    <row r="62" spans="1:10" ht="12.75">
      <c r="A62" s="76" t="s">
        <v>131</v>
      </c>
      <c r="B62" s="133" t="s">
        <v>23</v>
      </c>
      <c r="C62" s="133" t="s">
        <v>23</v>
      </c>
      <c r="D62" s="132" t="s">
        <v>23</v>
      </c>
      <c r="E62" s="133" t="s">
        <v>23</v>
      </c>
      <c r="F62" s="133" t="s">
        <v>23</v>
      </c>
      <c r="G62" s="133" t="s">
        <v>23</v>
      </c>
      <c r="H62" s="133" t="s">
        <v>23</v>
      </c>
      <c r="I62" s="146"/>
      <c r="J62" s="146"/>
    </row>
    <row r="63" spans="1:10" ht="12.75">
      <c r="A63" s="83" t="s">
        <v>132</v>
      </c>
      <c r="B63" s="147">
        <v>7</v>
      </c>
      <c r="C63" s="147" t="s">
        <v>23</v>
      </c>
      <c r="D63" s="147">
        <v>7</v>
      </c>
      <c r="E63" s="147">
        <v>685</v>
      </c>
      <c r="F63" s="147" t="s">
        <v>23</v>
      </c>
      <c r="G63" s="147">
        <v>5</v>
      </c>
      <c r="H63" s="147">
        <v>3</v>
      </c>
      <c r="I63" s="146"/>
      <c r="J63" s="146"/>
    </row>
    <row r="64" spans="1:10" ht="12.75">
      <c r="A64" s="83"/>
      <c r="B64" s="147"/>
      <c r="C64" s="147"/>
      <c r="D64" s="147"/>
      <c r="E64" s="148"/>
      <c r="F64" s="148"/>
      <c r="G64" s="147"/>
      <c r="H64" s="147"/>
      <c r="I64" s="146"/>
      <c r="J64" s="146"/>
    </row>
    <row r="65" spans="1:10" ht="12.75">
      <c r="A65" s="83" t="s">
        <v>133</v>
      </c>
      <c r="B65" s="147" t="s">
        <v>23</v>
      </c>
      <c r="C65" s="147">
        <v>5</v>
      </c>
      <c r="D65" s="147">
        <v>5</v>
      </c>
      <c r="E65" s="148" t="s">
        <v>23</v>
      </c>
      <c r="F65" s="148" t="s">
        <v>23</v>
      </c>
      <c r="G65" s="147" t="s">
        <v>23</v>
      </c>
      <c r="H65" s="147" t="s">
        <v>23</v>
      </c>
      <c r="I65" s="146"/>
      <c r="J65" s="146"/>
    </row>
    <row r="66" spans="2:10" ht="12.75">
      <c r="B66" s="132"/>
      <c r="C66" s="132"/>
      <c r="D66" s="132"/>
      <c r="E66" s="133"/>
      <c r="F66" s="133"/>
      <c r="G66" s="132"/>
      <c r="H66" s="132"/>
      <c r="I66" s="146"/>
      <c r="J66" s="146"/>
    </row>
    <row r="67" spans="1:10" ht="12.75">
      <c r="A67" s="76" t="s">
        <v>134</v>
      </c>
      <c r="B67" s="133" t="s">
        <v>23</v>
      </c>
      <c r="C67" s="133" t="s">
        <v>23</v>
      </c>
      <c r="D67" s="132" t="s">
        <v>23</v>
      </c>
      <c r="E67" s="133" t="s">
        <v>23</v>
      </c>
      <c r="F67" s="133" t="s">
        <v>23</v>
      </c>
      <c r="G67" s="133" t="s">
        <v>23</v>
      </c>
      <c r="H67" s="133" t="s">
        <v>23</v>
      </c>
      <c r="I67" s="146"/>
      <c r="J67" s="146"/>
    </row>
    <row r="68" spans="1:10" ht="12.75">
      <c r="A68" s="76" t="s">
        <v>135</v>
      </c>
      <c r="B68" s="133" t="s">
        <v>23</v>
      </c>
      <c r="C68" s="133" t="s">
        <v>23</v>
      </c>
      <c r="D68" s="132" t="s">
        <v>23</v>
      </c>
      <c r="E68" s="133" t="s">
        <v>23</v>
      </c>
      <c r="F68" s="133" t="s">
        <v>23</v>
      </c>
      <c r="G68" s="133" t="s">
        <v>23</v>
      </c>
      <c r="H68" s="133" t="s">
        <v>23</v>
      </c>
      <c r="I68" s="146"/>
      <c r="J68" s="146"/>
    </row>
    <row r="69" spans="1:10" ht="12.75">
      <c r="A69" s="83" t="s">
        <v>136</v>
      </c>
      <c r="B69" s="147" t="s">
        <v>23</v>
      </c>
      <c r="C69" s="147" t="s">
        <v>23</v>
      </c>
      <c r="D69" s="147" t="s">
        <v>23</v>
      </c>
      <c r="E69" s="147" t="s">
        <v>23</v>
      </c>
      <c r="F69" s="147" t="s">
        <v>23</v>
      </c>
      <c r="G69" s="147" t="s">
        <v>23</v>
      </c>
      <c r="H69" s="147" t="s">
        <v>23</v>
      </c>
      <c r="I69" s="146"/>
      <c r="J69" s="146"/>
    </row>
    <row r="70" spans="2:10" ht="12.75">
      <c r="B70" s="132"/>
      <c r="C70" s="132"/>
      <c r="D70" s="132"/>
      <c r="E70" s="133"/>
      <c r="F70" s="133"/>
      <c r="G70" s="132"/>
      <c r="H70" s="132"/>
      <c r="I70" s="146"/>
      <c r="J70" s="146"/>
    </row>
    <row r="71" spans="1:10" ht="12.75">
      <c r="A71" s="76" t="s">
        <v>137</v>
      </c>
      <c r="B71" s="132" t="s">
        <v>23</v>
      </c>
      <c r="C71" s="132" t="s">
        <v>23</v>
      </c>
      <c r="D71" s="132" t="s">
        <v>23</v>
      </c>
      <c r="E71" s="133" t="s">
        <v>23</v>
      </c>
      <c r="F71" s="133" t="s">
        <v>23</v>
      </c>
      <c r="G71" s="132" t="s">
        <v>23</v>
      </c>
      <c r="H71" s="132" t="s">
        <v>23</v>
      </c>
      <c r="I71" s="146"/>
      <c r="J71" s="146"/>
    </row>
    <row r="72" spans="1:10" ht="12.75">
      <c r="A72" s="76" t="s">
        <v>138</v>
      </c>
      <c r="B72" s="132" t="s">
        <v>23</v>
      </c>
      <c r="C72" s="132" t="s">
        <v>23</v>
      </c>
      <c r="D72" s="132" t="s">
        <v>23</v>
      </c>
      <c r="E72" s="133" t="s">
        <v>23</v>
      </c>
      <c r="F72" s="133" t="s">
        <v>23</v>
      </c>
      <c r="G72" s="132" t="s">
        <v>23</v>
      </c>
      <c r="H72" s="132" t="s">
        <v>23</v>
      </c>
      <c r="I72" s="146"/>
      <c r="J72" s="146"/>
    </row>
    <row r="73" spans="1:10" ht="12.75">
      <c r="A73" s="76" t="s">
        <v>139</v>
      </c>
      <c r="B73" s="133">
        <v>3</v>
      </c>
      <c r="C73" s="133">
        <v>29</v>
      </c>
      <c r="D73" s="132">
        <v>32</v>
      </c>
      <c r="E73" s="133">
        <v>800</v>
      </c>
      <c r="F73" s="133">
        <v>1500</v>
      </c>
      <c r="G73" s="133">
        <v>46</v>
      </c>
      <c r="H73" s="133">
        <v>67</v>
      </c>
      <c r="I73" s="146"/>
      <c r="J73" s="146"/>
    </row>
    <row r="74" spans="1:10" ht="12.75">
      <c r="A74" s="76" t="s">
        <v>140</v>
      </c>
      <c r="B74" s="132">
        <v>14</v>
      </c>
      <c r="C74" s="132">
        <v>5</v>
      </c>
      <c r="D74" s="132">
        <v>19</v>
      </c>
      <c r="E74" s="133">
        <v>107</v>
      </c>
      <c r="F74" s="133">
        <v>600</v>
      </c>
      <c r="G74" s="132">
        <v>4</v>
      </c>
      <c r="H74" s="132">
        <v>6</v>
      </c>
      <c r="I74" s="146"/>
      <c r="J74" s="146"/>
    </row>
    <row r="75" spans="1:10" ht="12.75">
      <c r="A75" s="76" t="s">
        <v>141</v>
      </c>
      <c r="B75" s="132" t="s">
        <v>23</v>
      </c>
      <c r="C75" s="132" t="s">
        <v>23</v>
      </c>
      <c r="D75" s="132" t="s">
        <v>23</v>
      </c>
      <c r="E75" s="133" t="s">
        <v>23</v>
      </c>
      <c r="F75" s="133" t="s">
        <v>23</v>
      </c>
      <c r="G75" s="132" t="s">
        <v>23</v>
      </c>
      <c r="H75" s="132" t="s">
        <v>23</v>
      </c>
      <c r="I75" s="146"/>
      <c r="J75" s="146"/>
    </row>
    <row r="76" spans="1:10" ht="12.75">
      <c r="A76" s="76" t="s">
        <v>142</v>
      </c>
      <c r="B76" s="132" t="s">
        <v>23</v>
      </c>
      <c r="C76" s="132" t="s">
        <v>23</v>
      </c>
      <c r="D76" s="132" t="s">
        <v>23</v>
      </c>
      <c r="E76" s="133" t="s">
        <v>23</v>
      </c>
      <c r="F76" s="133" t="s">
        <v>23</v>
      </c>
      <c r="G76" s="132" t="s">
        <v>23</v>
      </c>
      <c r="H76" s="132" t="s">
        <v>23</v>
      </c>
      <c r="I76" s="146"/>
      <c r="J76" s="146"/>
    </row>
    <row r="77" spans="1:10" ht="12.75">
      <c r="A77" s="76" t="s">
        <v>143</v>
      </c>
      <c r="B77" s="132">
        <v>28</v>
      </c>
      <c r="C77" s="132" t="s">
        <v>23</v>
      </c>
      <c r="D77" s="132">
        <v>28</v>
      </c>
      <c r="E77" s="133">
        <v>600</v>
      </c>
      <c r="F77" s="133">
        <v>1600</v>
      </c>
      <c r="G77" s="132">
        <v>17</v>
      </c>
      <c r="H77" s="132" t="s">
        <v>23</v>
      </c>
      <c r="I77" s="146"/>
      <c r="J77" s="146"/>
    </row>
    <row r="78" spans="1:10" ht="12.75">
      <c r="A78" s="76" t="s">
        <v>144</v>
      </c>
      <c r="B78" s="133">
        <v>10</v>
      </c>
      <c r="C78" s="133" t="s">
        <v>23</v>
      </c>
      <c r="D78" s="132">
        <v>10</v>
      </c>
      <c r="E78" s="133">
        <v>1139</v>
      </c>
      <c r="F78" s="133" t="s">
        <v>23</v>
      </c>
      <c r="G78" s="133">
        <v>11</v>
      </c>
      <c r="H78" s="133">
        <v>3</v>
      </c>
      <c r="I78" s="146"/>
      <c r="J78" s="146"/>
    </row>
    <row r="79" spans="1:10" ht="12.75">
      <c r="A79" s="83" t="s">
        <v>175</v>
      </c>
      <c r="B79" s="147">
        <v>55</v>
      </c>
      <c r="C79" s="147">
        <v>34</v>
      </c>
      <c r="D79" s="147">
        <v>89</v>
      </c>
      <c r="E79" s="147">
        <v>583</v>
      </c>
      <c r="F79" s="147">
        <v>1368</v>
      </c>
      <c r="G79" s="147">
        <v>78</v>
      </c>
      <c r="H79" s="147">
        <v>76</v>
      </c>
      <c r="I79" s="146"/>
      <c r="J79" s="146"/>
    </row>
    <row r="80" spans="2:10" ht="12.75">
      <c r="B80" s="132"/>
      <c r="C80" s="132"/>
      <c r="D80" s="132"/>
      <c r="E80" s="133"/>
      <c r="F80" s="133"/>
      <c r="G80" s="132"/>
      <c r="H80" s="132"/>
      <c r="I80" s="146"/>
      <c r="J80" s="146"/>
    </row>
    <row r="81" spans="1:10" ht="12.75">
      <c r="A81" s="76" t="s">
        <v>145</v>
      </c>
      <c r="B81" s="134">
        <v>18</v>
      </c>
      <c r="C81" s="132" t="s">
        <v>23</v>
      </c>
      <c r="D81" s="134">
        <v>18</v>
      </c>
      <c r="E81" s="134">
        <v>597</v>
      </c>
      <c r="F81" s="132" t="s">
        <v>23</v>
      </c>
      <c r="G81" s="134">
        <v>10</v>
      </c>
      <c r="H81" s="134">
        <v>10</v>
      </c>
      <c r="I81" s="146"/>
      <c r="J81" s="146"/>
    </row>
    <row r="82" spans="1:10" ht="12.75">
      <c r="A82" s="76" t="s">
        <v>146</v>
      </c>
      <c r="B82" s="132">
        <v>1</v>
      </c>
      <c r="C82" s="132" t="s">
        <v>23</v>
      </c>
      <c r="D82" s="132">
        <v>1</v>
      </c>
      <c r="E82" s="133">
        <v>600</v>
      </c>
      <c r="F82" s="132" t="s">
        <v>23</v>
      </c>
      <c r="G82" s="132" t="s">
        <v>23</v>
      </c>
      <c r="H82" s="132" t="s">
        <v>23</v>
      </c>
      <c r="I82" s="146"/>
      <c r="J82" s="146"/>
    </row>
    <row r="83" spans="1:10" ht="12.75">
      <c r="A83" s="83" t="s">
        <v>147</v>
      </c>
      <c r="B83" s="147">
        <v>19</v>
      </c>
      <c r="C83" s="147" t="s">
        <v>23</v>
      </c>
      <c r="D83" s="147">
        <v>19</v>
      </c>
      <c r="E83" s="147">
        <v>597</v>
      </c>
      <c r="F83" s="132" t="s">
        <v>23</v>
      </c>
      <c r="G83" s="147">
        <v>10</v>
      </c>
      <c r="H83" s="147">
        <v>10</v>
      </c>
      <c r="I83" s="146"/>
      <c r="J83" s="146"/>
    </row>
    <row r="84" spans="2:10" ht="12.75">
      <c r="B84" s="132"/>
      <c r="C84" s="132"/>
      <c r="D84" s="132"/>
      <c r="E84" s="133"/>
      <c r="F84" s="144"/>
      <c r="G84" s="132"/>
      <c r="H84" s="132"/>
      <c r="I84" s="146"/>
      <c r="J84" s="146"/>
    </row>
    <row r="85" spans="1:10" ht="13.5" thickBot="1">
      <c r="A85" s="85" t="s">
        <v>148</v>
      </c>
      <c r="B85" s="136">
        <v>17755</v>
      </c>
      <c r="C85" s="136">
        <v>370</v>
      </c>
      <c r="D85" s="136">
        <v>18125</v>
      </c>
      <c r="E85" s="136">
        <v>646</v>
      </c>
      <c r="F85" s="136">
        <v>1442</v>
      </c>
      <c r="G85" s="136">
        <v>12005</v>
      </c>
      <c r="H85" s="136">
        <v>4117</v>
      </c>
      <c r="I85" s="146"/>
      <c r="J85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H28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4.7109375" style="0" customWidth="1"/>
    <col min="4" max="4" width="18.00390625" style="0" customWidth="1"/>
    <col min="5" max="8" width="14.7109375" style="0" customWidth="1"/>
  </cols>
  <sheetData>
    <row r="1" spans="1:8" s="2" customFormat="1" ht="18">
      <c r="A1" s="221" t="s">
        <v>0</v>
      </c>
      <c r="B1" s="221"/>
      <c r="C1" s="221"/>
      <c r="D1" s="221"/>
      <c r="E1" s="221"/>
      <c r="F1" s="221"/>
      <c r="G1" s="221"/>
      <c r="H1" s="221"/>
    </row>
    <row r="2" s="3" customFormat="1" ht="14.25">
      <c r="A2" s="212" t="s">
        <v>246</v>
      </c>
    </row>
    <row r="3" spans="1:8" s="3" customFormat="1" ht="15">
      <c r="A3" s="222" t="s">
        <v>223</v>
      </c>
      <c r="B3" s="222"/>
      <c r="C3" s="222"/>
      <c r="D3" s="222"/>
      <c r="E3" s="222"/>
      <c r="F3" s="222"/>
      <c r="G3" s="222"/>
      <c r="H3" s="222"/>
    </row>
    <row r="4" spans="1:8" s="3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67"/>
      <c r="B5" s="168"/>
      <c r="C5" s="168"/>
      <c r="D5" s="168"/>
      <c r="E5" s="169" t="s">
        <v>8</v>
      </c>
      <c r="F5" s="168"/>
      <c r="G5" s="163" t="s">
        <v>9</v>
      </c>
      <c r="H5" s="170"/>
    </row>
    <row r="6" spans="1:8" ht="14.25">
      <c r="A6" s="13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177</v>
      </c>
      <c r="G6" s="14" t="s">
        <v>12</v>
      </c>
      <c r="H6" s="15"/>
    </row>
    <row r="7" spans="1:8" ht="12.75">
      <c r="A7" s="11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  <c r="G7" s="12" t="s">
        <v>15</v>
      </c>
      <c r="H7" s="12" t="s">
        <v>16</v>
      </c>
    </row>
    <row r="8" spans="1:8" ht="13.5" thickBot="1">
      <c r="A8" s="32"/>
      <c r="B8" s="54"/>
      <c r="C8" s="54"/>
      <c r="D8" s="54"/>
      <c r="E8" s="157" t="s">
        <v>17</v>
      </c>
      <c r="F8" s="54"/>
      <c r="G8" s="54"/>
      <c r="H8" s="54"/>
    </row>
    <row r="9" spans="1:8" ht="12.75">
      <c r="A9" s="18">
        <v>1990</v>
      </c>
      <c r="B9" s="19">
        <v>62.2</v>
      </c>
      <c r="C9" s="19">
        <v>8.370466820987655</v>
      </c>
      <c r="D9" s="19">
        <v>52.1</v>
      </c>
      <c r="E9" s="20">
        <v>67.60184150108783</v>
      </c>
      <c r="F9" s="21">
        <v>35220.55942206676</v>
      </c>
      <c r="G9" s="5">
        <v>28565</v>
      </c>
      <c r="H9" s="5">
        <v>2635</v>
      </c>
    </row>
    <row r="10" spans="1:8" ht="12.75">
      <c r="A10" s="18">
        <v>1991</v>
      </c>
      <c r="B10" s="19">
        <v>51.2</v>
      </c>
      <c r="C10" s="19">
        <v>7.6171875</v>
      </c>
      <c r="D10" s="19">
        <v>39</v>
      </c>
      <c r="E10" s="20">
        <v>66.42986789753947</v>
      </c>
      <c r="F10" s="21">
        <v>25907.64848004039</v>
      </c>
      <c r="G10" s="5">
        <v>45641</v>
      </c>
      <c r="H10" s="5">
        <v>2768</v>
      </c>
    </row>
    <row r="11" spans="1:8" ht="12.75">
      <c r="A11" s="18">
        <v>1992</v>
      </c>
      <c r="B11" s="19">
        <v>44</v>
      </c>
      <c r="C11" s="19">
        <v>6.840909090909091</v>
      </c>
      <c r="D11" s="19">
        <v>30.1</v>
      </c>
      <c r="E11" s="20">
        <v>76.68313439832679</v>
      </c>
      <c r="F11" s="21">
        <v>23081.62345389636</v>
      </c>
      <c r="G11" s="5">
        <v>53232</v>
      </c>
      <c r="H11" s="5">
        <v>2248</v>
      </c>
    </row>
    <row r="12" spans="1:8" ht="12.75">
      <c r="A12" s="18">
        <v>1993</v>
      </c>
      <c r="B12" s="19">
        <v>41.4</v>
      </c>
      <c r="C12" s="19">
        <v>6.78743961352657</v>
      </c>
      <c r="D12" s="19">
        <v>28.1</v>
      </c>
      <c r="E12" s="20">
        <v>78.48617071147814</v>
      </c>
      <c r="F12" s="21">
        <v>22054.613969925354</v>
      </c>
      <c r="G12" s="5">
        <v>42110</v>
      </c>
      <c r="H12" s="5">
        <v>1356</v>
      </c>
    </row>
    <row r="13" spans="1:8" ht="12.75">
      <c r="A13" s="18">
        <v>1994</v>
      </c>
      <c r="B13" s="19">
        <v>75.9</v>
      </c>
      <c r="C13" s="19">
        <v>7.233201581027667</v>
      </c>
      <c r="D13" s="19">
        <v>54.9</v>
      </c>
      <c r="E13" s="20">
        <v>72.71044438834998</v>
      </c>
      <c r="F13" s="21">
        <v>39918.03396920414</v>
      </c>
      <c r="G13" s="5">
        <v>50520</v>
      </c>
      <c r="H13" s="5">
        <v>1450</v>
      </c>
    </row>
    <row r="14" spans="1:8" ht="12.75">
      <c r="A14" s="18">
        <v>1995</v>
      </c>
      <c r="B14" s="19">
        <v>104.2</v>
      </c>
      <c r="C14" s="19">
        <v>2.9750479846449136</v>
      </c>
      <c r="D14" s="19">
        <v>31</v>
      </c>
      <c r="E14" s="20">
        <v>93.37324053706443</v>
      </c>
      <c r="F14" s="21">
        <v>28945.704566489967</v>
      </c>
      <c r="G14" s="5">
        <v>51683</v>
      </c>
      <c r="H14" s="5">
        <v>6260</v>
      </c>
    </row>
    <row r="15" spans="1:8" ht="12.75">
      <c r="A15" s="6">
        <v>1996</v>
      </c>
      <c r="B15" s="22">
        <v>140.7</v>
      </c>
      <c r="C15" s="23">
        <v>6.503198294243071</v>
      </c>
      <c r="D15" s="22">
        <v>91.5</v>
      </c>
      <c r="E15" s="24">
        <v>82.8975995576551</v>
      </c>
      <c r="F15" s="7">
        <v>75851.30359525442</v>
      </c>
      <c r="G15" s="7">
        <v>74453</v>
      </c>
      <c r="H15" s="5">
        <v>5183</v>
      </c>
    </row>
    <row r="16" spans="1:8" ht="12.75">
      <c r="A16" s="6">
        <v>1997</v>
      </c>
      <c r="B16" s="22">
        <v>95.9</v>
      </c>
      <c r="C16" s="23">
        <v>7.831074035453597</v>
      </c>
      <c r="D16" s="22">
        <v>75.1</v>
      </c>
      <c r="E16" s="24">
        <v>65.43819792530621</v>
      </c>
      <c r="F16" s="7">
        <v>49144.08664190496</v>
      </c>
      <c r="G16" s="7">
        <v>51735</v>
      </c>
      <c r="H16" s="5">
        <v>2897</v>
      </c>
    </row>
    <row r="17" spans="1:8" ht="12.75">
      <c r="A17" s="6">
        <v>1998</v>
      </c>
      <c r="B17" s="22">
        <v>104.8</v>
      </c>
      <c r="C17" s="23">
        <v>5.58206106870229</v>
      </c>
      <c r="D17" s="22">
        <v>58.5</v>
      </c>
      <c r="E17" s="24">
        <v>62.56536006635174</v>
      </c>
      <c r="F17" s="7">
        <v>36600.735638815764</v>
      </c>
      <c r="G17" s="7">
        <v>41378</v>
      </c>
      <c r="H17" s="5">
        <v>8659</v>
      </c>
    </row>
    <row r="18" spans="1:8" ht="12.75">
      <c r="A18" s="6">
        <v>1999</v>
      </c>
      <c r="B18" s="22">
        <v>81.6</v>
      </c>
      <c r="C18" s="23">
        <v>3.2965686274509802</v>
      </c>
      <c r="D18" s="22">
        <v>26.9</v>
      </c>
      <c r="E18" s="24">
        <v>80.15097424062122</v>
      </c>
      <c r="F18" s="7">
        <v>21560.612070727107</v>
      </c>
      <c r="G18" s="7">
        <v>59099</v>
      </c>
      <c r="H18" s="5">
        <v>6219</v>
      </c>
    </row>
    <row r="19" spans="1:8" ht="12.75">
      <c r="A19" s="6">
        <v>2000</v>
      </c>
      <c r="B19" s="22">
        <v>76.886</v>
      </c>
      <c r="C19" s="23">
        <v>7.2200400593085865</v>
      </c>
      <c r="D19" s="22">
        <v>55.512</v>
      </c>
      <c r="E19" s="24">
        <v>77.380308439412</v>
      </c>
      <c r="F19" s="7">
        <v>42955.35682088639</v>
      </c>
      <c r="G19" s="98">
        <v>61109.997</v>
      </c>
      <c r="H19" s="99">
        <v>6416.846</v>
      </c>
    </row>
    <row r="20" spans="1:8" ht="12.75">
      <c r="A20" s="6">
        <v>2001</v>
      </c>
      <c r="B20" s="22">
        <v>82.479</v>
      </c>
      <c r="C20" s="23">
        <v>6.9046666424180705</v>
      </c>
      <c r="D20" s="22">
        <v>56.949</v>
      </c>
      <c r="E20" s="24">
        <v>81.73</v>
      </c>
      <c r="F20" s="7">
        <v>46544.417700000005</v>
      </c>
      <c r="G20" s="98">
        <v>72458.596</v>
      </c>
      <c r="H20" s="99">
        <v>4833.543</v>
      </c>
    </row>
    <row r="21" spans="1:8" ht="12.75">
      <c r="A21" s="6">
        <v>2002</v>
      </c>
      <c r="B21" s="22">
        <v>89.309</v>
      </c>
      <c r="C21" s="23">
        <v>7.890246223784837</v>
      </c>
      <c r="D21" s="22">
        <v>70.467</v>
      </c>
      <c r="E21" s="24">
        <v>69.99</v>
      </c>
      <c r="F21" s="7">
        <v>49319.853299999995</v>
      </c>
      <c r="G21" s="98">
        <v>60137.185</v>
      </c>
      <c r="H21" s="99">
        <v>3957.526</v>
      </c>
    </row>
    <row r="22" spans="1:8" ht="12.75">
      <c r="A22" s="6">
        <v>2003</v>
      </c>
      <c r="B22" s="22">
        <v>81.3</v>
      </c>
      <c r="C22" s="23">
        <v>6.285362853628537</v>
      </c>
      <c r="D22" s="22">
        <v>51.1</v>
      </c>
      <c r="E22" s="24">
        <v>64.89</v>
      </c>
      <c r="F22" s="7">
        <v>33158.79</v>
      </c>
      <c r="G22" s="7">
        <v>53894</v>
      </c>
      <c r="H22" s="5">
        <v>5430</v>
      </c>
    </row>
    <row r="23" spans="1:8" ht="12.75">
      <c r="A23" s="6">
        <v>2004</v>
      </c>
      <c r="B23" s="22">
        <v>80.994</v>
      </c>
      <c r="C23" s="23">
        <v>7.332641924093143</v>
      </c>
      <c r="D23" s="22">
        <v>59.39</v>
      </c>
      <c r="E23" s="24">
        <v>55.3</v>
      </c>
      <c r="F23" s="7">
        <v>32842.67</v>
      </c>
      <c r="G23" s="7">
        <v>58297</v>
      </c>
      <c r="H23" s="5">
        <v>4659</v>
      </c>
    </row>
    <row r="24" spans="1:8" ht="12.75">
      <c r="A24" s="6">
        <v>2005</v>
      </c>
      <c r="B24" s="22">
        <v>61.015</v>
      </c>
      <c r="C24" s="23">
        <v>4.06162419077276</v>
      </c>
      <c r="D24" s="22">
        <v>18.7</v>
      </c>
      <c r="E24" s="24">
        <v>52.05</v>
      </c>
      <c r="F24" s="7">
        <v>12899.030999999999</v>
      </c>
      <c r="G24" s="7">
        <v>56703</v>
      </c>
      <c r="H24" s="5">
        <v>3681</v>
      </c>
    </row>
    <row r="25" spans="1:8" ht="12.75">
      <c r="A25" s="6">
        <v>2006</v>
      </c>
      <c r="B25" s="22">
        <v>25.205</v>
      </c>
      <c r="C25" s="23">
        <v>2.965284665740925</v>
      </c>
      <c r="D25" s="22">
        <f>19764/1000</f>
        <v>19.764</v>
      </c>
      <c r="E25" s="24">
        <v>56.11</v>
      </c>
      <c r="F25" s="7">
        <f>E25*D25*10</f>
        <v>11089.580399999999</v>
      </c>
      <c r="G25" s="7">
        <v>62721</v>
      </c>
      <c r="H25" s="5">
        <v>4003</v>
      </c>
    </row>
    <row r="26" spans="1:8" ht="13.5" thickBot="1">
      <c r="A26" s="25" t="s">
        <v>230</v>
      </c>
      <c r="B26" s="26">
        <v>31.6</v>
      </c>
      <c r="C26" s="152">
        <v>9.525316455696203</v>
      </c>
      <c r="D26" s="26">
        <v>30.1</v>
      </c>
      <c r="E26" s="27">
        <v>63.25</v>
      </c>
      <c r="F26" s="8">
        <v>19038.25</v>
      </c>
      <c r="G26" s="42"/>
      <c r="H26" s="10"/>
    </row>
    <row r="27" spans="1:8" ht="12.75" customHeight="1">
      <c r="A27" s="11" t="s">
        <v>178</v>
      </c>
      <c r="B27" s="11"/>
      <c r="C27" s="11"/>
      <c r="D27" s="11"/>
      <c r="E27" s="11"/>
      <c r="F27" s="11"/>
      <c r="G27" s="11"/>
      <c r="H27" s="11"/>
    </row>
    <row r="28" ht="12.75">
      <c r="A28" t="s">
        <v>18</v>
      </c>
    </row>
  </sheetData>
  <mergeCells count="2"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7">
    <pageSetUpPr fitToPage="1"/>
  </sheetPr>
  <dimension ref="A1:J85"/>
  <sheetViews>
    <sheetView zoomScale="75" zoomScaleNormal="75" workbookViewId="0" topLeftCell="A43">
      <selection activeCell="G85" sqref="G85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236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82" t="s">
        <v>92</v>
      </c>
      <c r="B8" s="131" t="s">
        <v>23</v>
      </c>
      <c r="C8" s="144" t="s">
        <v>23</v>
      </c>
      <c r="D8" s="131" t="s">
        <v>23</v>
      </c>
      <c r="E8" s="145">
        <v>200</v>
      </c>
      <c r="F8" s="134">
        <v>600</v>
      </c>
      <c r="G8" s="131" t="s">
        <v>23</v>
      </c>
      <c r="H8" s="131" t="s">
        <v>23</v>
      </c>
      <c r="I8" s="146"/>
      <c r="J8" s="146"/>
    </row>
    <row r="9" spans="1:10" ht="12.75">
      <c r="A9" s="76" t="s">
        <v>93</v>
      </c>
      <c r="B9" s="132" t="s">
        <v>23</v>
      </c>
      <c r="C9" s="132" t="s">
        <v>23</v>
      </c>
      <c r="D9" s="132" t="s">
        <v>23</v>
      </c>
      <c r="E9" s="133" t="s">
        <v>23</v>
      </c>
      <c r="F9" s="132" t="s">
        <v>23</v>
      </c>
      <c r="G9" s="132" t="s">
        <v>23</v>
      </c>
      <c r="H9" s="132" t="s">
        <v>23</v>
      </c>
      <c r="I9" s="146"/>
      <c r="J9" s="146"/>
    </row>
    <row r="10" spans="1:10" ht="12.75">
      <c r="A10" s="76" t="s">
        <v>94</v>
      </c>
      <c r="B10" s="132">
        <v>19</v>
      </c>
      <c r="C10" s="134">
        <v>5</v>
      </c>
      <c r="D10" s="132">
        <v>24</v>
      </c>
      <c r="E10" s="133">
        <v>200</v>
      </c>
      <c r="F10" s="134">
        <v>600</v>
      </c>
      <c r="G10" s="132">
        <v>7</v>
      </c>
      <c r="H10" s="132">
        <v>36</v>
      </c>
      <c r="I10" s="146"/>
      <c r="J10" s="146"/>
    </row>
    <row r="11" spans="1:10" ht="12.75">
      <c r="A11" s="76" t="s">
        <v>95</v>
      </c>
      <c r="B11" s="132" t="s">
        <v>23</v>
      </c>
      <c r="C11" s="132" t="s">
        <v>23</v>
      </c>
      <c r="D11" s="132" t="s">
        <v>23</v>
      </c>
      <c r="E11" s="133">
        <v>200</v>
      </c>
      <c r="F11" s="134">
        <v>600</v>
      </c>
      <c r="G11" s="132" t="s">
        <v>23</v>
      </c>
      <c r="H11" s="132" t="s">
        <v>23</v>
      </c>
      <c r="I11" s="146"/>
      <c r="J11" s="146"/>
    </row>
    <row r="12" spans="1:10" ht="12.75">
      <c r="A12" s="83" t="s">
        <v>96</v>
      </c>
      <c r="B12" s="147">
        <v>19</v>
      </c>
      <c r="C12" s="147">
        <v>5</v>
      </c>
      <c r="D12" s="147">
        <v>24</v>
      </c>
      <c r="E12" s="147">
        <v>200</v>
      </c>
      <c r="F12" s="147">
        <v>600</v>
      </c>
      <c r="G12" s="147">
        <v>7</v>
      </c>
      <c r="H12" s="147">
        <v>36</v>
      </c>
      <c r="I12" s="146"/>
      <c r="J12" s="146"/>
    </row>
    <row r="13" spans="1:10" ht="12.75">
      <c r="A13" s="83"/>
      <c r="B13" s="147"/>
      <c r="C13" s="147"/>
      <c r="D13" s="147"/>
      <c r="E13" s="148"/>
      <c r="F13" s="148"/>
      <c r="G13" s="147"/>
      <c r="H13" s="147"/>
      <c r="I13" s="146"/>
      <c r="J13" s="146"/>
    </row>
    <row r="14" spans="1:10" ht="12.75">
      <c r="A14" s="83" t="s">
        <v>97</v>
      </c>
      <c r="B14" s="147" t="s">
        <v>23</v>
      </c>
      <c r="C14" s="147" t="s">
        <v>23</v>
      </c>
      <c r="D14" s="147" t="s">
        <v>23</v>
      </c>
      <c r="E14" s="148" t="s">
        <v>23</v>
      </c>
      <c r="F14" s="147" t="s">
        <v>23</v>
      </c>
      <c r="G14" s="147" t="s">
        <v>23</v>
      </c>
      <c r="H14" s="147" t="s">
        <v>23</v>
      </c>
      <c r="I14" s="146"/>
      <c r="J14" s="146"/>
    </row>
    <row r="15" spans="1:10" ht="12.75">
      <c r="A15" s="83"/>
      <c r="B15" s="147"/>
      <c r="C15" s="147"/>
      <c r="D15" s="147"/>
      <c r="E15" s="148"/>
      <c r="F15" s="148"/>
      <c r="G15" s="147"/>
      <c r="H15" s="147"/>
      <c r="I15" s="146"/>
      <c r="J15" s="146"/>
    </row>
    <row r="16" spans="1:10" ht="12.75">
      <c r="A16" s="83" t="s">
        <v>98</v>
      </c>
      <c r="B16" s="147" t="s">
        <v>23</v>
      </c>
      <c r="C16" s="147" t="s">
        <v>23</v>
      </c>
      <c r="D16" s="147" t="s">
        <v>23</v>
      </c>
      <c r="E16" s="148" t="s">
        <v>23</v>
      </c>
      <c r="F16" s="147" t="s">
        <v>23</v>
      </c>
      <c r="G16" s="147" t="s">
        <v>23</v>
      </c>
      <c r="H16" s="147" t="s">
        <v>23</v>
      </c>
      <c r="I16" s="146"/>
      <c r="J16" s="146"/>
    </row>
    <row r="17" spans="2:10" ht="12.75">
      <c r="B17" s="132"/>
      <c r="C17" s="132"/>
      <c r="D17" s="132"/>
      <c r="E17" s="133"/>
      <c r="F17" s="133"/>
      <c r="G17" s="132"/>
      <c r="H17" s="132"/>
      <c r="I17" s="146"/>
      <c r="J17" s="146"/>
    </row>
    <row r="18" spans="1:10" ht="12.75">
      <c r="A18" s="76" t="s">
        <v>99</v>
      </c>
      <c r="B18" s="132">
        <v>2</v>
      </c>
      <c r="C18" s="132" t="s">
        <v>23</v>
      </c>
      <c r="D18" s="132">
        <v>2</v>
      </c>
      <c r="E18" s="133">
        <v>850</v>
      </c>
      <c r="F18" s="132" t="s">
        <v>23</v>
      </c>
      <c r="G18" s="132">
        <v>2</v>
      </c>
      <c r="H18" s="132" t="s">
        <v>23</v>
      </c>
      <c r="I18" s="146"/>
      <c r="J18" s="146"/>
    </row>
    <row r="19" spans="1:10" ht="12.75">
      <c r="A19" s="76" t="s">
        <v>100</v>
      </c>
      <c r="B19" s="132" t="s">
        <v>23</v>
      </c>
      <c r="C19" s="132" t="s">
        <v>23</v>
      </c>
      <c r="D19" s="132" t="s">
        <v>23</v>
      </c>
      <c r="E19" s="132" t="s">
        <v>23</v>
      </c>
      <c r="F19" s="132" t="s">
        <v>23</v>
      </c>
      <c r="G19" s="132" t="s">
        <v>23</v>
      </c>
      <c r="H19" s="132" t="s">
        <v>23</v>
      </c>
      <c r="I19" s="146"/>
      <c r="J19" s="146"/>
    </row>
    <row r="20" spans="1:10" ht="12.75">
      <c r="A20" s="76" t="s">
        <v>101</v>
      </c>
      <c r="B20" s="134">
        <v>1</v>
      </c>
      <c r="C20" s="132" t="s">
        <v>23</v>
      </c>
      <c r="D20" s="134">
        <v>1</v>
      </c>
      <c r="E20" s="134">
        <v>950</v>
      </c>
      <c r="F20" s="132" t="s">
        <v>23</v>
      </c>
      <c r="G20" s="134">
        <v>1</v>
      </c>
      <c r="H20" s="132" t="s">
        <v>23</v>
      </c>
      <c r="I20" s="146"/>
      <c r="J20" s="146"/>
    </row>
    <row r="21" spans="1:10" ht="12.75">
      <c r="A21" s="83" t="s">
        <v>171</v>
      </c>
      <c r="B21" s="147">
        <v>3</v>
      </c>
      <c r="C21" s="147" t="s">
        <v>23</v>
      </c>
      <c r="D21" s="147">
        <v>3</v>
      </c>
      <c r="E21" s="147">
        <v>883</v>
      </c>
      <c r="F21" s="147" t="s">
        <v>23</v>
      </c>
      <c r="G21" s="147">
        <v>3</v>
      </c>
      <c r="H21" s="147" t="s">
        <v>23</v>
      </c>
      <c r="I21" s="146"/>
      <c r="J21" s="146"/>
    </row>
    <row r="22" spans="2:10" ht="12.75">
      <c r="B22" s="147"/>
      <c r="C22" s="147"/>
      <c r="D22" s="147"/>
      <c r="E22" s="148"/>
      <c r="F22" s="148"/>
      <c r="G22" s="147"/>
      <c r="H22" s="147"/>
      <c r="I22" s="146"/>
      <c r="J22" s="146"/>
    </row>
    <row r="23" spans="1:10" ht="12.75">
      <c r="A23" s="83" t="s">
        <v>102</v>
      </c>
      <c r="B23" s="147">
        <v>5</v>
      </c>
      <c r="C23" s="147">
        <v>1</v>
      </c>
      <c r="D23" s="147">
        <v>6</v>
      </c>
      <c r="E23" s="148">
        <v>820</v>
      </c>
      <c r="F23" s="148">
        <v>1900</v>
      </c>
      <c r="G23" s="147">
        <v>6</v>
      </c>
      <c r="H23" s="147" t="s">
        <v>23</v>
      </c>
      <c r="I23" s="146"/>
      <c r="J23" s="146"/>
    </row>
    <row r="24" spans="1:10" ht="12.75">
      <c r="A24" s="83"/>
      <c r="B24" s="147"/>
      <c r="C24" s="147"/>
      <c r="D24" s="147"/>
      <c r="E24" s="148"/>
      <c r="F24" s="148"/>
      <c r="G24" s="147"/>
      <c r="H24" s="147"/>
      <c r="I24" s="146"/>
      <c r="J24" s="146"/>
    </row>
    <row r="25" spans="1:10" ht="12.75">
      <c r="A25" s="83" t="s">
        <v>103</v>
      </c>
      <c r="B25" s="147">
        <v>15</v>
      </c>
      <c r="C25" s="147">
        <v>10</v>
      </c>
      <c r="D25" s="147">
        <v>25</v>
      </c>
      <c r="E25" s="148">
        <v>1400</v>
      </c>
      <c r="F25" s="148">
        <v>2100</v>
      </c>
      <c r="G25" s="147">
        <v>42</v>
      </c>
      <c r="H25" s="147">
        <v>23</v>
      </c>
      <c r="I25" s="146"/>
      <c r="J25" s="146"/>
    </row>
    <row r="26" spans="2:10" ht="12.75">
      <c r="B26" s="132"/>
      <c r="C26" s="132"/>
      <c r="D26" s="132"/>
      <c r="E26" s="133"/>
      <c r="F26" s="133"/>
      <c r="G26" s="132"/>
      <c r="H26" s="132"/>
      <c r="I26" s="146"/>
      <c r="J26" s="146"/>
    </row>
    <row r="27" spans="1:10" ht="12.75">
      <c r="A27" s="76" t="s">
        <v>104</v>
      </c>
      <c r="B27" s="132">
        <v>16</v>
      </c>
      <c r="C27" s="132" t="s">
        <v>23</v>
      </c>
      <c r="D27" s="132">
        <v>16</v>
      </c>
      <c r="E27" s="133" t="s">
        <v>23</v>
      </c>
      <c r="F27" s="133" t="s">
        <v>23</v>
      </c>
      <c r="G27" s="132" t="s">
        <v>23</v>
      </c>
      <c r="H27" s="132" t="s">
        <v>23</v>
      </c>
      <c r="I27" s="146"/>
      <c r="J27" s="146"/>
    </row>
    <row r="28" spans="1:10" ht="12.75">
      <c r="A28" s="76" t="s">
        <v>105</v>
      </c>
      <c r="B28" s="132">
        <v>17</v>
      </c>
      <c r="C28" s="132" t="s">
        <v>23</v>
      </c>
      <c r="D28" s="132">
        <v>17</v>
      </c>
      <c r="E28" s="133">
        <v>300</v>
      </c>
      <c r="F28" s="133" t="s">
        <v>23</v>
      </c>
      <c r="G28" s="132">
        <v>5</v>
      </c>
      <c r="H28" s="132" t="s">
        <v>23</v>
      </c>
      <c r="I28" s="146"/>
      <c r="J28" s="146"/>
    </row>
    <row r="29" spans="1:10" ht="12.75">
      <c r="A29" s="76" t="s">
        <v>106</v>
      </c>
      <c r="B29" s="132">
        <v>65</v>
      </c>
      <c r="C29" s="132">
        <v>22</v>
      </c>
      <c r="D29" s="132">
        <v>87</v>
      </c>
      <c r="E29" s="133">
        <v>400</v>
      </c>
      <c r="F29" s="133">
        <v>2000</v>
      </c>
      <c r="G29" s="132">
        <v>70</v>
      </c>
      <c r="H29" s="132">
        <v>34</v>
      </c>
      <c r="I29" s="146"/>
      <c r="J29" s="146"/>
    </row>
    <row r="30" spans="1:10" ht="12.75">
      <c r="A30" s="83" t="s">
        <v>172</v>
      </c>
      <c r="B30" s="147">
        <v>98</v>
      </c>
      <c r="C30" s="147">
        <v>22</v>
      </c>
      <c r="D30" s="147">
        <v>120</v>
      </c>
      <c r="E30" s="147">
        <v>317</v>
      </c>
      <c r="F30" s="147">
        <v>2000</v>
      </c>
      <c r="G30" s="147">
        <v>75</v>
      </c>
      <c r="H30" s="147">
        <v>34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107</v>
      </c>
      <c r="B32" s="150">
        <v>74</v>
      </c>
      <c r="C32" s="150" t="s">
        <v>23</v>
      </c>
      <c r="D32" s="132">
        <v>74</v>
      </c>
      <c r="E32" s="150">
        <v>189</v>
      </c>
      <c r="F32" s="150" t="s">
        <v>23</v>
      </c>
      <c r="G32" s="133">
        <v>14</v>
      </c>
      <c r="H32" s="150">
        <v>4</v>
      </c>
      <c r="I32" s="146"/>
      <c r="J32" s="146"/>
    </row>
    <row r="33" spans="1:10" ht="12.75">
      <c r="A33" s="76" t="s">
        <v>108</v>
      </c>
      <c r="B33" s="150" t="s">
        <v>23</v>
      </c>
      <c r="C33" s="150">
        <v>1</v>
      </c>
      <c r="D33" s="132">
        <v>1</v>
      </c>
      <c r="E33" s="150" t="s">
        <v>23</v>
      </c>
      <c r="F33" s="150">
        <v>2000</v>
      </c>
      <c r="G33" s="133">
        <v>2</v>
      </c>
      <c r="H33" s="150" t="s">
        <v>23</v>
      </c>
      <c r="I33" s="146"/>
      <c r="J33" s="146"/>
    </row>
    <row r="34" spans="1:10" ht="12.75">
      <c r="A34" s="76" t="s">
        <v>109</v>
      </c>
      <c r="B34" s="150" t="s">
        <v>23</v>
      </c>
      <c r="C34" s="150">
        <v>5</v>
      </c>
      <c r="D34" s="132">
        <v>5</v>
      </c>
      <c r="E34" s="150" t="s">
        <v>23</v>
      </c>
      <c r="F34" s="150">
        <v>1200</v>
      </c>
      <c r="G34" s="133">
        <v>6</v>
      </c>
      <c r="H34" s="150">
        <v>2</v>
      </c>
      <c r="I34" s="146"/>
      <c r="J34" s="146"/>
    </row>
    <row r="35" spans="1:10" ht="12.75">
      <c r="A35" s="76" t="s">
        <v>110</v>
      </c>
      <c r="B35" s="150">
        <v>2</v>
      </c>
      <c r="C35" s="150" t="s">
        <v>23</v>
      </c>
      <c r="D35" s="132">
        <v>2</v>
      </c>
      <c r="E35" s="150">
        <v>1000</v>
      </c>
      <c r="F35" s="150" t="s">
        <v>23</v>
      </c>
      <c r="G35" s="133">
        <v>2</v>
      </c>
      <c r="H35" s="150" t="s">
        <v>23</v>
      </c>
      <c r="I35" s="146"/>
      <c r="J35" s="146"/>
    </row>
    <row r="36" spans="1:10" ht="12.75">
      <c r="A36" s="83" t="s">
        <v>111</v>
      </c>
      <c r="B36" s="147">
        <v>76</v>
      </c>
      <c r="C36" s="147">
        <v>6</v>
      </c>
      <c r="D36" s="147">
        <v>82</v>
      </c>
      <c r="E36" s="147">
        <v>210</v>
      </c>
      <c r="F36" s="147">
        <v>1333</v>
      </c>
      <c r="G36" s="147">
        <v>24</v>
      </c>
      <c r="H36" s="147">
        <v>6</v>
      </c>
      <c r="I36" s="146"/>
      <c r="J36" s="146"/>
    </row>
    <row r="37" spans="1:10" ht="12.75">
      <c r="A37" s="83"/>
      <c r="B37" s="147"/>
      <c r="C37" s="147"/>
      <c r="D37" s="147"/>
      <c r="E37" s="148"/>
      <c r="F37" s="148"/>
      <c r="G37" s="147"/>
      <c r="H37" s="147"/>
      <c r="I37" s="146"/>
      <c r="J37" s="146"/>
    </row>
    <row r="38" spans="1:10" ht="12.75">
      <c r="A38" s="83" t="s">
        <v>112</v>
      </c>
      <c r="B38" s="148">
        <v>285</v>
      </c>
      <c r="C38" s="148">
        <v>10</v>
      </c>
      <c r="D38" s="147">
        <v>295</v>
      </c>
      <c r="E38" s="148">
        <v>600</v>
      </c>
      <c r="F38" s="148">
        <v>800</v>
      </c>
      <c r="G38" s="148">
        <v>179</v>
      </c>
      <c r="H38" s="148">
        <v>125</v>
      </c>
      <c r="I38" s="146"/>
      <c r="J38" s="146"/>
    </row>
    <row r="39" spans="2:10" ht="12.75">
      <c r="B39" s="132"/>
      <c r="C39" s="132"/>
      <c r="D39" s="132"/>
      <c r="E39" s="133"/>
      <c r="F39" s="133"/>
      <c r="G39" s="132"/>
      <c r="H39" s="132"/>
      <c r="I39" s="146"/>
      <c r="J39" s="146"/>
    </row>
    <row r="40" spans="1:10" ht="12.75">
      <c r="A40" s="76" t="s">
        <v>113</v>
      </c>
      <c r="B40" s="133">
        <v>166</v>
      </c>
      <c r="C40" s="133">
        <v>10</v>
      </c>
      <c r="D40" s="132">
        <v>176</v>
      </c>
      <c r="E40" s="133">
        <v>700</v>
      </c>
      <c r="F40" s="133">
        <v>1200</v>
      </c>
      <c r="G40" s="133">
        <v>128</v>
      </c>
      <c r="H40" s="133" t="s">
        <v>23</v>
      </c>
      <c r="I40" s="146"/>
      <c r="J40" s="146"/>
    </row>
    <row r="41" spans="1:10" ht="12.75">
      <c r="A41" s="76" t="s">
        <v>114</v>
      </c>
      <c r="B41" s="132">
        <v>108</v>
      </c>
      <c r="C41" s="132" t="s">
        <v>23</v>
      </c>
      <c r="D41" s="132">
        <v>108</v>
      </c>
      <c r="E41" s="133">
        <v>1200</v>
      </c>
      <c r="F41" s="133" t="s">
        <v>23</v>
      </c>
      <c r="G41" s="132">
        <v>130</v>
      </c>
      <c r="H41" s="132">
        <v>86</v>
      </c>
      <c r="I41" s="146"/>
      <c r="J41" s="146"/>
    </row>
    <row r="42" spans="1:10" ht="12.75">
      <c r="A42" s="76" t="s">
        <v>115</v>
      </c>
      <c r="B42" s="133">
        <v>512</v>
      </c>
      <c r="C42" s="133">
        <v>128</v>
      </c>
      <c r="D42" s="132">
        <v>640</v>
      </c>
      <c r="E42" s="133">
        <v>840</v>
      </c>
      <c r="F42" s="133">
        <v>2500</v>
      </c>
      <c r="G42" s="133">
        <v>750</v>
      </c>
      <c r="H42" s="134">
        <v>260</v>
      </c>
      <c r="I42" s="146"/>
      <c r="J42" s="146"/>
    </row>
    <row r="43" spans="1:10" ht="12.75">
      <c r="A43" s="76" t="s">
        <v>116</v>
      </c>
      <c r="B43" s="133">
        <v>113</v>
      </c>
      <c r="C43" s="133">
        <v>31</v>
      </c>
      <c r="D43" s="132">
        <v>144</v>
      </c>
      <c r="E43" s="133">
        <v>700</v>
      </c>
      <c r="F43" s="133">
        <v>730</v>
      </c>
      <c r="G43" s="133">
        <v>102</v>
      </c>
      <c r="H43" s="133" t="s">
        <v>23</v>
      </c>
      <c r="I43" s="146"/>
      <c r="J43" s="146"/>
    </row>
    <row r="44" spans="1:10" ht="12.75">
      <c r="A44" s="76" t="s">
        <v>117</v>
      </c>
      <c r="B44" s="133">
        <v>915</v>
      </c>
      <c r="C44" s="133">
        <v>62</v>
      </c>
      <c r="D44" s="132">
        <v>977</v>
      </c>
      <c r="E44" s="133">
        <v>740</v>
      </c>
      <c r="F44" s="133">
        <v>950</v>
      </c>
      <c r="G44" s="133">
        <v>736</v>
      </c>
      <c r="H44" s="133">
        <v>773</v>
      </c>
      <c r="I44" s="146"/>
      <c r="J44" s="146"/>
    </row>
    <row r="45" spans="1:10" ht="12.75">
      <c r="A45" s="76" t="s">
        <v>118</v>
      </c>
      <c r="B45" s="133">
        <v>235</v>
      </c>
      <c r="C45" s="133" t="s">
        <v>23</v>
      </c>
      <c r="D45" s="132">
        <v>235</v>
      </c>
      <c r="E45" s="133">
        <v>700</v>
      </c>
      <c r="F45" s="133" t="s">
        <v>23</v>
      </c>
      <c r="G45" s="133">
        <v>165</v>
      </c>
      <c r="H45" s="133">
        <v>99</v>
      </c>
      <c r="I45" s="146"/>
      <c r="J45" s="146"/>
    </row>
    <row r="46" spans="1:10" ht="12.75">
      <c r="A46" s="76" t="s">
        <v>119</v>
      </c>
      <c r="B46" s="133">
        <v>114</v>
      </c>
      <c r="C46" s="133">
        <v>8</v>
      </c>
      <c r="D46" s="132">
        <v>122</v>
      </c>
      <c r="E46" s="133">
        <v>400</v>
      </c>
      <c r="F46" s="133">
        <v>400</v>
      </c>
      <c r="G46" s="133">
        <v>49</v>
      </c>
      <c r="H46" s="133" t="s">
        <v>23</v>
      </c>
      <c r="I46" s="146"/>
      <c r="J46" s="146"/>
    </row>
    <row r="47" spans="1:10" ht="12.75">
      <c r="A47" s="76" t="s">
        <v>120</v>
      </c>
      <c r="B47" s="133">
        <v>789</v>
      </c>
      <c r="C47" s="133">
        <v>102</v>
      </c>
      <c r="D47" s="132">
        <v>891</v>
      </c>
      <c r="E47" s="133">
        <v>725</v>
      </c>
      <c r="F47" s="133">
        <v>1400</v>
      </c>
      <c r="G47" s="133">
        <v>715</v>
      </c>
      <c r="H47" s="133">
        <v>105</v>
      </c>
      <c r="I47" s="146"/>
      <c r="J47" s="146"/>
    </row>
    <row r="48" spans="1:10" ht="12.75">
      <c r="A48" s="76" t="s">
        <v>121</v>
      </c>
      <c r="B48" s="133">
        <v>627</v>
      </c>
      <c r="C48" s="133">
        <v>153</v>
      </c>
      <c r="D48" s="132">
        <v>780</v>
      </c>
      <c r="E48" s="133">
        <v>600</v>
      </c>
      <c r="F48" s="133">
        <v>1300</v>
      </c>
      <c r="G48" s="133">
        <v>575</v>
      </c>
      <c r="H48" s="133">
        <v>173</v>
      </c>
      <c r="I48" s="146"/>
      <c r="J48" s="146"/>
    </row>
    <row r="49" spans="1:10" ht="12.75">
      <c r="A49" s="83" t="s">
        <v>173</v>
      </c>
      <c r="B49" s="147">
        <v>3579</v>
      </c>
      <c r="C49" s="147">
        <v>494</v>
      </c>
      <c r="D49" s="147">
        <v>4073</v>
      </c>
      <c r="E49" s="147">
        <v>724</v>
      </c>
      <c r="F49" s="147">
        <v>1535</v>
      </c>
      <c r="G49" s="147">
        <v>3350</v>
      </c>
      <c r="H49" s="147">
        <v>1496</v>
      </c>
      <c r="I49" s="146"/>
      <c r="J49" s="146"/>
    </row>
    <row r="50" spans="1:10" ht="12.75">
      <c r="A50" s="83"/>
      <c r="B50" s="147"/>
      <c r="C50" s="147"/>
      <c r="D50" s="147"/>
      <c r="E50" s="148"/>
      <c r="F50" s="148"/>
      <c r="G50" s="147"/>
      <c r="H50" s="147"/>
      <c r="I50" s="146"/>
      <c r="J50" s="146"/>
    </row>
    <row r="51" spans="1:10" ht="12.75">
      <c r="A51" s="83" t="s">
        <v>122</v>
      </c>
      <c r="B51" s="148">
        <v>822</v>
      </c>
      <c r="C51" s="148">
        <v>51</v>
      </c>
      <c r="D51" s="147">
        <v>873</v>
      </c>
      <c r="E51" s="148">
        <v>262</v>
      </c>
      <c r="F51" s="148">
        <v>1300</v>
      </c>
      <c r="G51" s="148">
        <v>282</v>
      </c>
      <c r="H51" s="148">
        <v>226</v>
      </c>
      <c r="I51" s="146"/>
      <c r="J51" s="146"/>
    </row>
    <row r="52" spans="2:10" ht="12.75">
      <c r="B52" s="132"/>
      <c r="C52" s="132"/>
      <c r="D52" s="132"/>
      <c r="E52" s="133"/>
      <c r="F52" s="133"/>
      <c r="G52" s="132"/>
      <c r="H52" s="132"/>
      <c r="I52" s="146"/>
      <c r="J52" s="146"/>
    </row>
    <row r="53" spans="1:10" ht="12.75">
      <c r="A53" s="76" t="s">
        <v>123</v>
      </c>
      <c r="B53" s="132">
        <v>57</v>
      </c>
      <c r="C53" s="132">
        <v>13</v>
      </c>
      <c r="D53" s="132">
        <v>70</v>
      </c>
      <c r="E53" s="133">
        <v>490</v>
      </c>
      <c r="F53" s="133">
        <v>1375</v>
      </c>
      <c r="G53" s="132">
        <v>46</v>
      </c>
      <c r="H53" s="132">
        <v>11</v>
      </c>
      <c r="I53" s="146"/>
      <c r="J53" s="146"/>
    </row>
    <row r="54" spans="1:10" ht="12.75">
      <c r="A54" s="76" t="s">
        <v>124</v>
      </c>
      <c r="B54" s="132">
        <v>230</v>
      </c>
      <c r="C54" s="132">
        <v>7</v>
      </c>
      <c r="D54" s="132">
        <v>237</v>
      </c>
      <c r="E54" s="133">
        <v>900</v>
      </c>
      <c r="F54" s="133">
        <v>1650</v>
      </c>
      <c r="G54" s="132">
        <v>219</v>
      </c>
      <c r="H54" s="132" t="s">
        <v>23</v>
      </c>
      <c r="I54" s="146"/>
      <c r="J54" s="146"/>
    </row>
    <row r="55" spans="1:10" ht="12.75">
      <c r="A55" s="76" t="s">
        <v>125</v>
      </c>
      <c r="B55" s="132">
        <v>452</v>
      </c>
      <c r="C55" s="132">
        <v>9</v>
      </c>
      <c r="D55" s="132">
        <v>461</v>
      </c>
      <c r="E55" s="133">
        <v>500</v>
      </c>
      <c r="F55" s="133">
        <v>1200</v>
      </c>
      <c r="G55" s="132">
        <v>237</v>
      </c>
      <c r="H55" s="132">
        <v>36</v>
      </c>
      <c r="I55" s="146"/>
      <c r="J55" s="146"/>
    </row>
    <row r="56" spans="1:10" ht="12.75">
      <c r="A56" s="76" t="s">
        <v>126</v>
      </c>
      <c r="B56" s="132">
        <v>288</v>
      </c>
      <c r="C56" s="132">
        <v>8</v>
      </c>
      <c r="D56" s="132">
        <v>296</v>
      </c>
      <c r="E56" s="133">
        <v>650</v>
      </c>
      <c r="F56" s="133">
        <v>1300</v>
      </c>
      <c r="G56" s="132">
        <v>198</v>
      </c>
      <c r="H56" s="132">
        <v>138</v>
      </c>
      <c r="I56" s="146"/>
      <c r="J56" s="146"/>
    </row>
    <row r="57" spans="1:10" ht="12.75">
      <c r="A57" s="76" t="s">
        <v>127</v>
      </c>
      <c r="B57" s="132">
        <v>1377</v>
      </c>
      <c r="C57" s="132">
        <v>105</v>
      </c>
      <c r="D57" s="132">
        <v>1482</v>
      </c>
      <c r="E57" s="133">
        <v>600</v>
      </c>
      <c r="F57" s="133">
        <v>1650</v>
      </c>
      <c r="G57" s="132">
        <v>999</v>
      </c>
      <c r="H57" s="132">
        <v>100</v>
      </c>
      <c r="I57" s="146"/>
      <c r="J57" s="146"/>
    </row>
    <row r="58" spans="1:10" ht="12.75">
      <c r="A58" s="83" t="s">
        <v>174</v>
      </c>
      <c r="B58" s="147">
        <v>2404</v>
      </c>
      <c r="C58" s="147">
        <v>142</v>
      </c>
      <c r="D58" s="147">
        <v>2546</v>
      </c>
      <c r="E58" s="147">
        <v>613</v>
      </c>
      <c r="F58" s="147">
        <v>1577</v>
      </c>
      <c r="G58" s="147">
        <v>1699</v>
      </c>
      <c r="H58" s="147">
        <v>285</v>
      </c>
      <c r="I58" s="146"/>
      <c r="J58" s="146"/>
    </row>
    <row r="59" spans="2:10" ht="12.75">
      <c r="B59" s="132"/>
      <c r="C59" s="132"/>
      <c r="D59" s="132"/>
      <c r="E59" s="133"/>
      <c r="F59" s="133"/>
      <c r="G59" s="132"/>
      <c r="H59" s="132"/>
      <c r="I59" s="146"/>
      <c r="J59" s="146"/>
    </row>
    <row r="60" spans="1:10" ht="12.75">
      <c r="A60" s="76" t="s">
        <v>129</v>
      </c>
      <c r="B60" s="133">
        <v>4</v>
      </c>
      <c r="C60" s="133" t="s">
        <v>23</v>
      </c>
      <c r="D60" s="132">
        <v>4</v>
      </c>
      <c r="E60" s="133">
        <v>750</v>
      </c>
      <c r="F60" s="133" t="s">
        <v>23</v>
      </c>
      <c r="G60" s="133">
        <v>3</v>
      </c>
      <c r="H60" s="133" t="s">
        <v>23</v>
      </c>
      <c r="I60" s="146"/>
      <c r="J60" s="146"/>
    </row>
    <row r="61" spans="1:10" ht="12.75">
      <c r="A61" s="76" t="s">
        <v>130</v>
      </c>
      <c r="B61" s="133">
        <v>12</v>
      </c>
      <c r="C61" s="133">
        <v>2</v>
      </c>
      <c r="D61" s="132">
        <v>14</v>
      </c>
      <c r="E61" s="133">
        <v>850</v>
      </c>
      <c r="F61" s="133">
        <v>1550</v>
      </c>
      <c r="G61" s="133">
        <v>13</v>
      </c>
      <c r="H61" s="133">
        <v>13</v>
      </c>
      <c r="I61" s="146"/>
      <c r="J61" s="146"/>
    </row>
    <row r="62" spans="1:10" ht="12.75">
      <c r="A62" s="76" t="s">
        <v>131</v>
      </c>
      <c r="B62" s="133">
        <v>6</v>
      </c>
      <c r="C62" s="133" t="s">
        <v>23</v>
      </c>
      <c r="D62" s="132">
        <v>6</v>
      </c>
      <c r="E62" s="133">
        <v>330</v>
      </c>
      <c r="F62" s="133" t="s">
        <v>23</v>
      </c>
      <c r="G62" s="133">
        <v>2</v>
      </c>
      <c r="H62" s="133">
        <v>2</v>
      </c>
      <c r="I62" s="146"/>
      <c r="J62" s="146"/>
    </row>
    <row r="63" spans="1:10" ht="12.75">
      <c r="A63" s="83" t="s">
        <v>132</v>
      </c>
      <c r="B63" s="147">
        <v>22</v>
      </c>
      <c r="C63" s="147">
        <v>2</v>
      </c>
      <c r="D63" s="147">
        <v>24</v>
      </c>
      <c r="E63" s="147">
        <v>690</v>
      </c>
      <c r="F63" s="147">
        <v>1550</v>
      </c>
      <c r="G63" s="147">
        <v>18</v>
      </c>
      <c r="H63" s="147">
        <v>15</v>
      </c>
      <c r="I63" s="146"/>
      <c r="J63" s="146"/>
    </row>
    <row r="64" spans="1:10" ht="12.75">
      <c r="A64" s="83"/>
      <c r="B64" s="147"/>
      <c r="C64" s="147"/>
      <c r="D64" s="147"/>
      <c r="E64" s="148"/>
      <c r="F64" s="148"/>
      <c r="G64" s="147"/>
      <c r="H64" s="147"/>
      <c r="I64" s="146"/>
      <c r="J64" s="146"/>
    </row>
    <row r="65" spans="1:10" ht="12.75">
      <c r="A65" s="83" t="s">
        <v>133</v>
      </c>
      <c r="B65" s="147">
        <v>34</v>
      </c>
      <c r="C65" s="147">
        <v>10</v>
      </c>
      <c r="D65" s="147">
        <v>44</v>
      </c>
      <c r="E65" s="148">
        <v>380</v>
      </c>
      <c r="F65" s="148">
        <v>1350</v>
      </c>
      <c r="G65" s="147">
        <v>26</v>
      </c>
      <c r="H65" s="147">
        <v>10</v>
      </c>
      <c r="I65" s="146"/>
      <c r="J65" s="146"/>
    </row>
    <row r="66" spans="2:10" ht="12.75">
      <c r="B66" s="132"/>
      <c r="C66" s="132"/>
      <c r="D66" s="132"/>
      <c r="E66" s="133"/>
      <c r="F66" s="133"/>
      <c r="G66" s="132"/>
      <c r="H66" s="132"/>
      <c r="I66" s="146"/>
      <c r="J66" s="146"/>
    </row>
    <row r="67" spans="1:10" ht="12.75">
      <c r="A67" s="76" t="s">
        <v>134</v>
      </c>
      <c r="B67" s="133">
        <v>185</v>
      </c>
      <c r="C67" s="133" t="s">
        <v>23</v>
      </c>
      <c r="D67" s="132">
        <v>185</v>
      </c>
      <c r="E67" s="133">
        <v>800</v>
      </c>
      <c r="F67" s="133" t="s">
        <v>23</v>
      </c>
      <c r="G67" s="133">
        <v>148</v>
      </c>
      <c r="H67" s="133" t="s">
        <v>23</v>
      </c>
      <c r="I67" s="146"/>
      <c r="J67" s="146"/>
    </row>
    <row r="68" spans="1:10" ht="12.75">
      <c r="A68" s="76" t="s">
        <v>135</v>
      </c>
      <c r="B68" s="133">
        <v>75</v>
      </c>
      <c r="C68" s="133" t="s">
        <v>23</v>
      </c>
      <c r="D68" s="132">
        <v>75</v>
      </c>
      <c r="E68" s="133">
        <v>660</v>
      </c>
      <c r="F68" s="133" t="s">
        <v>23</v>
      </c>
      <c r="G68" s="133">
        <v>50</v>
      </c>
      <c r="H68" s="133" t="s">
        <v>23</v>
      </c>
      <c r="I68" s="146"/>
      <c r="J68" s="146"/>
    </row>
    <row r="69" spans="1:10" ht="12.75">
      <c r="A69" s="83" t="s">
        <v>136</v>
      </c>
      <c r="B69" s="147">
        <v>260</v>
      </c>
      <c r="C69" s="147" t="s">
        <v>23</v>
      </c>
      <c r="D69" s="147">
        <v>260</v>
      </c>
      <c r="E69" s="147">
        <v>760</v>
      </c>
      <c r="F69" s="147" t="s">
        <v>23</v>
      </c>
      <c r="G69" s="147">
        <v>198</v>
      </c>
      <c r="H69" s="147" t="s">
        <v>23</v>
      </c>
      <c r="I69" s="146"/>
      <c r="J69" s="146"/>
    </row>
    <row r="70" spans="2:10" ht="12.75">
      <c r="B70" s="132"/>
      <c r="C70" s="132"/>
      <c r="D70" s="132"/>
      <c r="E70" s="133"/>
      <c r="F70" s="133"/>
      <c r="G70" s="132"/>
      <c r="H70" s="132"/>
      <c r="I70" s="146"/>
      <c r="J70" s="146"/>
    </row>
    <row r="71" spans="1:10" ht="12.75">
      <c r="A71" s="76" t="s">
        <v>137</v>
      </c>
      <c r="B71" s="132">
        <v>7</v>
      </c>
      <c r="C71" s="132">
        <v>1</v>
      </c>
      <c r="D71" s="132">
        <v>8</v>
      </c>
      <c r="E71" s="133">
        <v>429</v>
      </c>
      <c r="F71" s="133">
        <v>1000</v>
      </c>
      <c r="G71" s="132">
        <v>4</v>
      </c>
      <c r="H71" s="132">
        <v>2</v>
      </c>
      <c r="I71" s="146"/>
      <c r="J71" s="146"/>
    </row>
    <row r="72" spans="1:10" ht="12.75">
      <c r="A72" s="76" t="s">
        <v>138</v>
      </c>
      <c r="B72" s="132">
        <v>2840</v>
      </c>
      <c r="C72" s="132">
        <v>214</v>
      </c>
      <c r="D72" s="132">
        <v>3054</v>
      </c>
      <c r="E72" s="133">
        <v>750</v>
      </c>
      <c r="F72" s="133">
        <v>1200</v>
      </c>
      <c r="G72" s="132">
        <v>2387</v>
      </c>
      <c r="H72" s="132">
        <v>2029</v>
      </c>
      <c r="I72" s="146"/>
      <c r="J72" s="146"/>
    </row>
    <row r="73" spans="1:10" ht="12.75">
      <c r="A73" s="76" t="s">
        <v>139</v>
      </c>
      <c r="B73" s="133">
        <v>3751</v>
      </c>
      <c r="C73" s="133">
        <v>270</v>
      </c>
      <c r="D73" s="132">
        <v>4021</v>
      </c>
      <c r="E73" s="133">
        <v>1100</v>
      </c>
      <c r="F73" s="133">
        <v>2000</v>
      </c>
      <c r="G73" s="133">
        <v>4666</v>
      </c>
      <c r="H73" s="133">
        <v>1960</v>
      </c>
      <c r="I73" s="146"/>
      <c r="J73" s="146"/>
    </row>
    <row r="74" spans="1:10" ht="12.75">
      <c r="A74" s="76" t="s">
        <v>140</v>
      </c>
      <c r="B74" s="132">
        <v>1864</v>
      </c>
      <c r="C74" s="132">
        <v>118</v>
      </c>
      <c r="D74" s="132">
        <v>1982</v>
      </c>
      <c r="E74" s="133">
        <v>160</v>
      </c>
      <c r="F74" s="133">
        <v>820</v>
      </c>
      <c r="G74" s="132">
        <v>396</v>
      </c>
      <c r="H74" s="132">
        <v>396</v>
      </c>
      <c r="I74" s="146"/>
      <c r="J74" s="146"/>
    </row>
    <row r="75" spans="1:10" ht="12.75">
      <c r="A75" s="76" t="s">
        <v>141</v>
      </c>
      <c r="B75" s="132">
        <v>439</v>
      </c>
      <c r="C75" s="132">
        <v>2</v>
      </c>
      <c r="D75" s="132">
        <v>441</v>
      </c>
      <c r="E75" s="133">
        <v>816</v>
      </c>
      <c r="F75" s="133">
        <v>1500</v>
      </c>
      <c r="G75" s="132">
        <v>361</v>
      </c>
      <c r="H75" s="132" t="s">
        <v>23</v>
      </c>
      <c r="I75" s="146"/>
      <c r="J75" s="146"/>
    </row>
    <row r="76" spans="1:10" ht="12.75">
      <c r="A76" s="76" t="s">
        <v>142</v>
      </c>
      <c r="B76" s="132">
        <v>891</v>
      </c>
      <c r="C76" s="132">
        <v>41</v>
      </c>
      <c r="D76" s="132">
        <v>932</v>
      </c>
      <c r="E76" s="133">
        <v>600</v>
      </c>
      <c r="F76" s="133">
        <v>1100</v>
      </c>
      <c r="G76" s="132">
        <v>580</v>
      </c>
      <c r="H76" s="132">
        <v>406</v>
      </c>
      <c r="I76" s="146"/>
      <c r="J76" s="146"/>
    </row>
    <row r="77" spans="1:10" ht="12.75">
      <c r="A77" s="76" t="s">
        <v>143</v>
      </c>
      <c r="B77" s="132">
        <v>1810</v>
      </c>
      <c r="C77" s="132">
        <v>184</v>
      </c>
      <c r="D77" s="132">
        <v>1994</v>
      </c>
      <c r="E77" s="133">
        <v>800</v>
      </c>
      <c r="F77" s="133">
        <v>1600</v>
      </c>
      <c r="G77" s="132">
        <v>1742</v>
      </c>
      <c r="H77" s="132" t="s">
        <v>23</v>
      </c>
      <c r="I77" s="146"/>
      <c r="J77" s="146"/>
    </row>
    <row r="78" spans="1:10" ht="12.75">
      <c r="A78" s="76" t="s">
        <v>144</v>
      </c>
      <c r="B78" s="133">
        <v>3929</v>
      </c>
      <c r="C78" s="133">
        <v>447</v>
      </c>
      <c r="D78" s="132">
        <v>4376</v>
      </c>
      <c r="E78" s="133">
        <v>745</v>
      </c>
      <c r="F78" s="133">
        <v>1750</v>
      </c>
      <c r="G78" s="133">
        <v>3707</v>
      </c>
      <c r="H78" s="133">
        <v>417</v>
      </c>
      <c r="I78" s="146"/>
      <c r="J78" s="146"/>
    </row>
    <row r="79" spans="1:10" ht="12.75">
      <c r="A79" s="83" t="s">
        <v>175</v>
      </c>
      <c r="B79" s="147">
        <v>15531</v>
      </c>
      <c r="C79" s="147">
        <v>1277</v>
      </c>
      <c r="D79" s="147">
        <v>16808</v>
      </c>
      <c r="E79" s="147">
        <v>761</v>
      </c>
      <c r="F79" s="147">
        <v>1581</v>
      </c>
      <c r="G79" s="147">
        <v>13843</v>
      </c>
      <c r="H79" s="147">
        <v>5210</v>
      </c>
      <c r="I79" s="146"/>
      <c r="J79" s="146"/>
    </row>
    <row r="80" spans="2:10" ht="12.75">
      <c r="B80" s="132"/>
      <c r="C80" s="132"/>
      <c r="D80" s="132"/>
      <c r="E80" s="133"/>
      <c r="F80" s="133"/>
      <c r="G80" s="132"/>
      <c r="H80" s="132"/>
      <c r="I80" s="146"/>
      <c r="J80" s="146"/>
    </row>
    <row r="81" spans="1:10" ht="12.75">
      <c r="A81" s="76" t="s">
        <v>145</v>
      </c>
      <c r="B81" s="134">
        <v>20</v>
      </c>
      <c r="C81" s="134">
        <v>2</v>
      </c>
      <c r="D81" s="134">
        <v>22</v>
      </c>
      <c r="E81" s="134">
        <v>523</v>
      </c>
      <c r="F81" s="134">
        <v>1000</v>
      </c>
      <c r="G81" s="134">
        <v>12</v>
      </c>
      <c r="H81" s="134">
        <v>8</v>
      </c>
      <c r="I81" s="146"/>
      <c r="J81" s="146"/>
    </row>
    <row r="82" spans="1:10" ht="12.75">
      <c r="A82" s="76" t="s">
        <v>146</v>
      </c>
      <c r="B82" s="132" t="s">
        <v>23</v>
      </c>
      <c r="C82" s="132" t="s">
        <v>23</v>
      </c>
      <c r="D82" s="132" t="s">
        <v>23</v>
      </c>
      <c r="E82" s="133">
        <v>600</v>
      </c>
      <c r="F82" s="132" t="s">
        <v>23</v>
      </c>
      <c r="G82" s="132" t="s">
        <v>23</v>
      </c>
      <c r="H82" s="132" t="s">
        <v>23</v>
      </c>
      <c r="I82" s="146"/>
      <c r="J82" s="146"/>
    </row>
    <row r="83" spans="1:10" ht="12.75">
      <c r="A83" s="83" t="s">
        <v>147</v>
      </c>
      <c r="B83" s="147">
        <v>20</v>
      </c>
      <c r="C83" s="149">
        <v>2</v>
      </c>
      <c r="D83" s="147">
        <v>22</v>
      </c>
      <c r="E83" s="147">
        <v>523</v>
      </c>
      <c r="F83" s="134">
        <v>1000</v>
      </c>
      <c r="G83" s="147">
        <v>12</v>
      </c>
      <c r="H83" s="147">
        <v>8</v>
      </c>
      <c r="I83" s="146"/>
      <c r="J83" s="146"/>
    </row>
    <row r="84" spans="2:10" ht="12.75">
      <c r="B84" s="132"/>
      <c r="C84" s="132"/>
      <c r="D84" s="132"/>
      <c r="E84" s="133"/>
      <c r="F84" s="144"/>
      <c r="G84" s="132"/>
      <c r="H84" s="132"/>
      <c r="I84" s="146"/>
      <c r="J84" s="146"/>
    </row>
    <row r="85" spans="1:10" ht="13.5" thickBot="1">
      <c r="A85" s="85" t="s">
        <v>148</v>
      </c>
      <c r="B85" s="136">
        <v>23173</v>
      </c>
      <c r="C85" s="136">
        <v>2032</v>
      </c>
      <c r="D85" s="136">
        <v>25205</v>
      </c>
      <c r="E85" s="136">
        <v>716</v>
      </c>
      <c r="F85" s="136">
        <v>1561</v>
      </c>
      <c r="G85" s="136">
        <v>19764</v>
      </c>
      <c r="H85" s="136">
        <v>7474</v>
      </c>
      <c r="I85" s="146"/>
      <c r="J85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32"/>
  <sheetViews>
    <sheetView showGridLines="0" zoomScale="75" zoomScaleNormal="75" zoomScaleSheetLayoutView="50" workbookViewId="0" topLeftCell="A1">
      <selection activeCell="A42" sqref="A42"/>
    </sheetView>
  </sheetViews>
  <sheetFormatPr defaultColWidth="11.421875" defaultRowHeight="12.75"/>
  <cols>
    <col min="1" max="4" width="23.7109375" style="0" customWidth="1"/>
  </cols>
  <sheetData>
    <row r="1" spans="1:4" s="2" customFormat="1" ht="18">
      <c r="A1" s="221" t="s">
        <v>0</v>
      </c>
      <c r="B1" s="221"/>
      <c r="C1" s="221"/>
      <c r="D1" s="221"/>
    </row>
    <row r="2" s="3" customFormat="1" ht="14.25">
      <c r="A2" s="212" t="s">
        <v>246</v>
      </c>
    </row>
    <row r="3" spans="1:4" s="3" customFormat="1" ht="15">
      <c r="A3" s="222" t="s">
        <v>176</v>
      </c>
      <c r="B3" s="222"/>
      <c r="C3" s="222"/>
      <c r="D3" s="222"/>
    </row>
    <row r="4" spans="1:4" s="3" customFormat="1" ht="15.75" thickBot="1">
      <c r="A4" s="139"/>
      <c r="B4" s="140"/>
      <c r="C4" s="140"/>
      <c r="D4" s="140"/>
    </row>
    <row r="5" spans="1:4" ht="12.75">
      <c r="A5" s="161"/>
      <c r="B5" s="162" t="s">
        <v>1</v>
      </c>
      <c r="C5" s="162" t="s">
        <v>2</v>
      </c>
      <c r="D5" s="163" t="s">
        <v>3</v>
      </c>
    </row>
    <row r="6" spans="1:4" ht="13.5" thickBot="1">
      <c r="A6" s="155" t="s">
        <v>4</v>
      </c>
      <c r="B6" s="156" t="s">
        <v>5</v>
      </c>
      <c r="C6" s="156" t="s">
        <v>6</v>
      </c>
      <c r="D6" s="4" t="s">
        <v>7</v>
      </c>
    </row>
    <row r="7" spans="1:4" ht="12.75">
      <c r="A7" s="6">
        <v>1990</v>
      </c>
      <c r="B7" s="7">
        <v>319</v>
      </c>
      <c r="C7" s="5">
        <v>250</v>
      </c>
      <c r="D7" s="5">
        <v>123171.42067241234</v>
      </c>
    </row>
    <row r="8" spans="1:4" ht="12.75">
      <c r="A8" s="6">
        <v>1991</v>
      </c>
      <c r="B8" s="7">
        <v>300</v>
      </c>
      <c r="C8" s="5">
        <v>215</v>
      </c>
      <c r="D8" s="5">
        <v>127691.03169737838</v>
      </c>
    </row>
    <row r="9" spans="1:4" ht="12.75">
      <c r="A9" s="6">
        <v>1992</v>
      </c>
      <c r="B9" s="7">
        <v>246</v>
      </c>
      <c r="C9" s="5">
        <v>154</v>
      </c>
      <c r="D9" s="5">
        <v>81545.32232279157</v>
      </c>
    </row>
    <row r="10" spans="1:4" ht="12.75">
      <c r="A10" s="6">
        <v>1993</v>
      </c>
      <c r="B10" s="7">
        <v>211</v>
      </c>
      <c r="C10" s="5">
        <v>157</v>
      </c>
      <c r="D10" s="5">
        <v>82903.60967869892</v>
      </c>
    </row>
    <row r="11" spans="1:4" ht="12.75">
      <c r="A11" s="6">
        <v>1994</v>
      </c>
      <c r="B11" s="7">
        <v>354</v>
      </c>
      <c r="C11" s="5">
        <v>254</v>
      </c>
      <c r="D11" s="5">
        <v>111595.9275419807</v>
      </c>
    </row>
    <row r="12" spans="1:4" ht="12.75">
      <c r="A12" s="6">
        <v>1995</v>
      </c>
      <c r="B12" s="7">
        <v>498</v>
      </c>
      <c r="C12" s="5">
        <v>190</v>
      </c>
      <c r="D12" s="5">
        <v>106601.51695455147</v>
      </c>
    </row>
    <row r="13" spans="1:4" ht="12.75">
      <c r="A13" s="6">
        <v>1996</v>
      </c>
      <c r="B13" s="7">
        <v>705</v>
      </c>
      <c r="C13" s="5">
        <v>488</v>
      </c>
      <c r="D13" s="5">
        <v>201387.13593691777</v>
      </c>
    </row>
    <row r="14" spans="1:4" ht="12.75">
      <c r="A14" s="6">
        <v>1997</v>
      </c>
      <c r="B14" s="7">
        <v>582</v>
      </c>
      <c r="C14" s="5">
        <v>389</v>
      </c>
      <c r="D14" s="5">
        <v>130059.01938865049</v>
      </c>
    </row>
    <row r="15" spans="1:4" ht="12.75">
      <c r="A15" s="205">
        <v>1998</v>
      </c>
      <c r="B15" s="7">
        <v>503</v>
      </c>
      <c r="C15" s="5">
        <v>363</v>
      </c>
      <c r="D15" s="5">
        <v>125845.92453692017</v>
      </c>
    </row>
    <row r="16" spans="1:4" ht="12.75">
      <c r="A16" s="205">
        <v>1999</v>
      </c>
      <c r="B16" s="7">
        <v>513</v>
      </c>
      <c r="C16" s="5">
        <v>270</v>
      </c>
      <c r="D16" s="5">
        <v>106922</v>
      </c>
    </row>
    <row r="17" spans="1:4" ht="12.75">
      <c r="A17" s="205">
        <v>2000</v>
      </c>
      <c r="B17" s="7">
        <v>455</v>
      </c>
      <c r="C17" s="5">
        <v>409</v>
      </c>
      <c r="D17" s="5">
        <v>134375.74753885547</v>
      </c>
    </row>
    <row r="18" spans="1:4" ht="12.75">
      <c r="A18" s="205">
        <v>2001</v>
      </c>
      <c r="B18" s="7">
        <v>471.644</v>
      </c>
      <c r="C18" s="5">
        <v>308.829</v>
      </c>
      <c r="D18" s="5">
        <v>120679.829816148</v>
      </c>
    </row>
    <row r="19" spans="1:4" ht="12.75">
      <c r="A19" s="6">
        <v>2002</v>
      </c>
      <c r="B19" s="7">
        <v>555.711</v>
      </c>
      <c r="C19" s="5">
        <v>485.287</v>
      </c>
      <c r="D19" s="5">
        <v>147144.5692</v>
      </c>
    </row>
    <row r="20" spans="1:4" ht="12.75">
      <c r="A20" s="6">
        <v>2003</v>
      </c>
      <c r="B20" s="7">
        <v>568</v>
      </c>
      <c r="C20" s="5">
        <v>521</v>
      </c>
      <c r="D20" s="5">
        <v>136854</v>
      </c>
    </row>
    <row r="21" spans="1:4" ht="12.75">
      <c r="A21" s="6">
        <v>2004</v>
      </c>
      <c r="B21" s="7">
        <v>580.962</v>
      </c>
      <c r="C21" s="5">
        <v>599.829</v>
      </c>
      <c r="D21" s="5">
        <v>145104.13859999998</v>
      </c>
    </row>
    <row r="22" spans="1:4" ht="12.75">
      <c r="A22" s="6">
        <v>2005</v>
      </c>
      <c r="B22" s="7">
        <f>564942/1000</f>
        <v>564.942</v>
      </c>
      <c r="C22" s="5">
        <f>285509/1000</f>
        <v>285.509</v>
      </c>
      <c r="D22" s="5">
        <v>107411.34129999999</v>
      </c>
    </row>
    <row r="23" spans="1:4" ht="13.5" thickBot="1">
      <c r="A23" s="25">
        <v>2006</v>
      </c>
      <c r="B23" s="8">
        <f>317542/1000</f>
        <v>317.542</v>
      </c>
      <c r="C23" s="9">
        <f>346489/1000</f>
        <v>346.489</v>
      </c>
      <c r="D23" s="10">
        <v>82751.3239</v>
      </c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</sheetData>
  <mergeCells count="2">
    <mergeCell ref="A1:D1"/>
    <mergeCell ref="A3:D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"/>
  <dimension ref="A1:J94"/>
  <sheetViews>
    <sheetView showGridLines="0" zoomScale="75" zoomScaleNormal="75" zoomScaleSheetLayoutView="75" workbookViewId="0" topLeftCell="A1">
      <selection activeCell="H16" sqref="H16"/>
    </sheetView>
  </sheetViews>
  <sheetFormatPr defaultColWidth="11.421875" defaultRowHeight="12.75"/>
  <cols>
    <col min="1" max="1" width="34.57421875" style="61" customWidth="1"/>
    <col min="2" max="5" width="12.7109375" style="68" customWidth="1"/>
    <col min="6" max="6" width="11.421875" style="61" customWidth="1"/>
    <col min="7" max="7" width="11.421875" style="68" customWidth="1"/>
    <col min="8" max="16384" width="11.421875" style="61" customWidth="1"/>
  </cols>
  <sheetData>
    <row r="1" spans="1:7" s="60" customFormat="1" ht="18">
      <c r="A1" s="208" t="s">
        <v>0</v>
      </c>
      <c r="B1" s="208"/>
      <c r="C1" s="208"/>
      <c r="D1" s="208"/>
      <c r="E1" s="208"/>
      <c r="G1" s="69"/>
    </row>
    <row r="2" spans="1:5" ht="12.75">
      <c r="A2" s="216" t="s">
        <v>246</v>
      </c>
      <c r="B2" s="70"/>
      <c r="C2" s="70"/>
      <c r="D2" s="70"/>
      <c r="E2" s="70"/>
    </row>
    <row r="3" spans="1:7" s="51" customFormat="1" ht="15">
      <c r="A3" s="209" t="s">
        <v>218</v>
      </c>
      <c r="B3" s="209"/>
      <c r="C3" s="209"/>
      <c r="D3" s="209"/>
      <c r="E3" s="209"/>
      <c r="G3" s="64"/>
    </row>
    <row r="4" spans="2:7" s="51" customFormat="1" ht="15" thickBot="1">
      <c r="B4" s="64"/>
      <c r="C4" s="64"/>
      <c r="D4" s="64"/>
      <c r="E4" s="64"/>
      <c r="G4" s="64"/>
    </row>
    <row r="5" spans="1:5" ht="12.75">
      <c r="A5" s="241" t="s">
        <v>182</v>
      </c>
      <c r="B5" s="210" t="s">
        <v>15</v>
      </c>
      <c r="C5" s="211"/>
      <c r="D5" s="210" t="s">
        <v>16</v>
      </c>
      <c r="E5" s="210"/>
    </row>
    <row r="6" spans="1:5" ht="13.5" thickBot="1">
      <c r="A6" s="242"/>
      <c r="B6" s="175">
        <v>2005</v>
      </c>
      <c r="C6" s="175">
        <v>2006</v>
      </c>
      <c r="D6" s="176">
        <v>2005</v>
      </c>
      <c r="E6" s="176">
        <v>2006</v>
      </c>
    </row>
    <row r="7" spans="1:7" ht="12.75">
      <c r="A7" s="62" t="s">
        <v>24</v>
      </c>
      <c r="B7" s="147">
        <v>56703</v>
      </c>
      <c r="C7" s="147">
        <v>62721</v>
      </c>
      <c r="D7" s="147">
        <v>3681</v>
      </c>
      <c r="E7" s="147">
        <v>4003</v>
      </c>
      <c r="F7"/>
      <c r="G7" s="66"/>
    </row>
    <row r="8" spans="1:7" ht="12.75">
      <c r="A8" s="67"/>
      <c r="B8" s="147"/>
      <c r="C8" s="147"/>
      <c r="D8" s="147"/>
      <c r="E8" s="147"/>
      <c r="F8"/>
      <c r="G8" s="66"/>
    </row>
    <row r="9" spans="1:10" s="73" customFormat="1" ht="12.75">
      <c r="A9" s="106" t="s">
        <v>155</v>
      </c>
      <c r="B9" s="147"/>
      <c r="C9" s="147"/>
      <c r="D9" s="147"/>
      <c r="E9" s="147"/>
      <c r="G9" s="178"/>
      <c r="H9" s="179"/>
      <c r="I9" s="180"/>
      <c r="J9" s="180"/>
    </row>
    <row r="10" spans="1:10" s="73" customFormat="1" ht="12.75">
      <c r="A10" s="118" t="s">
        <v>25</v>
      </c>
      <c r="B10" s="147">
        <v>5298</v>
      </c>
      <c r="C10" s="147">
        <v>5782</v>
      </c>
      <c r="D10" s="147">
        <v>2705</v>
      </c>
      <c r="E10" s="147">
        <v>2242</v>
      </c>
      <c r="G10" s="178"/>
      <c r="H10" s="179"/>
      <c r="I10" s="180"/>
      <c r="J10" s="180"/>
    </row>
    <row r="11" spans="1:10" s="73" customFormat="1" ht="12.75">
      <c r="A11" s="183" t="s">
        <v>184</v>
      </c>
      <c r="B11" s="132">
        <v>1</v>
      </c>
      <c r="C11" s="132">
        <v>2</v>
      </c>
      <c r="D11" s="132">
        <v>307</v>
      </c>
      <c r="E11" s="132">
        <v>154</v>
      </c>
      <c r="G11" s="178"/>
      <c r="H11" s="179"/>
      <c r="I11" s="180"/>
      <c r="J11" s="180"/>
    </row>
    <row r="12" spans="1:10" s="73" customFormat="1" ht="12.75">
      <c r="A12" s="183" t="s">
        <v>185</v>
      </c>
      <c r="B12" s="132" t="s">
        <v>23</v>
      </c>
      <c r="C12" s="132" t="s">
        <v>231</v>
      </c>
      <c r="D12" s="132" t="s">
        <v>23</v>
      </c>
      <c r="E12" s="132" t="s">
        <v>231</v>
      </c>
      <c r="G12" s="178"/>
      <c r="H12" s="179"/>
      <c r="I12" s="180"/>
      <c r="J12" s="180"/>
    </row>
    <row r="13" spans="1:10" s="73" customFormat="1" ht="12.75">
      <c r="A13" s="183" t="s">
        <v>186</v>
      </c>
      <c r="B13" s="132" t="s">
        <v>23</v>
      </c>
      <c r="C13" s="132" t="s">
        <v>231</v>
      </c>
      <c r="D13" s="132">
        <v>363</v>
      </c>
      <c r="E13" s="132">
        <v>396</v>
      </c>
      <c r="G13" s="178"/>
      <c r="H13" s="179"/>
      <c r="I13" s="180"/>
      <c r="J13" s="180"/>
    </row>
    <row r="14" spans="1:10" s="73" customFormat="1" ht="12.75">
      <c r="A14" s="183" t="s">
        <v>187</v>
      </c>
      <c r="B14" s="132" t="s">
        <v>23</v>
      </c>
      <c r="C14" s="132" t="s">
        <v>231</v>
      </c>
      <c r="D14" s="132">
        <v>10</v>
      </c>
      <c r="E14" s="132" t="s">
        <v>231</v>
      </c>
      <c r="G14" s="178"/>
      <c r="H14" s="179"/>
      <c r="I14" s="180"/>
      <c r="J14" s="180"/>
    </row>
    <row r="15" spans="1:10" s="73" customFormat="1" ht="12.75">
      <c r="A15" s="183" t="s">
        <v>188</v>
      </c>
      <c r="B15" s="132" t="s">
        <v>23</v>
      </c>
      <c r="C15" s="132" t="s">
        <v>231</v>
      </c>
      <c r="D15" s="132" t="s">
        <v>23</v>
      </c>
      <c r="E15" s="132" t="s">
        <v>231</v>
      </c>
      <c r="G15" s="178"/>
      <c r="H15" s="179"/>
      <c r="I15" s="180"/>
      <c r="J15" s="180"/>
    </row>
    <row r="16" spans="1:10" s="73" customFormat="1" ht="12.75">
      <c r="A16" s="183" t="s">
        <v>189</v>
      </c>
      <c r="B16" s="132" t="s">
        <v>23</v>
      </c>
      <c r="C16" s="132" t="s">
        <v>231</v>
      </c>
      <c r="D16" s="132" t="s">
        <v>23</v>
      </c>
      <c r="E16" s="132" t="s">
        <v>231</v>
      </c>
      <c r="F16" s="61"/>
      <c r="G16" s="178"/>
      <c r="H16" s="179"/>
      <c r="I16" s="180"/>
      <c r="J16" s="180"/>
    </row>
    <row r="17" spans="1:10" s="73" customFormat="1" ht="12.75">
      <c r="A17" s="183" t="s">
        <v>190</v>
      </c>
      <c r="B17" s="132" t="s">
        <v>23</v>
      </c>
      <c r="C17" s="132" t="s">
        <v>231</v>
      </c>
      <c r="D17" s="132" t="s">
        <v>23</v>
      </c>
      <c r="E17" s="132" t="s">
        <v>231</v>
      </c>
      <c r="G17" s="178"/>
      <c r="H17" s="179"/>
      <c r="I17" s="180"/>
      <c r="J17" s="180"/>
    </row>
    <row r="18" spans="1:10" s="73" customFormat="1" ht="12.75">
      <c r="A18" s="183" t="s">
        <v>191</v>
      </c>
      <c r="B18" s="132" t="s">
        <v>23</v>
      </c>
      <c r="C18" s="132" t="s">
        <v>231</v>
      </c>
      <c r="D18" s="132" t="s">
        <v>23</v>
      </c>
      <c r="E18" s="132" t="s">
        <v>231</v>
      </c>
      <c r="G18" s="178"/>
      <c r="H18" s="179"/>
      <c r="I18" s="180"/>
      <c r="J18" s="180"/>
    </row>
    <row r="19" spans="1:10" s="73" customFormat="1" ht="12.75">
      <c r="A19" s="183" t="s">
        <v>192</v>
      </c>
      <c r="B19" s="132" t="s">
        <v>23</v>
      </c>
      <c r="C19" s="132" t="s">
        <v>231</v>
      </c>
      <c r="D19" s="132" t="s">
        <v>23</v>
      </c>
      <c r="E19" s="132" t="s">
        <v>231</v>
      </c>
      <c r="G19" s="178"/>
      <c r="H19" s="179"/>
      <c r="I19" s="180"/>
      <c r="J19" s="180"/>
    </row>
    <row r="20" spans="1:10" s="73" customFormat="1" ht="12.75">
      <c r="A20" s="183" t="s">
        <v>193</v>
      </c>
      <c r="B20" s="132">
        <v>71</v>
      </c>
      <c r="C20" s="132">
        <v>49</v>
      </c>
      <c r="D20" s="132">
        <v>964</v>
      </c>
      <c r="E20" s="132">
        <v>850</v>
      </c>
      <c r="G20" s="178"/>
      <c r="H20" s="179"/>
      <c r="I20" s="180"/>
      <c r="J20" s="180"/>
    </row>
    <row r="21" spans="1:10" s="73" customFormat="1" ht="12.75">
      <c r="A21" s="183" t="s">
        <v>194</v>
      </c>
      <c r="B21" s="132" t="s">
        <v>23</v>
      </c>
      <c r="C21" s="132" t="s">
        <v>231</v>
      </c>
      <c r="D21" s="132" t="s">
        <v>23</v>
      </c>
      <c r="E21" s="132" t="s">
        <v>231</v>
      </c>
      <c r="G21" s="178"/>
      <c r="H21" s="179"/>
      <c r="I21" s="180"/>
      <c r="J21" s="180"/>
    </row>
    <row r="22" spans="1:10" s="73" customFormat="1" ht="12.75">
      <c r="A22" s="183" t="s">
        <v>195</v>
      </c>
      <c r="B22" s="132">
        <v>2</v>
      </c>
      <c r="C22" s="132">
        <v>9</v>
      </c>
      <c r="D22" s="132">
        <v>309</v>
      </c>
      <c r="E22" s="132">
        <v>191</v>
      </c>
      <c r="G22" s="178"/>
      <c r="H22" s="179"/>
      <c r="I22" s="180"/>
      <c r="J22" s="180"/>
    </row>
    <row r="23" spans="1:10" s="73" customFormat="1" ht="12.75">
      <c r="A23" s="183" t="s">
        <v>196</v>
      </c>
      <c r="B23" s="132" t="s">
        <v>23</v>
      </c>
      <c r="C23" s="132" t="s">
        <v>231</v>
      </c>
      <c r="D23" s="132" t="s">
        <v>23</v>
      </c>
      <c r="E23" s="132" t="s">
        <v>231</v>
      </c>
      <c r="G23" s="178"/>
      <c r="H23" s="179"/>
      <c r="I23" s="180"/>
      <c r="J23" s="180"/>
    </row>
    <row r="24" spans="1:10" s="73" customFormat="1" ht="12.75">
      <c r="A24" s="183" t="s">
        <v>197</v>
      </c>
      <c r="B24" s="132" t="s">
        <v>23</v>
      </c>
      <c r="C24" s="132" t="s">
        <v>231</v>
      </c>
      <c r="D24" s="132">
        <v>1</v>
      </c>
      <c r="E24" s="132" t="s">
        <v>231</v>
      </c>
      <c r="G24" s="178"/>
      <c r="H24" s="179"/>
      <c r="I24" s="180"/>
      <c r="J24" s="180"/>
    </row>
    <row r="25" spans="1:10" s="73" customFormat="1" ht="12.75">
      <c r="A25" s="183" t="s">
        <v>198</v>
      </c>
      <c r="B25" s="132">
        <v>5</v>
      </c>
      <c r="C25" s="132">
        <v>446</v>
      </c>
      <c r="D25" s="132">
        <v>80</v>
      </c>
      <c r="E25" s="132">
        <v>121</v>
      </c>
      <c r="G25" s="178"/>
      <c r="H25" s="179"/>
      <c r="I25" s="180"/>
      <c r="J25" s="180"/>
    </row>
    <row r="26" spans="1:10" s="73" customFormat="1" ht="12.75">
      <c r="A26" s="183" t="s">
        <v>199</v>
      </c>
      <c r="B26" s="132" t="s">
        <v>23</v>
      </c>
      <c r="C26" s="132" t="s">
        <v>231</v>
      </c>
      <c r="D26" s="132" t="s">
        <v>23</v>
      </c>
      <c r="E26" s="132" t="s">
        <v>231</v>
      </c>
      <c r="G26" s="178"/>
      <c r="H26" s="179"/>
      <c r="I26" s="180"/>
      <c r="J26" s="180"/>
    </row>
    <row r="27" spans="1:10" s="73" customFormat="1" ht="12.75">
      <c r="A27" s="183" t="s">
        <v>200</v>
      </c>
      <c r="B27" s="132" t="s">
        <v>23</v>
      </c>
      <c r="C27" s="132" t="s">
        <v>231</v>
      </c>
      <c r="D27" s="132" t="s">
        <v>23</v>
      </c>
      <c r="E27" s="132" t="s">
        <v>231</v>
      </c>
      <c r="G27" s="178"/>
      <c r="H27" s="179"/>
      <c r="I27" s="180"/>
      <c r="J27" s="180"/>
    </row>
    <row r="28" spans="1:10" s="73" customFormat="1" ht="12.75">
      <c r="A28" s="183" t="s">
        <v>201</v>
      </c>
      <c r="B28" s="132" t="s">
        <v>23</v>
      </c>
      <c r="C28" s="132" t="s">
        <v>231</v>
      </c>
      <c r="D28" s="132" t="s">
        <v>23</v>
      </c>
      <c r="E28" s="132" t="s">
        <v>231</v>
      </c>
      <c r="G28" s="178"/>
      <c r="H28" s="179"/>
      <c r="I28" s="180"/>
      <c r="J28" s="180"/>
    </row>
    <row r="29" spans="1:10" s="73" customFormat="1" ht="12.75">
      <c r="A29" s="183" t="s">
        <v>202</v>
      </c>
      <c r="B29" s="132" t="s">
        <v>23</v>
      </c>
      <c r="C29" s="132" t="s">
        <v>231</v>
      </c>
      <c r="D29" s="132" t="s">
        <v>23</v>
      </c>
      <c r="E29" s="132" t="s">
        <v>231</v>
      </c>
      <c r="G29" s="178"/>
      <c r="H29" s="179"/>
      <c r="I29" s="180"/>
      <c r="J29" s="180"/>
    </row>
    <row r="30" spans="1:10" s="73" customFormat="1" ht="12.75">
      <c r="A30" s="183" t="s">
        <v>203</v>
      </c>
      <c r="B30" s="132" t="s">
        <v>23</v>
      </c>
      <c r="C30" s="132">
        <v>10</v>
      </c>
      <c r="D30" s="132" t="s">
        <v>23</v>
      </c>
      <c r="E30" s="132" t="s">
        <v>231</v>
      </c>
      <c r="G30" s="178"/>
      <c r="H30" s="179"/>
      <c r="I30" s="180"/>
      <c r="J30" s="180"/>
    </row>
    <row r="31" spans="1:10" s="73" customFormat="1" ht="12.75">
      <c r="A31" s="183" t="s">
        <v>204</v>
      </c>
      <c r="B31" s="132">
        <v>5187</v>
      </c>
      <c r="C31" s="132">
        <v>5221</v>
      </c>
      <c r="D31" s="132">
        <v>638</v>
      </c>
      <c r="E31" s="132">
        <v>482</v>
      </c>
      <c r="G31" s="178"/>
      <c r="H31" s="179"/>
      <c r="I31" s="180"/>
      <c r="J31" s="180"/>
    </row>
    <row r="32" spans="1:10" s="73" customFormat="1" ht="12.75">
      <c r="A32" s="183" t="s">
        <v>205</v>
      </c>
      <c r="B32" s="132">
        <v>32</v>
      </c>
      <c r="C32" s="132">
        <v>45</v>
      </c>
      <c r="D32" s="132">
        <v>1</v>
      </c>
      <c r="E32" s="132">
        <v>20</v>
      </c>
      <c r="G32" s="178"/>
      <c r="H32" s="179"/>
      <c r="I32" s="180"/>
      <c r="J32" s="180"/>
    </row>
    <row r="33" spans="1:10" s="73" customFormat="1" ht="12.75">
      <c r="A33" s="183" t="s">
        <v>206</v>
      </c>
      <c r="B33" s="132" t="s">
        <v>23</v>
      </c>
      <c r="C33" s="132" t="s">
        <v>231</v>
      </c>
      <c r="D33" s="132" t="s">
        <v>23</v>
      </c>
      <c r="E33" s="132" t="s">
        <v>231</v>
      </c>
      <c r="G33" s="178"/>
      <c r="H33" s="179"/>
      <c r="I33" s="180"/>
      <c r="J33" s="180"/>
    </row>
    <row r="34" spans="1:10" s="73" customFormat="1" ht="12.75">
      <c r="A34" s="183" t="s">
        <v>207</v>
      </c>
      <c r="B34" s="132" t="s">
        <v>23</v>
      </c>
      <c r="C34" s="132" t="s">
        <v>231</v>
      </c>
      <c r="D34" s="132">
        <v>32</v>
      </c>
      <c r="E34" s="132">
        <v>28</v>
      </c>
      <c r="G34" s="178"/>
      <c r="H34" s="179"/>
      <c r="I34" s="180"/>
      <c r="J34" s="180"/>
    </row>
    <row r="35" spans="1:10" s="73" customFormat="1" ht="12.75">
      <c r="A35" s="184" t="s">
        <v>26</v>
      </c>
      <c r="B35" s="132"/>
      <c r="C35" s="132"/>
      <c r="D35" s="132"/>
      <c r="E35" s="132"/>
      <c r="G35" s="178"/>
      <c r="H35" s="179"/>
      <c r="I35" s="180"/>
      <c r="J35" s="180"/>
    </row>
    <row r="36" spans="1:10" s="73" customFormat="1" ht="12.75">
      <c r="A36" s="185" t="s">
        <v>27</v>
      </c>
      <c r="B36" s="132"/>
      <c r="C36" s="132"/>
      <c r="D36" s="132"/>
      <c r="E36" s="132"/>
      <c r="G36" s="178"/>
      <c r="H36" s="179"/>
      <c r="I36" s="180"/>
      <c r="J36" s="180"/>
    </row>
    <row r="37" spans="1:10" s="73" customFormat="1" ht="12.75">
      <c r="A37" s="183" t="s">
        <v>208</v>
      </c>
      <c r="B37" s="132" t="s">
        <v>23</v>
      </c>
      <c r="C37" s="132" t="s">
        <v>231</v>
      </c>
      <c r="D37" s="132" t="s">
        <v>23</v>
      </c>
      <c r="E37" s="132" t="s">
        <v>231</v>
      </c>
      <c r="G37" s="178"/>
      <c r="H37" s="179"/>
      <c r="I37" s="180"/>
      <c r="J37" s="180"/>
    </row>
    <row r="38" spans="1:10" s="73" customFormat="1" ht="12.75">
      <c r="A38" s="183" t="s">
        <v>209</v>
      </c>
      <c r="B38" s="132" t="s">
        <v>23</v>
      </c>
      <c r="C38" s="132" t="s">
        <v>231</v>
      </c>
      <c r="D38" s="132" t="s">
        <v>23</v>
      </c>
      <c r="E38" s="132" t="s">
        <v>231</v>
      </c>
      <c r="G38" s="178"/>
      <c r="H38" s="179"/>
      <c r="I38" s="180"/>
      <c r="J38" s="180"/>
    </row>
    <row r="39" spans="1:10" s="73" customFormat="1" ht="12.75">
      <c r="A39" s="63" t="s">
        <v>210</v>
      </c>
      <c r="B39" s="132" t="s">
        <v>23</v>
      </c>
      <c r="C39" s="132" t="s">
        <v>231</v>
      </c>
      <c r="D39" s="132" t="s">
        <v>23</v>
      </c>
      <c r="E39" s="132" t="s">
        <v>231</v>
      </c>
      <c r="G39" s="178"/>
      <c r="H39" s="179"/>
      <c r="I39" s="180"/>
      <c r="J39" s="180"/>
    </row>
    <row r="40" spans="1:10" s="73" customFormat="1" ht="12.75">
      <c r="A40" s="183" t="s">
        <v>211</v>
      </c>
      <c r="B40" s="132" t="s">
        <v>23</v>
      </c>
      <c r="C40" s="132" t="s">
        <v>231</v>
      </c>
      <c r="D40" s="132" t="s">
        <v>23</v>
      </c>
      <c r="E40" s="132">
        <v>15</v>
      </c>
      <c r="G40" s="178"/>
      <c r="H40" s="179"/>
      <c r="I40" s="180"/>
      <c r="J40" s="180"/>
    </row>
    <row r="41" spans="1:10" s="73" customFormat="1" ht="12.75">
      <c r="A41" s="63" t="s">
        <v>212</v>
      </c>
      <c r="B41" s="132">
        <v>8109</v>
      </c>
      <c r="C41" s="132">
        <v>2166</v>
      </c>
      <c r="D41" s="132" t="s">
        <v>23</v>
      </c>
      <c r="E41" s="132">
        <v>22</v>
      </c>
      <c r="G41" s="178"/>
      <c r="H41" s="179"/>
      <c r="I41" s="180"/>
      <c r="J41" s="180"/>
    </row>
    <row r="42" spans="1:7" ht="12.75">
      <c r="A42" s="67"/>
      <c r="B42" s="132"/>
      <c r="C42" s="132"/>
      <c r="D42" s="132"/>
      <c r="E42" s="132"/>
      <c r="F42"/>
      <c r="G42" s="66"/>
    </row>
    <row r="43" spans="1:7" ht="12.75">
      <c r="A43" s="117" t="s">
        <v>154</v>
      </c>
      <c r="B43" s="132"/>
      <c r="C43" s="132"/>
      <c r="D43" s="132"/>
      <c r="E43" s="132"/>
      <c r="F43"/>
      <c r="G43" s="66"/>
    </row>
    <row r="44" spans="1:5" ht="12.75">
      <c r="A44" s="63" t="s">
        <v>28</v>
      </c>
      <c r="B44" s="132">
        <v>26</v>
      </c>
      <c r="C44" s="132">
        <v>439</v>
      </c>
      <c r="D44" s="132" t="s">
        <v>23</v>
      </c>
      <c r="E44" s="132" t="s">
        <v>231</v>
      </c>
    </row>
    <row r="45" spans="1:5" ht="12.75">
      <c r="A45" s="63" t="s">
        <v>29</v>
      </c>
      <c r="B45" s="132">
        <v>653</v>
      </c>
      <c r="C45" s="132">
        <v>577</v>
      </c>
      <c r="D45" s="132" t="s">
        <v>23</v>
      </c>
      <c r="E45" s="132" t="s">
        <v>231</v>
      </c>
    </row>
    <row r="46" spans="1:5" ht="12.75">
      <c r="A46" s="63" t="s">
        <v>31</v>
      </c>
      <c r="B46" s="132">
        <v>5009</v>
      </c>
      <c r="C46" s="132">
        <v>5681</v>
      </c>
      <c r="D46" s="132" t="s">
        <v>23</v>
      </c>
      <c r="E46" s="132" t="s">
        <v>231</v>
      </c>
    </row>
    <row r="47" spans="1:5" ht="12.75">
      <c r="A47" s="63" t="s">
        <v>32</v>
      </c>
      <c r="B47" s="132">
        <v>6142</v>
      </c>
      <c r="C47" s="132">
        <v>6997</v>
      </c>
      <c r="D47" s="132">
        <v>1</v>
      </c>
      <c r="E47" s="132">
        <v>1</v>
      </c>
    </row>
    <row r="48" spans="1:5" ht="12.75">
      <c r="A48" s="63" t="s">
        <v>33</v>
      </c>
      <c r="B48" s="132">
        <v>27546</v>
      </c>
      <c r="C48" s="132">
        <v>40329</v>
      </c>
      <c r="D48" s="132" t="s">
        <v>23</v>
      </c>
      <c r="E48" s="132" t="s">
        <v>231</v>
      </c>
    </row>
    <row r="49" spans="1:5" ht="12.75">
      <c r="A49" s="63" t="s">
        <v>34</v>
      </c>
      <c r="B49" s="132" t="s">
        <v>23</v>
      </c>
      <c r="C49" s="132" t="s">
        <v>231</v>
      </c>
      <c r="D49" s="132">
        <v>14</v>
      </c>
      <c r="E49" s="132">
        <v>5</v>
      </c>
    </row>
    <row r="50" spans="1:5" ht="13.5" thickBot="1">
      <c r="A50" s="151" t="s">
        <v>35</v>
      </c>
      <c r="B50" s="204" t="s">
        <v>23</v>
      </c>
      <c r="C50" s="204" t="s">
        <v>231</v>
      </c>
      <c r="D50" s="204">
        <v>8</v>
      </c>
      <c r="E50" s="204">
        <v>5</v>
      </c>
    </row>
    <row r="51" spans="1:10" s="73" customFormat="1" ht="12.75">
      <c r="A51" s="177" t="s">
        <v>183</v>
      </c>
      <c r="B51" s="61"/>
      <c r="C51" s="61"/>
      <c r="D51" s="61"/>
      <c r="E51" s="61"/>
      <c r="G51" s="178"/>
      <c r="H51" s="179"/>
      <c r="I51" s="180"/>
      <c r="J51" s="180"/>
    </row>
    <row r="53" ht="12.75">
      <c r="A53" s="61" t="s">
        <v>26</v>
      </c>
    </row>
    <row r="54" ht="12.75">
      <c r="A54" s="61" t="s">
        <v>26</v>
      </c>
    </row>
    <row r="55" ht="12.75">
      <c r="A55" s="61" t="s">
        <v>26</v>
      </c>
    </row>
    <row r="56" ht="12.75">
      <c r="A56" s="61" t="s">
        <v>26</v>
      </c>
    </row>
    <row r="57" ht="12.75">
      <c r="A57" s="61" t="s">
        <v>26</v>
      </c>
    </row>
    <row r="58" ht="12.75">
      <c r="A58" s="61" t="s">
        <v>26</v>
      </c>
    </row>
    <row r="59" ht="12.75">
      <c r="A59" s="61" t="s">
        <v>26</v>
      </c>
    </row>
    <row r="60" ht="12.75">
      <c r="A60" s="61" t="s">
        <v>26</v>
      </c>
    </row>
    <row r="61" ht="12.75">
      <c r="A61" s="61" t="s">
        <v>26</v>
      </c>
    </row>
    <row r="62" ht="12.75">
      <c r="A62" s="61" t="s">
        <v>26</v>
      </c>
    </row>
    <row r="63" ht="12.75">
      <c r="A63" s="61" t="s">
        <v>26</v>
      </c>
    </row>
    <row r="64" ht="12.75">
      <c r="A64" s="61" t="s">
        <v>26</v>
      </c>
    </row>
    <row r="65" ht="12.75">
      <c r="A65" s="61" t="s">
        <v>26</v>
      </c>
    </row>
    <row r="66" ht="12.75">
      <c r="A66" s="61" t="s">
        <v>26</v>
      </c>
    </row>
    <row r="67" ht="12.75">
      <c r="A67" s="61" t="s">
        <v>26</v>
      </c>
    </row>
    <row r="68" ht="12.75">
      <c r="A68" s="61" t="s">
        <v>26</v>
      </c>
    </row>
    <row r="69" ht="12.75">
      <c r="A69" s="61" t="s">
        <v>26</v>
      </c>
    </row>
    <row r="70" ht="12.75">
      <c r="A70" s="61" t="s">
        <v>26</v>
      </c>
    </row>
    <row r="71" ht="12.75">
      <c r="A71" s="61" t="s">
        <v>26</v>
      </c>
    </row>
    <row r="72" ht="12.75">
      <c r="A72" s="61" t="s">
        <v>26</v>
      </c>
    </row>
    <row r="73" ht="12.75">
      <c r="A73" s="61" t="s">
        <v>26</v>
      </c>
    </row>
    <row r="74" ht="12.75">
      <c r="A74" s="61" t="s">
        <v>26</v>
      </c>
    </row>
    <row r="75" ht="12.75">
      <c r="A75" s="61" t="s">
        <v>26</v>
      </c>
    </row>
    <row r="76" ht="12.75">
      <c r="A76" s="61" t="s">
        <v>26</v>
      </c>
    </row>
    <row r="77" ht="12.75">
      <c r="A77" s="61" t="s">
        <v>26</v>
      </c>
    </row>
    <row r="78" ht="12.75">
      <c r="A78" s="61" t="s">
        <v>26</v>
      </c>
    </row>
    <row r="79" ht="12.75">
      <c r="A79" s="61" t="s">
        <v>26</v>
      </c>
    </row>
    <row r="80" ht="12.75">
      <c r="A80" s="61" t="s">
        <v>26</v>
      </c>
    </row>
    <row r="81" ht="12.75">
      <c r="A81" s="61" t="s">
        <v>26</v>
      </c>
    </row>
    <row r="82" ht="12.75">
      <c r="A82" s="61" t="s">
        <v>26</v>
      </c>
    </row>
    <row r="83" ht="12.75">
      <c r="A83" s="61" t="s">
        <v>26</v>
      </c>
    </row>
    <row r="84" ht="12.75">
      <c r="A84" s="61" t="s">
        <v>26</v>
      </c>
    </row>
    <row r="85" ht="12.75">
      <c r="A85" s="61" t="s">
        <v>26</v>
      </c>
    </row>
    <row r="86" ht="12.75">
      <c r="A86" s="61" t="s">
        <v>26</v>
      </c>
    </row>
    <row r="87" ht="12.75">
      <c r="A87" s="61" t="s">
        <v>26</v>
      </c>
    </row>
    <row r="88" ht="12.75">
      <c r="A88" s="61" t="s">
        <v>26</v>
      </c>
    </row>
    <row r="89" ht="12.75">
      <c r="A89" s="61" t="s">
        <v>26</v>
      </c>
    </row>
    <row r="90" ht="12.75">
      <c r="A90" s="61" t="s">
        <v>26</v>
      </c>
    </row>
    <row r="91" ht="12.75">
      <c r="A91" s="61" t="s">
        <v>26</v>
      </c>
    </row>
    <row r="92" ht="12.75">
      <c r="A92" s="61" t="s">
        <v>26</v>
      </c>
    </row>
    <row r="93" ht="12.75">
      <c r="A93" s="61" t="s">
        <v>26</v>
      </c>
    </row>
    <row r="94" ht="12.75">
      <c r="A94" s="61" t="s">
        <v>26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1"/>
  <dimension ref="A1:H30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7.00390625" style="0" customWidth="1"/>
    <col min="5" max="8" width="14.7109375" style="0" customWidth="1"/>
  </cols>
  <sheetData>
    <row r="1" spans="1:8" s="2" customFormat="1" ht="18">
      <c r="A1" s="221" t="s">
        <v>0</v>
      </c>
      <c r="B1" s="221"/>
      <c r="C1" s="221"/>
      <c r="D1" s="221"/>
      <c r="E1" s="221"/>
      <c r="F1" s="221"/>
      <c r="G1" s="221"/>
      <c r="H1" s="221"/>
    </row>
    <row r="2" s="3" customFormat="1" ht="14.25">
      <c r="A2" s="212" t="s">
        <v>246</v>
      </c>
    </row>
    <row r="3" spans="1:8" s="3" customFormat="1" ht="15">
      <c r="A3" s="222" t="s">
        <v>224</v>
      </c>
      <c r="B3" s="222"/>
      <c r="C3" s="222"/>
      <c r="D3" s="222"/>
      <c r="E3" s="222"/>
      <c r="F3" s="222"/>
      <c r="G3" s="222"/>
      <c r="H3" s="222"/>
    </row>
    <row r="4" spans="1:8" s="3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67"/>
      <c r="B5" s="168"/>
      <c r="C5" s="168"/>
      <c r="D5" s="168"/>
      <c r="E5" s="169" t="s">
        <v>8</v>
      </c>
      <c r="F5" s="168"/>
      <c r="G5" s="163" t="s">
        <v>9</v>
      </c>
      <c r="H5" s="170"/>
    </row>
    <row r="6" spans="1:8" ht="14.25">
      <c r="A6" s="13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177</v>
      </c>
      <c r="G6" s="14" t="s">
        <v>12</v>
      </c>
      <c r="H6" s="15"/>
    </row>
    <row r="7" spans="1:8" ht="12.75">
      <c r="A7" s="11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  <c r="G7" s="12" t="s">
        <v>15</v>
      </c>
      <c r="H7" s="12" t="s">
        <v>16</v>
      </c>
    </row>
    <row r="8" spans="1:8" ht="13.5" thickBot="1">
      <c r="A8" s="32"/>
      <c r="B8" s="54"/>
      <c r="C8" s="54"/>
      <c r="D8" s="54"/>
      <c r="E8" s="157" t="s">
        <v>17</v>
      </c>
      <c r="F8" s="54"/>
      <c r="G8" s="54"/>
      <c r="H8" s="54"/>
    </row>
    <row r="9" spans="1:8" ht="12.75">
      <c r="A9" s="18">
        <v>1990</v>
      </c>
      <c r="B9" s="35">
        <v>9.1</v>
      </c>
      <c r="C9" s="35">
        <v>11.781697905181918</v>
      </c>
      <c r="D9" s="35">
        <v>10.7</v>
      </c>
      <c r="E9" s="43">
        <v>25.194427415768157</v>
      </c>
      <c r="F9" s="44">
        <v>2695.8037334871924</v>
      </c>
      <c r="G9" s="44">
        <v>109779</v>
      </c>
      <c r="H9" s="45">
        <v>140</v>
      </c>
    </row>
    <row r="10" spans="1:8" ht="12.75">
      <c r="A10" s="18">
        <v>1991</v>
      </c>
      <c r="B10" s="35">
        <v>9.2</v>
      </c>
      <c r="C10" s="35">
        <v>11.847826086956523</v>
      </c>
      <c r="D10" s="35">
        <v>10.9</v>
      </c>
      <c r="E10" s="43">
        <v>24.353010469630863</v>
      </c>
      <c r="F10" s="44">
        <v>2654.478141189764</v>
      </c>
      <c r="G10" s="44">
        <v>138440</v>
      </c>
      <c r="H10" s="44">
        <v>194</v>
      </c>
    </row>
    <row r="11" spans="1:8" ht="12.75">
      <c r="A11" s="18">
        <v>1992</v>
      </c>
      <c r="B11" s="35">
        <v>7.1</v>
      </c>
      <c r="C11" s="35">
        <v>11.83098591549296</v>
      </c>
      <c r="D11" s="35">
        <v>8.4</v>
      </c>
      <c r="E11" s="43">
        <v>22.712247424663133</v>
      </c>
      <c r="F11" s="44">
        <v>1907.828783671703</v>
      </c>
      <c r="G11" s="44">
        <v>64172</v>
      </c>
      <c r="H11" s="44">
        <v>868</v>
      </c>
    </row>
    <row r="12" spans="1:8" ht="12.75">
      <c r="A12" s="18">
        <v>1993</v>
      </c>
      <c r="B12" s="35">
        <v>9.5</v>
      </c>
      <c r="C12" s="35">
        <v>12.210526315789474</v>
      </c>
      <c r="D12" s="35">
        <v>11.6</v>
      </c>
      <c r="E12" s="43">
        <v>20.813049174810384</v>
      </c>
      <c r="F12" s="44">
        <v>2414.313704278004</v>
      </c>
      <c r="G12" s="44">
        <v>90468</v>
      </c>
      <c r="H12" s="44">
        <v>229</v>
      </c>
    </row>
    <row r="13" spans="1:8" ht="12.75">
      <c r="A13" s="18">
        <v>1994</v>
      </c>
      <c r="B13" s="35">
        <v>70.5</v>
      </c>
      <c r="C13" s="35">
        <v>10.297872340425531</v>
      </c>
      <c r="D13" s="35">
        <v>72.6</v>
      </c>
      <c r="E13" s="43">
        <v>20.085824528506006</v>
      </c>
      <c r="F13" s="44">
        <v>14582.308607695359</v>
      </c>
      <c r="G13" s="44">
        <v>435951</v>
      </c>
      <c r="H13" s="44">
        <v>559</v>
      </c>
    </row>
    <row r="14" spans="1:8" ht="12.75">
      <c r="A14" s="18">
        <v>1995</v>
      </c>
      <c r="B14" s="35">
        <v>72.5</v>
      </c>
      <c r="C14" s="35">
        <v>7.641379310344827</v>
      </c>
      <c r="D14" s="35">
        <v>55.4</v>
      </c>
      <c r="E14" s="43">
        <v>21.09552486387076</v>
      </c>
      <c r="F14" s="44">
        <v>11686.9207745844</v>
      </c>
      <c r="G14" s="44">
        <v>591010</v>
      </c>
      <c r="H14" s="45">
        <v>1454</v>
      </c>
    </row>
    <row r="15" spans="1:8" ht="12.75">
      <c r="A15" s="6">
        <v>1996</v>
      </c>
      <c r="B15" s="46">
        <v>82.1</v>
      </c>
      <c r="C15" s="47">
        <v>10.243605359317904</v>
      </c>
      <c r="D15" s="46">
        <v>84.1</v>
      </c>
      <c r="E15" s="48">
        <v>19.731227386919574</v>
      </c>
      <c r="F15" s="49">
        <v>16593.962232399357</v>
      </c>
      <c r="G15" s="49">
        <v>331121</v>
      </c>
      <c r="H15" s="45">
        <v>1281</v>
      </c>
    </row>
    <row r="16" spans="1:8" ht="12.75">
      <c r="A16" s="6">
        <v>1997</v>
      </c>
      <c r="B16" s="46">
        <v>60.3</v>
      </c>
      <c r="C16" s="47">
        <v>9.684908789386402</v>
      </c>
      <c r="D16" s="46">
        <v>58.4</v>
      </c>
      <c r="E16" s="48">
        <v>20.62673542245141</v>
      </c>
      <c r="F16" s="49">
        <v>12046.013486711621</v>
      </c>
      <c r="G16" s="49">
        <v>432590</v>
      </c>
      <c r="H16" s="45">
        <v>1055</v>
      </c>
    </row>
    <row r="17" spans="1:8" ht="12.75">
      <c r="A17" s="6">
        <v>1998</v>
      </c>
      <c r="B17" s="46">
        <v>48.7</v>
      </c>
      <c r="C17" s="47">
        <v>12.97741273100616</v>
      </c>
      <c r="D17" s="46">
        <v>63.2</v>
      </c>
      <c r="E17" s="48">
        <v>19.07612419314125</v>
      </c>
      <c r="F17" s="49">
        <v>12056.11049006527</v>
      </c>
      <c r="G17" s="49">
        <v>565266</v>
      </c>
      <c r="H17" s="45">
        <v>1096</v>
      </c>
    </row>
    <row r="18" spans="1:8" ht="12.75">
      <c r="A18" s="6">
        <v>1999</v>
      </c>
      <c r="B18" s="46">
        <v>43.4</v>
      </c>
      <c r="C18" s="47">
        <v>11.129032258064516</v>
      </c>
      <c r="D18" s="46">
        <v>48.3</v>
      </c>
      <c r="E18" s="48">
        <v>19.256427824456384</v>
      </c>
      <c r="F18" s="49">
        <v>9300.854639212434</v>
      </c>
      <c r="G18" s="49">
        <v>529854</v>
      </c>
      <c r="H18" s="45">
        <v>1541</v>
      </c>
    </row>
    <row r="19" spans="1:8" ht="12.75">
      <c r="A19" s="6">
        <v>2000</v>
      </c>
      <c r="B19" s="46">
        <v>41.3</v>
      </c>
      <c r="C19" s="47">
        <v>14.092009685230027</v>
      </c>
      <c r="D19" s="46">
        <v>58.2</v>
      </c>
      <c r="E19" s="48">
        <v>18.58329426754655</v>
      </c>
      <c r="F19" s="49">
        <v>10815.477263712091</v>
      </c>
      <c r="G19" s="100">
        <v>629390.715</v>
      </c>
      <c r="H19" s="101">
        <v>2749.725</v>
      </c>
    </row>
    <row r="20" spans="1:8" ht="12.75">
      <c r="A20" s="6">
        <v>2001</v>
      </c>
      <c r="B20" s="46">
        <v>49.937</v>
      </c>
      <c r="C20" s="47">
        <v>10.338826921921623</v>
      </c>
      <c r="D20" s="46">
        <v>51.629</v>
      </c>
      <c r="E20" s="48">
        <v>23.084874929381076</v>
      </c>
      <c r="F20" s="49">
        <v>11918.490077290155</v>
      </c>
      <c r="G20" s="100">
        <v>538918.427</v>
      </c>
      <c r="H20" s="101">
        <v>7657.763</v>
      </c>
    </row>
    <row r="21" spans="1:8" ht="12.75">
      <c r="A21" s="6">
        <v>2002</v>
      </c>
      <c r="B21" s="46">
        <v>79.653</v>
      </c>
      <c r="C21" s="47">
        <v>12.583455739269079</v>
      </c>
      <c r="D21" s="46">
        <v>100.231</v>
      </c>
      <c r="E21" s="48">
        <v>20.26</v>
      </c>
      <c r="F21" s="49">
        <v>20306.800600000002</v>
      </c>
      <c r="G21" s="100">
        <v>216050.159</v>
      </c>
      <c r="H21" s="101">
        <v>2285.404</v>
      </c>
    </row>
    <row r="22" spans="1:8" ht="12.75">
      <c r="A22" s="6">
        <v>2003</v>
      </c>
      <c r="B22" s="46">
        <v>105.248</v>
      </c>
      <c r="C22" s="47">
        <v>13.900501672240804</v>
      </c>
      <c r="D22" s="46">
        <v>146.3</v>
      </c>
      <c r="E22" s="48">
        <v>18.14</v>
      </c>
      <c r="F22" s="49">
        <v>26538.82</v>
      </c>
      <c r="G22" s="100">
        <v>192626</v>
      </c>
      <c r="H22" s="101">
        <v>1594</v>
      </c>
    </row>
    <row r="23" spans="1:8" ht="12.75">
      <c r="A23" s="6">
        <v>2004</v>
      </c>
      <c r="B23" s="46">
        <v>137.098</v>
      </c>
      <c r="C23" s="47">
        <v>14.67607113159929</v>
      </c>
      <c r="D23" s="46">
        <v>201.206</v>
      </c>
      <c r="E23" s="48">
        <v>15.89</v>
      </c>
      <c r="F23" s="49">
        <v>31971.6334</v>
      </c>
      <c r="G23" s="100">
        <v>725427</v>
      </c>
      <c r="H23" s="101">
        <v>9853</v>
      </c>
    </row>
    <row r="24" spans="1:8" ht="12.75">
      <c r="A24" s="6">
        <v>2005</v>
      </c>
      <c r="B24" s="46">
        <v>151.54</v>
      </c>
      <c r="C24" s="47">
        <v>11.746535568166824</v>
      </c>
      <c r="D24" s="46">
        <v>132.5</v>
      </c>
      <c r="E24" s="48">
        <v>15.26</v>
      </c>
      <c r="F24" s="49">
        <v>27163.8682</v>
      </c>
      <c r="G24" s="100">
        <v>1040014</v>
      </c>
      <c r="H24" s="101">
        <v>4924</v>
      </c>
    </row>
    <row r="25" spans="1:8" ht="12.75">
      <c r="A25" s="6">
        <v>2006</v>
      </c>
      <c r="B25" s="46">
        <v>149.251</v>
      </c>
      <c r="C25" s="47">
        <v>12.718105741335066</v>
      </c>
      <c r="D25" s="46">
        <v>189.819</v>
      </c>
      <c r="E25" s="48">
        <v>15.48</v>
      </c>
      <c r="F25" s="49">
        <v>29383.9812</v>
      </c>
      <c r="G25" s="100">
        <v>665455</v>
      </c>
      <c r="H25" s="101">
        <v>6003</v>
      </c>
    </row>
    <row r="26" spans="1:8" ht="13.5" thickBot="1">
      <c r="A26" s="25" t="s">
        <v>230</v>
      </c>
      <c r="B26" s="50">
        <v>146.2</v>
      </c>
      <c r="C26" s="153">
        <v>11.10123119015048</v>
      </c>
      <c r="D26" s="153">
        <v>162.3</v>
      </c>
      <c r="E26" s="58"/>
      <c r="F26" s="52"/>
      <c r="G26" s="52"/>
      <c r="H26" s="53"/>
    </row>
    <row r="27" spans="1:8" ht="12.75" customHeight="1">
      <c r="A27" s="11" t="s">
        <v>178</v>
      </c>
      <c r="B27" s="11"/>
      <c r="C27" s="11"/>
      <c r="D27" s="11"/>
      <c r="E27" s="11"/>
      <c r="F27" s="11"/>
      <c r="G27" s="11"/>
      <c r="H27" s="11"/>
    </row>
    <row r="28" spans="1:8" ht="12.75">
      <c r="A28" s="28" t="s">
        <v>18</v>
      </c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0" spans="1:8" ht="12.75">
      <c r="A30" s="11"/>
      <c r="B30" s="11"/>
      <c r="C30" s="11"/>
      <c r="D30" s="11"/>
      <c r="E30" s="11"/>
      <c r="F30" s="11"/>
      <c r="G30" s="11"/>
      <c r="H30" s="11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H25"/>
  <sheetViews>
    <sheetView showGridLines="0" zoomScale="75" zoomScaleNormal="75" zoomScaleSheetLayoutView="75" workbookViewId="0" topLeftCell="A1">
      <selection activeCell="E24" sqref="E24"/>
    </sheetView>
  </sheetViews>
  <sheetFormatPr defaultColWidth="11.57421875" defaultRowHeight="12.75"/>
  <cols>
    <col min="1" max="1" width="15.57421875" style="0" customWidth="1"/>
    <col min="2" max="2" width="6.57421875" style="0" customWidth="1"/>
    <col min="3" max="3" width="5.7109375" style="0" customWidth="1"/>
    <col min="4" max="4" width="17.140625" style="0" customWidth="1"/>
    <col min="5" max="6" width="17.00390625" style="0" customWidth="1"/>
    <col min="7" max="7" width="17.421875" style="0" customWidth="1"/>
    <col min="8" max="8" width="14.7109375" style="0" customWidth="1"/>
  </cols>
  <sheetData>
    <row r="1" spans="1:8" s="2" customFormat="1" ht="18">
      <c r="A1" s="221" t="s">
        <v>0</v>
      </c>
      <c r="B1" s="221"/>
      <c r="C1" s="221"/>
      <c r="D1" s="221"/>
      <c r="E1" s="221"/>
      <c r="F1" s="221"/>
      <c r="G1" s="221"/>
      <c r="H1" s="1"/>
    </row>
    <row r="2" s="3" customFormat="1" ht="14.25">
      <c r="A2" s="212" t="s">
        <v>246</v>
      </c>
    </row>
    <row r="3" spans="1:8" ht="15">
      <c r="A3" s="232" t="s">
        <v>219</v>
      </c>
      <c r="B3" s="232"/>
      <c r="C3" s="232"/>
      <c r="D3" s="232"/>
      <c r="E3" s="232"/>
      <c r="F3" s="232"/>
      <c r="G3" s="232"/>
      <c r="H3" s="11"/>
    </row>
    <row r="4" spans="1:8" ht="13.5" thickBot="1">
      <c r="A4" s="11"/>
      <c r="B4" s="30"/>
      <c r="C4" s="31"/>
      <c r="D4" s="31"/>
      <c r="E4" s="31"/>
      <c r="F4" s="31"/>
      <c r="G4" s="11"/>
      <c r="H4" s="11"/>
    </row>
    <row r="5" spans="1:8" ht="12.75">
      <c r="A5" s="245"/>
      <c r="B5" s="245"/>
      <c r="C5" s="246"/>
      <c r="D5" s="173" t="s">
        <v>21</v>
      </c>
      <c r="E5" s="174"/>
      <c r="F5" s="173" t="s">
        <v>22</v>
      </c>
      <c r="G5" s="174"/>
      <c r="H5" s="11"/>
    </row>
    <row r="6" spans="1:8" ht="12.75">
      <c r="A6" s="233" t="s">
        <v>4</v>
      </c>
      <c r="B6" s="233"/>
      <c r="C6" s="234"/>
      <c r="D6" s="12" t="s">
        <v>1</v>
      </c>
      <c r="E6" s="12" t="s">
        <v>2</v>
      </c>
      <c r="F6" s="12" t="s">
        <v>1</v>
      </c>
      <c r="G6" s="12" t="s">
        <v>2</v>
      </c>
      <c r="H6" s="11"/>
    </row>
    <row r="7" spans="1:8" ht="13.5" thickBot="1">
      <c r="A7" s="243"/>
      <c r="B7" s="243"/>
      <c r="C7" s="244"/>
      <c r="D7" s="157" t="s">
        <v>5</v>
      </c>
      <c r="E7" s="157" t="s">
        <v>6</v>
      </c>
      <c r="F7" s="157" t="s">
        <v>5</v>
      </c>
      <c r="G7" s="157" t="s">
        <v>6</v>
      </c>
      <c r="H7" s="11"/>
    </row>
    <row r="8" spans="1:8" ht="12.75">
      <c r="A8" s="247">
        <v>1990</v>
      </c>
      <c r="B8" s="247"/>
      <c r="C8" s="248"/>
      <c r="D8" s="19">
        <v>7.7</v>
      </c>
      <c r="E8" s="19">
        <v>8.8</v>
      </c>
      <c r="F8" s="19">
        <v>1.4</v>
      </c>
      <c r="G8" s="19">
        <v>1.9</v>
      </c>
      <c r="H8" s="11"/>
    </row>
    <row r="9" spans="1:8" ht="12.75">
      <c r="A9" s="230">
        <v>1991</v>
      </c>
      <c r="B9" s="230"/>
      <c r="C9" s="231"/>
      <c r="D9" s="19">
        <v>8.3</v>
      </c>
      <c r="E9" s="19">
        <v>9.9</v>
      </c>
      <c r="F9" s="19">
        <v>0.9</v>
      </c>
      <c r="G9" s="19">
        <v>1</v>
      </c>
      <c r="H9" s="11"/>
    </row>
    <row r="10" spans="1:8" ht="12.75">
      <c r="A10" s="230">
        <v>1992</v>
      </c>
      <c r="B10" s="230"/>
      <c r="C10" s="231"/>
      <c r="D10" s="23">
        <v>6.4</v>
      </c>
      <c r="E10" s="23">
        <v>7.7</v>
      </c>
      <c r="F10" s="23">
        <v>0.7</v>
      </c>
      <c r="G10" s="19">
        <v>0.7</v>
      </c>
      <c r="H10" s="11"/>
    </row>
    <row r="11" spans="1:8" ht="12.75">
      <c r="A11" s="230">
        <v>1993</v>
      </c>
      <c r="B11" s="230"/>
      <c r="C11" s="231"/>
      <c r="D11" s="23">
        <v>8.9</v>
      </c>
      <c r="E11" s="23">
        <v>10.9</v>
      </c>
      <c r="F11" s="23">
        <v>0.6</v>
      </c>
      <c r="G11" s="19">
        <v>0.7</v>
      </c>
      <c r="H11" s="11"/>
    </row>
    <row r="12" spans="1:8" ht="12.75">
      <c r="A12" s="230">
        <v>1994</v>
      </c>
      <c r="B12" s="230"/>
      <c r="C12" s="231"/>
      <c r="D12" s="23">
        <v>64.8</v>
      </c>
      <c r="E12" s="23">
        <v>66.4</v>
      </c>
      <c r="F12" s="23">
        <v>5.8</v>
      </c>
      <c r="G12" s="19">
        <v>6.3</v>
      </c>
      <c r="H12" s="11"/>
    </row>
    <row r="13" spans="1:8" ht="12.75">
      <c r="A13" s="230">
        <v>1995</v>
      </c>
      <c r="B13" s="230"/>
      <c r="C13" s="231"/>
      <c r="D13" s="23">
        <v>65.7</v>
      </c>
      <c r="E13" s="23">
        <v>49.9</v>
      </c>
      <c r="F13" s="23">
        <v>6.8</v>
      </c>
      <c r="G13" s="19">
        <v>5.5</v>
      </c>
      <c r="H13" s="11"/>
    </row>
    <row r="14" spans="1:8" ht="12.75">
      <c r="A14" s="230">
        <v>1996</v>
      </c>
      <c r="B14" s="230"/>
      <c r="C14" s="231"/>
      <c r="D14" s="22">
        <v>73.9</v>
      </c>
      <c r="E14" s="22">
        <v>74</v>
      </c>
      <c r="F14" s="22">
        <v>8.2</v>
      </c>
      <c r="G14" s="36">
        <v>10.1</v>
      </c>
      <c r="H14" s="11"/>
    </row>
    <row r="15" spans="1:8" ht="12.75">
      <c r="A15" s="230">
        <v>1997</v>
      </c>
      <c r="B15" s="230"/>
      <c r="C15" s="231"/>
      <c r="D15" s="22">
        <v>55.9</v>
      </c>
      <c r="E15" s="22">
        <v>53.2</v>
      </c>
      <c r="F15" s="22">
        <v>4.4</v>
      </c>
      <c r="G15" s="36">
        <v>5.2</v>
      </c>
      <c r="H15" s="11"/>
    </row>
    <row r="16" spans="1:8" ht="12.75">
      <c r="A16" s="230">
        <v>1998</v>
      </c>
      <c r="B16" s="230"/>
      <c r="C16" s="231"/>
      <c r="D16" s="22">
        <v>45.3</v>
      </c>
      <c r="E16" s="22">
        <v>56.5</v>
      </c>
      <c r="F16" s="22">
        <v>3.4</v>
      </c>
      <c r="G16" s="36">
        <v>6.7</v>
      </c>
      <c r="H16" s="11"/>
    </row>
    <row r="17" spans="1:7" ht="12.75">
      <c r="A17" s="230">
        <v>1999</v>
      </c>
      <c r="B17" s="230"/>
      <c r="C17" s="231"/>
      <c r="D17" s="22">
        <v>39</v>
      </c>
      <c r="E17" s="22">
        <v>43.2</v>
      </c>
      <c r="F17" s="22">
        <v>4.4</v>
      </c>
      <c r="G17" s="36">
        <v>5.1</v>
      </c>
    </row>
    <row r="18" spans="1:7" ht="12.75">
      <c r="A18" s="18">
        <v>2000</v>
      </c>
      <c r="B18" s="18"/>
      <c r="C18" s="6"/>
      <c r="D18" s="22">
        <v>34.3</v>
      </c>
      <c r="E18" s="22">
        <v>51</v>
      </c>
      <c r="F18" s="22">
        <v>7</v>
      </c>
      <c r="G18" s="36">
        <v>7.2</v>
      </c>
    </row>
    <row r="19" spans="1:7" ht="12.75">
      <c r="A19" s="18">
        <v>2001</v>
      </c>
      <c r="B19" s="18"/>
      <c r="C19" s="6"/>
      <c r="D19" s="22">
        <v>49.676</v>
      </c>
      <c r="E19" s="22">
        <v>51.339</v>
      </c>
      <c r="F19" s="22">
        <v>0.261</v>
      </c>
      <c r="G19" s="36">
        <v>0.29</v>
      </c>
    </row>
    <row r="20" spans="1:7" ht="12.75">
      <c r="A20" s="18">
        <v>2002</v>
      </c>
      <c r="B20" s="18"/>
      <c r="C20" s="6"/>
      <c r="D20" s="22">
        <v>76.016</v>
      </c>
      <c r="E20" s="22">
        <v>95.139</v>
      </c>
      <c r="F20" s="22">
        <v>3.637</v>
      </c>
      <c r="G20" s="36">
        <v>5.092</v>
      </c>
    </row>
    <row r="21" spans="1:7" ht="12.75">
      <c r="A21" s="18">
        <v>2003</v>
      </c>
      <c r="B21" s="18"/>
      <c r="C21" s="6"/>
      <c r="D21" s="22">
        <v>104.369</v>
      </c>
      <c r="E21" s="22">
        <v>147.269</v>
      </c>
      <c r="F21" s="22">
        <v>0.879</v>
      </c>
      <c r="G21" s="36">
        <v>0.962</v>
      </c>
    </row>
    <row r="22" spans="1:7" ht="12.75">
      <c r="A22" s="18">
        <v>2004</v>
      </c>
      <c r="B22" s="18"/>
      <c r="C22" s="6"/>
      <c r="D22" s="22">
        <v>125.304</v>
      </c>
      <c r="E22" s="22">
        <v>184.51</v>
      </c>
      <c r="F22" s="22">
        <v>11.794</v>
      </c>
      <c r="G22" s="36">
        <v>16.696</v>
      </c>
    </row>
    <row r="23" spans="1:7" ht="12.75">
      <c r="A23" s="18">
        <v>2005</v>
      </c>
      <c r="B23" s="18"/>
      <c r="C23" s="6"/>
      <c r="D23" s="22">
        <v>141.256</v>
      </c>
      <c r="E23" s="22">
        <v>127.913</v>
      </c>
      <c r="F23" s="22">
        <v>0.222</v>
      </c>
      <c r="G23" s="36">
        <v>0.178</v>
      </c>
    </row>
    <row r="24" spans="1:7" ht="13.5" thickBot="1">
      <c r="A24" s="235">
        <v>2006</v>
      </c>
      <c r="B24" s="235"/>
      <c r="C24" s="236"/>
      <c r="D24" s="26">
        <v>134.078</v>
      </c>
      <c r="E24" s="26">
        <v>171.289</v>
      </c>
      <c r="F24" s="26">
        <v>7.032</v>
      </c>
      <c r="G24" s="37">
        <v>9.265</v>
      </c>
    </row>
    <row r="25" spans="2:7" ht="12.75">
      <c r="B25" s="38"/>
      <c r="C25" s="38"/>
      <c r="D25" s="38"/>
      <c r="E25" s="38"/>
      <c r="F25" s="38"/>
      <c r="G25" s="38"/>
    </row>
  </sheetData>
  <mergeCells count="16">
    <mergeCell ref="A24:C24"/>
    <mergeCell ref="A7:C7"/>
    <mergeCell ref="A1:G1"/>
    <mergeCell ref="A5:C5"/>
    <mergeCell ref="A6:C6"/>
    <mergeCell ref="A3:G3"/>
    <mergeCell ref="A11:C11"/>
    <mergeCell ref="A12:C12"/>
    <mergeCell ref="A13:C13"/>
    <mergeCell ref="A8:C8"/>
    <mergeCell ref="A16:C16"/>
    <mergeCell ref="A17:C17"/>
    <mergeCell ref="A9:C9"/>
    <mergeCell ref="A10:C10"/>
    <mergeCell ref="A14:C14"/>
    <mergeCell ref="A15:C1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08">
    <pageSetUpPr fitToPage="1"/>
  </sheetPr>
  <dimension ref="A1:J85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237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82" t="s">
        <v>92</v>
      </c>
      <c r="B8" s="131" t="s">
        <v>23</v>
      </c>
      <c r="C8" s="144" t="s">
        <v>23</v>
      </c>
      <c r="D8" s="131" t="s">
        <v>23</v>
      </c>
      <c r="E8" s="145">
        <v>200</v>
      </c>
      <c r="F8" s="134">
        <v>600</v>
      </c>
      <c r="G8" s="131" t="s">
        <v>23</v>
      </c>
      <c r="H8" s="131" t="s">
        <v>23</v>
      </c>
      <c r="I8" s="146"/>
      <c r="J8" s="146"/>
    </row>
    <row r="9" spans="1:10" ht="12.75">
      <c r="A9" s="76" t="s">
        <v>93</v>
      </c>
      <c r="B9" s="132" t="s">
        <v>23</v>
      </c>
      <c r="C9" s="132" t="s">
        <v>23</v>
      </c>
      <c r="D9" s="132" t="s">
        <v>23</v>
      </c>
      <c r="E9" s="133" t="s">
        <v>23</v>
      </c>
      <c r="F9" s="132" t="s">
        <v>23</v>
      </c>
      <c r="G9" s="132" t="s">
        <v>23</v>
      </c>
      <c r="H9" s="132" t="s">
        <v>23</v>
      </c>
      <c r="I9" s="146"/>
      <c r="J9" s="146"/>
    </row>
    <row r="10" spans="1:10" ht="12.75">
      <c r="A10" s="76" t="s">
        <v>94</v>
      </c>
      <c r="B10" s="132" t="s">
        <v>23</v>
      </c>
      <c r="C10" s="132" t="s">
        <v>23</v>
      </c>
      <c r="D10" s="132" t="s">
        <v>23</v>
      </c>
      <c r="E10" s="133" t="s">
        <v>23</v>
      </c>
      <c r="F10" s="132" t="s">
        <v>23</v>
      </c>
      <c r="G10" s="132" t="s">
        <v>23</v>
      </c>
      <c r="H10" s="132" t="s">
        <v>23</v>
      </c>
      <c r="I10" s="146"/>
      <c r="J10" s="146"/>
    </row>
    <row r="11" spans="1:10" ht="12.75">
      <c r="A11" s="76" t="s">
        <v>95</v>
      </c>
      <c r="B11" s="132" t="s">
        <v>23</v>
      </c>
      <c r="C11" s="132" t="s">
        <v>23</v>
      </c>
      <c r="D11" s="132" t="s">
        <v>23</v>
      </c>
      <c r="E11" s="133">
        <v>200</v>
      </c>
      <c r="F11" s="134">
        <v>600</v>
      </c>
      <c r="G11" s="132" t="s">
        <v>23</v>
      </c>
      <c r="H11" s="132" t="s">
        <v>23</v>
      </c>
      <c r="I11" s="146"/>
      <c r="J11" s="146"/>
    </row>
    <row r="12" spans="1:10" ht="12.75">
      <c r="A12" s="83" t="s">
        <v>96</v>
      </c>
      <c r="B12" s="147" t="s">
        <v>23</v>
      </c>
      <c r="C12" s="147" t="s">
        <v>23</v>
      </c>
      <c r="D12" s="147" t="s">
        <v>23</v>
      </c>
      <c r="E12" s="147" t="s">
        <v>23</v>
      </c>
      <c r="F12" s="147" t="s">
        <v>23</v>
      </c>
      <c r="G12" s="147" t="s">
        <v>23</v>
      </c>
      <c r="H12" s="147" t="s">
        <v>23</v>
      </c>
      <c r="I12" s="146"/>
      <c r="J12" s="146"/>
    </row>
    <row r="13" spans="1:10" ht="12.75">
      <c r="A13" s="83"/>
      <c r="B13" s="147"/>
      <c r="C13" s="147"/>
      <c r="D13" s="147"/>
      <c r="E13" s="148"/>
      <c r="F13" s="148"/>
      <c r="G13" s="147"/>
      <c r="H13" s="147"/>
      <c r="I13" s="146"/>
      <c r="J13" s="146"/>
    </row>
    <row r="14" spans="1:10" ht="12.75">
      <c r="A14" s="83" t="s">
        <v>97</v>
      </c>
      <c r="B14" s="147" t="s">
        <v>23</v>
      </c>
      <c r="C14" s="147" t="s">
        <v>23</v>
      </c>
      <c r="D14" s="147" t="s">
        <v>23</v>
      </c>
      <c r="E14" s="148" t="s">
        <v>23</v>
      </c>
      <c r="F14" s="147" t="s">
        <v>23</v>
      </c>
      <c r="G14" s="147" t="s">
        <v>23</v>
      </c>
      <c r="H14" s="147" t="s">
        <v>23</v>
      </c>
      <c r="I14" s="146"/>
      <c r="J14" s="146"/>
    </row>
    <row r="15" spans="1:10" ht="12.75">
      <c r="A15" s="83"/>
      <c r="B15" s="147"/>
      <c r="C15" s="147"/>
      <c r="D15" s="147"/>
      <c r="E15" s="148"/>
      <c r="F15" s="148"/>
      <c r="G15" s="147"/>
      <c r="H15" s="147"/>
      <c r="I15" s="146"/>
      <c r="J15" s="146"/>
    </row>
    <row r="16" spans="1:10" ht="12.75">
      <c r="A16" s="83" t="s">
        <v>98</v>
      </c>
      <c r="B16" s="147" t="s">
        <v>23</v>
      </c>
      <c r="C16" s="147" t="s">
        <v>23</v>
      </c>
      <c r="D16" s="147" t="s">
        <v>23</v>
      </c>
      <c r="E16" s="148" t="s">
        <v>23</v>
      </c>
      <c r="F16" s="147" t="s">
        <v>23</v>
      </c>
      <c r="G16" s="147" t="s">
        <v>23</v>
      </c>
      <c r="H16" s="147" t="s">
        <v>23</v>
      </c>
      <c r="I16" s="146"/>
      <c r="J16" s="146"/>
    </row>
    <row r="17" spans="2:10" ht="12.75">
      <c r="B17" s="132"/>
      <c r="C17" s="132"/>
      <c r="D17" s="132"/>
      <c r="E17" s="133"/>
      <c r="F17" s="133"/>
      <c r="G17" s="132"/>
      <c r="H17" s="132"/>
      <c r="I17" s="146"/>
      <c r="J17" s="146"/>
    </row>
    <row r="18" spans="1:10" ht="12.75">
      <c r="A18" s="76" t="s">
        <v>99</v>
      </c>
      <c r="B18" s="132">
        <v>714</v>
      </c>
      <c r="C18" s="132" t="s">
        <v>23</v>
      </c>
      <c r="D18" s="132">
        <v>714</v>
      </c>
      <c r="E18" s="133">
        <v>2900</v>
      </c>
      <c r="F18" s="132" t="s">
        <v>23</v>
      </c>
      <c r="G18" s="132">
        <v>2071</v>
      </c>
      <c r="H18" s="132" t="s">
        <v>23</v>
      </c>
      <c r="I18" s="146"/>
      <c r="J18" s="146"/>
    </row>
    <row r="19" spans="1:10" ht="12.75">
      <c r="A19" s="76" t="s">
        <v>100</v>
      </c>
      <c r="B19" s="132" t="s">
        <v>23</v>
      </c>
      <c r="C19" s="132" t="s">
        <v>23</v>
      </c>
      <c r="D19" s="132" t="s">
        <v>23</v>
      </c>
      <c r="E19" s="132" t="s">
        <v>23</v>
      </c>
      <c r="F19" s="132" t="s">
        <v>23</v>
      </c>
      <c r="G19" s="132" t="s">
        <v>23</v>
      </c>
      <c r="H19" s="132" t="s">
        <v>23</v>
      </c>
      <c r="I19" s="146"/>
      <c r="J19" s="146"/>
    </row>
    <row r="20" spans="1:10" ht="12.75">
      <c r="A20" s="76" t="s">
        <v>101</v>
      </c>
      <c r="B20" s="132" t="s">
        <v>23</v>
      </c>
      <c r="C20" s="132" t="s">
        <v>23</v>
      </c>
      <c r="D20" s="132" t="s">
        <v>23</v>
      </c>
      <c r="E20" s="132" t="s">
        <v>23</v>
      </c>
      <c r="F20" s="132" t="s">
        <v>23</v>
      </c>
      <c r="G20" s="132" t="s">
        <v>23</v>
      </c>
      <c r="H20" s="132" t="s">
        <v>23</v>
      </c>
      <c r="I20" s="146"/>
      <c r="J20" s="146"/>
    </row>
    <row r="21" spans="1:10" ht="12.75">
      <c r="A21" s="83" t="s">
        <v>171</v>
      </c>
      <c r="B21" s="147">
        <v>714</v>
      </c>
      <c r="C21" s="147" t="s">
        <v>23</v>
      </c>
      <c r="D21" s="147">
        <v>714</v>
      </c>
      <c r="E21" s="147">
        <v>2900</v>
      </c>
      <c r="F21" s="147" t="s">
        <v>23</v>
      </c>
      <c r="G21" s="147">
        <v>2071</v>
      </c>
      <c r="H21" s="147" t="s">
        <v>23</v>
      </c>
      <c r="I21" s="146"/>
      <c r="J21" s="146"/>
    </row>
    <row r="22" spans="2:10" ht="12.75">
      <c r="B22" s="147"/>
      <c r="C22" s="147"/>
      <c r="D22" s="147"/>
      <c r="E22" s="148"/>
      <c r="F22" s="148"/>
      <c r="G22" s="147"/>
      <c r="H22" s="147"/>
      <c r="I22" s="146"/>
      <c r="J22" s="146"/>
    </row>
    <row r="23" spans="1:10" ht="12.75">
      <c r="A23" s="83" t="s">
        <v>102</v>
      </c>
      <c r="B23" s="147">
        <v>2876</v>
      </c>
      <c r="C23" s="147">
        <v>926</v>
      </c>
      <c r="D23" s="147">
        <v>3802</v>
      </c>
      <c r="E23" s="148">
        <v>1700</v>
      </c>
      <c r="F23" s="148">
        <v>3133</v>
      </c>
      <c r="G23" s="147">
        <v>7791</v>
      </c>
      <c r="H23" s="147">
        <v>3038</v>
      </c>
      <c r="I23" s="146"/>
      <c r="J23" s="146"/>
    </row>
    <row r="24" spans="1:10" ht="12.75">
      <c r="A24" s="83"/>
      <c r="B24" s="147"/>
      <c r="C24" s="147"/>
      <c r="D24" s="147"/>
      <c r="E24" s="148"/>
      <c r="F24" s="148"/>
      <c r="G24" s="147"/>
      <c r="H24" s="147"/>
      <c r="I24" s="146"/>
      <c r="J24" s="146"/>
    </row>
    <row r="25" spans="1:10" ht="12.75">
      <c r="A25" s="83" t="s">
        <v>103</v>
      </c>
      <c r="B25" s="147">
        <v>691</v>
      </c>
      <c r="C25" s="147">
        <v>43</v>
      </c>
      <c r="D25" s="147">
        <v>734</v>
      </c>
      <c r="E25" s="148">
        <v>1800</v>
      </c>
      <c r="F25" s="148">
        <v>2600</v>
      </c>
      <c r="G25" s="147">
        <v>1356</v>
      </c>
      <c r="H25" s="147">
        <v>543</v>
      </c>
      <c r="I25" s="146"/>
      <c r="J25" s="146"/>
    </row>
    <row r="26" spans="2:10" ht="12.75">
      <c r="B26" s="132"/>
      <c r="C26" s="132"/>
      <c r="D26" s="132"/>
      <c r="E26" s="133"/>
      <c r="F26" s="133"/>
      <c r="G26" s="132"/>
      <c r="H26" s="132"/>
      <c r="I26" s="146"/>
      <c r="J26" s="146"/>
    </row>
    <row r="27" spans="1:10" ht="12.75">
      <c r="A27" s="76" t="s">
        <v>104</v>
      </c>
      <c r="B27" s="132">
        <v>439</v>
      </c>
      <c r="C27" s="132">
        <v>2515</v>
      </c>
      <c r="D27" s="132">
        <v>2954</v>
      </c>
      <c r="E27" s="133">
        <v>1821</v>
      </c>
      <c r="F27" s="133">
        <v>3240</v>
      </c>
      <c r="G27" s="132">
        <v>8948</v>
      </c>
      <c r="H27" s="132" t="s">
        <v>23</v>
      </c>
      <c r="I27" s="146"/>
      <c r="J27" s="146"/>
    </row>
    <row r="28" spans="1:10" ht="12.75">
      <c r="A28" s="76" t="s">
        <v>105</v>
      </c>
      <c r="B28" s="132">
        <v>843</v>
      </c>
      <c r="C28" s="132">
        <v>241</v>
      </c>
      <c r="D28" s="132">
        <v>1084</v>
      </c>
      <c r="E28" s="133">
        <v>161</v>
      </c>
      <c r="F28" s="133">
        <v>600</v>
      </c>
      <c r="G28" s="132">
        <v>280</v>
      </c>
      <c r="H28" s="132" t="s">
        <v>23</v>
      </c>
      <c r="I28" s="146"/>
      <c r="J28" s="146"/>
    </row>
    <row r="29" spans="1:10" ht="12.75">
      <c r="A29" s="76" t="s">
        <v>106</v>
      </c>
      <c r="B29" s="132">
        <v>2290</v>
      </c>
      <c r="C29" s="132">
        <v>1340</v>
      </c>
      <c r="D29" s="132">
        <v>3630</v>
      </c>
      <c r="E29" s="133">
        <v>1000</v>
      </c>
      <c r="F29" s="133">
        <v>3000</v>
      </c>
      <c r="G29" s="132">
        <v>6310</v>
      </c>
      <c r="H29" s="132">
        <v>3092</v>
      </c>
      <c r="I29" s="146"/>
      <c r="J29" s="146"/>
    </row>
    <row r="30" spans="1:10" ht="12.75">
      <c r="A30" s="83" t="s">
        <v>172</v>
      </c>
      <c r="B30" s="147">
        <v>3572</v>
      </c>
      <c r="C30" s="147">
        <v>4096</v>
      </c>
      <c r="D30" s="147">
        <v>7668</v>
      </c>
      <c r="E30" s="147">
        <v>903</v>
      </c>
      <c r="F30" s="147">
        <v>3006</v>
      </c>
      <c r="G30" s="147">
        <v>15538</v>
      </c>
      <c r="H30" s="147">
        <v>3092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107</v>
      </c>
      <c r="B32" s="150">
        <v>210</v>
      </c>
      <c r="C32" s="150">
        <v>13</v>
      </c>
      <c r="D32" s="132">
        <v>223</v>
      </c>
      <c r="E32" s="150">
        <v>1014</v>
      </c>
      <c r="F32" s="150">
        <v>2154</v>
      </c>
      <c r="G32" s="133">
        <v>240</v>
      </c>
      <c r="H32" s="150">
        <v>189</v>
      </c>
      <c r="I32" s="146"/>
      <c r="J32" s="146"/>
    </row>
    <row r="33" spans="1:10" ht="12.75">
      <c r="A33" s="76" t="s">
        <v>108</v>
      </c>
      <c r="B33" s="150">
        <v>153</v>
      </c>
      <c r="C33" s="150">
        <v>122</v>
      </c>
      <c r="D33" s="132">
        <v>275</v>
      </c>
      <c r="E33" s="150">
        <v>1314</v>
      </c>
      <c r="F33" s="150">
        <v>2303</v>
      </c>
      <c r="G33" s="133">
        <v>482</v>
      </c>
      <c r="H33" s="150">
        <v>236</v>
      </c>
      <c r="I33" s="146"/>
      <c r="J33" s="146"/>
    </row>
    <row r="34" spans="1:10" ht="12.75">
      <c r="A34" s="76" t="s">
        <v>109</v>
      </c>
      <c r="B34" s="150">
        <v>258</v>
      </c>
      <c r="C34" s="150">
        <v>257</v>
      </c>
      <c r="D34" s="132">
        <v>515</v>
      </c>
      <c r="E34" s="150">
        <v>756</v>
      </c>
      <c r="F34" s="150">
        <v>1607</v>
      </c>
      <c r="G34" s="133">
        <v>608</v>
      </c>
      <c r="H34" s="150">
        <v>164</v>
      </c>
      <c r="I34" s="146"/>
      <c r="J34" s="146"/>
    </row>
    <row r="35" spans="1:10" ht="12.75">
      <c r="A35" s="76" t="s">
        <v>110</v>
      </c>
      <c r="B35" s="150">
        <v>31</v>
      </c>
      <c r="C35" s="150">
        <v>8</v>
      </c>
      <c r="D35" s="132">
        <v>39</v>
      </c>
      <c r="E35" s="150">
        <v>516</v>
      </c>
      <c r="F35" s="150">
        <v>1250</v>
      </c>
      <c r="G35" s="133">
        <v>26</v>
      </c>
      <c r="H35" s="150" t="s">
        <v>23</v>
      </c>
      <c r="I35" s="146"/>
      <c r="J35" s="146"/>
    </row>
    <row r="36" spans="1:10" ht="12.75">
      <c r="A36" s="83" t="s">
        <v>111</v>
      </c>
      <c r="B36" s="147">
        <v>652</v>
      </c>
      <c r="C36" s="147">
        <v>400</v>
      </c>
      <c r="D36" s="147">
        <v>1052</v>
      </c>
      <c r="E36" s="147">
        <v>959</v>
      </c>
      <c r="F36" s="147">
        <v>1830</v>
      </c>
      <c r="G36" s="147">
        <v>1356</v>
      </c>
      <c r="H36" s="147">
        <v>589</v>
      </c>
      <c r="I36" s="146"/>
      <c r="J36" s="146"/>
    </row>
    <row r="37" spans="1:10" ht="12.75">
      <c r="A37" s="83"/>
      <c r="B37" s="147"/>
      <c r="C37" s="147"/>
      <c r="D37" s="147"/>
      <c r="E37" s="148"/>
      <c r="F37" s="148"/>
      <c r="G37" s="147"/>
      <c r="H37" s="147"/>
      <c r="I37" s="146"/>
      <c r="J37" s="146"/>
    </row>
    <row r="38" spans="1:10" ht="12.75">
      <c r="A38" s="83" t="s">
        <v>112</v>
      </c>
      <c r="B38" s="148">
        <v>270</v>
      </c>
      <c r="C38" s="148">
        <v>15</v>
      </c>
      <c r="D38" s="147">
        <v>285</v>
      </c>
      <c r="E38" s="148">
        <v>600</v>
      </c>
      <c r="F38" s="148">
        <v>1040</v>
      </c>
      <c r="G38" s="148">
        <v>178</v>
      </c>
      <c r="H38" s="148">
        <v>142</v>
      </c>
      <c r="I38" s="146"/>
      <c r="J38" s="146"/>
    </row>
    <row r="39" spans="2:10" ht="12.75">
      <c r="B39" s="132"/>
      <c r="C39" s="132"/>
      <c r="D39" s="132"/>
      <c r="E39" s="133"/>
      <c r="F39" s="133"/>
      <c r="G39" s="132"/>
      <c r="H39" s="132"/>
      <c r="I39" s="146"/>
      <c r="J39" s="146"/>
    </row>
    <row r="40" spans="1:10" ht="12.75">
      <c r="A40" s="76" t="s">
        <v>113</v>
      </c>
      <c r="B40" s="133">
        <v>1164</v>
      </c>
      <c r="C40" s="133">
        <v>134</v>
      </c>
      <c r="D40" s="132">
        <v>1298</v>
      </c>
      <c r="E40" s="133">
        <v>725</v>
      </c>
      <c r="F40" s="133">
        <v>1300</v>
      </c>
      <c r="G40" s="133">
        <v>1018</v>
      </c>
      <c r="H40" s="133" t="s">
        <v>23</v>
      </c>
      <c r="I40" s="146"/>
      <c r="J40" s="146"/>
    </row>
    <row r="41" spans="1:10" ht="12.75">
      <c r="A41" s="76" t="s">
        <v>114</v>
      </c>
      <c r="B41" s="132">
        <v>17001</v>
      </c>
      <c r="C41" s="132" t="s">
        <v>23</v>
      </c>
      <c r="D41" s="132">
        <v>17001</v>
      </c>
      <c r="E41" s="133">
        <v>1200</v>
      </c>
      <c r="F41" s="133" t="s">
        <v>23</v>
      </c>
      <c r="G41" s="132">
        <v>20401</v>
      </c>
      <c r="H41" s="132">
        <v>17545</v>
      </c>
      <c r="I41" s="146"/>
      <c r="J41" s="146"/>
    </row>
    <row r="42" spans="1:10" ht="12.75">
      <c r="A42" s="76" t="s">
        <v>115</v>
      </c>
      <c r="B42" s="133">
        <v>3080</v>
      </c>
      <c r="C42" s="133">
        <v>2390</v>
      </c>
      <c r="D42" s="132">
        <v>5470</v>
      </c>
      <c r="E42" s="133">
        <v>700</v>
      </c>
      <c r="F42" s="133">
        <v>1900</v>
      </c>
      <c r="G42" s="133">
        <v>6697</v>
      </c>
      <c r="H42" s="134">
        <v>2720</v>
      </c>
      <c r="I42" s="146"/>
      <c r="J42" s="146"/>
    </row>
    <row r="43" spans="1:10" ht="12.75">
      <c r="A43" s="76" t="s">
        <v>116</v>
      </c>
      <c r="B43" s="133">
        <v>23244</v>
      </c>
      <c r="C43" s="133">
        <v>1006</v>
      </c>
      <c r="D43" s="132">
        <v>24250</v>
      </c>
      <c r="E43" s="133">
        <v>1470</v>
      </c>
      <c r="F43" s="133">
        <v>1500</v>
      </c>
      <c r="G43" s="133">
        <v>35678</v>
      </c>
      <c r="H43" s="133">
        <v>6000</v>
      </c>
      <c r="I43" s="146"/>
      <c r="J43" s="146"/>
    </row>
    <row r="44" spans="1:10" ht="12.75">
      <c r="A44" s="76" t="s">
        <v>117</v>
      </c>
      <c r="B44" s="133">
        <v>811</v>
      </c>
      <c r="C44" s="133">
        <v>216</v>
      </c>
      <c r="D44" s="132">
        <v>1027</v>
      </c>
      <c r="E44" s="133">
        <v>580</v>
      </c>
      <c r="F44" s="133">
        <v>1000</v>
      </c>
      <c r="G44" s="133">
        <v>686</v>
      </c>
      <c r="H44" s="133">
        <v>772</v>
      </c>
      <c r="I44" s="146"/>
      <c r="J44" s="146"/>
    </row>
    <row r="45" spans="1:10" ht="12.75">
      <c r="A45" s="76" t="s">
        <v>118</v>
      </c>
      <c r="B45" s="133">
        <v>1094</v>
      </c>
      <c r="C45" s="133">
        <v>61</v>
      </c>
      <c r="D45" s="132">
        <v>1155</v>
      </c>
      <c r="E45" s="133">
        <v>1200</v>
      </c>
      <c r="F45" s="133">
        <v>2700</v>
      </c>
      <c r="G45" s="133">
        <v>1478</v>
      </c>
      <c r="H45" s="133">
        <v>887</v>
      </c>
      <c r="I45" s="146"/>
      <c r="J45" s="146"/>
    </row>
    <row r="46" spans="1:10" ht="12.75">
      <c r="A46" s="76" t="s">
        <v>119</v>
      </c>
      <c r="B46" s="133">
        <v>11612</v>
      </c>
      <c r="C46" s="133">
        <v>304</v>
      </c>
      <c r="D46" s="132">
        <v>11916</v>
      </c>
      <c r="E46" s="133">
        <v>375</v>
      </c>
      <c r="F46" s="133">
        <v>1453</v>
      </c>
      <c r="G46" s="133">
        <v>4797</v>
      </c>
      <c r="H46" s="133">
        <v>45</v>
      </c>
      <c r="I46" s="146"/>
      <c r="J46" s="146"/>
    </row>
    <row r="47" spans="1:10" ht="12.75">
      <c r="A47" s="76" t="s">
        <v>120</v>
      </c>
      <c r="B47" s="133">
        <v>21096</v>
      </c>
      <c r="C47" s="133">
        <v>3318</v>
      </c>
      <c r="D47" s="132">
        <v>24414</v>
      </c>
      <c r="E47" s="133">
        <v>1350</v>
      </c>
      <c r="F47" s="133">
        <v>2500</v>
      </c>
      <c r="G47" s="133">
        <v>36775</v>
      </c>
      <c r="H47" s="133">
        <v>18400</v>
      </c>
      <c r="I47" s="146"/>
      <c r="J47" s="146"/>
    </row>
    <row r="48" spans="1:10" ht="12.75">
      <c r="A48" s="76" t="s">
        <v>121</v>
      </c>
      <c r="B48" s="133">
        <v>3560</v>
      </c>
      <c r="C48" s="133">
        <v>1021</v>
      </c>
      <c r="D48" s="132">
        <v>4581</v>
      </c>
      <c r="E48" s="133">
        <v>800</v>
      </c>
      <c r="F48" s="133">
        <v>2100</v>
      </c>
      <c r="G48" s="133">
        <v>4992</v>
      </c>
      <c r="H48" s="133">
        <v>499</v>
      </c>
      <c r="I48" s="146"/>
      <c r="J48" s="146"/>
    </row>
    <row r="49" spans="1:10" ht="12.75">
      <c r="A49" s="83" t="s">
        <v>173</v>
      </c>
      <c r="B49" s="147">
        <v>82662</v>
      </c>
      <c r="C49" s="147">
        <v>8450</v>
      </c>
      <c r="D49" s="147">
        <v>91112</v>
      </c>
      <c r="E49" s="147">
        <v>1150</v>
      </c>
      <c r="F49" s="147">
        <v>2069</v>
      </c>
      <c r="G49" s="147">
        <v>112522</v>
      </c>
      <c r="H49" s="147">
        <v>46868</v>
      </c>
      <c r="I49" s="146"/>
      <c r="J49" s="146"/>
    </row>
    <row r="50" spans="1:10" ht="12.75">
      <c r="A50" s="83"/>
      <c r="B50" s="147"/>
      <c r="C50" s="147"/>
      <c r="D50" s="147"/>
      <c r="E50" s="148"/>
      <c r="F50" s="148"/>
      <c r="G50" s="147"/>
      <c r="H50" s="147"/>
      <c r="I50" s="146"/>
      <c r="J50" s="146"/>
    </row>
    <row r="51" spans="1:10" ht="12.75">
      <c r="A51" s="83" t="s">
        <v>122</v>
      </c>
      <c r="B51" s="148">
        <v>540</v>
      </c>
      <c r="C51" s="148">
        <v>1345</v>
      </c>
      <c r="D51" s="147">
        <v>1885</v>
      </c>
      <c r="E51" s="148">
        <v>745</v>
      </c>
      <c r="F51" s="148">
        <v>1837</v>
      </c>
      <c r="G51" s="148">
        <v>2873</v>
      </c>
      <c r="H51" s="148">
        <v>2298</v>
      </c>
      <c r="I51" s="146"/>
      <c r="J51" s="146"/>
    </row>
    <row r="52" spans="2:10" ht="12.75">
      <c r="B52" s="132"/>
      <c r="C52" s="132"/>
      <c r="D52" s="132"/>
      <c r="E52" s="133"/>
      <c r="F52" s="133"/>
      <c r="G52" s="132"/>
      <c r="H52" s="132"/>
      <c r="I52" s="146"/>
      <c r="J52" s="146"/>
    </row>
    <row r="53" spans="1:10" ht="12.75">
      <c r="A53" s="76" t="s">
        <v>123</v>
      </c>
      <c r="B53" s="132">
        <v>3821</v>
      </c>
      <c r="C53" s="132">
        <v>1378</v>
      </c>
      <c r="D53" s="132">
        <v>5199</v>
      </c>
      <c r="E53" s="133">
        <v>850</v>
      </c>
      <c r="F53" s="133">
        <v>2500</v>
      </c>
      <c r="G53" s="132">
        <v>6693</v>
      </c>
      <c r="H53" s="132">
        <v>2677</v>
      </c>
      <c r="I53" s="146"/>
      <c r="J53" s="146"/>
    </row>
    <row r="54" spans="1:10" ht="12.75">
      <c r="A54" s="76" t="s">
        <v>124</v>
      </c>
      <c r="B54" s="132">
        <v>1742</v>
      </c>
      <c r="C54" s="132">
        <v>2394</v>
      </c>
      <c r="D54" s="132">
        <v>4136</v>
      </c>
      <c r="E54" s="133">
        <v>600</v>
      </c>
      <c r="F54" s="133">
        <v>1350</v>
      </c>
      <c r="G54" s="132">
        <v>4277</v>
      </c>
      <c r="H54" s="132" t="s">
        <v>23</v>
      </c>
      <c r="I54" s="146"/>
      <c r="J54" s="146"/>
    </row>
    <row r="55" spans="1:10" ht="12.75">
      <c r="A55" s="76" t="s">
        <v>125</v>
      </c>
      <c r="B55" s="132">
        <v>918</v>
      </c>
      <c r="C55" s="132">
        <v>445</v>
      </c>
      <c r="D55" s="132">
        <v>1363</v>
      </c>
      <c r="E55" s="133">
        <v>750</v>
      </c>
      <c r="F55" s="133">
        <v>1500</v>
      </c>
      <c r="G55" s="132">
        <v>1356</v>
      </c>
      <c r="H55" s="132">
        <v>475</v>
      </c>
      <c r="I55" s="146"/>
      <c r="J55" s="146"/>
    </row>
    <row r="56" spans="1:10" ht="12.75">
      <c r="A56" s="76" t="s">
        <v>126</v>
      </c>
      <c r="B56" s="132">
        <v>3105</v>
      </c>
      <c r="C56" s="132">
        <v>1130</v>
      </c>
      <c r="D56" s="132">
        <v>4235</v>
      </c>
      <c r="E56" s="133">
        <v>950</v>
      </c>
      <c r="F56" s="133">
        <v>1600</v>
      </c>
      <c r="G56" s="132">
        <v>4758</v>
      </c>
      <c r="H56" s="132">
        <v>2379</v>
      </c>
      <c r="I56" s="146"/>
      <c r="J56" s="146"/>
    </row>
    <row r="57" spans="1:10" ht="12.75">
      <c r="A57" s="76" t="s">
        <v>127</v>
      </c>
      <c r="B57" s="132">
        <v>2388</v>
      </c>
      <c r="C57" s="132">
        <v>1617</v>
      </c>
      <c r="D57" s="132">
        <v>4005</v>
      </c>
      <c r="E57" s="133">
        <v>870</v>
      </c>
      <c r="F57" s="133">
        <v>1800</v>
      </c>
      <c r="G57" s="132">
        <v>4988</v>
      </c>
      <c r="H57" s="132">
        <v>499</v>
      </c>
      <c r="I57" s="146"/>
      <c r="J57" s="146"/>
    </row>
    <row r="58" spans="1:10" ht="12.75">
      <c r="A58" s="83" t="s">
        <v>174</v>
      </c>
      <c r="B58" s="147">
        <v>11974</v>
      </c>
      <c r="C58" s="147">
        <v>6964</v>
      </c>
      <c r="D58" s="147">
        <v>18938</v>
      </c>
      <c r="E58" s="147">
        <v>836</v>
      </c>
      <c r="F58" s="147">
        <v>1732</v>
      </c>
      <c r="G58" s="147">
        <v>22072</v>
      </c>
      <c r="H58" s="147">
        <v>6030</v>
      </c>
      <c r="I58" s="146"/>
      <c r="J58" s="146"/>
    </row>
    <row r="59" spans="2:10" ht="12.75">
      <c r="B59" s="132"/>
      <c r="C59" s="132"/>
      <c r="D59" s="132"/>
      <c r="E59" s="133"/>
      <c r="F59" s="133"/>
      <c r="G59" s="132"/>
      <c r="H59" s="132"/>
      <c r="I59" s="146"/>
      <c r="J59" s="146"/>
    </row>
    <row r="60" spans="1:10" ht="12.75">
      <c r="A60" s="76" t="s">
        <v>129</v>
      </c>
      <c r="B60" s="133">
        <v>25</v>
      </c>
      <c r="C60" s="133">
        <v>24</v>
      </c>
      <c r="D60" s="132">
        <v>49</v>
      </c>
      <c r="E60" s="133">
        <v>800</v>
      </c>
      <c r="F60" s="133">
        <v>1800</v>
      </c>
      <c r="G60" s="133">
        <v>63</v>
      </c>
      <c r="H60" s="133">
        <v>40</v>
      </c>
      <c r="I60" s="146"/>
      <c r="J60" s="146"/>
    </row>
    <row r="61" spans="1:10" ht="12.75">
      <c r="A61" s="76" t="s">
        <v>130</v>
      </c>
      <c r="B61" s="133">
        <v>6</v>
      </c>
      <c r="C61" s="133">
        <v>8</v>
      </c>
      <c r="D61" s="132">
        <v>14</v>
      </c>
      <c r="E61" s="133">
        <v>890</v>
      </c>
      <c r="F61" s="133">
        <v>1581</v>
      </c>
      <c r="G61" s="133">
        <v>18</v>
      </c>
      <c r="H61" s="133">
        <v>16</v>
      </c>
      <c r="I61" s="146"/>
      <c r="J61" s="146"/>
    </row>
    <row r="62" spans="1:10" ht="12.75">
      <c r="A62" s="76" t="s">
        <v>131</v>
      </c>
      <c r="B62" s="133">
        <v>116</v>
      </c>
      <c r="C62" s="133" t="s">
        <v>23</v>
      </c>
      <c r="D62" s="132">
        <v>116</v>
      </c>
      <c r="E62" s="133">
        <v>500</v>
      </c>
      <c r="F62" s="133" t="s">
        <v>23</v>
      </c>
      <c r="G62" s="133">
        <v>58</v>
      </c>
      <c r="H62" s="133">
        <v>42</v>
      </c>
      <c r="I62" s="146"/>
      <c r="J62" s="146"/>
    </row>
    <row r="63" spans="1:10" ht="12.75">
      <c r="A63" s="83" t="s">
        <v>132</v>
      </c>
      <c r="B63" s="147">
        <v>147</v>
      </c>
      <c r="C63" s="147">
        <v>32</v>
      </c>
      <c r="D63" s="147">
        <v>179</v>
      </c>
      <c r="E63" s="147">
        <v>567</v>
      </c>
      <c r="F63" s="147">
        <v>1745</v>
      </c>
      <c r="G63" s="147">
        <v>139</v>
      </c>
      <c r="H63" s="147">
        <v>98</v>
      </c>
      <c r="I63" s="146"/>
      <c r="J63" s="146"/>
    </row>
    <row r="64" spans="1:10" ht="12.75">
      <c r="A64" s="83"/>
      <c r="B64" s="147"/>
      <c r="C64" s="147"/>
      <c r="D64" s="147"/>
      <c r="E64" s="148"/>
      <c r="F64" s="148"/>
      <c r="G64" s="147"/>
      <c r="H64" s="147"/>
      <c r="I64" s="146"/>
      <c r="J64" s="146"/>
    </row>
    <row r="65" spans="1:10" ht="12.75">
      <c r="A65" s="83" t="s">
        <v>133</v>
      </c>
      <c r="B65" s="147">
        <v>127</v>
      </c>
      <c r="C65" s="147">
        <v>13</v>
      </c>
      <c r="D65" s="147">
        <v>140</v>
      </c>
      <c r="E65" s="148">
        <v>380</v>
      </c>
      <c r="F65" s="148">
        <v>1050</v>
      </c>
      <c r="G65" s="147">
        <v>62</v>
      </c>
      <c r="H65" s="147">
        <v>27</v>
      </c>
      <c r="I65" s="146"/>
      <c r="J65" s="146"/>
    </row>
    <row r="66" spans="2:10" ht="12.75">
      <c r="B66" s="132"/>
      <c r="C66" s="132"/>
      <c r="D66" s="132"/>
      <c r="E66" s="133"/>
      <c r="F66" s="133"/>
      <c r="G66" s="132"/>
      <c r="H66" s="132"/>
      <c r="I66" s="146"/>
      <c r="J66" s="146"/>
    </row>
    <row r="67" spans="1:10" ht="12.75">
      <c r="A67" s="76" t="s">
        <v>134</v>
      </c>
      <c r="B67" s="133">
        <v>7506</v>
      </c>
      <c r="C67" s="133" t="s">
        <v>23</v>
      </c>
      <c r="D67" s="132">
        <v>7506</v>
      </c>
      <c r="E67" s="133">
        <v>1000</v>
      </c>
      <c r="F67" s="133" t="s">
        <v>23</v>
      </c>
      <c r="G67" s="133">
        <v>7506</v>
      </c>
      <c r="H67" s="133" t="s">
        <v>23</v>
      </c>
      <c r="I67" s="146"/>
      <c r="J67" s="146"/>
    </row>
    <row r="68" spans="1:10" ht="12.75">
      <c r="A68" s="76" t="s">
        <v>135</v>
      </c>
      <c r="B68" s="133">
        <v>1190</v>
      </c>
      <c r="C68" s="133" t="s">
        <v>23</v>
      </c>
      <c r="D68" s="132">
        <v>1190</v>
      </c>
      <c r="E68" s="133">
        <v>925</v>
      </c>
      <c r="F68" s="133" t="s">
        <v>23</v>
      </c>
      <c r="G68" s="133">
        <v>1100</v>
      </c>
      <c r="H68" s="133" t="s">
        <v>23</v>
      </c>
      <c r="I68" s="146"/>
      <c r="J68" s="146"/>
    </row>
    <row r="69" spans="1:10" ht="12.75">
      <c r="A69" s="83" t="s">
        <v>136</v>
      </c>
      <c r="B69" s="147">
        <v>8696</v>
      </c>
      <c r="C69" s="147" t="s">
        <v>23</v>
      </c>
      <c r="D69" s="147">
        <v>8696</v>
      </c>
      <c r="E69" s="147">
        <v>990</v>
      </c>
      <c r="F69" s="147" t="s">
        <v>23</v>
      </c>
      <c r="G69" s="147">
        <v>8606</v>
      </c>
      <c r="H69" s="147" t="s">
        <v>23</v>
      </c>
      <c r="I69" s="146"/>
      <c r="J69" s="146"/>
    </row>
    <row r="70" spans="2:10" ht="12.75">
      <c r="B70" s="132"/>
      <c r="C70" s="132"/>
      <c r="D70" s="132"/>
      <c r="E70" s="133"/>
      <c r="F70" s="133"/>
      <c r="G70" s="132"/>
      <c r="H70" s="132"/>
      <c r="I70" s="146"/>
      <c r="J70" s="146"/>
    </row>
    <row r="71" spans="1:10" ht="12.75">
      <c r="A71" s="76" t="s">
        <v>137</v>
      </c>
      <c r="B71" s="132" t="s">
        <v>23</v>
      </c>
      <c r="C71" s="132" t="s">
        <v>23</v>
      </c>
      <c r="D71" s="132" t="s">
        <v>23</v>
      </c>
      <c r="E71" s="133" t="s">
        <v>23</v>
      </c>
      <c r="F71" s="133" t="s">
        <v>23</v>
      </c>
      <c r="G71" s="132" t="s">
        <v>23</v>
      </c>
      <c r="H71" s="132" t="s">
        <v>23</v>
      </c>
      <c r="I71" s="146"/>
      <c r="J71" s="146"/>
    </row>
    <row r="72" spans="1:10" ht="12.75">
      <c r="A72" s="76" t="s">
        <v>138</v>
      </c>
      <c r="B72" s="132">
        <v>1345</v>
      </c>
      <c r="C72" s="132">
        <v>331</v>
      </c>
      <c r="D72" s="132">
        <v>1676</v>
      </c>
      <c r="E72" s="133">
        <v>700</v>
      </c>
      <c r="F72" s="133">
        <v>1200</v>
      </c>
      <c r="G72" s="132">
        <v>1339</v>
      </c>
      <c r="H72" s="132">
        <v>1004</v>
      </c>
      <c r="I72" s="146"/>
      <c r="J72" s="146"/>
    </row>
    <row r="73" spans="1:10" ht="12.75">
      <c r="A73" s="76" t="s">
        <v>139</v>
      </c>
      <c r="B73" s="133">
        <v>2027</v>
      </c>
      <c r="C73" s="133">
        <v>428</v>
      </c>
      <c r="D73" s="132">
        <v>2455</v>
      </c>
      <c r="E73" s="133">
        <v>1200</v>
      </c>
      <c r="F73" s="133">
        <v>2000</v>
      </c>
      <c r="G73" s="133">
        <v>3288</v>
      </c>
      <c r="H73" s="133" t="s">
        <v>23</v>
      </c>
      <c r="I73" s="146"/>
      <c r="J73" s="146"/>
    </row>
    <row r="74" spans="1:10" ht="12.75">
      <c r="A74" s="76" t="s">
        <v>140</v>
      </c>
      <c r="B74" s="132">
        <v>372</v>
      </c>
      <c r="C74" s="132">
        <v>475</v>
      </c>
      <c r="D74" s="132">
        <v>847</v>
      </c>
      <c r="E74" s="133">
        <v>217</v>
      </c>
      <c r="F74" s="133">
        <v>609</v>
      </c>
      <c r="G74" s="132">
        <v>370</v>
      </c>
      <c r="H74" s="132">
        <v>241</v>
      </c>
      <c r="I74" s="146"/>
      <c r="J74" s="146"/>
    </row>
    <row r="75" spans="1:10" ht="12.75">
      <c r="A75" s="76" t="s">
        <v>141</v>
      </c>
      <c r="B75" s="132">
        <v>458</v>
      </c>
      <c r="C75" s="132">
        <v>250</v>
      </c>
      <c r="D75" s="132">
        <v>708</v>
      </c>
      <c r="E75" s="133">
        <v>850</v>
      </c>
      <c r="F75" s="133">
        <v>1900</v>
      </c>
      <c r="G75" s="132">
        <v>864</v>
      </c>
      <c r="H75" s="132">
        <v>86</v>
      </c>
      <c r="I75" s="146"/>
      <c r="J75" s="146"/>
    </row>
    <row r="76" spans="1:10" ht="12.75">
      <c r="A76" s="76" t="s">
        <v>142</v>
      </c>
      <c r="B76" s="132">
        <v>166</v>
      </c>
      <c r="C76" s="132">
        <v>9</v>
      </c>
      <c r="D76" s="132">
        <v>175</v>
      </c>
      <c r="E76" s="133">
        <v>700</v>
      </c>
      <c r="F76" s="133">
        <v>1000</v>
      </c>
      <c r="G76" s="132">
        <v>125</v>
      </c>
      <c r="H76" s="132">
        <v>81</v>
      </c>
      <c r="I76" s="146"/>
      <c r="J76" s="146"/>
    </row>
    <row r="77" spans="1:10" ht="12.75">
      <c r="A77" s="76" t="s">
        <v>143</v>
      </c>
      <c r="B77" s="132">
        <v>4031</v>
      </c>
      <c r="C77" s="132">
        <v>490</v>
      </c>
      <c r="D77" s="132">
        <v>4521</v>
      </c>
      <c r="E77" s="133">
        <v>800</v>
      </c>
      <c r="F77" s="133">
        <v>1600</v>
      </c>
      <c r="G77" s="132">
        <v>4009</v>
      </c>
      <c r="H77" s="132" t="s">
        <v>23</v>
      </c>
      <c r="I77" s="146"/>
      <c r="J77" s="146"/>
    </row>
    <row r="78" spans="1:10" ht="12.75">
      <c r="A78" s="76" t="s">
        <v>144</v>
      </c>
      <c r="B78" s="133">
        <v>2920</v>
      </c>
      <c r="C78" s="133">
        <v>718</v>
      </c>
      <c r="D78" s="132">
        <v>3638</v>
      </c>
      <c r="E78" s="133">
        <v>1326</v>
      </c>
      <c r="F78" s="133">
        <v>1895</v>
      </c>
      <c r="G78" s="133">
        <v>5233</v>
      </c>
      <c r="H78" s="133">
        <v>392</v>
      </c>
      <c r="I78" s="146"/>
      <c r="J78" s="146"/>
    </row>
    <row r="79" spans="1:10" ht="12.75">
      <c r="A79" s="83" t="s">
        <v>175</v>
      </c>
      <c r="B79" s="147">
        <v>11319</v>
      </c>
      <c r="C79" s="147">
        <v>2701</v>
      </c>
      <c r="D79" s="147">
        <v>14020</v>
      </c>
      <c r="E79" s="147">
        <v>977</v>
      </c>
      <c r="F79" s="147">
        <v>1544</v>
      </c>
      <c r="G79" s="147">
        <v>15228</v>
      </c>
      <c r="H79" s="147">
        <v>1804</v>
      </c>
      <c r="I79" s="146"/>
      <c r="J79" s="146"/>
    </row>
    <row r="80" spans="2:10" ht="12.75">
      <c r="B80" s="132"/>
      <c r="C80" s="132"/>
      <c r="D80" s="132"/>
      <c r="E80" s="133"/>
      <c r="F80" s="133"/>
      <c r="G80" s="132"/>
      <c r="H80" s="132"/>
      <c r="I80" s="146"/>
      <c r="J80" s="146"/>
    </row>
    <row r="81" spans="1:10" ht="12.75">
      <c r="A81" s="76" t="s">
        <v>145</v>
      </c>
      <c r="B81" s="134">
        <v>22</v>
      </c>
      <c r="C81" s="134">
        <v>1</v>
      </c>
      <c r="D81" s="134">
        <v>23</v>
      </c>
      <c r="E81" s="134">
        <v>1100</v>
      </c>
      <c r="F81" s="134">
        <v>1000</v>
      </c>
      <c r="G81" s="134">
        <v>25</v>
      </c>
      <c r="H81" s="134">
        <v>18</v>
      </c>
      <c r="I81" s="146"/>
      <c r="J81" s="146"/>
    </row>
    <row r="82" spans="1:10" ht="12.75">
      <c r="A82" s="76" t="s">
        <v>146</v>
      </c>
      <c r="B82" s="132">
        <v>3</v>
      </c>
      <c r="C82" s="132" t="s">
        <v>23</v>
      </c>
      <c r="D82" s="132">
        <v>3</v>
      </c>
      <c r="E82" s="133">
        <v>600</v>
      </c>
      <c r="F82" s="132" t="s">
        <v>23</v>
      </c>
      <c r="G82" s="132">
        <v>2</v>
      </c>
      <c r="H82" s="132">
        <v>1</v>
      </c>
      <c r="I82" s="146"/>
      <c r="J82" s="146"/>
    </row>
    <row r="83" spans="1:10" ht="12.75">
      <c r="A83" s="83" t="s">
        <v>147</v>
      </c>
      <c r="B83" s="147">
        <v>25</v>
      </c>
      <c r="C83" s="149">
        <v>1</v>
      </c>
      <c r="D83" s="147">
        <v>26</v>
      </c>
      <c r="E83" s="147">
        <v>1040</v>
      </c>
      <c r="F83" s="134">
        <v>1000</v>
      </c>
      <c r="G83" s="147">
        <v>27</v>
      </c>
      <c r="H83" s="147">
        <v>19</v>
      </c>
      <c r="I83" s="146"/>
      <c r="J83" s="146"/>
    </row>
    <row r="84" spans="2:10" ht="12.75">
      <c r="B84" s="132"/>
      <c r="C84" s="132"/>
      <c r="D84" s="132"/>
      <c r="E84" s="133"/>
      <c r="F84" s="144"/>
      <c r="G84" s="132"/>
      <c r="H84" s="132"/>
      <c r="I84" s="146"/>
      <c r="J84" s="146"/>
    </row>
    <row r="85" spans="1:10" ht="13.5" thickBot="1">
      <c r="A85" s="85" t="s">
        <v>148</v>
      </c>
      <c r="B85" s="136">
        <v>124265</v>
      </c>
      <c r="C85" s="136">
        <v>24986</v>
      </c>
      <c r="D85" s="136">
        <v>149251</v>
      </c>
      <c r="E85" s="136">
        <v>1106</v>
      </c>
      <c r="F85" s="136">
        <v>2095</v>
      </c>
      <c r="G85" s="136">
        <v>189819</v>
      </c>
      <c r="H85" s="136">
        <v>64548</v>
      </c>
      <c r="I85" s="146"/>
      <c r="J85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788">
    <pageSetUpPr fitToPage="1"/>
  </sheetPr>
  <dimension ref="A1:F85"/>
  <sheetViews>
    <sheetView zoomScale="75" zoomScaleNormal="75" workbookViewId="0" topLeftCell="A1">
      <selection activeCell="H20" sqref="H20"/>
    </sheetView>
  </sheetViews>
  <sheetFormatPr defaultColWidth="11.421875" defaultRowHeight="12.75"/>
  <cols>
    <col min="1" max="1" width="33.7109375" style="76" customWidth="1"/>
    <col min="2" max="5" width="18.7109375" style="76" customWidth="1"/>
    <col min="6" max="6" width="15.7109375" style="76" customWidth="1"/>
    <col min="7" max="16384" width="11.421875" style="76" customWidth="1"/>
  </cols>
  <sheetData>
    <row r="1" spans="1:5" s="123" customFormat="1" ht="18">
      <c r="A1" s="223" t="s">
        <v>0</v>
      </c>
      <c r="B1" s="223"/>
      <c r="C1" s="223"/>
      <c r="D1" s="223"/>
      <c r="E1" s="223"/>
    </row>
    <row r="2" spans="1:5" ht="12.75">
      <c r="A2" s="215" t="s">
        <v>246</v>
      </c>
      <c r="B2" s="75"/>
      <c r="C2" s="75"/>
      <c r="D2" s="75"/>
      <c r="E2" s="75"/>
    </row>
    <row r="3" spans="1:5" s="124" customFormat="1" ht="15">
      <c r="A3" s="224" t="s">
        <v>238</v>
      </c>
      <c r="B3" s="224"/>
      <c r="C3" s="224"/>
      <c r="D3" s="224"/>
      <c r="E3" s="224"/>
    </row>
    <row r="4" spans="1:5" s="124" customFormat="1" ht="15.75" thickBot="1">
      <c r="A4" s="139"/>
      <c r="B4" s="140"/>
      <c r="C4" s="140"/>
      <c r="D4" s="140"/>
      <c r="E4" s="140"/>
    </row>
    <row r="5" spans="1:5" ht="12.75">
      <c r="A5" s="141" t="s">
        <v>89</v>
      </c>
      <c r="B5" s="128" t="s">
        <v>21</v>
      </c>
      <c r="C5" s="129"/>
      <c r="D5" s="128" t="s">
        <v>22</v>
      </c>
      <c r="E5" s="129"/>
    </row>
    <row r="6" spans="1:5" ht="12.75">
      <c r="A6" s="75" t="s">
        <v>90</v>
      </c>
      <c r="B6" s="88" t="s">
        <v>1</v>
      </c>
      <c r="C6" s="80" t="s">
        <v>2</v>
      </c>
      <c r="D6" s="88" t="s">
        <v>1</v>
      </c>
      <c r="E6" s="80" t="s">
        <v>2</v>
      </c>
    </row>
    <row r="7" spans="1:5" ht="13.5" thickBot="1">
      <c r="A7" s="102"/>
      <c r="B7" s="87" t="s">
        <v>39</v>
      </c>
      <c r="C7" s="92" t="s">
        <v>12</v>
      </c>
      <c r="D7" s="87" t="s">
        <v>39</v>
      </c>
      <c r="E7" s="92" t="s">
        <v>12</v>
      </c>
    </row>
    <row r="8" spans="1:6" ht="12.75">
      <c r="A8" s="82" t="s">
        <v>92</v>
      </c>
      <c r="B8" s="131" t="s">
        <v>23</v>
      </c>
      <c r="C8" s="131" t="s">
        <v>23</v>
      </c>
      <c r="D8" s="131" t="s">
        <v>23</v>
      </c>
      <c r="E8" s="131" t="s">
        <v>23</v>
      </c>
      <c r="F8" s="146"/>
    </row>
    <row r="9" spans="1:6" ht="12.75">
      <c r="A9" s="76" t="s">
        <v>93</v>
      </c>
      <c r="B9" s="132" t="s">
        <v>23</v>
      </c>
      <c r="C9" s="132" t="s">
        <v>23</v>
      </c>
      <c r="D9" s="132" t="s">
        <v>23</v>
      </c>
      <c r="E9" s="132" t="s">
        <v>23</v>
      </c>
      <c r="F9" s="146"/>
    </row>
    <row r="10" spans="1:6" ht="12.75">
      <c r="A10" s="76" t="s">
        <v>94</v>
      </c>
      <c r="B10" s="132" t="s">
        <v>23</v>
      </c>
      <c r="C10" s="132" t="s">
        <v>23</v>
      </c>
      <c r="D10" s="132" t="s">
        <v>23</v>
      </c>
      <c r="E10" s="132" t="s">
        <v>23</v>
      </c>
      <c r="F10" s="146"/>
    </row>
    <row r="11" spans="1:6" ht="12.75">
      <c r="A11" s="76" t="s">
        <v>95</v>
      </c>
      <c r="B11" s="132" t="s">
        <v>23</v>
      </c>
      <c r="C11" s="132" t="s">
        <v>23</v>
      </c>
      <c r="D11" s="132" t="s">
        <v>23</v>
      </c>
      <c r="E11" s="132" t="s">
        <v>23</v>
      </c>
      <c r="F11" s="146"/>
    </row>
    <row r="12" spans="1:6" ht="12.75">
      <c r="A12" s="83" t="s">
        <v>96</v>
      </c>
      <c r="B12" s="147" t="s">
        <v>23</v>
      </c>
      <c r="C12" s="147" t="s">
        <v>23</v>
      </c>
      <c r="D12" s="147" t="s">
        <v>23</v>
      </c>
      <c r="E12" s="147" t="s">
        <v>23</v>
      </c>
      <c r="F12" s="146"/>
    </row>
    <row r="13" spans="1:6" ht="12.75">
      <c r="A13" s="83"/>
      <c r="B13" s="147"/>
      <c r="C13" s="147"/>
      <c r="D13" s="147"/>
      <c r="E13" s="147"/>
      <c r="F13" s="146"/>
    </row>
    <row r="14" spans="1:6" ht="12.75">
      <c r="A14" s="83" t="s">
        <v>97</v>
      </c>
      <c r="B14" s="147" t="s">
        <v>23</v>
      </c>
      <c r="C14" s="147" t="s">
        <v>23</v>
      </c>
      <c r="D14" s="147" t="s">
        <v>23</v>
      </c>
      <c r="E14" s="147" t="s">
        <v>23</v>
      </c>
      <c r="F14" s="146"/>
    </row>
    <row r="15" spans="1:6" ht="12.75">
      <c r="A15" s="83"/>
      <c r="B15" s="147"/>
      <c r="C15" s="147"/>
      <c r="D15" s="147"/>
      <c r="E15" s="147"/>
      <c r="F15" s="146"/>
    </row>
    <row r="16" spans="1:6" ht="12.75">
      <c r="A16" s="83" t="s">
        <v>98</v>
      </c>
      <c r="B16" s="147" t="s">
        <v>23</v>
      </c>
      <c r="C16" s="147" t="s">
        <v>23</v>
      </c>
      <c r="D16" s="147" t="s">
        <v>23</v>
      </c>
      <c r="E16" s="147" t="s">
        <v>23</v>
      </c>
      <c r="F16" s="146"/>
    </row>
    <row r="17" spans="2:6" ht="12.75">
      <c r="B17" s="132"/>
      <c r="C17" s="132"/>
      <c r="D17" s="132"/>
      <c r="E17" s="132"/>
      <c r="F17" s="146"/>
    </row>
    <row r="18" spans="1:6" ht="12.75">
      <c r="A18" s="76" t="s">
        <v>99</v>
      </c>
      <c r="B18" s="132">
        <v>714</v>
      </c>
      <c r="C18" s="132">
        <v>2071</v>
      </c>
      <c r="D18" s="132" t="s">
        <v>23</v>
      </c>
      <c r="E18" s="132" t="s">
        <v>23</v>
      </c>
      <c r="F18" s="146"/>
    </row>
    <row r="19" spans="1:6" ht="12.75">
      <c r="A19" s="76" t="s">
        <v>100</v>
      </c>
      <c r="B19" s="132" t="s">
        <v>23</v>
      </c>
      <c r="C19" s="132" t="s">
        <v>23</v>
      </c>
      <c r="D19" s="132" t="s">
        <v>23</v>
      </c>
      <c r="E19" s="132" t="s">
        <v>23</v>
      </c>
      <c r="F19" s="146"/>
    </row>
    <row r="20" spans="1:6" ht="12.75">
      <c r="A20" s="76" t="s">
        <v>101</v>
      </c>
      <c r="B20" s="132" t="s">
        <v>23</v>
      </c>
      <c r="C20" s="132" t="s">
        <v>23</v>
      </c>
      <c r="D20" s="132" t="s">
        <v>23</v>
      </c>
      <c r="E20" s="132" t="s">
        <v>23</v>
      </c>
      <c r="F20" s="146"/>
    </row>
    <row r="21" spans="1:6" ht="12.75">
      <c r="A21" s="83" t="s">
        <v>171</v>
      </c>
      <c r="B21" s="147">
        <v>714</v>
      </c>
      <c r="C21" s="147">
        <v>2071</v>
      </c>
      <c r="D21" s="147" t="s">
        <v>23</v>
      </c>
      <c r="E21" s="147" t="s">
        <v>23</v>
      </c>
      <c r="F21" s="146"/>
    </row>
    <row r="22" spans="1:6" ht="12.75">
      <c r="A22" s="83"/>
      <c r="B22" s="147"/>
      <c r="C22" s="147"/>
      <c r="D22" s="147"/>
      <c r="E22" s="147"/>
      <c r="F22" s="146"/>
    </row>
    <row r="23" spans="1:6" ht="12.75">
      <c r="A23" s="83" t="s">
        <v>102</v>
      </c>
      <c r="B23" s="147">
        <v>3802</v>
      </c>
      <c r="C23" s="147">
        <v>7791</v>
      </c>
      <c r="D23" s="147" t="s">
        <v>23</v>
      </c>
      <c r="E23" s="147" t="s">
        <v>23</v>
      </c>
      <c r="F23" s="146"/>
    </row>
    <row r="24" spans="1:6" ht="12.75">
      <c r="A24" s="83"/>
      <c r="B24" s="147"/>
      <c r="C24" s="147"/>
      <c r="D24" s="147"/>
      <c r="E24" s="147"/>
      <c r="F24" s="146"/>
    </row>
    <row r="25" spans="1:6" ht="12.75">
      <c r="A25" s="83" t="s">
        <v>103</v>
      </c>
      <c r="B25" s="147">
        <v>734</v>
      </c>
      <c r="C25" s="147">
        <v>1356</v>
      </c>
      <c r="D25" s="147" t="s">
        <v>23</v>
      </c>
      <c r="E25" s="147" t="s">
        <v>23</v>
      </c>
      <c r="F25" s="146"/>
    </row>
    <row r="26" spans="2:6" ht="12.75">
      <c r="B26" s="132"/>
      <c r="C26" s="132"/>
      <c r="D26" s="132"/>
      <c r="E26" s="132"/>
      <c r="F26" s="146"/>
    </row>
    <row r="27" spans="1:6" ht="12.75">
      <c r="A27" s="76" t="s">
        <v>104</v>
      </c>
      <c r="B27" s="132" t="s">
        <v>23</v>
      </c>
      <c r="C27" s="132" t="s">
        <v>23</v>
      </c>
      <c r="D27" s="134">
        <v>2954</v>
      </c>
      <c r="E27" s="134">
        <v>8948</v>
      </c>
      <c r="F27" s="146"/>
    </row>
    <row r="28" spans="1:6" ht="12.75">
      <c r="A28" s="76" t="s">
        <v>105</v>
      </c>
      <c r="B28" s="134">
        <v>1084</v>
      </c>
      <c r="C28" s="134">
        <v>280</v>
      </c>
      <c r="D28" s="132" t="s">
        <v>23</v>
      </c>
      <c r="E28" s="132" t="s">
        <v>23</v>
      </c>
      <c r="F28" s="146"/>
    </row>
    <row r="29" spans="1:6" ht="12.75">
      <c r="A29" s="76" t="s">
        <v>106</v>
      </c>
      <c r="B29" s="132" t="s">
        <v>23</v>
      </c>
      <c r="C29" s="132">
        <v>6310</v>
      </c>
      <c r="D29" s="134">
        <v>3630</v>
      </c>
      <c r="E29" s="132" t="s">
        <v>23</v>
      </c>
      <c r="F29" s="146"/>
    </row>
    <row r="30" spans="1:6" ht="12.75">
      <c r="A30" s="83" t="s">
        <v>172</v>
      </c>
      <c r="B30" s="147">
        <v>1084</v>
      </c>
      <c r="C30" s="147">
        <v>6590</v>
      </c>
      <c r="D30" s="149">
        <v>6584</v>
      </c>
      <c r="E30" s="149">
        <v>8948</v>
      </c>
      <c r="F30" s="146"/>
    </row>
    <row r="31" spans="2:6" ht="12.75">
      <c r="B31" s="132"/>
      <c r="C31" s="132"/>
      <c r="D31" s="132"/>
      <c r="E31" s="132"/>
      <c r="F31" s="146"/>
    </row>
    <row r="32" spans="1:6" ht="12.75">
      <c r="A32" s="76" t="s">
        <v>107</v>
      </c>
      <c r="B32" s="150">
        <v>223</v>
      </c>
      <c r="C32" s="150">
        <v>240</v>
      </c>
      <c r="D32" s="150" t="s">
        <v>23</v>
      </c>
      <c r="E32" s="150" t="s">
        <v>23</v>
      </c>
      <c r="F32" s="146"/>
    </row>
    <row r="33" spans="1:6" ht="12.75">
      <c r="A33" s="76" t="s">
        <v>108</v>
      </c>
      <c r="B33" s="150">
        <v>275</v>
      </c>
      <c r="C33" s="150">
        <v>482</v>
      </c>
      <c r="D33" s="132" t="s">
        <v>23</v>
      </c>
      <c r="E33" s="132" t="s">
        <v>23</v>
      </c>
      <c r="F33" s="146"/>
    </row>
    <row r="34" spans="1:6" ht="12.75">
      <c r="A34" s="76" t="s">
        <v>109</v>
      </c>
      <c r="B34" s="150">
        <v>515</v>
      </c>
      <c r="C34" s="150">
        <v>608</v>
      </c>
      <c r="D34" s="132" t="s">
        <v>23</v>
      </c>
      <c r="E34" s="132" t="s">
        <v>23</v>
      </c>
      <c r="F34" s="146"/>
    </row>
    <row r="35" spans="1:6" ht="12.75">
      <c r="A35" s="76" t="s">
        <v>110</v>
      </c>
      <c r="B35" s="150">
        <v>39</v>
      </c>
      <c r="C35" s="150">
        <v>26</v>
      </c>
      <c r="D35" s="132" t="s">
        <v>23</v>
      </c>
      <c r="E35" s="132" t="s">
        <v>23</v>
      </c>
      <c r="F35" s="146"/>
    </row>
    <row r="36" spans="1:6" ht="12.75">
      <c r="A36" s="83" t="s">
        <v>111</v>
      </c>
      <c r="B36" s="147">
        <v>1052</v>
      </c>
      <c r="C36" s="147">
        <v>1356</v>
      </c>
      <c r="D36" s="147" t="s">
        <v>23</v>
      </c>
      <c r="E36" s="147" t="s">
        <v>23</v>
      </c>
      <c r="F36" s="146"/>
    </row>
    <row r="37" spans="1:6" ht="12.75">
      <c r="A37" s="83"/>
      <c r="B37" s="147"/>
      <c r="C37" s="147"/>
      <c r="D37" s="147"/>
      <c r="E37" s="147"/>
      <c r="F37" s="146"/>
    </row>
    <row r="38" spans="1:6" ht="12.75">
      <c r="A38" s="83" t="s">
        <v>112</v>
      </c>
      <c r="B38" s="148">
        <v>285</v>
      </c>
      <c r="C38" s="148">
        <v>178</v>
      </c>
      <c r="D38" s="147" t="s">
        <v>23</v>
      </c>
      <c r="E38" s="147" t="s">
        <v>23</v>
      </c>
      <c r="F38" s="146"/>
    </row>
    <row r="39" spans="2:6" ht="12.75">
      <c r="B39" s="132"/>
      <c r="C39" s="132"/>
      <c r="D39" s="132"/>
      <c r="E39" s="132"/>
      <c r="F39" s="146"/>
    </row>
    <row r="40" spans="1:6" ht="12.75">
      <c r="A40" s="76" t="s">
        <v>113</v>
      </c>
      <c r="B40" s="133">
        <v>1298</v>
      </c>
      <c r="C40" s="133">
        <v>1018</v>
      </c>
      <c r="D40" s="132" t="s">
        <v>23</v>
      </c>
      <c r="E40" s="132" t="s">
        <v>23</v>
      </c>
      <c r="F40" s="146"/>
    </row>
    <row r="41" spans="1:6" ht="12.75">
      <c r="A41" s="76" t="s">
        <v>114</v>
      </c>
      <c r="B41" s="132">
        <v>17001</v>
      </c>
      <c r="C41" s="132">
        <v>20401</v>
      </c>
      <c r="D41" s="132" t="s">
        <v>23</v>
      </c>
      <c r="E41" s="132" t="s">
        <v>23</v>
      </c>
      <c r="F41" s="146"/>
    </row>
    <row r="42" spans="1:6" ht="12.75">
      <c r="A42" s="76" t="s">
        <v>115</v>
      </c>
      <c r="B42" s="133">
        <v>5470</v>
      </c>
      <c r="C42" s="133">
        <v>6697</v>
      </c>
      <c r="D42" s="132" t="s">
        <v>23</v>
      </c>
      <c r="E42" s="132" t="s">
        <v>23</v>
      </c>
      <c r="F42" s="146"/>
    </row>
    <row r="43" spans="1:6" ht="12.75">
      <c r="A43" s="76" t="s">
        <v>116</v>
      </c>
      <c r="B43" s="133">
        <v>24250</v>
      </c>
      <c r="C43" s="133">
        <v>35678</v>
      </c>
      <c r="D43" s="132" t="s">
        <v>23</v>
      </c>
      <c r="E43" s="132" t="s">
        <v>23</v>
      </c>
      <c r="F43" s="146"/>
    </row>
    <row r="44" spans="1:6" ht="12.75">
      <c r="A44" s="76" t="s">
        <v>117</v>
      </c>
      <c r="B44" s="133">
        <v>1027</v>
      </c>
      <c r="C44" s="133">
        <v>686</v>
      </c>
      <c r="D44" s="132" t="s">
        <v>23</v>
      </c>
      <c r="E44" s="132" t="s">
        <v>23</v>
      </c>
      <c r="F44" s="146"/>
    </row>
    <row r="45" spans="1:6" ht="12.75">
      <c r="A45" s="76" t="s">
        <v>118</v>
      </c>
      <c r="B45" s="133">
        <v>1155</v>
      </c>
      <c r="C45" s="133">
        <v>1478</v>
      </c>
      <c r="D45" s="132" t="s">
        <v>23</v>
      </c>
      <c r="E45" s="132" t="s">
        <v>23</v>
      </c>
      <c r="F45" s="146"/>
    </row>
    <row r="46" spans="1:6" ht="12.75">
      <c r="A46" s="76" t="s">
        <v>119</v>
      </c>
      <c r="B46" s="133">
        <v>11916</v>
      </c>
      <c r="C46" s="133">
        <v>4797</v>
      </c>
      <c r="D46" s="132" t="s">
        <v>23</v>
      </c>
      <c r="E46" s="132" t="s">
        <v>23</v>
      </c>
      <c r="F46" s="146"/>
    </row>
    <row r="47" spans="1:6" ht="12.75">
      <c r="A47" s="76" t="s">
        <v>120</v>
      </c>
      <c r="B47" s="133">
        <v>24414</v>
      </c>
      <c r="C47" s="133">
        <v>36775</v>
      </c>
      <c r="D47" s="132" t="s">
        <v>23</v>
      </c>
      <c r="E47" s="132" t="s">
        <v>23</v>
      </c>
      <c r="F47" s="146"/>
    </row>
    <row r="48" spans="1:6" ht="12.75">
      <c r="A48" s="76" t="s">
        <v>121</v>
      </c>
      <c r="B48" s="133">
        <v>4581</v>
      </c>
      <c r="C48" s="133">
        <v>4992</v>
      </c>
      <c r="D48" s="132" t="s">
        <v>23</v>
      </c>
      <c r="E48" s="132" t="s">
        <v>23</v>
      </c>
      <c r="F48" s="146"/>
    </row>
    <row r="49" spans="1:6" ht="12.75">
      <c r="A49" s="83" t="s">
        <v>173</v>
      </c>
      <c r="B49" s="147">
        <v>91112</v>
      </c>
      <c r="C49" s="147">
        <v>112522</v>
      </c>
      <c r="D49" s="147" t="s">
        <v>23</v>
      </c>
      <c r="E49" s="147" t="s">
        <v>23</v>
      </c>
      <c r="F49" s="146"/>
    </row>
    <row r="50" spans="1:6" ht="12.75">
      <c r="A50" s="83"/>
      <c r="B50" s="147"/>
      <c r="C50" s="147"/>
      <c r="D50" s="147"/>
      <c r="E50" s="147"/>
      <c r="F50" s="146"/>
    </row>
    <row r="51" spans="1:6" ht="12.75">
      <c r="A51" s="83" t="s">
        <v>122</v>
      </c>
      <c r="B51" s="147">
        <v>1885</v>
      </c>
      <c r="C51" s="147">
        <v>2873</v>
      </c>
      <c r="D51" s="147" t="s">
        <v>23</v>
      </c>
      <c r="E51" s="147" t="s">
        <v>23</v>
      </c>
      <c r="F51" s="146"/>
    </row>
    <row r="52" spans="2:6" ht="12.75">
      <c r="B52" s="132"/>
      <c r="C52" s="132"/>
      <c r="D52" s="132"/>
      <c r="E52" s="132"/>
      <c r="F52" s="146"/>
    </row>
    <row r="53" spans="1:6" ht="12.75">
      <c r="A53" s="76" t="s">
        <v>123</v>
      </c>
      <c r="B53" s="132">
        <v>5199</v>
      </c>
      <c r="C53" s="132">
        <v>6693</v>
      </c>
      <c r="D53" s="132" t="s">
        <v>23</v>
      </c>
      <c r="E53" s="132" t="s">
        <v>23</v>
      </c>
      <c r="F53" s="146"/>
    </row>
    <row r="54" spans="1:6" ht="12.75">
      <c r="A54" s="76" t="s">
        <v>124</v>
      </c>
      <c r="B54" s="132" t="s">
        <v>23</v>
      </c>
      <c r="C54" s="132" t="s">
        <v>23</v>
      </c>
      <c r="D54" s="132" t="s">
        <v>23</v>
      </c>
      <c r="E54" s="132" t="s">
        <v>23</v>
      </c>
      <c r="F54" s="146"/>
    </row>
    <row r="55" spans="1:6" ht="12.75">
      <c r="A55" s="76" t="s">
        <v>125</v>
      </c>
      <c r="B55" s="132">
        <v>1363</v>
      </c>
      <c r="C55" s="132">
        <v>1356</v>
      </c>
      <c r="D55" s="132" t="s">
        <v>23</v>
      </c>
      <c r="E55" s="132" t="s">
        <v>23</v>
      </c>
      <c r="F55" s="146"/>
    </row>
    <row r="56" spans="1:6" ht="12.75">
      <c r="A56" s="76" t="s">
        <v>126</v>
      </c>
      <c r="B56" s="132">
        <v>4235</v>
      </c>
      <c r="C56" s="132">
        <v>4758</v>
      </c>
      <c r="D56" s="132" t="s">
        <v>23</v>
      </c>
      <c r="E56" s="132" t="s">
        <v>23</v>
      </c>
      <c r="F56" s="146"/>
    </row>
    <row r="57" spans="1:6" ht="12.75">
      <c r="A57" s="76" t="s">
        <v>127</v>
      </c>
      <c r="B57" s="132" t="s">
        <v>23</v>
      </c>
      <c r="C57" s="132" t="s">
        <v>23</v>
      </c>
      <c r="D57" s="132" t="s">
        <v>23</v>
      </c>
      <c r="E57" s="132" t="s">
        <v>23</v>
      </c>
      <c r="F57" s="146"/>
    </row>
    <row r="58" spans="1:6" ht="12.75">
      <c r="A58" s="83" t="s">
        <v>128</v>
      </c>
      <c r="B58" s="147">
        <v>10797</v>
      </c>
      <c r="C58" s="147">
        <v>12807</v>
      </c>
      <c r="D58" s="147" t="s">
        <v>23</v>
      </c>
      <c r="E58" s="147" t="s">
        <v>23</v>
      </c>
      <c r="F58" s="146"/>
    </row>
    <row r="59" spans="2:6" ht="12.75">
      <c r="B59" s="132"/>
      <c r="C59" s="132"/>
      <c r="D59" s="132"/>
      <c r="E59" s="132"/>
      <c r="F59" s="146"/>
    </row>
    <row r="60" spans="1:6" ht="12.75">
      <c r="A60" s="76" t="s">
        <v>129</v>
      </c>
      <c r="B60" s="133" t="s">
        <v>23</v>
      </c>
      <c r="C60" s="133" t="s">
        <v>23</v>
      </c>
      <c r="D60" s="134">
        <v>49</v>
      </c>
      <c r="E60" s="134">
        <v>63</v>
      </c>
      <c r="F60" s="146"/>
    </row>
    <row r="61" spans="1:6" ht="12.75">
      <c r="A61" s="76" t="s">
        <v>130</v>
      </c>
      <c r="B61" s="133">
        <v>5</v>
      </c>
      <c r="C61" s="133">
        <v>6</v>
      </c>
      <c r="D61" s="133">
        <v>9</v>
      </c>
      <c r="E61" s="133">
        <v>12</v>
      </c>
      <c r="F61" s="146"/>
    </row>
    <row r="62" spans="1:6" ht="12.75">
      <c r="A62" s="76" t="s">
        <v>131</v>
      </c>
      <c r="B62" s="133" t="s">
        <v>23</v>
      </c>
      <c r="C62" s="133" t="s">
        <v>23</v>
      </c>
      <c r="D62" s="134">
        <v>116</v>
      </c>
      <c r="E62" s="134">
        <v>58</v>
      </c>
      <c r="F62" s="146"/>
    </row>
    <row r="63" spans="1:6" ht="12.75">
      <c r="A63" s="83" t="s">
        <v>132</v>
      </c>
      <c r="B63" s="147">
        <v>5</v>
      </c>
      <c r="C63" s="147">
        <v>6</v>
      </c>
      <c r="D63" s="147">
        <v>174</v>
      </c>
      <c r="E63" s="147">
        <v>133</v>
      </c>
      <c r="F63" s="146"/>
    </row>
    <row r="64" spans="1:6" ht="12.75">
      <c r="A64" s="83"/>
      <c r="B64" s="147"/>
      <c r="C64" s="147"/>
      <c r="D64" s="147"/>
      <c r="E64" s="147"/>
      <c r="F64" s="146"/>
    </row>
    <row r="65" spans="1:6" ht="12.75">
      <c r="A65" s="83" t="s">
        <v>133</v>
      </c>
      <c r="B65" s="147">
        <v>67</v>
      </c>
      <c r="C65" s="147">
        <v>30</v>
      </c>
      <c r="D65" s="149">
        <v>73</v>
      </c>
      <c r="E65" s="149">
        <v>32</v>
      </c>
      <c r="F65" s="146"/>
    </row>
    <row r="66" spans="2:6" ht="12.75">
      <c r="B66" s="132"/>
      <c r="C66" s="132"/>
      <c r="D66" s="132"/>
      <c r="E66" s="132"/>
      <c r="F66" s="146"/>
    </row>
    <row r="67" spans="1:6" ht="12.75">
      <c r="A67" s="76" t="s">
        <v>134</v>
      </c>
      <c r="B67" s="132">
        <v>7506</v>
      </c>
      <c r="C67" s="132">
        <v>7506</v>
      </c>
      <c r="D67" s="132" t="s">
        <v>23</v>
      </c>
      <c r="E67" s="132" t="s">
        <v>23</v>
      </c>
      <c r="F67" s="146"/>
    </row>
    <row r="68" spans="1:6" ht="12.75">
      <c r="A68" s="76" t="s">
        <v>135</v>
      </c>
      <c r="B68" s="132">
        <v>1190</v>
      </c>
      <c r="C68" s="132">
        <v>1100</v>
      </c>
      <c r="D68" s="132" t="s">
        <v>23</v>
      </c>
      <c r="E68" s="132" t="s">
        <v>23</v>
      </c>
      <c r="F68" s="146"/>
    </row>
    <row r="69" spans="1:6" ht="12.75">
      <c r="A69" s="83" t="s">
        <v>136</v>
      </c>
      <c r="B69" s="147">
        <v>8696</v>
      </c>
      <c r="C69" s="147">
        <v>8606</v>
      </c>
      <c r="D69" s="147" t="s">
        <v>23</v>
      </c>
      <c r="E69" s="147" t="s">
        <v>23</v>
      </c>
      <c r="F69" s="146"/>
    </row>
    <row r="70" spans="2:6" ht="12.75">
      <c r="B70" s="132"/>
      <c r="C70" s="132"/>
      <c r="D70" s="132"/>
      <c r="E70" s="132"/>
      <c r="F70" s="146"/>
    </row>
    <row r="71" spans="1:6" ht="12.75">
      <c r="A71" s="76" t="s">
        <v>137</v>
      </c>
      <c r="B71" s="132" t="s">
        <v>23</v>
      </c>
      <c r="C71" s="132" t="s">
        <v>23</v>
      </c>
      <c r="D71" s="132" t="s">
        <v>23</v>
      </c>
      <c r="E71" s="132" t="s">
        <v>23</v>
      </c>
      <c r="F71" s="146"/>
    </row>
    <row r="72" spans="1:6" ht="12.75">
      <c r="A72" s="76" t="s">
        <v>138</v>
      </c>
      <c r="B72" s="132">
        <v>1676</v>
      </c>
      <c r="C72" s="132">
        <v>1339</v>
      </c>
      <c r="D72" s="132" t="s">
        <v>23</v>
      </c>
      <c r="E72" s="132" t="s">
        <v>23</v>
      </c>
      <c r="F72" s="146"/>
    </row>
    <row r="73" spans="1:6" ht="12.75">
      <c r="A73" s="76" t="s">
        <v>139</v>
      </c>
      <c r="B73" s="133">
        <v>2455</v>
      </c>
      <c r="C73" s="132">
        <v>3288</v>
      </c>
      <c r="D73" s="132" t="s">
        <v>23</v>
      </c>
      <c r="E73" s="132" t="s">
        <v>23</v>
      </c>
      <c r="F73" s="146"/>
    </row>
    <row r="74" spans="1:6" ht="12.75">
      <c r="A74" s="76" t="s">
        <v>140</v>
      </c>
      <c r="B74" s="132">
        <v>847</v>
      </c>
      <c r="C74" s="132">
        <v>370</v>
      </c>
      <c r="D74" s="132" t="s">
        <v>23</v>
      </c>
      <c r="E74" s="132" t="s">
        <v>23</v>
      </c>
      <c r="F74" s="146"/>
    </row>
    <row r="75" spans="1:6" ht="12.75">
      <c r="A75" s="76" t="s">
        <v>141</v>
      </c>
      <c r="B75" s="132">
        <v>708</v>
      </c>
      <c r="C75" s="132">
        <v>864</v>
      </c>
      <c r="D75" s="132" t="s">
        <v>23</v>
      </c>
      <c r="E75" s="132" t="s">
        <v>23</v>
      </c>
      <c r="F75" s="146"/>
    </row>
    <row r="76" spans="1:6" ht="12.75">
      <c r="A76" s="76" t="s">
        <v>142</v>
      </c>
      <c r="B76" s="132" t="s">
        <v>23</v>
      </c>
      <c r="C76" s="132" t="s">
        <v>23</v>
      </c>
      <c r="D76" s="134">
        <v>175</v>
      </c>
      <c r="E76" s="134">
        <v>125</v>
      </c>
      <c r="F76" s="146"/>
    </row>
    <row r="77" spans="1:6" ht="12.75">
      <c r="A77" s="76" t="s">
        <v>143</v>
      </c>
      <c r="B77" s="132">
        <v>4521</v>
      </c>
      <c r="C77" s="132">
        <v>4009</v>
      </c>
      <c r="D77" s="132" t="s">
        <v>23</v>
      </c>
      <c r="E77" s="132" t="s">
        <v>23</v>
      </c>
      <c r="F77" s="146"/>
    </row>
    <row r="78" spans="1:6" ht="12.75">
      <c r="A78" s="76" t="s">
        <v>144</v>
      </c>
      <c r="B78" s="133">
        <v>3638</v>
      </c>
      <c r="C78" s="133">
        <v>5233</v>
      </c>
      <c r="D78" s="132" t="s">
        <v>23</v>
      </c>
      <c r="E78" s="132" t="s">
        <v>23</v>
      </c>
      <c r="F78" s="146"/>
    </row>
    <row r="79" spans="1:6" ht="12.75">
      <c r="A79" s="83" t="s">
        <v>175</v>
      </c>
      <c r="B79" s="147">
        <v>13845</v>
      </c>
      <c r="C79" s="147">
        <v>15103</v>
      </c>
      <c r="D79" s="149">
        <v>175</v>
      </c>
      <c r="E79" s="149">
        <v>125</v>
      </c>
      <c r="F79" s="146"/>
    </row>
    <row r="80" spans="2:6" ht="12.75">
      <c r="B80" s="132"/>
      <c r="C80" s="132"/>
      <c r="D80" s="132"/>
      <c r="E80" s="132"/>
      <c r="F80" s="146"/>
    </row>
    <row r="81" spans="1:6" ht="12.75">
      <c r="A81" s="76" t="s">
        <v>145</v>
      </c>
      <c r="B81" s="132" t="s">
        <v>23</v>
      </c>
      <c r="C81" s="132" t="s">
        <v>23</v>
      </c>
      <c r="D81" s="132">
        <v>23</v>
      </c>
      <c r="E81" s="132">
        <v>25</v>
      </c>
      <c r="F81" s="146"/>
    </row>
    <row r="82" spans="1:6" ht="12.75">
      <c r="A82" s="76" t="s">
        <v>146</v>
      </c>
      <c r="B82" s="132" t="s">
        <v>23</v>
      </c>
      <c r="C82" s="132" t="s">
        <v>23</v>
      </c>
      <c r="D82" s="132">
        <v>3</v>
      </c>
      <c r="E82" s="132">
        <v>2</v>
      </c>
      <c r="F82" s="146"/>
    </row>
    <row r="83" spans="1:6" ht="12.75">
      <c r="A83" s="83" t="s">
        <v>147</v>
      </c>
      <c r="B83" s="147" t="s">
        <v>23</v>
      </c>
      <c r="C83" s="147" t="s">
        <v>23</v>
      </c>
      <c r="D83" s="147">
        <v>26</v>
      </c>
      <c r="E83" s="147">
        <v>27</v>
      </c>
      <c r="F83" s="146"/>
    </row>
    <row r="84" spans="1:6" ht="12.75">
      <c r="A84" s="83"/>
      <c r="B84" s="147"/>
      <c r="C84" s="147"/>
      <c r="D84" s="147"/>
      <c r="E84" s="147"/>
      <c r="F84" s="146"/>
    </row>
    <row r="85" spans="1:6" ht="13.5" thickBot="1">
      <c r="A85" s="85" t="s">
        <v>148</v>
      </c>
      <c r="B85" s="136">
        <v>134078</v>
      </c>
      <c r="C85" s="136">
        <v>171289</v>
      </c>
      <c r="D85" s="136">
        <v>7032</v>
      </c>
      <c r="E85" s="136">
        <v>9265</v>
      </c>
      <c r="F85" s="146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6"/>
  <dimension ref="A1:H28"/>
  <sheetViews>
    <sheetView showGridLines="0" zoomScale="75" zoomScaleNormal="75" zoomScaleSheetLayoutView="75" workbookViewId="0" topLeftCell="A1">
      <selection activeCell="F26" sqref="F26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6.7109375" style="0" customWidth="1"/>
    <col min="5" max="6" width="14.7109375" style="0" customWidth="1"/>
    <col min="7" max="8" width="13.57421875" style="0" customWidth="1"/>
  </cols>
  <sheetData>
    <row r="1" spans="1:8" s="2" customFormat="1" ht="18">
      <c r="A1" s="221" t="s">
        <v>0</v>
      </c>
      <c r="B1" s="221"/>
      <c r="C1" s="221"/>
      <c r="D1" s="221"/>
      <c r="E1" s="221"/>
      <c r="F1" s="221"/>
      <c r="G1" s="1"/>
      <c r="H1" s="1"/>
    </row>
    <row r="2" s="3" customFormat="1" ht="14.25">
      <c r="A2" s="212" t="s">
        <v>246</v>
      </c>
    </row>
    <row r="3" spans="1:6" s="3" customFormat="1" ht="15">
      <c r="A3" s="222" t="s">
        <v>225</v>
      </c>
      <c r="B3" s="222"/>
      <c r="C3" s="222"/>
      <c r="D3" s="222"/>
      <c r="E3" s="222"/>
      <c r="F3" s="222"/>
    </row>
    <row r="4" spans="1:6" s="3" customFormat="1" ht="15.75" thickBot="1">
      <c r="A4" s="139"/>
      <c r="B4" s="140"/>
      <c r="C4" s="140"/>
      <c r="D4" s="140"/>
      <c r="E4" s="140"/>
      <c r="F4" s="140"/>
    </row>
    <row r="5" spans="1:6" ht="12.75">
      <c r="A5" s="249" t="s">
        <v>4</v>
      </c>
      <c r="B5" s="168"/>
      <c r="C5" s="168"/>
      <c r="D5" s="168"/>
      <c r="E5" s="169" t="s">
        <v>8</v>
      </c>
      <c r="F5" s="168"/>
    </row>
    <row r="6" spans="1:6" ht="14.25">
      <c r="A6" s="250"/>
      <c r="B6" s="12" t="s">
        <v>1</v>
      </c>
      <c r="C6" s="12" t="s">
        <v>10</v>
      </c>
      <c r="D6" s="12" t="s">
        <v>2</v>
      </c>
      <c r="E6" s="12" t="s">
        <v>11</v>
      </c>
      <c r="F6" s="12" t="s">
        <v>179</v>
      </c>
    </row>
    <row r="7" spans="1:6" ht="12.75">
      <c r="A7" s="250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</row>
    <row r="8" spans="1:6" ht="13.5" thickBot="1">
      <c r="A8" s="251"/>
      <c r="B8" s="54"/>
      <c r="C8" s="54"/>
      <c r="D8" s="54"/>
      <c r="E8" s="158" t="s">
        <v>17</v>
      </c>
      <c r="F8" s="54"/>
    </row>
    <row r="9" spans="1:6" ht="12.75">
      <c r="A9" s="18">
        <v>1990</v>
      </c>
      <c r="B9" s="36">
        <v>52.5</v>
      </c>
      <c r="C9" s="19">
        <v>8</v>
      </c>
      <c r="D9" s="36">
        <v>41.9</v>
      </c>
      <c r="E9" s="55">
        <v>24.27487889606097</v>
      </c>
      <c r="F9" s="5">
        <v>10171.174257449544</v>
      </c>
    </row>
    <row r="10" spans="1:6" ht="12.75">
      <c r="A10" s="18">
        <v>1991</v>
      </c>
      <c r="B10" s="36">
        <v>59.2</v>
      </c>
      <c r="C10" s="19">
        <v>6.351351351351351</v>
      </c>
      <c r="D10" s="36">
        <v>37.6</v>
      </c>
      <c r="E10" s="55">
        <v>28.343730842739173</v>
      </c>
      <c r="F10" s="5">
        <v>10657.242796869928</v>
      </c>
    </row>
    <row r="11" spans="1:6" ht="12.75">
      <c r="A11" s="18">
        <v>1992</v>
      </c>
      <c r="B11" s="19">
        <v>51.2</v>
      </c>
      <c r="C11" s="19">
        <v>4.4921875</v>
      </c>
      <c r="D11" s="19">
        <v>23</v>
      </c>
      <c r="E11" s="20">
        <v>25.75937879388891</v>
      </c>
      <c r="F11" s="21">
        <v>5924.657122594449</v>
      </c>
    </row>
    <row r="12" spans="1:6" ht="12.75">
      <c r="A12" s="18">
        <v>1993</v>
      </c>
      <c r="B12" s="19">
        <v>38.9</v>
      </c>
      <c r="C12" s="19">
        <v>9.69151670951157</v>
      </c>
      <c r="D12" s="19">
        <v>37.7</v>
      </c>
      <c r="E12" s="20">
        <v>25.410791773346318</v>
      </c>
      <c r="F12" s="21">
        <v>9579.868498551561</v>
      </c>
    </row>
    <row r="13" spans="1:6" ht="12.75">
      <c r="A13" s="18">
        <v>1994</v>
      </c>
      <c r="B13" s="19">
        <v>69.7</v>
      </c>
      <c r="C13" s="19">
        <v>5.638450502152079</v>
      </c>
      <c r="D13" s="19">
        <v>39.3</v>
      </c>
      <c r="E13" s="20">
        <v>20.524563364706164</v>
      </c>
      <c r="F13" s="21">
        <v>8066.153402329523</v>
      </c>
    </row>
    <row r="14" spans="1:6" ht="12.75">
      <c r="A14" s="6">
        <v>1995</v>
      </c>
      <c r="B14" s="22">
        <v>169</v>
      </c>
      <c r="C14" s="23">
        <v>2.325443786982248</v>
      </c>
      <c r="D14" s="22">
        <v>39.3</v>
      </c>
      <c r="E14" s="55">
        <v>27.03953457622637</v>
      </c>
      <c r="F14" s="5">
        <v>10626.53708845696</v>
      </c>
    </row>
    <row r="15" spans="1:6" ht="12.75">
      <c r="A15" s="6">
        <v>1996</v>
      </c>
      <c r="B15" s="22">
        <v>332.2</v>
      </c>
      <c r="C15" s="23">
        <v>5.963275135460567</v>
      </c>
      <c r="D15" s="22">
        <v>198.1</v>
      </c>
      <c r="E15" s="55">
        <v>20.9272414746433</v>
      </c>
      <c r="F15" s="5">
        <v>41456.86536126837</v>
      </c>
    </row>
    <row r="16" spans="1:6" ht="12.75">
      <c r="A16" s="6">
        <v>1997</v>
      </c>
      <c r="B16" s="22">
        <v>271.2</v>
      </c>
      <c r="C16" s="22">
        <v>5.424041297935104</v>
      </c>
      <c r="D16" s="22">
        <v>147.1</v>
      </c>
      <c r="E16" s="55">
        <v>21.25779813205438</v>
      </c>
      <c r="F16" s="5">
        <v>31270.22105225199</v>
      </c>
    </row>
    <row r="17" spans="1:6" ht="12.75">
      <c r="A17" s="6">
        <v>1998</v>
      </c>
      <c r="B17" s="22">
        <v>191.2</v>
      </c>
      <c r="C17" s="22">
        <v>6.370292887029288</v>
      </c>
      <c r="D17" s="22">
        <v>121.8</v>
      </c>
      <c r="E17" s="55">
        <v>21.28183861622973</v>
      </c>
      <c r="F17" s="5">
        <v>25921.279434567805</v>
      </c>
    </row>
    <row r="18" spans="1:6" ht="12.75">
      <c r="A18" s="6">
        <v>1999</v>
      </c>
      <c r="B18" s="22">
        <v>198.6</v>
      </c>
      <c r="C18" s="22">
        <v>5.196374622356496</v>
      </c>
      <c r="D18" s="22">
        <v>103.2</v>
      </c>
      <c r="E18" s="55">
        <v>22.549974156479514</v>
      </c>
      <c r="F18" s="5">
        <v>23271.57332948686</v>
      </c>
    </row>
    <row r="19" spans="1:6" ht="12.75">
      <c r="A19" s="6">
        <v>2000</v>
      </c>
      <c r="B19" s="22">
        <v>160.2</v>
      </c>
      <c r="C19" s="22">
        <v>8.283395755305868</v>
      </c>
      <c r="D19" s="22">
        <v>132.7</v>
      </c>
      <c r="E19" s="55">
        <v>19.821379202577138</v>
      </c>
      <c r="F19" s="5">
        <v>26302.97020181986</v>
      </c>
    </row>
    <row r="20" spans="1:6" ht="12.75">
      <c r="A20" s="6">
        <v>2001</v>
      </c>
      <c r="B20" s="22">
        <v>160.457</v>
      </c>
      <c r="C20" s="22">
        <v>5.496986731647731</v>
      </c>
      <c r="D20" s="22">
        <v>88.203</v>
      </c>
      <c r="E20" s="55">
        <v>19.21</v>
      </c>
      <c r="F20" s="5">
        <v>16943.7963</v>
      </c>
    </row>
    <row r="21" spans="1:6" ht="12.75">
      <c r="A21" s="6">
        <v>2002</v>
      </c>
      <c r="B21" s="22">
        <v>167.718</v>
      </c>
      <c r="C21" s="22">
        <v>7.593818194827032</v>
      </c>
      <c r="D21" s="22">
        <v>127.362</v>
      </c>
      <c r="E21" s="55">
        <v>18.4</v>
      </c>
      <c r="F21" s="5">
        <v>23434.608</v>
      </c>
    </row>
    <row r="22" spans="1:6" ht="12.75">
      <c r="A22" s="6">
        <v>2003</v>
      </c>
      <c r="B22" s="22">
        <v>164.708</v>
      </c>
      <c r="C22" s="22">
        <v>8.517011924132404</v>
      </c>
      <c r="D22" s="22">
        <v>140.282</v>
      </c>
      <c r="E22" s="55">
        <v>18.29</v>
      </c>
      <c r="F22" s="5">
        <v>25657.5778</v>
      </c>
    </row>
    <row r="23" spans="1:6" ht="12.75">
      <c r="A23" s="6">
        <v>2004</v>
      </c>
      <c r="B23" s="22">
        <v>144.529</v>
      </c>
      <c r="C23" s="22">
        <v>8.926097876550728</v>
      </c>
      <c r="D23" s="22">
        <v>129.008</v>
      </c>
      <c r="E23" s="55">
        <v>17.41</v>
      </c>
      <c r="F23" s="5">
        <v>22460.292800000003</v>
      </c>
    </row>
    <row r="24" spans="1:6" ht="12.75">
      <c r="A24" s="6">
        <v>2005</v>
      </c>
      <c r="B24" s="22">
        <v>142.14</v>
      </c>
      <c r="C24" s="22">
        <v>4.630505135781624</v>
      </c>
      <c r="D24" s="22">
        <v>44.4</v>
      </c>
      <c r="E24" s="55">
        <v>19.23</v>
      </c>
      <c r="F24" s="5">
        <v>12656.8014</v>
      </c>
    </row>
    <row r="25" spans="1:6" ht="12.75">
      <c r="A25" s="6">
        <v>2006</v>
      </c>
      <c r="B25" s="22">
        <v>47.791</v>
      </c>
      <c r="C25" s="22">
        <v>8.290682346048419</v>
      </c>
      <c r="D25" s="22">
        <v>39.622</v>
      </c>
      <c r="E25" s="55">
        <v>18.34</v>
      </c>
      <c r="F25" s="5">
        <v>7266.6748</v>
      </c>
    </row>
    <row r="26" spans="1:6" ht="13.5" thickBot="1">
      <c r="A26" s="25" t="s">
        <v>230</v>
      </c>
      <c r="B26" s="26">
        <v>37.5</v>
      </c>
      <c r="C26" s="26">
        <v>9.36</v>
      </c>
      <c r="D26" s="26">
        <v>35.1</v>
      </c>
      <c r="E26" s="56">
        <v>24.22</v>
      </c>
      <c r="F26" s="9">
        <v>8501.22</v>
      </c>
    </row>
    <row r="27" spans="1:6" ht="14.25">
      <c r="A27" s="159" t="s">
        <v>180</v>
      </c>
      <c r="B27" s="11"/>
      <c r="C27" s="11"/>
      <c r="D27" s="11"/>
      <c r="E27" s="11"/>
      <c r="F27" s="11"/>
    </row>
    <row r="28" ht="12.75">
      <c r="A28" t="s">
        <v>18</v>
      </c>
    </row>
  </sheetData>
  <mergeCells count="3">
    <mergeCell ref="A1:F1"/>
    <mergeCell ref="A3:F3"/>
    <mergeCell ref="A5:A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09">
    <pageSetUpPr fitToPage="1"/>
  </sheetPr>
  <dimension ref="A1:J85"/>
  <sheetViews>
    <sheetView zoomScale="75" zoomScaleNormal="75" workbookViewId="0" topLeftCell="A1">
      <selection activeCell="L10" sqref="L10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239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82" t="s">
        <v>92</v>
      </c>
      <c r="B8" s="131" t="s">
        <v>23</v>
      </c>
      <c r="C8" s="144" t="s">
        <v>23</v>
      </c>
      <c r="D8" s="131" t="s">
        <v>23</v>
      </c>
      <c r="E8" s="145" t="s">
        <v>23</v>
      </c>
      <c r="F8" s="132" t="s">
        <v>23</v>
      </c>
      <c r="G8" s="131" t="s">
        <v>23</v>
      </c>
      <c r="H8" s="131" t="s">
        <v>23</v>
      </c>
      <c r="I8" s="146"/>
      <c r="J8" s="146"/>
    </row>
    <row r="9" spans="1:10" ht="12.75">
      <c r="A9" s="76" t="s">
        <v>93</v>
      </c>
      <c r="B9" s="132" t="s">
        <v>23</v>
      </c>
      <c r="C9" s="132" t="s">
        <v>23</v>
      </c>
      <c r="D9" s="132" t="s">
        <v>23</v>
      </c>
      <c r="E9" s="133" t="s">
        <v>23</v>
      </c>
      <c r="F9" s="132" t="s">
        <v>23</v>
      </c>
      <c r="G9" s="132" t="s">
        <v>23</v>
      </c>
      <c r="H9" s="132" t="s">
        <v>23</v>
      </c>
      <c r="I9" s="146"/>
      <c r="J9" s="146"/>
    </row>
    <row r="10" spans="1:10" ht="12.75">
      <c r="A10" s="76" t="s">
        <v>94</v>
      </c>
      <c r="B10" s="132" t="s">
        <v>23</v>
      </c>
      <c r="C10" s="132" t="s">
        <v>23</v>
      </c>
      <c r="D10" s="132" t="s">
        <v>23</v>
      </c>
      <c r="E10" s="133" t="s">
        <v>23</v>
      </c>
      <c r="F10" s="132" t="s">
        <v>23</v>
      </c>
      <c r="G10" s="132" t="s">
        <v>23</v>
      </c>
      <c r="H10" s="132" t="s">
        <v>23</v>
      </c>
      <c r="I10" s="146"/>
      <c r="J10" s="146"/>
    </row>
    <row r="11" spans="1:10" ht="12.75">
      <c r="A11" s="76" t="s">
        <v>95</v>
      </c>
      <c r="B11" s="132" t="s">
        <v>23</v>
      </c>
      <c r="C11" s="132" t="s">
        <v>23</v>
      </c>
      <c r="D11" s="132" t="s">
        <v>23</v>
      </c>
      <c r="E11" s="133" t="s">
        <v>23</v>
      </c>
      <c r="F11" s="132" t="s">
        <v>23</v>
      </c>
      <c r="G11" s="132" t="s">
        <v>23</v>
      </c>
      <c r="H11" s="132" t="s">
        <v>23</v>
      </c>
      <c r="I11" s="146"/>
      <c r="J11" s="146"/>
    </row>
    <row r="12" spans="1:10" ht="12.75">
      <c r="A12" s="83" t="s">
        <v>96</v>
      </c>
      <c r="B12" s="147" t="s">
        <v>23</v>
      </c>
      <c r="C12" s="147" t="s">
        <v>23</v>
      </c>
      <c r="D12" s="147" t="s">
        <v>23</v>
      </c>
      <c r="E12" s="147" t="s">
        <v>23</v>
      </c>
      <c r="F12" s="147" t="s">
        <v>23</v>
      </c>
      <c r="G12" s="147" t="s">
        <v>23</v>
      </c>
      <c r="H12" s="147" t="s">
        <v>23</v>
      </c>
      <c r="I12" s="146"/>
      <c r="J12" s="146"/>
    </row>
    <row r="13" spans="1:10" ht="12.75">
      <c r="A13" s="83"/>
      <c r="B13" s="147"/>
      <c r="C13" s="147"/>
      <c r="D13" s="147"/>
      <c r="E13" s="148"/>
      <c r="F13" s="148"/>
      <c r="G13" s="147"/>
      <c r="H13" s="147"/>
      <c r="I13" s="146"/>
      <c r="J13" s="146"/>
    </row>
    <row r="14" spans="1:10" ht="12.75">
      <c r="A14" s="83" t="s">
        <v>97</v>
      </c>
      <c r="B14" s="147" t="s">
        <v>23</v>
      </c>
      <c r="C14" s="147" t="s">
        <v>23</v>
      </c>
      <c r="D14" s="147" t="s">
        <v>23</v>
      </c>
      <c r="E14" s="148" t="s">
        <v>23</v>
      </c>
      <c r="F14" s="147" t="s">
        <v>23</v>
      </c>
      <c r="G14" s="147" t="s">
        <v>23</v>
      </c>
      <c r="H14" s="147" t="s">
        <v>23</v>
      </c>
      <c r="I14" s="146"/>
      <c r="J14" s="146"/>
    </row>
    <row r="15" spans="1:10" ht="12.75">
      <c r="A15" s="83"/>
      <c r="B15" s="147"/>
      <c r="C15" s="147"/>
      <c r="D15" s="147"/>
      <c r="E15" s="148"/>
      <c r="F15" s="148"/>
      <c r="G15" s="147"/>
      <c r="H15" s="147"/>
      <c r="I15" s="146"/>
      <c r="J15" s="146"/>
    </row>
    <row r="16" spans="1:10" ht="12.75">
      <c r="A16" s="83" t="s">
        <v>98</v>
      </c>
      <c r="B16" s="147">
        <v>29</v>
      </c>
      <c r="C16" s="147" t="s">
        <v>23</v>
      </c>
      <c r="D16" s="147">
        <v>29</v>
      </c>
      <c r="E16" s="148">
        <v>585</v>
      </c>
      <c r="F16" s="147" t="s">
        <v>23</v>
      </c>
      <c r="G16" s="147">
        <v>17</v>
      </c>
      <c r="H16" s="147">
        <v>8</v>
      </c>
      <c r="I16" s="146"/>
      <c r="J16" s="146"/>
    </row>
    <row r="17" spans="2:10" ht="12.75">
      <c r="B17" s="132"/>
      <c r="C17" s="132"/>
      <c r="D17" s="132"/>
      <c r="E17" s="133"/>
      <c r="F17" s="133"/>
      <c r="G17" s="132"/>
      <c r="H17" s="132"/>
      <c r="I17" s="146"/>
      <c r="J17" s="146"/>
    </row>
    <row r="18" spans="1:10" ht="12.75">
      <c r="A18" s="76" t="s">
        <v>99</v>
      </c>
      <c r="B18" s="132" t="s">
        <v>23</v>
      </c>
      <c r="C18" s="132" t="s">
        <v>23</v>
      </c>
      <c r="D18" s="132" t="s">
        <v>23</v>
      </c>
      <c r="E18" s="133" t="s">
        <v>23</v>
      </c>
      <c r="F18" s="132" t="s">
        <v>23</v>
      </c>
      <c r="G18" s="132" t="s">
        <v>23</v>
      </c>
      <c r="H18" s="132" t="s">
        <v>23</v>
      </c>
      <c r="I18" s="146"/>
      <c r="J18" s="146"/>
    </row>
    <row r="19" spans="1:10" ht="12.75">
      <c r="A19" s="76" t="s">
        <v>100</v>
      </c>
      <c r="B19" s="132" t="s">
        <v>23</v>
      </c>
      <c r="C19" s="132" t="s">
        <v>23</v>
      </c>
      <c r="D19" s="132" t="s">
        <v>23</v>
      </c>
      <c r="E19" s="132" t="s">
        <v>23</v>
      </c>
      <c r="F19" s="132" t="s">
        <v>23</v>
      </c>
      <c r="G19" s="132" t="s">
        <v>23</v>
      </c>
      <c r="H19" s="132" t="s">
        <v>23</v>
      </c>
      <c r="I19" s="146"/>
      <c r="J19" s="146"/>
    </row>
    <row r="20" spans="1:10" ht="12.75">
      <c r="A20" s="76" t="s">
        <v>101</v>
      </c>
      <c r="B20" s="132" t="s">
        <v>23</v>
      </c>
      <c r="C20" s="132" t="s">
        <v>23</v>
      </c>
      <c r="D20" s="132" t="s">
        <v>23</v>
      </c>
      <c r="E20" s="132" t="s">
        <v>23</v>
      </c>
      <c r="F20" s="132" t="s">
        <v>23</v>
      </c>
      <c r="G20" s="132" t="s">
        <v>23</v>
      </c>
      <c r="H20" s="132" t="s">
        <v>23</v>
      </c>
      <c r="I20" s="146"/>
      <c r="J20" s="146"/>
    </row>
    <row r="21" spans="1:10" ht="12.75">
      <c r="A21" s="83" t="s">
        <v>171</v>
      </c>
      <c r="B21" s="147" t="s">
        <v>23</v>
      </c>
      <c r="C21" s="147" t="s">
        <v>23</v>
      </c>
      <c r="D21" s="147" t="s">
        <v>23</v>
      </c>
      <c r="E21" s="147" t="s">
        <v>23</v>
      </c>
      <c r="F21" s="147" t="s">
        <v>23</v>
      </c>
      <c r="G21" s="147" t="s">
        <v>23</v>
      </c>
      <c r="H21" s="147" t="s">
        <v>23</v>
      </c>
      <c r="I21" s="146"/>
      <c r="J21" s="146"/>
    </row>
    <row r="22" spans="2:10" ht="12.75">
      <c r="B22" s="147"/>
      <c r="C22" s="147"/>
      <c r="D22" s="147"/>
      <c r="E22" s="148"/>
      <c r="F22" s="148"/>
      <c r="G22" s="147"/>
      <c r="H22" s="147"/>
      <c r="I22" s="146"/>
      <c r="J22" s="146"/>
    </row>
    <row r="23" spans="1:10" ht="12.75">
      <c r="A23" s="83" t="s">
        <v>102</v>
      </c>
      <c r="B23" s="147">
        <v>156</v>
      </c>
      <c r="C23" s="147">
        <v>116</v>
      </c>
      <c r="D23" s="147">
        <v>272</v>
      </c>
      <c r="E23" s="148">
        <v>517</v>
      </c>
      <c r="F23" s="148">
        <v>615</v>
      </c>
      <c r="G23" s="147">
        <v>152</v>
      </c>
      <c r="H23" s="147">
        <v>62</v>
      </c>
      <c r="I23" s="146"/>
      <c r="J23" s="146"/>
    </row>
    <row r="24" spans="1:10" ht="12.75">
      <c r="A24" s="83"/>
      <c r="B24" s="147"/>
      <c r="C24" s="147"/>
      <c r="D24" s="147"/>
      <c r="E24" s="148"/>
      <c r="F24" s="148"/>
      <c r="G24" s="147"/>
      <c r="H24" s="147"/>
      <c r="I24" s="146"/>
      <c r="J24" s="146"/>
    </row>
    <row r="25" spans="1:10" ht="12.75">
      <c r="A25" s="83" t="s">
        <v>103</v>
      </c>
      <c r="B25" s="147">
        <v>39</v>
      </c>
      <c r="C25" s="147">
        <v>16</v>
      </c>
      <c r="D25" s="147">
        <v>55</v>
      </c>
      <c r="E25" s="148">
        <v>1000</v>
      </c>
      <c r="F25" s="148">
        <v>1400</v>
      </c>
      <c r="G25" s="147">
        <v>61</v>
      </c>
      <c r="H25" s="147">
        <v>24</v>
      </c>
      <c r="I25" s="146"/>
      <c r="J25" s="146"/>
    </row>
    <row r="26" spans="2:10" ht="12.75">
      <c r="B26" s="132"/>
      <c r="C26" s="132"/>
      <c r="D26" s="132"/>
      <c r="E26" s="133"/>
      <c r="F26" s="133"/>
      <c r="G26" s="132"/>
      <c r="H26" s="132"/>
      <c r="I26" s="146"/>
      <c r="J26" s="146"/>
    </row>
    <row r="27" spans="1:10" ht="12.75">
      <c r="A27" s="76" t="s">
        <v>104</v>
      </c>
      <c r="B27" s="132">
        <v>1553</v>
      </c>
      <c r="C27" s="132">
        <v>216</v>
      </c>
      <c r="D27" s="132">
        <v>1769</v>
      </c>
      <c r="E27" s="133">
        <v>730</v>
      </c>
      <c r="F27" s="133">
        <v>1550</v>
      </c>
      <c r="G27" s="132">
        <v>1469</v>
      </c>
      <c r="H27" s="132" t="s">
        <v>23</v>
      </c>
      <c r="I27" s="146"/>
      <c r="J27" s="146"/>
    </row>
    <row r="28" spans="1:10" ht="12.75">
      <c r="A28" s="76" t="s">
        <v>105</v>
      </c>
      <c r="B28" s="132">
        <v>439</v>
      </c>
      <c r="C28" s="132">
        <v>6</v>
      </c>
      <c r="D28" s="132">
        <v>445</v>
      </c>
      <c r="E28" s="133">
        <v>250</v>
      </c>
      <c r="F28" s="133">
        <v>1650</v>
      </c>
      <c r="G28" s="132">
        <v>120</v>
      </c>
      <c r="H28" s="132">
        <v>13</v>
      </c>
      <c r="I28" s="146"/>
      <c r="J28" s="146"/>
    </row>
    <row r="29" spans="1:10" ht="12.75">
      <c r="A29" s="76" t="s">
        <v>106</v>
      </c>
      <c r="B29" s="132">
        <v>461</v>
      </c>
      <c r="C29" s="132">
        <v>306</v>
      </c>
      <c r="D29" s="132">
        <v>767</v>
      </c>
      <c r="E29" s="133">
        <v>400</v>
      </c>
      <c r="F29" s="133">
        <v>1800</v>
      </c>
      <c r="G29" s="132">
        <v>735</v>
      </c>
      <c r="H29" s="132">
        <v>360</v>
      </c>
      <c r="I29" s="146"/>
      <c r="J29" s="146"/>
    </row>
    <row r="30" spans="1:10" ht="12.75">
      <c r="A30" s="83" t="s">
        <v>172</v>
      </c>
      <c r="B30" s="147">
        <v>2453</v>
      </c>
      <c r="C30" s="147">
        <v>528</v>
      </c>
      <c r="D30" s="147">
        <v>2981</v>
      </c>
      <c r="E30" s="147">
        <v>582</v>
      </c>
      <c r="F30" s="147">
        <v>1696</v>
      </c>
      <c r="G30" s="147">
        <v>2324</v>
      </c>
      <c r="H30" s="147">
        <v>373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107</v>
      </c>
      <c r="B32" s="150">
        <v>67</v>
      </c>
      <c r="C32" s="150" t="s">
        <v>23</v>
      </c>
      <c r="D32" s="132">
        <v>67</v>
      </c>
      <c r="E32" s="150">
        <v>791</v>
      </c>
      <c r="F32" s="150" t="s">
        <v>23</v>
      </c>
      <c r="G32" s="133">
        <v>53</v>
      </c>
      <c r="H32" s="150">
        <v>43</v>
      </c>
      <c r="I32" s="146"/>
      <c r="J32" s="146"/>
    </row>
    <row r="33" spans="1:10" ht="12.75">
      <c r="A33" s="76" t="s">
        <v>108</v>
      </c>
      <c r="B33" s="150">
        <v>6</v>
      </c>
      <c r="C33" s="150" t="s">
        <v>23</v>
      </c>
      <c r="D33" s="132">
        <v>6</v>
      </c>
      <c r="E33" s="150">
        <v>1333</v>
      </c>
      <c r="F33" s="150" t="s">
        <v>23</v>
      </c>
      <c r="G33" s="133">
        <v>8</v>
      </c>
      <c r="H33" s="150" t="s">
        <v>23</v>
      </c>
      <c r="I33" s="146"/>
      <c r="J33" s="146"/>
    </row>
    <row r="34" spans="1:10" ht="12.75">
      <c r="A34" s="76" t="s">
        <v>109</v>
      </c>
      <c r="B34" s="150">
        <v>10</v>
      </c>
      <c r="C34" s="150">
        <v>27</v>
      </c>
      <c r="D34" s="132">
        <v>37</v>
      </c>
      <c r="E34" s="150">
        <v>600</v>
      </c>
      <c r="F34" s="150">
        <v>1111</v>
      </c>
      <c r="G34" s="133">
        <v>36</v>
      </c>
      <c r="H34" s="150">
        <v>12</v>
      </c>
      <c r="I34" s="146"/>
      <c r="J34" s="146"/>
    </row>
    <row r="35" spans="1:10" ht="12.75">
      <c r="A35" s="76" t="s">
        <v>110</v>
      </c>
      <c r="B35" s="150">
        <v>21</v>
      </c>
      <c r="C35" s="150">
        <v>1</v>
      </c>
      <c r="D35" s="132">
        <v>22</v>
      </c>
      <c r="E35" s="150">
        <v>1000</v>
      </c>
      <c r="F35" s="150">
        <v>4000</v>
      </c>
      <c r="G35" s="133">
        <v>25</v>
      </c>
      <c r="H35" s="150">
        <v>30</v>
      </c>
      <c r="I35" s="146"/>
      <c r="J35" s="146"/>
    </row>
    <row r="36" spans="1:10" ht="12.75">
      <c r="A36" s="83" t="s">
        <v>111</v>
      </c>
      <c r="B36" s="147">
        <v>104</v>
      </c>
      <c r="C36" s="147">
        <v>28</v>
      </c>
      <c r="D36" s="147">
        <v>132</v>
      </c>
      <c r="E36" s="147">
        <v>846</v>
      </c>
      <c r="F36" s="147">
        <v>1214</v>
      </c>
      <c r="G36" s="147">
        <v>122</v>
      </c>
      <c r="H36" s="147">
        <v>85</v>
      </c>
      <c r="I36" s="146"/>
      <c r="J36" s="146"/>
    </row>
    <row r="37" spans="1:10" ht="12.75">
      <c r="A37" s="83"/>
      <c r="B37" s="147"/>
      <c r="C37" s="147"/>
      <c r="D37" s="147"/>
      <c r="E37" s="148"/>
      <c r="F37" s="148"/>
      <c r="G37" s="147"/>
      <c r="H37" s="147"/>
      <c r="I37" s="146"/>
      <c r="J37" s="146"/>
    </row>
    <row r="38" spans="1:10" ht="12.75">
      <c r="A38" s="83" t="s">
        <v>112</v>
      </c>
      <c r="B38" s="148" t="s">
        <v>23</v>
      </c>
      <c r="C38" s="148" t="s">
        <v>23</v>
      </c>
      <c r="D38" s="147" t="s">
        <v>23</v>
      </c>
      <c r="E38" s="148" t="s">
        <v>23</v>
      </c>
      <c r="F38" s="148" t="s">
        <v>23</v>
      </c>
      <c r="G38" s="148" t="s">
        <v>23</v>
      </c>
      <c r="H38" s="148" t="s">
        <v>23</v>
      </c>
      <c r="I38" s="146"/>
      <c r="J38" s="146"/>
    </row>
    <row r="39" spans="2:10" ht="12.75">
      <c r="B39" s="132"/>
      <c r="C39" s="132"/>
      <c r="D39" s="132"/>
      <c r="E39" s="133"/>
      <c r="F39" s="133"/>
      <c r="G39" s="132"/>
      <c r="H39" s="132"/>
      <c r="I39" s="146"/>
      <c r="J39" s="146"/>
    </row>
    <row r="40" spans="1:10" ht="12.75">
      <c r="A40" s="76" t="s">
        <v>113</v>
      </c>
      <c r="B40" s="133">
        <v>1045</v>
      </c>
      <c r="C40" s="133">
        <v>75</v>
      </c>
      <c r="D40" s="132">
        <v>1120</v>
      </c>
      <c r="E40" s="133">
        <v>400</v>
      </c>
      <c r="F40" s="133">
        <v>900</v>
      </c>
      <c r="G40" s="133">
        <v>486</v>
      </c>
      <c r="H40" s="133">
        <v>256</v>
      </c>
      <c r="I40" s="146"/>
      <c r="J40" s="146"/>
    </row>
    <row r="41" spans="1:10" ht="12.75">
      <c r="A41" s="76" t="s">
        <v>114</v>
      </c>
      <c r="B41" s="132">
        <v>8822</v>
      </c>
      <c r="C41" s="132" t="s">
        <v>23</v>
      </c>
      <c r="D41" s="132">
        <v>8822</v>
      </c>
      <c r="E41" s="133">
        <v>1100</v>
      </c>
      <c r="F41" s="133" t="s">
        <v>23</v>
      </c>
      <c r="G41" s="132">
        <v>9704</v>
      </c>
      <c r="H41" s="132">
        <v>9947</v>
      </c>
      <c r="I41" s="146"/>
      <c r="J41" s="146"/>
    </row>
    <row r="42" spans="1:10" ht="12.75">
      <c r="A42" s="76" t="s">
        <v>115</v>
      </c>
      <c r="B42" s="133">
        <v>1621</v>
      </c>
      <c r="C42" s="133">
        <v>229</v>
      </c>
      <c r="D42" s="132">
        <v>1850</v>
      </c>
      <c r="E42" s="133">
        <v>700</v>
      </c>
      <c r="F42" s="133">
        <v>1600</v>
      </c>
      <c r="G42" s="133">
        <v>1501</v>
      </c>
      <c r="H42" s="134">
        <v>450</v>
      </c>
      <c r="I42" s="146"/>
      <c r="J42" s="146"/>
    </row>
    <row r="43" spans="1:10" ht="12.75">
      <c r="A43" s="76" t="s">
        <v>116</v>
      </c>
      <c r="B43" s="133">
        <v>4227</v>
      </c>
      <c r="C43" s="133">
        <v>206</v>
      </c>
      <c r="D43" s="132">
        <v>4433</v>
      </c>
      <c r="E43" s="133">
        <v>700</v>
      </c>
      <c r="F43" s="133">
        <v>750</v>
      </c>
      <c r="G43" s="133">
        <v>3113</v>
      </c>
      <c r="H43" s="133">
        <v>600</v>
      </c>
      <c r="I43" s="146"/>
      <c r="J43" s="146"/>
    </row>
    <row r="44" spans="1:10" ht="12.75">
      <c r="A44" s="76" t="s">
        <v>117</v>
      </c>
      <c r="B44" s="133">
        <v>725</v>
      </c>
      <c r="C44" s="133">
        <v>34</v>
      </c>
      <c r="D44" s="132">
        <v>759</v>
      </c>
      <c r="E44" s="133">
        <v>545</v>
      </c>
      <c r="F44" s="133">
        <v>700</v>
      </c>
      <c r="G44" s="133">
        <v>419</v>
      </c>
      <c r="H44" s="133">
        <v>440</v>
      </c>
      <c r="I44" s="146"/>
      <c r="J44" s="146"/>
    </row>
    <row r="45" spans="1:10" ht="12.75">
      <c r="A45" s="76" t="s">
        <v>118</v>
      </c>
      <c r="B45" s="133">
        <v>593</v>
      </c>
      <c r="C45" s="133" t="s">
        <v>23</v>
      </c>
      <c r="D45" s="132">
        <v>593</v>
      </c>
      <c r="E45" s="133">
        <v>700</v>
      </c>
      <c r="F45" s="133" t="s">
        <v>23</v>
      </c>
      <c r="G45" s="133">
        <v>415</v>
      </c>
      <c r="H45" s="133">
        <v>273</v>
      </c>
      <c r="I45" s="146"/>
      <c r="J45" s="146"/>
    </row>
    <row r="46" spans="1:10" ht="12.75">
      <c r="A46" s="76" t="s">
        <v>119</v>
      </c>
      <c r="B46" s="133">
        <v>2287</v>
      </c>
      <c r="C46" s="133">
        <v>54</v>
      </c>
      <c r="D46" s="132">
        <v>2341</v>
      </c>
      <c r="E46" s="133">
        <v>400</v>
      </c>
      <c r="F46" s="133">
        <v>500</v>
      </c>
      <c r="G46" s="133">
        <v>942</v>
      </c>
      <c r="H46" s="133" t="s">
        <v>23</v>
      </c>
      <c r="I46" s="146"/>
      <c r="J46" s="146"/>
    </row>
    <row r="47" spans="1:10" ht="12.75">
      <c r="A47" s="76" t="s">
        <v>120</v>
      </c>
      <c r="B47" s="133">
        <v>4397</v>
      </c>
      <c r="C47" s="133">
        <v>281</v>
      </c>
      <c r="D47" s="132">
        <v>4678</v>
      </c>
      <c r="E47" s="133">
        <v>1000</v>
      </c>
      <c r="F47" s="133">
        <v>2600</v>
      </c>
      <c r="G47" s="133">
        <v>5128</v>
      </c>
      <c r="H47" s="133">
        <v>2560</v>
      </c>
      <c r="I47" s="146"/>
      <c r="J47" s="146"/>
    </row>
    <row r="48" spans="1:10" ht="12.75">
      <c r="A48" s="76" t="s">
        <v>121</v>
      </c>
      <c r="B48" s="133">
        <v>2594</v>
      </c>
      <c r="C48" s="133">
        <v>231</v>
      </c>
      <c r="D48" s="132">
        <v>2825</v>
      </c>
      <c r="E48" s="133">
        <v>1000</v>
      </c>
      <c r="F48" s="133">
        <v>2200</v>
      </c>
      <c r="G48" s="133">
        <v>3102</v>
      </c>
      <c r="H48" s="133">
        <v>620</v>
      </c>
      <c r="I48" s="146"/>
      <c r="J48" s="146"/>
    </row>
    <row r="49" spans="1:10" ht="12.75">
      <c r="A49" s="83" t="s">
        <v>173</v>
      </c>
      <c r="B49" s="147">
        <v>26311</v>
      </c>
      <c r="C49" s="147">
        <v>1110</v>
      </c>
      <c r="D49" s="147">
        <v>27421</v>
      </c>
      <c r="E49" s="147">
        <v>872</v>
      </c>
      <c r="F49" s="147">
        <v>1692</v>
      </c>
      <c r="G49" s="147">
        <v>24810</v>
      </c>
      <c r="H49" s="147">
        <v>15146</v>
      </c>
      <c r="I49" s="146"/>
      <c r="J49" s="146"/>
    </row>
    <row r="50" spans="1:10" ht="12.75">
      <c r="A50" s="83"/>
      <c r="B50" s="147"/>
      <c r="C50" s="147"/>
      <c r="D50" s="147"/>
      <c r="E50" s="148"/>
      <c r="F50" s="148"/>
      <c r="G50" s="147"/>
      <c r="H50" s="147"/>
      <c r="I50" s="146"/>
      <c r="J50" s="146"/>
    </row>
    <row r="51" spans="1:10" ht="12.75">
      <c r="A51" s="83" t="s">
        <v>122</v>
      </c>
      <c r="B51" s="148">
        <v>590</v>
      </c>
      <c r="C51" s="148">
        <v>36</v>
      </c>
      <c r="D51" s="147">
        <v>626</v>
      </c>
      <c r="E51" s="148">
        <v>580</v>
      </c>
      <c r="F51" s="148">
        <v>1300</v>
      </c>
      <c r="G51" s="148">
        <v>389</v>
      </c>
      <c r="H51" s="148">
        <v>311</v>
      </c>
      <c r="I51" s="146"/>
      <c r="J51" s="146"/>
    </row>
    <row r="52" spans="2:10" ht="12.75">
      <c r="B52" s="132"/>
      <c r="C52" s="132"/>
      <c r="D52" s="132"/>
      <c r="E52" s="133"/>
      <c r="F52" s="133"/>
      <c r="G52" s="132"/>
      <c r="H52" s="132"/>
      <c r="I52" s="146"/>
      <c r="J52" s="146"/>
    </row>
    <row r="53" spans="1:10" ht="12.75">
      <c r="A53" s="76" t="s">
        <v>123</v>
      </c>
      <c r="B53" s="132">
        <v>1976</v>
      </c>
      <c r="C53" s="132">
        <v>371</v>
      </c>
      <c r="D53" s="132">
        <v>2347</v>
      </c>
      <c r="E53" s="133">
        <v>630</v>
      </c>
      <c r="F53" s="133">
        <v>1725</v>
      </c>
      <c r="G53" s="132">
        <v>1885</v>
      </c>
      <c r="H53" s="132">
        <v>377</v>
      </c>
      <c r="I53" s="146"/>
      <c r="J53" s="146"/>
    </row>
    <row r="54" spans="1:10" ht="12.75">
      <c r="A54" s="76" t="s">
        <v>124</v>
      </c>
      <c r="B54" s="132">
        <v>1973</v>
      </c>
      <c r="C54" s="132">
        <v>98</v>
      </c>
      <c r="D54" s="132">
        <v>2071</v>
      </c>
      <c r="E54" s="133">
        <v>700</v>
      </c>
      <c r="F54" s="133">
        <v>1650</v>
      </c>
      <c r="G54" s="132">
        <v>1543</v>
      </c>
      <c r="H54" s="132" t="s">
        <v>23</v>
      </c>
      <c r="I54" s="146"/>
      <c r="J54" s="146"/>
    </row>
    <row r="55" spans="1:10" ht="12.75">
      <c r="A55" s="76" t="s">
        <v>125</v>
      </c>
      <c r="B55" s="132">
        <v>1608</v>
      </c>
      <c r="C55" s="132">
        <v>172</v>
      </c>
      <c r="D55" s="132">
        <v>1780</v>
      </c>
      <c r="E55" s="133">
        <v>850</v>
      </c>
      <c r="F55" s="133">
        <v>1300</v>
      </c>
      <c r="G55" s="132">
        <v>1590</v>
      </c>
      <c r="H55" s="132">
        <v>716</v>
      </c>
      <c r="I55" s="146"/>
      <c r="J55" s="146"/>
    </row>
    <row r="56" spans="1:10" ht="12.75">
      <c r="A56" s="76" t="s">
        <v>126</v>
      </c>
      <c r="B56" s="132">
        <v>849</v>
      </c>
      <c r="C56" s="132">
        <v>34</v>
      </c>
      <c r="D56" s="132">
        <v>883</v>
      </c>
      <c r="E56" s="133">
        <v>850</v>
      </c>
      <c r="F56" s="133">
        <v>2000</v>
      </c>
      <c r="G56" s="132">
        <v>790</v>
      </c>
      <c r="H56" s="132">
        <v>592</v>
      </c>
      <c r="I56" s="146"/>
      <c r="J56" s="146"/>
    </row>
    <row r="57" spans="1:10" ht="12.75">
      <c r="A57" s="76" t="s">
        <v>127</v>
      </c>
      <c r="B57" s="132">
        <v>2846</v>
      </c>
      <c r="C57" s="132">
        <v>110</v>
      </c>
      <c r="D57" s="132">
        <v>2956</v>
      </c>
      <c r="E57" s="133">
        <v>800</v>
      </c>
      <c r="F57" s="133">
        <v>1150</v>
      </c>
      <c r="G57" s="132">
        <v>2403</v>
      </c>
      <c r="H57" s="132">
        <v>240</v>
      </c>
      <c r="I57" s="146"/>
      <c r="J57" s="146"/>
    </row>
    <row r="58" spans="1:10" ht="12.75">
      <c r="A58" s="83" t="s">
        <v>174</v>
      </c>
      <c r="B58" s="147">
        <v>9252</v>
      </c>
      <c r="C58" s="147">
        <v>785</v>
      </c>
      <c r="D58" s="147">
        <v>10037</v>
      </c>
      <c r="E58" s="147">
        <v>756</v>
      </c>
      <c r="F58" s="147">
        <v>1554</v>
      </c>
      <c r="G58" s="147">
        <v>8211</v>
      </c>
      <c r="H58" s="147">
        <v>1925</v>
      </c>
      <c r="I58" s="146"/>
      <c r="J58" s="146"/>
    </row>
    <row r="59" spans="2:10" ht="12.75">
      <c r="B59" s="132"/>
      <c r="C59" s="132"/>
      <c r="D59" s="132"/>
      <c r="E59" s="133"/>
      <c r="F59" s="133"/>
      <c r="G59" s="132"/>
      <c r="H59" s="132"/>
      <c r="I59" s="146"/>
      <c r="J59" s="146"/>
    </row>
    <row r="60" spans="1:10" ht="12.75">
      <c r="A60" s="76" t="s">
        <v>129</v>
      </c>
      <c r="B60" s="133">
        <v>282</v>
      </c>
      <c r="C60" s="133">
        <v>33</v>
      </c>
      <c r="D60" s="132">
        <v>315</v>
      </c>
      <c r="E60" s="133">
        <v>750</v>
      </c>
      <c r="F60" s="133">
        <v>1700</v>
      </c>
      <c r="G60" s="133">
        <v>268</v>
      </c>
      <c r="H60" s="133">
        <v>140</v>
      </c>
      <c r="I60" s="146"/>
      <c r="J60" s="146"/>
    </row>
    <row r="61" spans="1:10" ht="12.75">
      <c r="A61" s="76" t="s">
        <v>130</v>
      </c>
      <c r="B61" s="133">
        <v>38</v>
      </c>
      <c r="C61" s="133" t="s">
        <v>23</v>
      </c>
      <c r="D61" s="132">
        <v>38</v>
      </c>
      <c r="E61" s="133">
        <v>763</v>
      </c>
      <c r="F61" s="133" t="s">
        <v>23</v>
      </c>
      <c r="G61" s="133">
        <v>29</v>
      </c>
      <c r="H61" s="133">
        <v>29</v>
      </c>
      <c r="I61" s="146"/>
      <c r="J61" s="146"/>
    </row>
    <row r="62" spans="1:10" ht="12.75">
      <c r="A62" s="76" t="s">
        <v>131</v>
      </c>
      <c r="B62" s="133">
        <v>703</v>
      </c>
      <c r="C62" s="133">
        <v>17</v>
      </c>
      <c r="D62" s="132">
        <v>720</v>
      </c>
      <c r="E62" s="133">
        <v>600</v>
      </c>
      <c r="F62" s="133">
        <v>1600</v>
      </c>
      <c r="G62" s="133">
        <v>449</v>
      </c>
      <c r="H62" s="133">
        <v>358</v>
      </c>
      <c r="I62" s="146"/>
      <c r="J62" s="146"/>
    </row>
    <row r="63" spans="1:10" ht="12.75">
      <c r="A63" s="83" t="s">
        <v>132</v>
      </c>
      <c r="B63" s="147">
        <v>1023</v>
      </c>
      <c r="C63" s="147">
        <v>50</v>
      </c>
      <c r="D63" s="147">
        <v>1073</v>
      </c>
      <c r="E63" s="147">
        <v>647</v>
      </c>
      <c r="F63" s="147">
        <v>1666</v>
      </c>
      <c r="G63" s="147">
        <v>746</v>
      </c>
      <c r="H63" s="147">
        <v>527</v>
      </c>
      <c r="I63" s="146"/>
      <c r="J63" s="146"/>
    </row>
    <row r="64" spans="1:10" ht="12.75">
      <c r="A64" s="83"/>
      <c r="B64" s="147"/>
      <c r="C64" s="147"/>
      <c r="D64" s="147"/>
      <c r="E64" s="148"/>
      <c r="F64" s="148"/>
      <c r="G64" s="147"/>
      <c r="H64" s="147"/>
      <c r="I64" s="146"/>
      <c r="J64" s="146"/>
    </row>
    <row r="65" spans="1:10" ht="12.75">
      <c r="A65" s="83" t="s">
        <v>133</v>
      </c>
      <c r="B65" s="147">
        <v>1400</v>
      </c>
      <c r="C65" s="147">
        <v>59</v>
      </c>
      <c r="D65" s="147">
        <v>1459</v>
      </c>
      <c r="E65" s="148">
        <v>248</v>
      </c>
      <c r="F65" s="148">
        <v>1120</v>
      </c>
      <c r="G65" s="147">
        <v>413</v>
      </c>
      <c r="H65" s="147">
        <v>186</v>
      </c>
      <c r="I65" s="146"/>
      <c r="J65" s="146"/>
    </row>
    <row r="66" spans="2:10" ht="12.75">
      <c r="B66" s="132"/>
      <c r="C66" s="132"/>
      <c r="D66" s="132"/>
      <c r="E66" s="133"/>
      <c r="F66" s="133"/>
      <c r="G66" s="132"/>
      <c r="H66" s="132"/>
      <c r="I66" s="146"/>
      <c r="J66" s="146"/>
    </row>
    <row r="67" spans="1:10" ht="12.75">
      <c r="A67" s="76" t="s">
        <v>134</v>
      </c>
      <c r="B67" s="133">
        <v>415</v>
      </c>
      <c r="C67" s="133" t="s">
        <v>23</v>
      </c>
      <c r="D67" s="132">
        <v>415</v>
      </c>
      <c r="E67" s="133">
        <v>700</v>
      </c>
      <c r="F67" s="133" t="s">
        <v>23</v>
      </c>
      <c r="G67" s="133">
        <v>290</v>
      </c>
      <c r="H67" s="133" t="s">
        <v>23</v>
      </c>
      <c r="I67" s="146"/>
      <c r="J67" s="146"/>
    </row>
    <row r="68" spans="1:10" ht="12.75">
      <c r="A68" s="76" t="s">
        <v>135</v>
      </c>
      <c r="B68" s="133">
        <v>10</v>
      </c>
      <c r="C68" s="133" t="s">
        <v>23</v>
      </c>
      <c r="D68" s="132">
        <v>10</v>
      </c>
      <c r="E68" s="133">
        <v>600</v>
      </c>
      <c r="F68" s="133" t="s">
        <v>23</v>
      </c>
      <c r="G68" s="133">
        <v>6</v>
      </c>
      <c r="H68" s="133" t="s">
        <v>23</v>
      </c>
      <c r="I68" s="146"/>
      <c r="J68" s="146"/>
    </row>
    <row r="69" spans="1:10" ht="12.75">
      <c r="A69" s="83" t="s">
        <v>136</v>
      </c>
      <c r="B69" s="147">
        <v>425</v>
      </c>
      <c r="C69" s="147" t="s">
        <v>23</v>
      </c>
      <c r="D69" s="147">
        <v>425</v>
      </c>
      <c r="E69" s="147">
        <v>698</v>
      </c>
      <c r="F69" s="147" t="s">
        <v>23</v>
      </c>
      <c r="G69" s="147">
        <v>296</v>
      </c>
      <c r="H69" s="147" t="s">
        <v>23</v>
      </c>
      <c r="I69" s="146"/>
      <c r="J69" s="146"/>
    </row>
    <row r="70" spans="2:10" ht="12.75">
      <c r="B70" s="132"/>
      <c r="C70" s="132"/>
      <c r="D70" s="132"/>
      <c r="E70" s="133"/>
      <c r="F70" s="133"/>
      <c r="G70" s="132"/>
      <c r="H70" s="132"/>
      <c r="I70" s="146"/>
      <c r="J70" s="146"/>
    </row>
    <row r="71" spans="1:10" ht="12.75">
      <c r="A71" s="76" t="s">
        <v>137</v>
      </c>
      <c r="B71" s="132">
        <v>184</v>
      </c>
      <c r="C71" s="132" t="s">
        <v>23</v>
      </c>
      <c r="D71" s="132">
        <v>184</v>
      </c>
      <c r="E71" s="133">
        <v>505</v>
      </c>
      <c r="F71" s="133" t="s">
        <v>23</v>
      </c>
      <c r="G71" s="132">
        <v>93</v>
      </c>
      <c r="H71" s="132">
        <v>37</v>
      </c>
      <c r="I71" s="146"/>
      <c r="J71" s="146"/>
    </row>
    <row r="72" spans="1:10" ht="12.75">
      <c r="A72" s="76" t="s">
        <v>138</v>
      </c>
      <c r="B72" s="132">
        <v>110</v>
      </c>
      <c r="C72" s="132" t="s">
        <v>23</v>
      </c>
      <c r="D72" s="132">
        <v>110</v>
      </c>
      <c r="E72" s="133">
        <v>750</v>
      </c>
      <c r="F72" s="133" t="s">
        <v>23</v>
      </c>
      <c r="G72" s="132">
        <v>83</v>
      </c>
      <c r="H72" s="132">
        <v>62</v>
      </c>
      <c r="I72" s="146"/>
      <c r="J72" s="146"/>
    </row>
    <row r="73" spans="1:10" ht="12.75">
      <c r="A73" s="76" t="s">
        <v>139</v>
      </c>
      <c r="B73" s="133">
        <v>161</v>
      </c>
      <c r="C73" s="133" t="s">
        <v>23</v>
      </c>
      <c r="D73" s="132">
        <v>161</v>
      </c>
      <c r="E73" s="133">
        <v>900</v>
      </c>
      <c r="F73" s="133">
        <v>1100</v>
      </c>
      <c r="G73" s="133">
        <v>145</v>
      </c>
      <c r="H73" s="133">
        <v>145</v>
      </c>
      <c r="I73" s="146"/>
      <c r="J73" s="146"/>
    </row>
    <row r="74" spans="1:10" ht="12.75">
      <c r="A74" s="76" t="s">
        <v>140</v>
      </c>
      <c r="B74" s="132">
        <v>835</v>
      </c>
      <c r="C74" s="132">
        <v>78</v>
      </c>
      <c r="D74" s="132">
        <v>913</v>
      </c>
      <c r="E74" s="133">
        <v>118</v>
      </c>
      <c r="F74" s="133">
        <v>1177</v>
      </c>
      <c r="G74" s="132">
        <v>190</v>
      </c>
      <c r="H74" s="132">
        <v>171</v>
      </c>
      <c r="I74" s="146"/>
      <c r="J74" s="146"/>
    </row>
    <row r="75" spans="1:10" ht="12.75">
      <c r="A75" s="76" t="s">
        <v>141</v>
      </c>
      <c r="B75" s="132">
        <v>25</v>
      </c>
      <c r="C75" s="132" t="s">
        <v>23</v>
      </c>
      <c r="D75" s="132">
        <v>25</v>
      </c>
      <c r="E75" s="133">
        <v>500</v>
      </c>
      <c r="F75" s="133">
        <v>1100</v>
      </c>
      <c r="G75" s="132">
        <v>13</v>
      </c>
      <c r="H75" s="132">
        <v>1</v>
      </c>
      <c r="I75" s="146"/>
      <c r="J75" s="146"/>
    </row>
    <row r="76" spans="1:10" ht="12.75">
      <c r="A76" s="76" t="s">
        <v>142</v>
      </c>
      <c r="B76" s="132">
        <v>359</v>
      </c>
      <c r="C76" s="132">
        <v>30</v>
      </c>
      <c r="D76" s="132">
        <v>389</v>
      </c>
      <c r="E76" s="133">
        <v>550</v>
      </c>
      <c r="F76" s="133">
        <v>1150</v>
      </c>
      <c r="G76" s="132">
        <v>232</v>
      </c>
      <c r="H76" s="132">
        <v>167</v>
      </c>
      <c r="I76" s="146"/>
      <c r="J76" s="146"/>
    </row>
    <row r="77" spans="1:10" ht="12.75">
      <c r="A77" s="76" t="s">
        <v>143</v>
      </c>
      <c r="B77" s="132">
        <v>1168</v>
      </c>
      <c r="C77" s="132">
        <v>73</v>
      </c>
      <c r="D77" s="132">
        <v>1241</v>
      </c>
      <c r="E77" s="133">
        <v>800</v>
      </c>
      <c r="F77" s="133">
        <v>1600</v>
      </c>
      <c r="G77" s="132">
        <v>1051</v>
      </c>
      <c r="H77" s="134">
        <v>53</v>
      </c>
      <c r="I77" s="146"/>
      <c r="J77" s="146"/>
    </row>
    <row r="78" spans="1:10" ht="12.75">
      <c r="A78" s="76" t="s">
        <v>144</v>
      </c>
      <c r="B78" s="133">
        <v>252</v>
      </c>
      <c r="C78" s="133">
        <v>4</v>
      </c>
      <c r="D78" s="132">
        <v>256</v>
      </c>
      <c r="E78" s="133">
        <v>1061</v>
      </c>
      <c r="F78" s="133">
        <v>1516</v>
      </c>
      <c r="G78" s="133">
        <v>273</v>
      </c>
      <c r="H78" s="133">
        <v>62</v>
      </c>
      <c r="I78" s="146"/>
      <c r="J78" s="146"/>
    </row>
    <row r="79" spans="1:10" ht="12.75">
      <c r="A79" s="83" t="s">
        <v>175</v>
      </c>
      <c r="B79" s="147">
        <v>3094</v>
      </c>
      <c r="C79" s="147">
        <v>185</v>
      </c>
      <c r="D79" s="147">
        <v>3279</v>
      </c>
      <c r="E79" s="147">
        <v>592</v>
      </c>
      <c r="F79" s="147">
        <v>1347</v>
      </c>
      <c r="G79" s="147">
        <v>2080</v>
      </c>
      <c r="H79" s="147">
        <v>698</v>
      </c>
      <c r="I79" s="146"/>
      <c r="J79" s="146"/>
    </row>
    <row r="80" spans="2:10" ht="12.75">
      <c r="B80" s="132"/>
      <c r="C80" s="132"/>
      <c r="D80" s="132"/>
      <c r="E80" s="133"/>
      <c r="F80" s="133"/>
      <c r="G80" s="132"/>
      <c r="H80" s="132"/>
      <c r="I80" s="146"/>
      <c r="J80" s="146"/>
    </row>
    <row r="81" spans="1:10" ht="12.75">
      <c r="A81" s="76" t="s">
        <v>145</v>
      </c>
      <c r="B81" s="132" t="s">
        <v>23</v>
      </c>
      <c r="C81" s="132" t="s">
        <v>23</v>
      </c>
      <c r="D81" s="132" t="s">
        <v>23</v>
      </c>
      <c r="E81" s="132" t="s">
        <v>23</v>
      </c>
      <c r="F81" s="132" t="s">
        <v>23</v>
      </c>
      <c r="G81" s="132" t="s">
        <v>23</v>
      </c>
      <c r="H81" s="132" t="s">
        <v>23</v>
      </c>
      <c r="I81" s="146"/>
      <c r="J81" s="146"/>
    </row>
    <row r="82" spans="1:10" ht="12.75">
      <c r="A82" s="76" t="s">
        <v>146</v>
      </c>
      <c r="B82" s="132">
        <v>2</v>
      </c>
      <c r="C82" s="132" t="s">
        <v>23</v>
      </c>
      <c r="D82" s="132">
        <v>2</v>
      </c>
      <c r="E82" s="133">
        <v>600</v>
      </c>
      <c r="F82" s="132" t="s">
        <v>23</v>
      </c>
      <c r="G82" s="132">
        <v>1</v>
      </c>
      <c r="H82" s="132">
        <v>1</v>
      </c>
      <c r="I82" s="146"/>
      <c r="J82" s="146"/>
    </row>
    <row r="83" spans="1:10" ht="12.75">
      <c r="A83" s="83" t="s">
        <v>147</v>
      </c>
      <c r="B83" s="147">
        <v>2</v>
      </c>
      <c r="C83" s="147" t="s">
        <v>23</v>
      </c>
      <c r="D83" s="147">
        <v>2</v>
      </c>
      <c r="E83" s="147">
        <v>600</v>
      </c>
      <c r="F83" s="132" t="s">
        <v>23</v>
      </c>
      <c r="G83" s="147">
        <v>1</v>
      </c>
      <c r="H83" s="147">
        <v>1</v>
      </c>
      <c r="I83" s="146"/>
      <c r="J83" s="146"/>
    </row>
    <row r="84" spans="2:10" ht="12.75">
      <c r="B84" s="132"/>
      <c r="C84" s="132"/>
      <c r="D84" s="132"/>
      <c r="E84" s="133"/>
      <c r="F84" s="144"/>
      <c r="G84" s="132"/>
      <c r="H84" s="132"/>
      <c r="I84" s="146"/>
      <c r="J84" s="146"/>
    </row>
    <row r="85" spans="1:10" ht="13.5" thickBot="1">
      <c r="A85" s="85" t="s">
        <v>148</v>
      </c>
      <c r="B85" s="136">
        <v>44878</v>
      </c>
      <c r="C85" s="136">
        <v>2913</v>
      </c>
      <c r="D85" s="136">
        <v>47791</v>
      </c>
      <c r="E85" s="136">
        <v>781</v>
      </c>
      <c r="F85" s="136">
        <v>1568</v>
      </c>
      <c r="G85" s="136">
        <v>39622</v>
      </c>
      <c r="H85" s="136">
        <v>19346</v>
      </c>
      <c r="I85" s="146"/>
      <c r="J85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/>
  <dimension ref="A1:F28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6.8515625" style="0" customWidth="1"/>
    <col min="5" max="6" width="14.7109375" style="0" customWidth="1"/>
    <col min="7" max="8" width="13.57421875" style="0" customWidth="1"/>
  </cols>
  <sheetData>
    <row r="1" spans="1:6" s="2" customFormat="1" ht="18">
      <c r="A1" s="221" t="s">
        <v>0</v>
      </c>
      <c r="B1" s="221"/>
      <c r="C1" s="221"/>
      <c r="D1" s="221"/>
      <c r="E1" s="221"/>
      <c r="F1" s="221"/>
    </row>
    <row r="2" s="3" customFormat="1" ht="14.25">
      <c r="A2" s="212" t="s">
        <v>246</v>
      </c>
    </row>
    <row r="3" spans="1:6" s="3" customFormat="1" ht="15">
      <c r="A3" s="222" t="s">
        <v>226</v>
      </c>
      <c r="B3" s="222"/>
      <c r="C3" s="222"/>
      <c r="D3" s="222"/>
      <c r="E3" s="222"/>
      <c r="F3" s="222"/>
    </row>
    <row r="4" spans="1:6" s="3" customFormat="1" ht="15.75" thickBot="1">
      <c r="A4" s="139"/>
      <c r="B4" s="140"/>
      <c r="C4" s="140"/>
      <c r="D4" s="140"/>
      <c r="E4" s="140"/>
      <c r="F4" s="140"/>
    </row>
    <row r="5" spans="1:6" ht="12.75">
      <c r="A5" s="249" t="s">
        <v>4</v>
      </c>
      <c r="B5" s="168"/>
      <c r="C5" s="168"/>
      <c r="D5" s="168"/>
      <c r="E5" s="169" t="s">
        <v>8</v>
      </c>
      <c r="F5" s="168"/>
    </row>
    <row r="6" spans="1:6" ht="14.25">
      <c r="A6" s="250"/>
      <c r="B6" s="12" t="s">
        <v>1</v>
      </c>
      <c r="C6" s="12" t="s">
        <v>10</v>
      </c>
      <c r="D6" s="12" t="s">
        <v>2</v>
      </c>
      <c r="E6" s="12" t="s">
        <v>11</v>
      </c>
      <c r="F6" s="12" t="s">
        <v>179</v>
      </c>
    </row>
    <row r="7" spans="1:6" ht="12.75">
      <c r="A7" s="250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</row>
    <row r="8" spans="1:6" ht="13.5" thickBot="1">
      <c r="A8" s="251"/>
      <c r="B8" s="54"/>
      <c r="C8" s="54"/>
      <c r="D8" s="54"/>
      <c r="E8" s="157" t="s">
        <v>17</v>
      </c>
      <c r="F8" s="54"/>
    </row>
    <row r="9" spans="1:6" ht="12.75">
      <c r="A9" s="18">
        <v>1990</v>
      </c>
      <c r="B9" s="19">
        <v>20.6</v>
      </c>
      <c r="C9" s="19">
        <v>7.7</v>
      </c>
      <c r="D9" s="19">
        <v>15.9</v>
      </c>
      <c r="E9" s="20">
        <v>18.697486567379467</v>
      </c>
      <c r="F9" s="21">
        <v>2972.9003642133353</v>
      </c>
    </row>
    <row r="10" spans="1:6" ht="12.75">
      <c r="A10" s="18">
        <v>1991</v>
      </c>
      <c r="B10" s="19">
        <v>23.4</v>
      </c>
      <c r="C10" s="19">
        <v>6.923076923076923</v>
      </c>
      <c r="D10" s="19">
        <v>16.2</v>
      </c>
      <c r="E10" s="20">
        <v>18.595314509634225</v>
      </c>
      <c r="F10" s="21">
        <v>3012.440950560744</v>
      </c>
    </row>
    <row r="11" spans="1:6" ht="12.75">
      <c r="A11" s="18">
        <v>1992</v>
      </c>
      <c r="B11" s="19">
        <v>15.7</v>
      </c>
      <c r="C11" s="19">
        <v>5.286624203821657</v>
      </c>
      <c r="D11" s="19">
        <v>8.3</v>
      </c>
      <c r="E11" s="20">
        <v>17.603644537400985</v>
      </c>
      <c r="F11" s="21">
        <v>1461.1024966042817</v>
      </c>
    </row>
    <row r="12" spans="1:6" ht="12.75">
      <c r="A12" s="18">
        <v>1993</v>
      </c>
      <c r="B12" s="19">
        <v>11.7</v>
      </c>
      <c r="C12" s="19">
        <v>6.923076923076923</v>
      </c>
      <c r="D12" s="19">
        <v>8.1</v>
      </c>
      <c r="E12" s="20">
        <v>15.746517134855097</v>
      </c>
      <c r="F12" s="21">
        <v>1275.4678879232627</v>
      </c>
    </row>
    <row r="13" spans="1:6" ht="12.75">
      <c r="A13" s="18">
        <v>1994</v>
      </c>
      <c r="B13" s="19">
        <v>13.4</v>
      </c>
      <c r="C13" s="19">
        <v>5</v>
      </c>
      <c r="D13" s="19">
        <v>6.7</v>
      </c>
      <c r="E13" s="20">
        <v>18.68546632529179</v>
      </c>
      <c r="F13" s="21">
        <v>1251.92624379455</v>
      </c>
    </row>
    <row r="14" spans="1:6" ht="12.75">
      <c r="A14" s="18">
        <v>1995</v>
      </c>
      <c r="B14" s="19">
        <v>25.1</v>
      </c>
      <c r="C14" s="19">
        <v>1.9601593625498006</v>
      </c>
      <c r="D14" s="19">
        <v>4.92</v>
      </c>
      <c r="E14" s="20">
        <v>20.801028932722705</v>
      </c>
      <c r="F14" s="21">
        <v>1023.410623489957</v>
      </c>
    </row>
    <row r="15" spans="1:6" ht="12.75">
      <c r="A15" s="6">
        <v>1996</v>
      </c>
      <c r="B15" s="22">
        <v>34.6</v>
      </c>
      <c r="C15" s="23">
        <v>7.7456647398843925</v>
      </c>
      <c r="D15" s="22">
        <v>26.8</v>
      </c>
      <c r="E15" s="55">
        <v>17.633695142620173</v>
      </c>
      <c r="F15" s="5">
        <v>4725.830298222206</v>
      </c>
    </row>
    <row r="16" spans="1:6" ht="12.75">
      <c r="A16" s="6">
        <v>1997</v>
      </c>
      <c r="B16" s="22">
        <v>66.7</v>
      </c>
      <c r="C16" s="23">
        <v>6.2968515742128925</v>
      </c>
      <c r="D16" s="22">
        <v>42</v>
      </c>
      <c r="E16" s="55">
        <v>16.804298438570555</v>
      </c>
      <c r="F16" s="5">
        <v>7057.805344199632</v>
      </c>
    </row>
    <row r="17" spans="1:6" ht="12.75">
      <c r="A17" s="6">
        <v>1998</v>
      </c>
      <c r="B17" s="22">
        <v>86.4</v>
      </c>
      <c r="C17" s="23">
        <v>6.99074074074074</v>
      </c>
      <c r="D17" s="22">
        <v>60.4</v>
      </c>
      <c r="E17" s="55">
        <v>15.037322851682234</v>
      </c>
      <c r="F17" s="5">
        <v>9082.543002416067</v>
      </c>
    </row>
    <row r="18" spans="1:6" ht="12.75">
      <c r="A18" s="6">
        <v>1999</v>
      </c>
      <c r="B18" s="22">
        <v>119.8</v>
      </c>
      <c r="C18" s="23">
        <v>3.3973288814691154</v>
      </c>
      <c r="D18" s="22">
        <v>40.7</v>
      </c>
      <c r="E18" s="55">
        <v>13.727116464125588</v>
      </c>
      <c r="F18" s="5">
        <v>5586.936400899114</v>
      </c>
    </row>
    <row r="19" spans="1:6" ht="12.75">
      <c r="A19" s="6">
        <v>2000</v>
      </c>
      <c r="B19" s="22">
        <v>106</v>
      </c>
      <c r="C19" s="23">
        <v>8.679245283018869</v>
      </c>
      <c r="D19" s="22">
        <v>92</v>
      </c>
      <c r="E19" s="55">
        <v>12.9818614546897</v>
      </c>
      <c r="F19" s="5">
        <v>11943.312538314523</v>
      </c>
    </row>
    <row r="20" spans="1:6" ht="12.75">
      <c r="A20" s="6">
        <v>2001</v>
      </c>
      <c r="B20" s="22">
        <v>109.884</v>
      </c>
      <c r="C20" s="23">
        <v>4.5120308689163116</v>
      </c>
      <c r="D20" s="22">
        <v>49.58</v>
      </c>
      <c r="E20" s="55">
        <v>16.02</v>
      </c>
      <c r="F20" s="5">
        <v>7942.715999999999</v>
      </c>
    </row>
    <row r="21" spans="1:6" ht="12.75">
      <c r="A21" s="6">
        <v>2002</v>
      </c>
      <c r="B21" s="22">
        <v>119.719</v>
      </c>
      <c r="C21" s="23">
        <v>7.690341549795772</v>
      </c>
      <c r="D21" s="22">
        <v>92.068</v>
      </c>
      <c r="E21" s="55">
        <v>14.47</v>
      </c>
      <c r="F21" s="5">
        <v>13322.2396</v>
      </c>
    </row>
    <row r="22" spans="1:6" ht="12.75">
      <c r="A22" s="6">
        <v>2003</v>
      </c>
      <c r="B22" s="22">
        <v>117.1</v>
      </c>
      <c r="C22" s="23">
        <v>6.652433817250214</v>
      </c>
      <c r="D22" s="22">
        <v>77.9</v>
      </c>
      <c r="E22" s="55">
        <v>13.39</v>
      </c>
      <c r="F22" s="5">
        <v>10430.81</v>
      </c>
    </row>
    <row r="23" spans="1:6" ht="12.75">
      <c r="A23" s="6">
        <v>2004</v>
      </c>
      <c r="B23" s="22">
        <v>106.812</v>
      </c>
      <c r="C23" s="23">
        <v>8.239430026588773</v>
      </c>
      <c r="D23" s="22">
        <v>88.007</v>
      </c>
      <c r="E23" s="55">
        <v>13.46</v>
      </c>
      <c r="F23" s="5">
        <v>11845.742200000002</v>
      </c>
    </row>
    <row r="24" spans="1:6" ht="12.75">
      <c r="A24" s="6">
        <v>2005</v>
      </c>
      <c r="B24" s="22">
        <v>86.685</v>
      </c>
      <c r="C24" s="23">
        <v>3.11161100536425</v>
      </c>
      <c r="D24" s="22">
        <v>19.2</v>
      </c>
      <c r="E24" s="55">
        <v>14.9</v>
      </c>
      <c r="F24" s="5">
        <v>4018.977</v>
      </c>
    </row>
    <row r="25" spans="1:6" ht="12.75">
      <c r="A25" s="6">
        <v>2006</v>
      </c>
      <c r="B25" s="22">
        <v>19.105</v>
      </c>
      <c r="C25" s="23">
        <v>7.135304894006804</v>
      </c>
      <c r="D25" s="22">
        <v>13.632</v>
      </c>
      <c r="E25" s="55">
        <v>14.33</v>
      </c>
      <c r="F25" s="5">
        <v>1953.4655999999998</v>
      </c>
    </row>
    <row r="26" spans="1:6" ht="13.5" thickBot="1">
      <c r="A26" s="25" t="s">
        <v>230</v>
      </c>
      <c r="B26" s="26">
        <v>15.9</v>
      </c>
      <c r="C26" s="152">
        <v>9.182389937106917</v>
      </c>
      <c r="D26" s="26">
        <v>14.6</v>
      </c>
      <c r="E26" s="56">
        <v>17.97</v>
      </c>
      <c r="F26" s="9">
        <v>2623.62</v>
      </c>
    </row>
    <row r="27" spans="1:6" ht="12.75" customHeight="1">
      <c r="A27" s="11" t="s">
        <v>178</v>
      </c>
      <c r="B27" s="11"/>
      <c r="C27" s="11"/>
      <c r="D27" s="11"/>
      <c r="E27" s="11"/>
      <c r="F27" s="11"/>
    </row>
    <row r="28" ht="12.75">
      <c r="A28" t="s">
        <v>18</v>
      </c>
    </row>
  </sheetData>
  <mergeCells count="3">
    <mergeCell ref="A1:F1"/>
    <mergeCell ref="A3:F3"/>
    <mergeCell ref="A5:A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J5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240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83" t="s">
        <v>102</v>
      </c>
      <c r="B8" s="147">
        <v>7</v>
      </c>
      <c r="C8" s="147" t="s">
        <v>23</v>
      </c>
      <c r="D8" s="147">
        <v>7</v>
      </c>
      <c r="E8" s="148">
        <v>2425</v>
      </c>
      <c r="F8" s="148" t="s">
        <v>23</v>
      </c>
      <c r="G8" s="147">
        <v>17</v>
      </c>
      <c r="H8" s="147">
        <v>10</v>
      </c>
      <c r="I8" s="146"/>
      <c r="J8" s="146"/>
    </row>
    <row r="9" spans="1:10" ht="12.75">
      <c r="A9" s="83"/>
      <c r="B9" s="147"/>
      <c r="C9" s="147"/>
      <c r="D9" s="147"/>
      <c r="E9" s="148"/>
      <c r="F9" s="148"/>
      <c r="G9" s="147"/>
      <c r="H9" s="147"/>
      <c r="I9" s="146"/>
      <c r="J9" s="146"/>
    </row>
    <row r="10" spans="1:10" ht="12.75">
      <c r="A10" s="76" t="s">
        <v>104</v>
      </c>
      <c r="B10" s="132">
        <v>238</v>
      </c>
      <c r="C10" s="132" t="s">
        <v>23</v>
      </c>
      <c r="D10" s="132">
        <v>238</v>
      </c>
      <c r="E10" s="133">
        <v>622</v>
      </c>
      <c r="F10" s="133" t="s">
        <v>23</v>
      </c>
      <c r="G10" s="132">
        <v>148</v>
      </c>
      <c r="H10" s="132" t="s">
        <v>23</v>
      </c>
      <c r="I10" s="146"/>
      <c r="J10" s="146"/>
    </row>
    <row r="11" spans="1:10" ht="12.75">
      <c r="A11" s="76" t="s">
        <v>105</v>
      </c>
      <c r="B11" s="132">
        <v>1058</v>
      </c>
      <c r="C11" s="132">
        <v>16</v>
      </c>
      <c r="D11" s="132">
        <v>1074</v>
      </c>
      <c r="E11" s="133">
        <v>230</v>
      </c>
      <c r="F11" s="133">
        <v>600</v>
      </c>
      <c r="G11" s="132">
        <v>253</v>
      </c>
      <c r="H11" s="132">
        <v>30</v>
      </c>
      <c r="I11" s="146"/>
      <c r="J11" s="146"/>
    </row>
    <row r="12" spans="1:10" ht="12.75">
      <c r="A12" s="76" t="s">
        <v>106</v>
      </c>
      <c r="B12" s="132">
        <v>378</v>
      </c>
      <c r="C12" s="132">
        <v>2</v>
      </c>
      <c r="D12" s="132">
        <v>380</v>
      </c>
      <c r="E12" s="133">
        <v>401</v>
      </c>
      <c r="F12" s="133">
        <v>1800</v>
      </c>
      <c r="G12" s="132">
        <v>155</v>
      </c>
      <c r="H12" s="132">
        <v>76</v>
      </c>
      <c r="I12" s="146"/>
      <c r="J12" s="146"/>
    </row>
    <row r="13" spans="1:10" ht="12.75">
      <c r="A13" s="83" t="s">
        <v>172</v>
      </c>
      <c r="B13" s="147">
        <v>1674</v>
      </c>
      <c r="C13" s="147">
        <v>18</v>
      </c>
      <c r="D13" s="147">
        <v>1692</v>
      </c>
      <c r="E13" s="147">
        <v>324</v>
      </c>
      <c r="F13" s="147">
        <v>733</v>
      </c>
      <c r="G13" s="147">
        <v>556</v>
      </c>
      <c r="H13" s="147">
        <v>106</v>
      </c>
      <c r="I13" s="146"/>
      <c r="J13" s="146"/>
    </row>
    <row r="14" spans="2:10" ht="12.75">
      <c r="B14" s="132"/>
      <c r="C14" s="132"/>
      <c r="D14" s="132"/>
      <c r="E14" s="133"/>
      <c r="F14" s="133"/>
      <c r="G14" s="132"/>
      <c r="H14" s="132"/>
      <c r="I14" s="146"/>
      <c r="J14" s="146"/>
    </row>
    <row r="15" spans="1:10" ht="12.75">
      <c r="A15" s="76" t="s">
        <v>107</v>
      </c>
      <c r="B15" s="150">
        <v>19</v>
      </c>
      <c r="C15" s="150" t="s">
        <v>23</v>
      </c>
      <c r="D15" s="132">
        <v>19</v>
      </c>
      <c r="E15" s="150">
        <v>947</v>
      </c>
      <c r="F15" s="150" t="s">
        <v>23</v>
      </c>
      <c r="G15" s="133">
        <v>18</v>
      </c>
      <c r="H15" s="150">
        <v>9</v>
      </c>
      <c r="I15" s="146"/>
      <c r="J15" s="146"/>
    </row>
    <row r="16" spans="1:10" ht="12.75">
      <c r="A16" s="76" t="s">
        <v>109</v>
      </c>
      <c r="B16" s="150">
        <v>11</v>
      </c>
      <c r="C16" s="150" t="s">
        <v>23</v>
      </c>
      <c r="D16" s="132">
        <v>11</v>
      </c>
      <c r="E16" s="150">
        <v>900</v>
      </c>
      <c r="F16" s="150" t="s">
        <v>23</v>
      </c>
      <c r="G16" s="133">
        <v>10</v>
      </c>
      <c r="H16" s="150">
        <v>5</v>
      </c>
      <c r="I16" s="146"/>
      <c r="J16" s="146"/>
    </row>
    <row r="17" spans="1:10" ht="12.75">
      <c r="A17" s="83" t="s">
        <v>111</v>
      </c>
      <c r="B17" s="147">
        <v>30</v>
      </c>
      <c r="C17" s="147" t="s">
        <v>23</v>
      </c>
      <c r="D17" s="147">
        <v>30</v>
      </c>
      <c r="E17" s="147">
        <v>930</v>
      </c>
      <c r="F17" s="147" t="s">
        <v>23</v>
      </c>
      <c r="G17" s="147">
        <v>28</v>
      </c>
      <c r="H17" s="147">
        <v>14</v>
      </c>
      <c r="I17" s="146"/>
      <c r="J17" s="146"/>
    </row>
    <row r="18" spans="1:10" ht="12.75">
      <c r="A18" s="83"/>
      <c r="B18" s="147"/>
      <c r="C18" s="147"/>
      <c r="D18" s="147"/>
      <c r="E18" s="148"/>
      <c r="F18" s="148"/>
      <c r="G18" s="147"/>
      <c r="H18" s="147"/>
      <c r="I18" s="146"/>
      <c r="J18" s="146"/>
    </row>
    <row r="19" spans="1:10" ht="12.75">
      <c r="A19" s="76" t="s">
        <v>113</v>
      </c>
      <c r="B19" s="133">
        <v>59</v>
      </c>
      <c r="C19" s="133">
        <v>2</v>
      </c>
      <c r="D19" s="132">
        <v>61</v>
      </c>
      <c r="E19" s="133">
        <v>750</v>
      </c>
      <c r="F19" s="133" t="s">
        <v>23</v>
      </c>
      <c r="G19" s="133">
        <v>44</v>
      </c>
      <c r="H19" s="133" t="s">
        <v>23</v>
      </c>
      <c r="I19" s="146"/>
      <c r="J19" s="146"/>
    </row>
    <row r="20" spans="1:10" ht="12.75">
      <c r="A20" s="76" t="s">
        <v>114</v>
      </c>
      <c r="B20" s="132">
        <v>3201</v>
      </c>
      <c r="C20" s="132" t="s">
        <v>23</v>
      </c>
      <c r="D20" s="132">
        <v>3201</v>
      </c>
      <c r="E20" s="133">
        <v>1000</v>
      </c>
      <c r="F20" s="133" t="s">
        <v>23</v>
      </c>
      <c r="G20" s="132">
        <v>3201</v>
      </c>
      <c r="H20" s="132">
        <v>3041</v>
      </c>
      <c r="I20" s="146"/>
      <c r="J20" s="146"/>
    </row>
    <row r="21" spans="1:10" ht="12.75">
      <c r="A21" s="76" t="s">
        <v>115</v>
      </c>
      <c r="B21" s="133">
        <v>19</v>
      </c>
      <c r="C21" s="133" t="s">
        <v>23</v>
      </c>
      <c r="D21" s="132">
        <v>19</v>
      </c>
      <c r="E21" s="133">
        <v>700</v>
      </c>
      <c r="F21" s="133" t="s">
        <v>23</v>
      </c>
      <c r="G21" s="133">
        <v>13</v>
      </c>
      <c r="H21" s="134">
        <v>9</v>
      </c>
      <c r="I21" s="146"/>
      <c r="J21" s="146"/>
    </row>
    <row r="22" spans="1:10" ht="12.75">
      <c r="A22" s="76" t="s">
        <v>116</v>
      </c>
      <c r="B22" s="133">
        <v>792</v>
      </c>
      <c r="C22" s="133">
        <v>32</v>
      </c>
      <c r="D22" s="132">
        <v>824</v>
      </c>
      <c r="E22" s="133">
        <v>595</v>
      </c>
      <c r="F22" s="133">
        <v>660</v>
      </c>
      <c r="G22" s="133">
        <v>492</v>
      </c>
      <c r="H22" s="133">
        <v>50</v>
      </c>
      <c r="I22" s="146"/>
      <c r="J22" s="146"/>
    </row>
    <row r="23" spans="1:10" ht="12.75">
      <c r="A23" s="76" t="s">
        <v>117</v>
      </c>
      <c r="B23" s="133">
        <v>33</v>
      </c>
      <c r="C23" s="133" t="s">
        <v>23</v>
      </c>
      <c r="D23" s="132">
        <v>33</v>
      </c>
      <c r="E23" s="133">
        <v>550</v>
      </c>
      <c r="F23" s="133" t="s">
        <v>23</v>
      </c>
      <c r="G23" s="133">
        <v>18</v>
      </c>
      <c r="H23" s="133">
        <v>18</v>
      </c>
      <c r="I23" s="146"/>
      <c r="J23" s="146"/>
    </row>
    <row r="24" spans="1:10" ht="12.75">
      <c r="A24" s="76" t="s">
        <v>118</v>
      </c>
      <c r="B24" s="133">
        <v>246</v>
      </c>
      <c r="C24" s="133" t="s">
        <v>23</v>
      </c>
      <c r="D24" s="132">
        <v>246</v>
      </c>
      <c r="E24" s="133">
        <v>800</v>
      </c>
      <c r="F24" s="133" t="s">
        <v>23</v>
      </c>
      <c r="G24" s="133">
        <v>197</v>
      </c>
      <c r="H24" s="133">
        <v>118</v>
      </c>
      <c r="I24" s="146"/>
      <c r="J24" s="146"/>
    </row>
    <row r="25" spans="1:10" ht="12.75">
      <c r="A25" s="76" t="s">
        <v>119</v>
      </c>
      <c r="B25" s="133">
        <v>835</v>
      </c>
      <c r="C25" s="133" t="s">
        <v>23</v>
      </c>
      <c r="D25" s="132">
        <v>835</v>
      </c>
      <c r="E25" s="133">
        <v>400</v>
      </c>
      <c r="F25" s="133" t="s">
        <v>23</v>
      </c>
      <c r="G25" s="133">
        <v>334</v>
      </c>
      <c r="H25" s="133" t="s">
        <v>23</v>
      </c>
      <c r="I25" s="146"/>
      <c r="J25" s="146"/>
    </row>
    <row r="26" spans="1:10" ht="12.75">
      <c r="A26" s="76" t="s">
        <v>120</v>
      </c>
      <c r="B26" s="133">
        <v>1724</v>
      </c>
      <c r="C26" s="133">
        <v>16</v>
      </c>
      <c r="D26" s="132">
        <v>1740</v>
      </c>
      <c r="E26" s="133">
        <v>800</v>
      </c>
      <c r="F26" s="133">
        <v>1850</v>
      </c>
      <c r="G26" s="133">
        <v>1409</v>
      </c>
      <c r="H26" s="133">
        <v>560</v>
      </c>
      <c r="I26" s="146"/>
      <c r="J26" s="146"/>
    </row>
    <row r="27" spans="1:10" ht="12.75">
      <c r="A27" s="76" t="s">
        <v>121</v>
      </c>
      <c r="B27" s="133">
        <v>84</v>
      </c>
      <c r="C27" s="133">
        <v>1</v>
      </c>
      <c r="D27" s="132">
        <v>85</v>
      </c>
      <c r="E27" s="133">
        <v>600</v>
      </c>
      <c r="F27" s="133">
        <v>1300</v>
      </c>
      <c r="G27" s="133">
        <v>52</v>
      </c>
      <c r="H27" s="133">
        <v>5</v>
      </c>
      <c r="I27" s="146"/>
      <c r="J27" s="146"/>
    </row>
    <row r="28" spans="1:10" ht="12.75">
      <c r="A28" s="83" t="s">
        <v>173</v>
      </c>
      <c r="B28" s="147">
        <v>6993</v>
      </c>
      <c r="C28" s="147">
        <v>51</v>
      </c>
      <c r="D28" s="147">
        <v>7044</v>
      </c>
      <c r="E28" s="147">
        <v>816</v>
      </c>
      <c r="F28" s="147">
        <v>1020</v>
      </c>
      <c r="G28" s="147">
        <v>5760</v>
      </c>
      <c r="H28" s="147">
        <v>3801</v>
      </c>
      <c r="I28" s="146"/>
      <c r="J28" s="146"/>
    </row>
    <row r="29" spans="1:10" ht="12.75">
      <c r="A29" s="83"/>
      <c r="B29" s="147"/>
      <c r="C29" s="147"/>
      <c r="D29" s="147"/>
      <c r="E29" s="148"/>
      <c r="F29" s="148"/>
      <c r="G29" s="147"/>
      <c r="H29" s="147"/>
      <c r="I29" s="146"/>
      <c r="J29" s="146"/>
    </row>
    <row r="30" spans="1:10" ht="12.75">
      <c r="A30" s="83" t="s">
        <v>122</v>
      </c>
      <c r="B30" s="148">
        <v>193</v>
      </c>
      <c r="C30" s="148">
        <v>1</v>
      </c>
      <c r="D30" s="147">
        <v>194</v>
      </c>
      <c r="E30" s="148">
        <v>600</v>
      </c>
      <c r="F30" s="148">
        <v>1300</v>
      </c>
      <c r="G30" s="148">
        <v>117</v>
      </c>
      <c r="H30" s="148">
        <v>94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123</v>
      </c>
      <c r="B32" s="132">
        <v>1791</v>
      </c>
      <c r="C32" s="132">
        <v>15</v>
      </c>
      <c r="D32" s="132">
        <v>1806</v>
      </c>
      <c r="E32" s="133">
        <v>580</v>
      </c>
      <c r="F32" s="133">
        <v>1625</v>
      </c>
      <c r="G32" s="132">
        <v>1063</v>
      </c>
      <c r="H32" s="132">
        <v>266</v>
      </c>
      <c r="I32" s="146"/>
      <c r="J32" s="146"/>
    </row>
    <row r="33" spans="1:10" ht="12.75">
      <c r="A33" s="76" t="s">
        <v>124</v>
      </c>
      <c r="B33" s="132">
        <v>710</v>
      </c>
      <c r="C33" s="132">
        <v>10</v>
      </c>
      <c r="D33" s="132">
        <v>720</v>
      </c>
      <c r="E33" s="133">
        <v>750</v>
      </c>
      <c r="F33" s="133">
        <v>1650</v>
      </c>
      <c r="G33" s="132">
        <v>549</v>
      </c>
      <c r="H33" s="132" t="s">
        <v>23</v>
      </c>
      <c r="I33" s="146"/>
      <c r="J33" s="146"/>
    </row>
    <row r="34" spans="1:10" ht="12.75">
      <c r="A34" s="76" t="s">
        <v>125</v>
      </c>
      <c r="B34" s="132">
        <v>3607</v>
      </c>
      <c r="C34" s="132">
        <v>79</v>
      </c>
      <c r="D34" s="132">
        <v>3686</v>
      </c>
      <c r="E34" s="133">
        <v>850</v>
      </c>
      <c r="F34" s="133">
        <v>1400</v>
      </c>
      <c r="G34" s="132">
        <v>3177</v>
      </c>
      <c r="H34" s="132">
        <v>1112</v>
      </c>
      <c r="I34" s="146"/>
      <c r="J34" s="146"/>
    </row>
    <row r="35" spans="1:10" ht="12.75">
      <c r="A35" s="76" t="s">
        <v>126</v>
      </c>
      <c r="B35" s="132">
        <v>650</v>
      </c>
      <c r="C35" s="132">
        <v>4</v>
      </c>
      <c r="D35" s="132">
        <v>654</v>
      </c>
      <c r="E35" s="133">
        <v>900</v>
      </c>
      <c r="F35" s="133">
        <v>2100</v>
      </c>
      <c r="G35" s="132">
        <v>593</v>
      </c>
      <c r="H35" s="132">
        <v>445</v>
      </c>
      <c r="I35" s="146"/>
      <c r="J35" s="146"/>
    </row>
    <row r="36" spans="1:10" ht="12.75">
      <c r="A36" s="76" t="s">
        <v>127</v>
      </c>
      <c r="B36" s="132">
        <v>1473</v>
      </c>
      <c r="C36" s="132">
        <v>38</v>
      </c>
      <c r="D36" s="132">
        <v>1511</v>
      </c>
      <c r="E36" s="133">
        <v>653</v>
      </c>
      <c r="F36" s="133">
        <v>1000</v>
      </c>
      <c r="G36" s="132">
        <v>999</v>
      </c>
      <c r="H36" s="132">
        <v>100</v>
      </c>
      <c r="I36" s="146"/>
      <c r="J36" s="146"/>
    </row>
    <row r="37" spans="1:10" ht="12.75">
      <c r="A37" s="83" t="s">
        <v>174</v>
      </c>
      <c r="B37" s="147">
        <v>8231</v>
      </c>
      <c r="C37" s="147">
        <v>146</v>
      </c>
      <c r="D37" s="147">
        <v>8377</v>
      </c>
      <c r="E37" s="147">
        <v>751</v>
      </c>
      <c r="F37" s="147">
        <v>1355</v>
      </c>
      <c r="G37" s="147">
        <v>6381</v>
      </c>
      <c r="H37" s="147">
        <v>1923</v>
      </c>
      <c r="I37" s="146"/>
      <c r="J37" s="146"/>
    </row>
    <row r="38" spans="2:10" ht="12.75">
      <c r="B38" s="132"/>
      <c r="C38" s="132"/>
      <c r="D38" s="132"/>
      <c r="E38" s="133"/>
      <c r="F38" s="133"/>
      <c r="G38" s="132"/>
      <c r="H38" s="132"/>
      <c r="I38" s="146"/>
      <c r="J38" s="146"/>
    </row>
    <row r="39" spans="1:10" ht="12.75">
      <c r="A39" s="76" t="s">
        <v>129</v>
      </c>
      <c r="B39" s="133">
        <v>117</v>
      </c>
      <c r="C39" s="133">
        <v>5</v>
      </c>
      <c r="D39" s="132">
        <v>122</v>
      </c>
      <c r="E39" s="133">
        <v>600</v>
      </c>
      <c r="F39" s="133">
        <v>1500</v>
      </c>
      <c r="G39" s="133">
        <v>78</v>
      </c>
      <c r="H39" s="133">
        <v>40</v>
      </c>
      <c r="I39" s="146"/>
      <c r="J39" s="146"/>
    </row>
    <row r="40" spans="1:10" ht="12.75">
      <c r="A40" s="76" t="s">
        <v>130</v>
      </c>
      <c r="B40" s="133">
        <v>32</v>
      </c>
      <c r="C40" s="133" t="s">
        <v>23</v>
      </c>
      <c r="D40" s="132">
        <v>32</v>
      </c>
      <c r="E40" s="133">
        <v>593</v>
      </c>
      <c r="F40" s="133" t="s">
        <v>23</v>
      </c>
      <c r="G40" s="133">
        <v>19</v>
      </c>
      <c r="H40" s="133">
        <v>20</v>
      </c>
      <c r="I40" s="146"/>
      <c r="J40" s="146"/>
    </row>
    <row r="41" spans="1:10" ht="12.75">
      <c r="A41" s="76" t="s">
        <v>131</v>
      </c>
      <c r="B41" s="133">
        <v>436</v>
      </c>
      <c r="C41" s="133">
        <v>4</v>
      </c>
      <c r="D41" s="132">
        <v>440</v>
      </c>
      <c r="E41" s="133">
        <v>250</v>
      </c>
      <c r="F41" s="133">
        <v>2500</v>
      </c>
      <c r="G41" s="133">
        <v>119</v>
      </c>
      <c r="H41" s="133">
        <v>95</v>
      </c>
      <c r="I41" s="146"/>
      <c r="J41" s="146"/>
    </row>
    <row r="42" spans="1:10" ht="12.75">
      <c r="A42" s="83" t="s">
        <v>132</v>
      </c>
      <c r="B42" s="147">
        <v>585</v>
      </c>
      <c r="C42" s="147">
        <v>9</v>
      </c>
      <c r="D42" s="147">
        <v>594</v>
      </c>
      <c r="E42" s="147">
        <v>339</v>
      </c>
      <c r="F42" s="147">
        <v>1944</v>
      </c>
      <c r="G42" s="147">
        <v>216</v>
      </c>
      <c r="H42" s="147">
        <v>155</v>
      </c>
      <c r="I42" s="146"/>
      <c r="J42" s="146"/>
    </row>
    <row r="43" spans="1:10" ht="12.75">
      <c r="A43" s="83"/>
      <c r="B43" s="147"/>
      <c r="C43" s="147"/>
      <c r="D43" s="147"/>
      <c r="E43" s="148"/>
      <c r="F43" s="148"/>
      <c r="G43" s="147"/>
      <c r="H43" s="147"/>
      <c r="I43" s="146"/>
      <c r="J43" s="146"/>
    </row>
    <row r="44" spans="1:10" ht="12.75">
      <c r="A44" s="83" t="s">
        <v>133</v>
      </c>
      <c r="B44" s="147">
        <v>311</v>
      </c>
      <c r="C44" s="147" t="s">
        <v>23</v>
      </c>
      <c r="D44" s="147">
        <v>311</v>
      </c>
      <c r="E44" s="148">
        <v>350</v>
      </c>
      <c r="F44" s="148" t="s">
        <v>23</v>
      </c>
      <c r="G44" s="147">
        <v>109</v>
      </c>
      <c r="H44" s="147">
        <v>55</v>
      </c>
      <c r="I44" s="146"/>
      <c r="J44" s="146"/>
    </row>
    <row r="45" spans="2:10" ht="12.75">
      <c r="B45" s="132"/>
      <c r="C45" s="132"/>
      <c r="D45" s="132"/>
      <c r="E45" s="133"/>
      <c r="F45" s="133"/>
      <c r="G45" s="132"/>
      <c r="H45" s="132"/>
      <c r="I45" s="146"/>
      <c r="J45" s="146"/>
    </row>
    <row r="46" spans="1:10" ht="12.75">
      <c r="A46" s="76" t="s">
        <v>137</v>
      </c>
      <c r="B46" s="132">
        <v>99</v>
      </c>
      <c r="C46" s="132" t="s">
        <v>23</v>
      </c>
      <c r="D46" s="132">
        <v>99</v>
      </c>
      <c r="E46" s="133">
        <v>677</v>
      </c>
      <c r="F46" s="133" t="s">
        <v>23</v>
      </c>
      <c r="G46" s="132">
        <v>67</v>
      </c>
      <c r="H46" s="132">
        <v>27</v>
      </c>
      <c r="I46" s="146"/>
      <c r="J46" s="146"/>
    </row>
    <row r="47" spans="1:10" ht="12.75">
      <c r="A47" s="76" t="s">
        <v>139</v>
      </c>
      <c r="B47" s="133">
        <v>4</v>
      </c>
      <c r="C47" s="133" t="s">
        <v>23</v>
      </c>
      <c r="D47" s="132">
        <v>4</v>
      </c>
      <c r="E47" s="133">
        <v>750</v>
      </c>
      <c r="F47" s="133" t="s">
        <v>23</v>
      </c>
      <c r="G47" s="133">
        <v>3</v>
      </c>
      <c r="H47" s="133" t="s">
        <v>23</v>
      </c>
      <c r="I47" s="146"/>
      <c r="J47" s="146"/>
    </row>
    <row r="48" spans="1:10" ht="12.75">
      <c r="A48" s="76" t="s">
        <v>140</v>
      </c>
      <c r="B48" s="132">
        <v>340</v>
      </c>
      <c r="C48" s="132">
        <v>17</v>
      </c>
      <c r="D48" s="132">
        <v>357</v>
      </c>
      <c r="E48" s="133">
        <v>123</v>
      </c>
      <c r="F48" s="133">
        <v>769</v>
      </c>
      <c r="G48" s="132">
        <v>55</v>
      </c>
      <c r="H48" s="132">
        <v>46</v>
      </c>
      <c r="I48" s="146"/>
      <c r="J48" s="146"/>
    </row>
    <row r="49" spans="1:10" ht="12.75">
      <c r="A49" s="76" t="s">
        <v>142</v>
      </c>
      <c r="B49" s="132">
        <v>2</v>
      </c>
      <c r="C49" s="132" t="s">
        <v>23</v>
      </c>
      <c r="D49" s="132">
        <v>2</v>
      </c>
      <c r="E49" s="133">
        <v>540</v>
      </c>
      <c r="F49" s="133" t="s">
        <v>23</v>
      </c>
      <c r="G49" s="132">
        <v>1</v>
      </c>
      <c r="H49" s="132">
        <v>1</v>
      </c>
      <c r="I49" s="146"/>
      <c r="J49" s="146"/>
    </row>
    <row r="50" spans="1:10" ht="12.75">
      <c r="A50" s="76" t="s">
        <v>143</v>
      </c>
      <c r="B50" s="132">
        <v>358</v>
      </c>
      <c r="C50" s="132" t="s">
        <v>23</v>
      </c>
      <c r="D50" s="132">
        <v>358</v>
      </c>
      <c r="E50" s="133">
        <v>800</v>
      </c>
      <c r="F50" s="133" t="s">
        <v>23</v>
      </c>
      <c r="G50" s="132">
        <v>286</v>
      </c>
      <c r="H50" s="132" t="s">
        <v>23</v>
      </c>
      <c r="I50" s="146"/>
      <c r="J50" s="146"/>
    </row>
    <row r="51" spans="1:10" ht="12.75">
      <c r="A51" s="76" t="s">
        <v>144</v>
      </c>
      <c r="B51" s="133">
        <v>36</v>
      </c>
      <c r="C51" s="133" t="s">
        <v>23</v>
      </c>
      <c r="D51" s="132">
        <v>36</v>
      </c>
      <c r="E51" s="133">
        <v>1008</v>
      </c>
      <c r="F51" s="133" t="s">
        <v>23</v>
      </c>
      <c r="G51" s="133">
        <v>36</v>
      </c>
      <c r="H51" s="133">
        <v>11</v>
      </c>
      <c r="I51" s="146"/>
      <c r="J51" s="146"/>
    </row>
    <row r="52" spans="1:10" ht="12.75">
      <c r="A52" s="83" t="s">
        <v>175</v>
      </c>
      <c r="B52" s="147">
        <v>839</v>
      </c>
      <c r="C52" s="147">
        <v>17</v>
      </c>
      <c r="D52" s="147">
        <v>856</v>
      </c>
      <c r="E52" s="147">
        <v>519</v>
      </c>
      <c r="F52" s="147">
        <v>769</v>
      </c>
      <c r="G52" s="147">
        <v>448</v>
      </c>
      <c r="H52" s="147">
        <v>85</v>
      </c>
      <c r="I52" s="146"/>
      <c r="J52" s="146"/>
    </row>
    <row r="53" spans="2:10" ht="12.75">
      <c r="B53" s="132"/>
      <c r="C53" s="132"/>
      <c r="D53" s="132"/>
      <c r="E53" s="133"/>
      <c r="F53" s="133"/>
      <c r="G53" s="132"/>
      <c r="H53" s="132"/>
      <c r="I53" s="146"/>
      <c r="J53" s="146"/>
    </row>
    <row r="54" spans="1:10" ht="12.75">
      <c r="A54" s="83" t="s">
        <v>147</v>
      </c>
      <c r="B54" s="147" t="s">
        <v>23</v>
      </c>
      <c r="C54" s="147" t="s">
        <v>23</v>
      </c>
      <c r="D54" s="147" t="s">
        <v>23</v>
      </c>
      <c r="E54" s="147" t="s">
        <v>23</v>
      </c>
      <c r="F54" s="132" t="s">
        <v>23</v>
      </c>
      <c r="G54" s="147" t="s">
        <v>23</v>
      </c>
      <c r="H54" s="147" t="s">
        <v>23</v>
      </c>
      <c r="I54" s="146"/>
      <c r="J54" s="146"/>
    </row>
    <row r="55" spans="2:10" ht="12.75">
      <c r="B55" s="132"/>
      <c r="C55" s="132"/>
      <c r="D55" s="132"/>
      <c r="E55" s="133"/>
      <c r="F55" s="144"/>
      <c r="G55" s="132"/>
      <c r="H55" s="132"/>
      <c r="I55" s="146"/>
      <c r="J55" s="146"/>
    </row>
    <row r="56" spans="1:10" ht="13.5" thickBot="1">
      <c r="A56" s="85" t="s">
        <v>148</v>
      </c>
      <c r="B56" s="136">
        <v>18863</v>
      </c>
      <c r="C56" s="136">
        <v>242</v>
      </c>
      <c r="D56" s="136">
        <v>19105</v>
      </c>
      <c r="E56" s="136">
        <v>707</v>
      </c>
      <c r="F56" s="136">
        <v>1219</v>
      </c>
      <c r="G56" s="136">
        <v>13632</v>
      </c>
      <c r="H56" s="136">
        <v>6243</v>
      </c>
      <c r="I56" s="146"/>
      <c r="J56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/>
  <dimension ref="A1:F28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00390625" style="0" customWidth="1"/>
    <col min="3" max="3" width="14.7109375" style="0" customWidth="1"/>
    <col min="4" max="4" width="17.28125" style="0" customWidth="1"/>
    <col min="5" max="6" width="14.7109375" style="0" customWidth="1"/>
  </cols>
  <sheetData>
    <row r="1" spans="1:6" s="2" customFormat="1" ht="18">
      <c r="A1" s="221" t="s">
        <v>0</v>
      </c>
      <c r="B1" s="221"/>
      <c r="C1" s="221"/>
      <c r="D1" s="221"/>
      <c r="E1" s="221"/>
      <c r="F1" s="221"/>
    </row>
    <row r="2" s="3" customFormat="1" ht="14.25">
      <c r="A2" s="212" t="s">
        <v>246</v>
      </c>
    </row>
    <row r="3" spans="1:6" s="3" customFormat="1" ht="15">
      <c r="A3" s="222" t="s">
        <v>227</v>
      </c>
      <c r="B3" s="222"/>
      <c r="C3" s="222"/>
      <c r="D3" s="222"/>
      <c r="E3" s="222"/>
      <c r="F3" s="222"/>
    </row>
    <row r="4" spans="1:6" s="3" customFormat="1" ht="15.75" thickBot="1">
      <c r="A4" s="139"/>
      <c r="B4" s="140"/>
      <c r="C4" s="140"/>
      <c r="D4" s="140"/>
      <c r="E4" s="140"/>
      <c r="F4" s="140"/>
    </row>
    <row r="5" spans="1:6" ht="12.75">
      <c r="A5" s="167"/>
      <c r="B5" s="168"/>
      <c r="C5" s="168"/>
      <c r="D5" s="168"/>
      <c r="E5" s="169" t="s">
        <v>8</v>
      </c>
      <c r="F5" s="168"/>
    </row>
    <row r="6" spans="1:6" ht="14.25">
      <c r="A6" s="13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179</v>
      </c>
    </row>
    <row r="7" spans="1:6" ht="12.75">
      <c r="A7" s="11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</row>
    <row r="8" spans="1:6" ht="13.5" thickBot="1">
      <c r="A8" s="32"/>
      <c r="B8" s="54"/>
      <c r="C8" s="54"/>
      <c r="D8" s="54"/>
      <c r="E8" s="157" t="s">
        <v>17</v>
      </c>
      <c r="F8" s="54"/>
    </row>
    <row r="9" spans="1:6" ht="12.75">
      <c r="A9" s="18">
        <v>1990</v>
      </c>
      <c r="B9" s="35">
        <v>2.2</v>
      </c>
      <c r="C9" s="35">
        <v>7.7</v>
      </c>
      <c r="D9" s="35">
        <v>1.7</v>
      </c>
      <c r="E9" s="43" t="s">
        <v>23</v>
      </c>
      <c r="F9" s="44" t="s">
        <v>23</v>
      </c>
    </row>
    <row r="10" spans="1:6" ht="12.75">
      <c r="A10" s="18">
        <v>1991</v>
      </c>
      <c r="B10" s="35">
        <v>2.4</v>
      </c>
      <c r="C10" s="35">
        <v>7.916666666666666</v>
      </c>
      <c r="D10" s="35">
        <v>1.9</v>
      </c>
      <c r="E10" s="43" t="s">
        <v>23</v>
      </c>
      <c r="F10" s="44" t="s">
        <v>23</v>
      </c>
    </row>
    <row r="11" spans="1:6" ht="12.75">
      <c r="A11" s="18">
        <v>1992</v>
      </c>
      <c r="B11" s="35">
        <v>2</v>
      </c>
      <c r="C11" s="35">
        <v>5.5</v>
      </c>
      <c r="D11" s="35">
        <v>1.1</v>
      </c>
      <c r="E11" s="43" t="s">
        <v>23</v>
      </c>
      <c r="F11" s="44" t="s">
        <v>23</v>
      </c>
    </row>
    <row r="12" spans="1:6" ht="12.75">
      <c r="A12" s="18">
        <v>1993</v>
      </c>
      <c r="B12" s="35">
        <v>3.8</v>
      </c>
      <c r="C12" s="35">
        <v>3.6842105263157894</v>
      </c>
      <c r="D12" s="35">
        <v>1.4</v>
      </c>
      <c r="E12" s="43">
        <v>21.420071400238</v>
      </c>
      <c r="F12" s="44">
        <v>299.880999603332</v>
      </c>
    </row>
    <row r="13" spans="1:6" ht="12.75">
      <c r="A13" s="18">
        <v>1994</v>
      </c>
      <c r="B13" s="35">
        <v>19.3</v>
      </c>
      <c r="C13" s="35">
        <v>5.181347150259067</v>
      </c>
      <c r="D13" s="35">
        <v>10</v>
      </c>
      <c r="E13" s="43">
        <v>23.782048970466267</v>
      </c>
      <c r="F13" s="44">
        <v>2378.2048970466262</v>
      </c>
    </row>
    <row r="14" spans="1:6" ht="12.75">
      <c r="A14" s="6">
        <v>1995</v>
      </c>
      <c r="B14" s="47">
        <v>19.329</v>
      </c>
      <c r="C14" s="47">
        <v>4.5465362926173105</v>
      </c>
      <c r="D14" s="47">
        <v>8.788</v>
      </c>
      <c r="E14" s="57">
        <v>26.913322034305775</v>
      </c>
      <c r="F14" s="44">
        <v>2365.142740374791</v>
      </c>
    </row>
    <row r="15" spans="1:6" ht="12.75">
      <c r="A15" s="6">
        <v>1996</v>
      </c>
      <c r="B15" s="46">
        <v>25.1</v>
      </c>
      <c r="C15" s="47">
        <v>6.9322709163346605</v>
      </c>
      <c r="D15" s="46">
        <v>17.4</v>
      </c>
      <c r="E15" s="48">
        <v>26.684937434639934</v>
      </c>
      <c r="F15" s="44">
        <v>4643.179113627348</v>
      </c>
    </row>
    <row r="16" spans="1:6" ht="12.75">
      <c r="A16" s="6">
        <v>1997</v>
      </c>
      <c r="B16" s="46">
        <v>15.8</v>
      </c>
      <c r="C16" s="47">
        <v>6.772151898734177</v>
      </c>
      <c r="D16" s="46">
        <v>10.7</v>
      </c>
      <c r="E16" s="48">
        <v>26.96741312370031</v>
      </c>
      <c r="F16" s="44">
        <v>2885.513204235933</v>
      </c>
    </row>
    <row r="17" spans="1:6" ht="12.75">
      <c r="A17" s="6">
        <v>1998</v>
      </c>
      <c r="B17" s="46">
        <v>14.1</v>
      </c>
      <c r="C17" s="47">
        <v>7.588652482269503</v>
      </c>
      <c r="D17" s="46">
        <v>10.7</v>
      </c>
      <c r="E17" s="48">
        <v>23.05482432416189</v>
      </c>
      <c r="F17" s="44">
        <v>2466.8662026853217</v>
      </c>
    </row>
    <row r="18" spans="1:6" ht="12.75">
      <c r="A18" s="6">
        <v>1999</v>
      </c>
      <c r="B18" s="46">
        <v>15.3</v>
      </c>
      <c r="C18" s="47">
        <v>5.882352941176471</v>
      </c>
      <c r="D18" s="46">
        <v>9</v>
      </c>
      <c r="E18" s="48">
        <v>26.823170218648208</v>
      </c>
      <c r="F18" s="44">
        <v>2414.0853196783387</v>
      </c>
    </row>
    <row r="19" spans="1:6" ht="12.75">
      <c r="A19" s="6">
        <v>2000</v>
      </c>
      <c r="B19" s="46">
        <v>15.4</v>
      </c>
      <c r="C19" s="47">
        <v>8.116883116883116</v>
      </c>
      <c r="D19" s="46">
        <v>12.5</v>
      </c>
      <c r="E19" s="48">
        <v>18.7816282619932</v>
      </c>
      <c r="F19" s="44">
        <v>2347.70353274915</v>
      </c>
    </row>
    <row r="20" spans="1:6" ht="12.75">
      <c r="A20" s="6">
        <v>2001</v>
      </c>
      <c r="B20" s="46">
        <v>12.36</v>
      </c>
      <c r="C20" s="47">
        <v>6.378640776699029</v>
      </c>
      <c r="D20" s="46">
        <v>7.884</v>
      </c>
      <c r="E20" s="48">
        <v>18.841729472431577</v>
      </c>
      <c r="F20" s="44">
        <v>1485.4819516065054</v>
      </c>
    </row>
    <row r="21" spans="1:6" ht="12.75">
      <c r="A21" s="6">
        <v>2002</v>
      </c>
      <c r="B21" s="46">
        <v>17.479</v>
      </c>
      <c r="C21" s="47">
        <v>6.766405400766634</v>
      </c>
      <c r="D21" s="46">
        <v>11.827</v>
      </c>
      <c r="E21" s="48">
        <v>17.81</v>
      </c>
      <c r="F21" s="44">
        <v>2106.3887</v>
      </c>
    </row>
    <row r="22" spans="1:6" ht="12.75">
      <c r="A22" s="6">
        <v>2003</v>
      </c>
      <c r="B22" s="46">
        <v>13.8</v>
      </c>
      <c r="C22" s="47">
        <v>6.884057971014492</v>
      </c>
      <c r="D22" s="46">
        <v>9.5</v>
      </c>
      <c r="E22" s="48">
        <v>16.8</v>
      </c>
      <c r="F22" s="44">
        <v>1596</v>
      </c>
    </row>
    <row r="23" spans="1:6" ht="12.75">
      <c r="A23" s="6">
        <v>2004</v>
      </c>
      <c r="B23" s="46">
        <v>15.563</v>
      </c>
      <c r="C23" s="47">
        <v>6.530231960418941</v>
      </c>
      <c r="D23" s="46">
        <v>10.163</v>
      </c>
      <c r="E23" s="48">
        <v>19.47</v>
      </c>
      <c r="F23" s="44">
        <v>1978.7360999999999</v>
      </c>
    </row>
    <row r="24" spans="1:6" ht="12.75">
      <c r="A24" s="6">
        <v>2005</v>
      </c>
      <c r="B24" s="46">
        <v>13.69</v>
      </c>
      <c r="C24" s="47">
        <v>4.242512783053324</v>
      </c>
      <c r="D24" s="46">
        <v>5.808</v>
      </c>
      <c r="E24" s="48">
        <v>21.37</v>
      </c>
      <c r="F24" s="44">
        <v>1241.1696000000002</v>
      </c>
    </row>
    <row r="25" spans="1:6" ht="12.75">
      <c r="A25" s="6">
        <v>2006</v>
      </c>
      <c r="B25" s="46">
        <v>9.705</v>
      </c>
      <c r="C25" s="47">
        <v>7.315816589386913</v>
      </c>
      <c r="D25" s="46">
        <v>7.1</v>
      </c>
      <c r="E25" s="48">
        <v>20.17</v>
      </c>
      <c r="F25" s="44">
        <v>1432.07</v>
      </c>
    </row>
    <row r="26" spans="1:6" ht="13.5" thickBot="1">
      <c r="A26" s="25" t="s">
        <v>230</v>
      </c>
      <c r="B26" s="50">
        <v>6</v>
      </c>
      <c r="C26" s="153">
        <v>8.666666666666668</v>
      </c>
      <c r="D26" s="153">
        <v>5.2</v>
      </c>
      <c r="E26" s="58"/>
      <c r="F26" s="59"/>
    </row>
    <row r="27" spans="1:6" ht="12.75" customHeight="1">
      <c r="A27" s="11" t="s">
        <v>178</v>
      </c>
      <c r="B27" s="11"/>
      <c r="C27" s="11"/>
      <c r="D27" s="11"/>
      <c r="E27" s="11"/>
      <c r="F27" s="11"/>
    </row>
    <row r="28" ht="12.75">
      <c r="A28" t="s">
        <v>18</v>
      </c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J38"/>
  <sheetViews>
    <sheetView zoomScale="75" zoomScaleNormal="75" workbookViewId="0" topLeftCell="A1">
      <selection activeCell="I28" sqref="I28"/>
    </sheetView>
  </sheetViews>
  <sheetFormatPr defaultColWidth="11.421875" defaultRowHeight="12.75"/>
  <cols>
    <col min="1" max="3" width="11.421875" style="76" customWidth="1"/>
    <col min="4" max="4" width="12.57421875" style="76" customWidth="1"/>
    <col min="5" max="5" width="11.57421875" style="76" bestFit="1" customWidth="1"/>
    <col min="6" max="6" width="12.57421875" style="76" bestFit="1" customWidth="1"/>
    <col min="7" max="8" width="11.57421875" style="76" bestFit="1" customWidth="1"/>
    <col min="9" max="9" width="12.28125" style="76" bestFit="1" customWidth="1"/>
    <col min="10" max="10" width="11.57421875" style="76" bestFit="1" customWidth="1"/>
    <col min="11" max="12" width="11.421875" style="76" customWidth="1"/>
    <col min="13" max="15" width="13.00390625" style="76" customWidth="1"/>
    <col min="16" max="21" width="12.421875" style="76" customWidth="1"/>
    <col min="22" max="16384" width="11.421875" style="76" customWidth="1"/>
  </cols>
  <sheetData>
    <row r="1" spans="1:10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</row>
    <row r="2" ht="12.75">
      <c r="A2" s="213" t="s">
        <v>246</v>
      </c>
    </row>
    <row r="3" spans="1:10" s="124" customFormat="1" ht="15">
      <c r="A3" s="224" t="s">
        <v>228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s="124" customFormat="1" ht="15.75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2" customHeight="1">
      <c r="A5" s="82"/>
      <c r="B5" s="82"/>
      <c r="C5" s="82"/>
      <c r="D5" s="126" t="s">
        <v>1</v>
      </c>
      <c r="E5" s="127"/>
      <c r="F5" s="127"/>
      <c r="G5" s="126" t="s">
        <v>10</v>
      </c>
      <c r="H5" s="127"/>
      <c r="I5" s="128" t="s">
        <v>37</v>
      </c>
      <c r="J5" s="129"/>
    </row>
    <row r="6" spans="1:10" ht="12.75">
      <c r="A6" s="74"/>
      <c r="B6" s="75" t="s">
        <v>38</v>
      </c>
      <c r="D6" s="77" t="s">
        <v>39</v>
      </c>
      <c r="E6" s="78"/>
      <c r="F6" s="78"/>
      <c r="G6" s="77" t="s">
        <v>40</v>
      </c>
      <c r="H6" s="78"/>
      <c r="I6" s="79"/>
      <c r="J6" s="80" t="s">
        <v>41</v>
      </c>
    </row>
    <row r="7" spans="1:10" ht="13.5" thickBot="1">
      <c r="A7" s="90"/>
      <c r="B7" s="90"/>
      <c r="C7" s="90"/>
      <c r="D7" s="81" t="s">
        <v>42</v>
      </c>
      <c r="E7" s="81" t="s">
        <v>43</v>
      </c>
      <c r="F7" s="87" t="s">
        <v>44</v>
      </c>
      <c r="G7" s="87" t="s">
        <v>42</v>
      </c>
      <c r="H7" s="87" t="s">
        <v>43</v>
      </c>
      <c r="I7" s="87" t="s">
        <v>45</v>
      </c>
      <c r="J7" s="87" t="s">
        <v>46</v>
      </c>
    </row>
    <row r="8" spans="1:10" ht="12.75">
      <c r="A8" s="82" t="s">
        <v>47</v>
      </c>
      <c r="B8" s="82"/>
      <c r="C8" s="82"/>
      <c r="D8" s="130" t="s">
        <v>23</v>
      </c>
      <c r="E8" s="130" t="s">
        <v>23</v>
      </c>
      <c r="F8" s="131">
        <v>6905</v>
      </c>
      <c r="G8" s="131" t="s">
        <v>23</v>
      </c>
      <c r="H8" s="131" t="s">
        <v>23</v>
      </c>
      <c r="I8" s="131">
        <v>12447</v>
      </c>
      <c r="J8" s="131" t="s">
        <v>23</v>
      </c>
    </row>
    <row r="9" spans="1:10" ht="12.75">
      <c r="A9" s="76" t="s">
        <v>48</v>
      </c>
      <c r="D9" s="130" t="s">
        <v>23</v>
      </c>
      <c r="E9" s="130" t="s">
        <v>23</v>
      </c>
      <c r="F9" s="132">
        <v>2301</v>
      </c>
      <c r="G9" s="132" t="s">
        <v>23</v>
      </c>
      <c r="H9" s="132" t="s">
        <v>23</v>
      </c>
      <c r="I9" s="132">
        <v>1536</v>
      </c>
      <c r="J9" s="132" t="s">
        <v>23</v>
      </c>
    </row>
    <row r="10" spans="1:10" s="83" customFormat="1" ht="12.75">
      <c r="A10" s="83" t="s">
        <v>157</v>
      </c>
      <c r="D10" s="147">
        <v>4952</v>
      </c>
      <c r="E10" s="147">
        <v>4254</v>
      </c>
      <c r="F10" s="147">
        <v>9206</v>
      </c>
      <c r="G10" s="147">
        <v>908</v>
      </c>
      <c r="H10" s="147">
        <v>2228</v>
      </c>
      <c r="I10" s="147">
        <v>13983</v>
      </c>
      <c r="J10" s="147">
        <v>5289</v>
      </c>
    </row>
    <row r="11" spans="1:10" ht="12.75">
      <c r="A11" s="83"/>
      <c r="B11" s="83"/>
      <c r="C11" s="83"/>
      <c r="D11" s="132"/>
      <c r="E11" s="132"/>
      <c r="F11" s="132"/>
      <c r="G11" s="132"/>
      <c r="H11" s="132"/>
      <c r="I11" s="132"/>
      <c r="J11" s="132"/>
    </row>
    <row r="12" spans="1:10" ht="12.75">
      <c r="A12" s="76" t="s">
        <v>49</v>
      </c>
      <c r="D12" s="130" t="s">
        <v>23</v>
      </c>
      <c r="E12" s="130" t="s">
        <v>23</v>
      </c>
      <c r="F12" s="132">
        <v>36441</v>
      </c>
      <c r="G12" s="132" t="s">
        <v>23</v>
      </c>
      <c r="H12" s="132" t="s">
        <v>23</v>
      </c>
      <c r="I12" s="132">
        <v>47635</v>
      </c>
      <c r="J12" s="132" t="s">
        <v>23</v>
      </c>
    </row>
    <row r="13" spans="1:10" ht="12.75">
      <c r="A13" s="76" t="s">
        <v>50</v>
      </c>
      <c r="D13" s="130" t="s">
        <v>23</v>
      </c>
      <c r="E13" s="130" t="s">
        <v>23</v>
      </c>
      <c r="F13" s="132">
        <v>162</v>
      </c>
      <c r="G13" s="132" t="s">
        <v>23</v>
      </c>
      <c r="H13" s="132" t="s">
        <v>23</v>
      </c>
      <c r="I13" s="132">
        <v>209</v>
      </c>
      <c r="J13" s="132" t="s">
        <v>23</v>
      </c>
    </row>
    <row r="14" spans="1:10" s="83" customFormat="1" ht="12.75">
      <c r="A14" s="83" t="s">
        <v>158</v>
      </c>
      <c r="D14" s="147">
        <v>26310</v>
      </c>
      <c r="E14" s="147">
        <v>10331</v>
      </c>
      <c r="F14" s="147">
        <v>36641</v>
      </c>
      <c r="G14" s="147">
        <v>1065</v>
      </c>
      <c r="H14" s="147">
        <v>1924</v>
      </c>
      <c r="I14" s="147">
        <v>47886</v>
      </c>
      <c r="J14" s="147">
        <v>23000</v>
      </c>
    </row>
    <row r="15" spans="1:10" ht="12.75">
      <c r="A15" s="83"/>
      <c r="B15" s="83"/>
      <c r="C15" s="83"/>
      <c r="D15" s="132"/>
      <c r="E15" s="132"/>
      <c r="F15" s="132"/>
      <c r="G15" s="132"/>
      <c r="H15" s="132"/>
      <c r="I15" s="132"/>
      <c r="J15" s="132"/>
    </row>
    <row r="16" spans="1:10" s="83" customFormat="1" ht="12.75">
      <c r="A16" s="83" t="s">
        <v>159</v>
      </c>
      <c r="D16" s="147">
        <v>17755</v>
      </c>
      <c r="E16" s="147">
        <v>370</v>
      </c>
      <c r="F16" s="147">
        <v>18125</v>
      </c>
      <c r="G16" s="148">
        <v>646</v>
      </c>
      <c r="H16" s="148">
        <v>1442</v>
      </c>
      <c r="I16" s="147">
        <v>12005</v>
      </c>
      <c r="J16" s="147">
        <v>4117</v>
      </c>
    </row>
    <row r="17" spans="1:10" ht="12.75">
      <c r="A17" s="83"/>
      <c r="B17" s="83"/>
      <c r="C17" s="83"/>
      <c r="D17" s="132"/>
      <c r="E17" s="132"/>
      <c r="F17" s="132"/>
      <c r="G17" s="133"/>
      <c r="H17" s="133"/>
      <c r="I17" s="132"/>
      <c r="J17" s="132"/>
    </row>
    <row r="18" spans="1:10" s="83" customFormat="1" ht="12.75">
      <c r="A18" s="83" t="s">
        <v>160</v>
      </c>
      <c r="D18" s="147">
        <v>23173</v>
      </c>
      <c r="E18" s="147">
        <v>2032</v>
      </c>
      <c r="F18" s="147">
        <v>25205</v>
      </c>
      <c r="G18" s="148">
        <v>716</v>
      </c>
      <c r="H18" s="148">
        <v>1561</v>
      </c>
      <c r="I18" s="147">
        <v>19764</v>
      </c>
      <c r="J18" s="147">
        <v>7474</v>
      </c>
    </row>
    <row r="19" spans="1:10" ht="12.75">
      <c r="A19" s="83"/>
      <c r="B19" s="83"/>
      <c r="C19" s="83"/>
      <c r="D19" s="132"/>
      <c r="E19" s="132"/>
      <c r="F19" s="132"/>
      <c r="G19" s="133"/>
      <c r="H19" s="133"/>
      <c r="I19" s="132"/>
      <c r="J19" s="132"/>
    </row>
    <row r="20" spans="1:10" ht="12.75">
      <c r="A20" s="76" t="s">
        <v>51</v>
      </c>
      <c r="D20" s="132" t="s">
        <v>23</v>
      </c>
      <c r="E20" s="132" t="s">
        <v>23</v>
      </c>
      <c r="F20" s="132">
        <v>134078</v>
      </c>
      <c r="G20" s="132" t="s">
        <v>23</v>
      </c>
      <c r="H20" s="132" t="s">
        <v>23</v>
      </c>
      <c r="I20" s="132">
        <v>171289</v>
      </c>
      <c r="J20" s="132" t="s">
        <v>23</v>
      </c>
    </row>
    <row r="21" spans="1:10" ht="12.75">
      <c r="A21" s="76" t="s">
        <v>52</v>
      </c>
      <c r="D21" s="132" t="s">
        <v>23</v>
      </c>
      <c r="E21" s="132" t="s">
        <v>23</v>
      </c>
      <c r="F21" s="132">
        <v>7032</v>
      </c>
      <c r="G21" s="132" t="s">
        <v>23</v>
      </c>
      <c r="H21" s="132" t="s">
        <v>23</v>
      </c>
      <c r="I21" s="132">
        <v>9265</v>
      </c>
      <c r="J21" s="132" t="s">
        <v>23</v>
      </c>
    </row>
    <row r="22" spans="1:10" s="83" customFormat="1" ht="12.75">
      <c r="A22" s="83" t="s">
        <v>161</v>
      </c>
      <c r="D22" s="147">
        <v>124265</v>
      </c>
      <c r="E22" s="147">
        <v>24986</v>
      </c>
      <c r="F22" s="147">
        <v>149251</v>
      </c>
      <c r="G22" s="148">
        <v>1106</v>
      </c>
      <c r="H22" s="148">
        <v>2095</v>
      </c>
      <c r="I22" s="147">
        <v>189819</v>
      </c>
      <c r="J22" s="147">
        <v>64548</v>
      </c>
    </row>
    <row r="23" spans="1:10" ht="12.75">
      <c r="A23" s="83"/>
      <c r="B23" s="83"/>
      <c r="C23" s="83"/>
      <c r="D23" s="132"/>
      <c r="E23" s="132"/>
      <c r="F23" s="132"/>
      <c r="G23" s="133"/>
      <c r="H23" s="133"/>
      <c r="I23" s="132"/>
      <c r="J23" s="132"/>
    </row>
    <row r="24" spans="1:10" s="83" customFormat="1" ht="12.75">
      <c r="A24" s="83" t="s">
        <v>162</v>
      </c>
      <c r="D24" s="147">
        <v>44878</v>
      </c>
      <c r="E24" s="147">
        <v>2913</v>
      </c>
      <c r="F24" s="147">
        <v>47791</v>
      </c>
      <c r="G24" s="148">
        <v>781</v>
      </c>
      <c r="H24" s="148">
        <v>1568</v>
      </c>
      <c r="I24" s="147">
        <v>39622</v>
      </c>
      <c r="J24" s="147">
        <v>19346</v>
      </c>
    </row>
    <row r="25" spans="1:10" ht="12.75">
      <c r="A25" s="83"/>
      <c r="B25" s="83"/>
      <c r="C25" s="83"/>
      <c r="D25" s="132"/>
      <c r="E25" s="132"/>
      <c r="F25" s="132"/>
      <c r="G25" s="133"/>
      <c r="H25" s="133"/>
      <c r="I25" s="132"/>
      <c r="J25" s="132"/>
    </row>
    <row r="26" spans="1:10" s="83" customFormat="1" ht="12.75">
      <c r="A26" s="83" t="s">
        <v>163</v>
      </c>
      <c r="D26" s="147">
        <v>8064</v>
      </c>
      <c r="E26" s="149">
        <v>1641</v>
      </c>
      <c r="F26" s="147">
        <v>9705</v>
      </c>
      <c r="G26" s="147">
        <v>549</v>
      </c>
      <c r="H26" s="149">
        <v>1627</v>
      </c>
      <c r="I26" s="147">
        <v>7100</v>
      </c>
      <c r="J26" s="147">
        <v>138</v>
      </c>
    </row>
    <row r="27" spans="1:10" ht="12.75">
      <c r="A27" s="83"/>
      <c r="B27" s="83"/>
      <c r="C27" s="83"/>
      <c r="D27" s="132"/>
      <c r="E27" s="134"/>
      <c r="F27" s="132"/>
      <c r="G27" s="132"/>
      <c r="H27" s="134"/>
      <c r="I27" s="132"/>
      <c r="J27" s="132"/>
    </row>
    <row r="28" spans="1:10" s="83" customFormat="1" ht="12.75">
      <c r="A28" s="84" t="s">
        <v>164</v>
      </c>
      <c r="D28" s="147">
        <v>8</v>
      </c>
      <c r="E28" s="147" t="s">
        <v>23</v>
      </c>
      <c r="F28" s="147">
        <v>8</v>
      </c>
      <c r="G28" s="147">
        <v>1000</v>
      </c>
      <c r="H28" s="147" t="s">
        <v>23</v>
      </c>
      <c r="I28" s="147">
        <v>8</v>
      </c>
      <c r="J28" s="147">
        <v>7</v>
      </c>
    </row>
    <row r="29" spans="1:10" ht="12.75">
      <c r="A29" s="84"/>
      <c r="B29" s="83"/>
      <c r="C29" s="83"/>
      <c r="D29" s="132"/>
      <c r="E29" s="132"/>
      <c r="F29" s="132"/>
      <c r="G29" s="132"/>
      <c r="H29" s="132"/>
      <c r="I29" s="132"/>
      <c r="J29" s="132"/>
    </row>
    <row r="30" spans="1:10" s="83" customFormat="1" ht="12.75">
      <c r="A30" s="135" t="s">
        <v>165</v>
      </c>
      <c r="D30" s="147" t="s">
        <v>23</v>
      </c>
      <c r="E30" s="147" t="s">
        <v>23</v>
      </c>
      <c r="F30" s="147" t="s">
        <v>23</v>
      </c>
      <c r="G30" s="147" t="s">
        <v>23</v>
      </c>
      <c r="H30" s="147" t="s">
        <v>23</v>
      </c>
      <c r="I30" s="147" t="s">
        <v>23</v>
      </c>
      <c r="J30" s="147" t="s">
        <v>23</v>
      </c>
    </row>
    <row r="31" spans="1:10" ht="12.75">
      <c r="A31" s="135"/>
      <c r="B31" s="83"/>
      <c r="C31" s="83"/>
      <c r="D31" s="132"/>
      <c r="E31" s="132"/>
      <c r="F31" s="132"/>
      <c r="G31" s="132"/>
      <c r="H31" s="132"/>
      <c r="I31" s="132"/>
      <c r="J31" s="132"/>
    </row>
    <row r="32" spans="1:10" s="83" customFormat="1" ht="12.75">
      <c r="A32" s="83" t="s">
        <v>166</v>
      </c>
      <c r="D32" s="147" t="s">
        <v>23</v>
      </c>
      <c r="E32" s="147" t="s">
        <v>23</v>
      </c>
      <c r="F32" s="147" t="s">
        <v>23</v>
      </c>
      <c r="G32" s="147" t="s">
        <v>23</v>
      </c>
      <c r="H32" s="147" t="s">
        <v>23</v>
      </c>
      <c r="I32" s="147" t="s">
        <v>23</v>
      </c>
      <c r="J32" s="147" t="s">
        <v>23</v>
      </c>
    </row>
    <row r="33" spans="1:10" ht="12.75">
      <c r="A33" s="83"/>
      <c r="B33" s="83"/>
      <c r="C33" s="83"/>
      <c r="D33" s="132"/>
      <c r="E33" s="132"/>
      <c r="F33" s="132"/>
      <c r="G33" s="132"/>
      <c r="H33" s="132"/>
      <c r="I33" s="132"/>
      <c r="J33" s="132"/>
    </row>
    <row r="34" spans="1:10" s="83" customFormat="1" ht="12.75">
      <c r="A34" s="83" t="s">
        <v>167</v>
      </c>
      <c r="D34" s="147">
        <v>18863</v>
      </c>
      <c r="E34" s="147">
        <v>242</v>
      </c>
      <c r="F34" s="147">
        <v>19105</v>
      </c>
      <c r="G34" s="147">
        <v>707</v>
      </c>
      <c r="H34" s="147">
        <v>1219</v>
      </c>
      <c r="I34" s="147">
        <v>13632</v>
      </c>
      <c r="J34" s="147">
        <v>6243</v>
      </c>
    </row>
    <row r="35" spans="1:10" ht="12.75">
      <c r="A35" s="83"/>
      <c r="B35" s="83"/>
      <c r="C35" s="83"/>
      <c r="D35" s="132"/>
      <c r="E35" s="132"/>
      <c r="F35" s="132"/>
      <c r="G35" s="132"/>
      <c r="H35" s="132"/>
      <c r="I35" s="132"/>
      <c r="J35" s="132"/>
    </row>
    <row r="36" spans="1:10" s="83" customFormat="1" ht="12.75">
      <c r="A36" s="83" t="s">
        <v>168</v>
      </c>
      <c r="D36" s="147">
        <v>1914</v>
      </c>
      <c r="E36" s="147">
        <v>591</v>
      </c>
      <c r="F36" s="147">
        <v>2505</v>
      </c>
      <c r="G36" s="147">
        <v>939</v>
      </c>
      <c r="H36" s="147">
        <v>1476</v>
      </c>
      <c r="I36" s="147">
        <v>2670</v>
      </c>
      <c r="J36" s="147">
        <v>688</v>
      </c>
    </row>
    <row r="37" spans="1:10" ht="12.75">
      <c r="A37" s="83"/>
      <c r="B37" s="83"/>
      <c r="C37" s="83"/>
      <c r="D37" s="132"/>
      <c r="E37" s="132"/>
      <c r="F37" s="132"/>
      <c r="G37" s="132"/>
      <c r="H37" s="132"/>
      <c r="I37" s="132"/>
      <c r="J37" s="132"/>
    </row>
    <row r="38" spans="1:10" ht="13.5" thickBot="1">
      <c r="A38" s="85" t="s">
        <v>169</v>
      </c>
      <c r="B38" s="85"/>
      <c r="C38" s="85"/>
      <c r="D38" s="136">
        <v>270182</v>
      </c>
      <c r="E38" s="136">
        <v>47360</v>
      </c>
      <c r="F38" s="136">
        <v>317542</v>
      </c>
      <c r="G38" s="136" t="s">
        <v>23</v>
      </c>
      <c r="H38" s="136" t="s">
        <v>23</v>
      </c>
      <c r="I38" s="136">
        <v>346489</v>
      </c>
      <c r="J38" s="136">
        <v>130851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10">
    <pageSetUpPr fitToPage="1"/>
  </sheetPr>
  <dimension ref="A1:J42"/>
  <sheetViews>
    <sheetView zoomScale="75" zoomScaleNormal="75" workbookViewId="0" topLeftCell="A1">
      <selection activeCell="K9" sqref="K9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241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76" t="s">
        <v>107</v>
      </c>
      <c r="B8" s="150">
        <v>1</v>
      </c>
      <c r="C8" s="150" t="s">
        <v>23</v>
      </c>
      <c r="D8" s="132">
        <v>1</v>
      </c>
      <c r="E8" s="150">
        <v>1000</v>
      </c>
      <c r="F8" s="150" t="s">
        <v>23</v>
      </c>
      <c r="G8" s="133">
        <v>1</v>
      </c>
      <c r="H8" s="150" t="s">
        <v>23</v>
      </c>
      <c r="I8" s="146"/>
      <c r="J8" s="146"/>
    </row>
    <row r="9" spans="1:10" ht="12.75">
      <c r="A9" s="83" t="s">
        <v>111</v>
      </c>
      <c r="B9" s="147">
        <v>1</v>
      </c>
      <c r="C9" s="147" t="s">
        <v>23</v>
      </c>
      <c r="D9" s="147">
        <v>1</v>
      </c>
      <c r="E9" s="147">
        <v>1000</v>
      </c>
      <c r="F9" s="147" t="s">
        <v>23</v>
      </c>
      <c r="G9" s="147">
        <v>1</v>
      </c>
      <c r="H9" s="147" t="s">
        <v>23</v>
      </c>
      <c r="I9" s="146"/>
      <c r="J9" s="146"/>
    </row>
    <row r="10" spans="1:10" ht="12.75">
      <c r="A10" s="83"/>
      <c r="B10" s="147"/>
      <c r="C10" s="147"/>
      <c r="D10" s="147"/>
      <c r="E10" s="148"/>
      <c r="F10" s="148"/>
      <c r="G10" s="147"/>
      <c r="H10" s="147"/>
      <c r="I10" s="146"/>
      <c r="J10" s="146"/>
    </row>
    <row r="11" spans="1:10" ht="12.75">
      <c r="A11" s="83" t="s">
        <v>112</v>
      </c>
      <c r="B11" s="148">
        <v>2</v>
      </c>
      <c r="C11" s="148" t="s">
        <v>23</v>
      </c>
      <c r="D11" s="147">
        <v>2</v>
      </c>
      <c r="E11" s="148">
        <v>650</v>
      </c>
      <c r="F11" s="148" t="s">
        <v>23</v>
      </c>
      <c r="G11" s="148">
        <v>1</v>
      </c>
      <c r="H11" s="148">
        <v>1</v>
      </c>
      <c r="I11" s="146"/>
      <c r="J11" s="146"/>
    </row>
    <row r="12" spans="2:10" ht="12.75">
      <c r="B12" s="132"/>
      <c r="C12" s="132"/>
      <c r="D12" s="132"/>
      <c r="E12" s="133"/>
      <c r="F12" s="133"/>
      <c r="G12" s="132"/>
      <c r="H12" s="132"/>
      <c r="I12" s="146"/>
      <c r="J12" s="146"/>
    </row>
    <row r="13" spans="1:10" ht="12.75">
      <c r="A13" s="76" t="s">
        <v>113</v>
      </c>
      <c r="B13" s="133">
        <v>27</v>
      </c>
      <c r="C13" s="133">
        <v>8</v>
      </c>
      <c r="D13" s="132">
        <v>35</v>
      </c>
      <c r="E13" s="133">
        <v>600</v>
      </c>
      <c r="F13" s="133">
        <v>900</v>
      </c>
      <c r="G13" s="133">
        <v>23</v>
      </c>
      <c r="H13" s="133" t="s">
        <v>23</v>
      </c>
      <c r="I13" s="146"/>
      <c r="J13" s="146"/>
    </row>
    <row r="14" spans="1:10" ht="12.75">
      <c r="A14" s="76" t="s">
        <v>114</v>
      </c>
      <c r="B14" s="132">
        <v>1</v>
      </c>
      <c r="C14" s="132" t="s">
        <v>23</v>
      </c>
      <c r="D14" s="132">
        <v>1</v>
      </c>
      <c r="E14" s="133">
        <v>900</v>
      </c>
      <c r="F14" s="133" t="s">
        <v>23</v>
      </c>
      <c r="G14" s="132">
        <v>1</v>
      </c>
      <c r="H14" s="132">
        <v>1</v>
      </c>
      <c r="I14" s="146"/>
      <c r="J14" s="146"/>
    </row>
    <row r="15" spans="1:10" ht="12.75">
      <c r="A15" s="76" t="s">
        <v>115</v>
      </c>
      <c r="B15" s="133">
        <v>1830</v>
      </c>
      <c r="C15" s="133">
        <v>1372</v>
      </c>
      <c r="D15" s="132">
        <v>3202</v>
      </c>
      <c r="E15" s="133">
        <v>700</v>
      </c>
      <c r="F15" s="133">
        <v>1700</v>
      </c>
      <c r="G15" s="133">
        <v>3613</v>
      </c>
      <c r="H15" s="132" t="s">
        <v>23</v>
      </c>
      <c r="I15" s="146"/>
      <c r="J15" s="146"/>
    </row>
    <row r="16" spans="1:10" ht="12.75">
      <c r="A16" s="76" t="s">
        <v>116</v>
      </c>
      <c r="B16" s="133">
        <v>2182</v>
      </c>
      <c r="C16" s="133">
        <v>41</v>
      </c>
      <c r="D16" s="132">
        <v>2223</v>
      </c>
      <c r="E16" s="133">
        <v>300</v>
      </c>
      <c r="F16" s="133">
        <v>400</v>
      </c>
      <c r="G16" s="133">
        <v>671</v>
      </c>
      <c r="H16" s="133" t="s">
        <v>23</v>
      </c>
      <c r="I16" s="146"/>
      <c r="J16" s="146"/>
    </row>
    <row r="17" spans="1:10" ht="12.75">
      <c r="A17" s="76" t="s">
        <v>117</v>
      </c>
      <c r="B17" s="133">
        <v>19</v>
      </c>
      <c r="C17" s="133" t="s">
        <v>23</v>
      </c>
      <c r="D17" s="132">
        <v>19</v>
      </c>
      <c r="E17" s="133">
        <v>670</v>
      </c>
      <c r="F17" s="133" t="s">
        <v>23</v>
      </c>
      <c r="G17" s="133">
        <v>13</v>
      </c>
      <c r="H17" s="133">
        <v>14</v>
      </c>
      <c r="I17" s="146"/>
      <c r="J17" s="146"/>
    </row>
    <row r="18" spans="1:10" ht="12.75">
      <c r="A18" s="76" t="s">
        <v>118</v>
      </c>
      <c r="B18" s="133">
        <v>11</v>
      </c>
      <c r="C18" s="133" t="s">
        <v>23</v>
      </c>
      <c r="D18" s="132">
        <v>11</v>
      </c>
      <c r="E18" s="133">
        <v>1100</v>
      </c>
      <c r="F18" s="133" t="s">
        <v>23</v>
      </c>
      <c r="G18" s="133">
        <v>12</v>
      </c>
      <c r="H18" s="133">
        <v>7</v>
      </c>
      <c r="I18" s="146"/>
      <c r="J18" s="146"/>
    </row>
    <row r="19" spans="1:10" ht="12.75">
      <c r="A19" s="76" t="s">
        <v>120</v>
      </c>
      <c r="B19" s="133">
        <v>125</v>
      </c>
      <c r="C19" s="133">
        <v>10</v>
      </c>
      <c r="D19" s="132">
        <v>135</v>
      </c>
      <c r="E19" s="133">
        <v>825</v>
      </c>
      <c r="F19" s="133">
        <v>2000</v>
      </c>
      <c r="G19" s="133">
        <v>123</v>
      </c>
      <c r="H19" s="133" t="s">
        <v>23</v>
      </c>
      <c r="I19" s="146"/>
      <c r="J19" s="146"/>
    </row>
    <row r="20" spans="1:10" ht="12.75">
      <c r="A20" s="76" t="s">
        <v>121</v>
      </c>
      <c r="B20" s="133">
        <v>137</v>
      </c>
      <c r="C20" s="133">
        <v>31</v>
      </c>
      <c r="D20" s="132">
        <v>168</v>
      </c>
      <c r="E20" s="133">
        <v>700</v>
      </c>
      <c r="F20" s="133">
        <v>1400</v>
      </c>
      <c r="G20" s="133">
        <v>139</v>
      </c>
      <c r="H20" s="133">
        <v>41</v>
      </c>
      <c r="I20" s="146"/>
      <c r="J20" s="146"/>
    </row>
    <row r="21" spans="1:10" ht="12.75">
      <c r="A21" s="83" t="s">
        <v>173</v>
      </c>
      <c r="B21" s="147">
        <v>4332</v>
      </c>
      <c r="C21" s="147">
        <v>1462</v>
      </c>
      <c r="D21" s="147">
        <v>5794</v>
      </c>
      <c r="E21" s="147">
        <v>502</v>
      </c>
      <c r="F21" s="147">
        <v>1655</v>
      </c>
      <c r="G21" s="147">
        <v>4595</v>
      </c>
      <c r="H21" s="147">
        <v>63</v>
      </c>
      <c r="I21" s="146"/>
      <c r="J21" s="146"/>
    </row>
    <row r="22" spans="1:10" ht="12.75">
      <c r="A22" s="83"/>
      <c r="B22" s="147"/>
      <c r="C22" s="147"/>
      <c r="D22" s="147"/>
      <c r="E22" s="148"/>
      <c r="F22" s="148"/>
      <c r="G22" s="147"/>
      <c r="H22" s="147"/>
      <c r="I22" s="146"/>
      <c r="J22" s="146"/>
    </row>
    <row r="23" spans="1:10" ht="12.75">
      <c r="A23" s="76" t="s">
        <v>124</v>
      </c>
      <c r="B23" s="132">
        <v>17</v>
      </c>
      <c r="C23" s="132">
        <v>1</v>
      </c>
      <c r="D23" s="132">
        <v>18</v>
      </c>
      <c r="E23" s="133">
        <v>650</v>
      </c>
      <c r="F23" s="133">
        <v>1450</v>
      </c>
      <c r="G23" s="132">
        <v>13</v>
      </c>
      <c r="H23" s="132" t="s">
        <v>23</v>
      </c>
      <c r="I23" s="146"/>
      <c r="J23" s="146"/>
    </row>
    <row r="24" spans="1:10" ht="12.75">
      <c r="A24" s="76" t="s">
        <v>125</v>
      </c>
      <c r="B24" s="132">
        <v>16</v>
      </c>
      <c r="C24" s="132" t="s">
        <v>23</v>
      </c>
      <c r="D24" s="132">
        <v>16</v>
      </c>
      <c r="E24" s="133">
        <v>600</v>
      </c>
      <c r="F24" s="133" t="s">
        <v>23</v>
      </c>
      <c r="G24" s="132">
        <v>10</v>
      </c>
      <c r="H24" s="132" t="s">
        <v>23</v>
      </c>
      <c r="I24" s="146"/>
      <c r="J24" s="146"/>
    </row>
    <row r="25" spans="1:10" ht="12.75">
      <c r="A25" s="76" t="s">
        <v>127</v>
      </c>
      <c r="B25" s="132">
        <v>78</v>
      </c>
      <c r="C25" s="132">
        <v>7</v>
      </c>
      <c r="D25" s="132">
        <v>85</v>
      </c>
      <c r="E25" s="133">
        <v>500</v>
      </c>
      <c r="F25" s="133">
        <v>1100</v>
      </c>
      <c r="G25" s="132">
        <v>47</v>
      </c>
      <c r="H25" s="132">
        <v>5</v>
      </c>
      <c r="I25" s="146"/>
      <c r="J25" s="146"/>
    </row>
    <row r="26" spans="1:10" ht="12.75">
      <c r="A26" s="83" t="s">
        <v>174</v>
      </c>
      <c r="B26" s="147">
        <v>111</v>
      </c>
      <c r="C26" s="147">
        <v>8</v>
      </c>
      <c r="D26" s="147">
        <v>119</v>
      </c>
      <c r="E26" s="147">
        <v>537</v>
      </c>
      <c r="F26" s="147">
        <v>1144</v>
      </c>
      <c r="G26" s="147">
        <v>70</v>
      </c>
      <c r="H26" s="147">
        <v>5</v>
      </c>
      <c r="I26" s="146"/>
      <c r="J26" s="146"/>
    </row>
    <row r="27" spans="2:10" ht="12.75">
      <c r="B27" s="132"/>
      <c r="C27" s="132"/>
      <c r="D27" s="132"/>
      <c r="E27" s="133"/>
      <c r="F27" s="133"/>
      <c r="G27" s="132"/>
      <c r="H27" s="132"/>
      <c r="I27" s="146"/>
      <c r="J27" s="146"/>
    </row>
    <row r="28" spans="1:10" ht="12.75">
      <c r="A28" s="76" t="s">
        <v>134</v>
      </c>
      <c r="B28" s="133">
        <v>1450</v>
      </c>
      <c r="C28" s="133" t="s">
        <v>23</v>
      </c>
      <c r="D28" s="132">
        <v>1450</v>
      </c>
      <c r="E28" s="133">
        <v>600</v>
      </c>
      <c r="F28" s="133" t="s">
        <v>23</v>
      </c>
      <c r="G28" s="133">
        <v>870</v>
      </c>
      <c r="H28" s="133" t="s">
        <v>23</v>
      </c>
      <c r="I28" s="146"/>
      <c r="J28" s="146"/>
    </row>
    <row r="29" spans="1:10" ht="12.75">
      <c r="A29" s="76" t="s">
        <v>135</v>
      </c>
      <c r="B29" s="133">
        <v>1483</v>
      </c>
      <c r="C29" s="133" t="s">
        <v>23</v>
      </c>
      <c r="D29" s="132">
        <v>1483</v>
      </c>
      <c r="E29" s="133">
        <v>500</v>
      </c>
      <c r="F29" s="133" t="s">
        <v>23</v>
      </c>
      <c r="G29" s="133">
        <v>742</v>
      </c>
      <c r="H29" s="133" t="s">
        <v>23</v>
      </c>
      <c r="I29" s="146"/>
      <c r="J29" s="146"/>
    </row>
    <row r="30" spans="1:10" ht="12.75">
      <c r="A30" s="83" t="s">
        <v>136</v>
      </c>
      <c r="B30" s="147">
        <v>2933</v>
      </c>
      <c r="C30" s="147" t="s">
        <v>23</v>
      </c>
      <c r="D30" s="147">
        <v>2933</v>
      </c>
      <c r="E30" s="147">
        <v>549</v>
      </c>
      <c r="F30" s="147" t="s">
        <v>23</v>
      </c>
      <c r="G30" s="147">
        <v>1612</v>
      </c>
      <c r="H30" s="147" t="s">
        <v>23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138</v>
      </c>
      <c r="B32" s="132">
        <v>10</v>
      </c>
      <c r="C32" s="132" t="s">
        <v>23</v>
      </c>
      <c r="D32" s="132">
        <v>10</v>
      </c>
      <c r="E32" s="133">
        <v>700</v>
      </c>
      <c r="F32" s="133" t="s">
        <v>23</v>
      </c>
      <c r="G32" s="132">
        <v>7</v>
      </c>
      <c r="H32" s="132">
        <v>5</v>
      </c>
      <c r="I32" s="146"/>
      <c r="J32" s="146"/>
    </row>
    <row r="33" spans="1:10" ht="12.75">
      <c r="A33" s="76" t="s">
        <v>139</v>
      </c>
      <c r="B33" s="133">
        <v>10</v>
      </c>
      <c r="C33" s="133" t="s">
        <v>23</v>
      </c>
      <c r="D33" s="132">
        <v>10</v>
      </c>
      <c r="E33" s="133">
        <v>850</v>
      </c>
      <c r="F33" s="133" t="s">
        <v>23</v>
      </c>
      <c r="G33" s="133">
        <v>9</v>
      </c>
      <c r="H33" s="133" t="s">
        <v>23</v>
      </c>
      <c r="I33" s="146"/>
      <c r="J33" s="146"/>
    </row>
    <row r="34" spans="1:10" ht="12.75">
      <c r="A34" s="76" t="s">
        <v>141</v>
      </c>
      <c r="B34" s="132">
        <v>476</v>
      </c>
      <c r="C34" s="132">
        <v>133</v>
      </c>
      <c r="D34" s="132">
        <v>609</v>
      </c>
      <c r="E34" s="133">
        <v>825</v>
      </c>
      <c r="F34" s="133">
        <v>1400</v>
      </c>
      <c r="G34" s="132">
        <v>579</v>
      </c>
      <c r="H34" s="132" t="s">
        <v>23</v>
      </c>
      <c r="I34" s="146"/>
      <c r="J34" s="146"/>
    </row>
    <row r="35" spans="1:10" ht="12.75">
      <c r="A35" s="76" t="s">
        <v>144</v>
      </c>
      <c r="B35" s="133">
        <v>99</v>
      </c>
      <c r="C35" s="133">
        <v>38</v>
      </c>
      <c r="D35" s="132">
        <v>137</v>
      </c>
      <c r="E35" s="133">
        <v>1008</v>
      </c>
      <c r="F35" s="133">
        <v>1440</v>
      </c>
      <c r="G35" s="133">
        <v>154</v>
      </c>
      <c r="H35" s="133" t="s">
        <v>23</v>
      </c>
      <c r="I35" s="146"/>
      <c r="J35" s="146"/>
    </row>
    <row r="36" spans="1:10" ht="12.75">
      <c r="A36" s="83" t="s">
        <v>175</v>
      </c>
      <c r="B36" s="147">
        <v>595</v>
      </c>
      <c r="C36" s="147">
        <v>171</v>
      </c>
      <c r="D36" s="147">
        <v>766</v>
      </c>
      <c r="E36" s="147">
        <v>854</v>
      </c>
      <c r="F36" s="147">
        <v>1409</v>
      </c>
      <c r="G36" s="147">
        <v>749</v>
      </c>
      <c r="H36" s="147">
        <v>5</v>
      </c>
      <c r="I36" s="146"/>
      <c r="J36" s="146"/>
    </row>
    <row r="37" spans="2:10" ht="12.75">
      <c r="B37" s="132"/>
      <c r="C37" s="132"/>
      <c r="D37" s="132"/>
      <c r="E37" s="133"/>
      <c r="F37" s="133"/>
      <c r="G37" s="132"/>
      <c r="H37" s="132"/>
      <c r="I37" s="146"/>
      <c r="J37" s="146"/>
    </row>
    <row r="38" spans="1:10" ht="12.75">
      <c r="A38" s="76" t="s">
        <v>145</v>
      </c>
      <c r="B38" s="134">
        <v>4</v>
      </c>
      <c r="C38" s="132" t="s">
        <v>23</v>
      </c>
      <c r="D38" s="134">
        <v>4</v>
      </c>
      <c r="E38" s="134">
        <v>800</v>
      </c>
      <c r="F38" s="132" t="s">
        <v>23</v>
      </c>
      <c r="G38" s="134">
        <v>3</v>
      </c>
      <c r="H38" s="134">
        <v>3</v>
      </c>
      <c r="I38" s="146"/>
      <c r="J38" s="146"/>
    </row>
    <row r="39" spans="1:10" ht="12.75">
      <c r="A39" s="76" t="s">
        <v>146</v>
      </c>
      <c r="B39" s="132">
        <v>86</v>
      </c>
      <c r="C39" s="132" t="s">
        <v>23</v>
      </c>
      <c r="D39" s="132">
        <v>86</v>
      </c>
      <c r="E39" s="133">
        <v>800</v>
      </c>
      <c r="F39" s="132" t="s">
        <v>23</v>
      </c>
      <c r="G39" s="132">
        <v>69</v>
      </c>
      <c r="H39" s="132">
        <v>61</v>
      </c>
      <c r="I39" s="146"/>
      <c r="J39" s="146"/>
    </row>
    <row r="40" spans="1:10" ht="12.75">
      <c r="A40" s="83" t="s">
        <v>147</v>
      </c>
      <c r="B40" s="147">
        <v>90</v>
      </c>
      <c r="C40" s="147" t="s">
        <v>23</v>
      </c>
      <c r="D40" s="147">
        <v>90</v>
      </c>
      <c r="E40" s="147">
        <v>800</v>
      </c>
      <c r="F40" s="132" t="s">
        <v>23</v>
      </c>
      <c r="G40" s="147">
        <v>72</v>
      </c>
      <c r="H40" s="147">
        <v>64</v>
      </c>
      <c r="I40" s="146"/>
      <c r="J40" s="146"/>
    </row>
    <row r="41" spans="2:10" ht="12.75">
      <c r="B41" s="132"/>
      <c r="C41" s="132"/>
      <c r="D41" s="132"/>
      <c r="E41" s="133"/>
      <c r="F41" s="144"/>
      <c r="G41" s="132"/>
      <c r="H41" s="132"/>
      <c r="I41" s="146"/>
      <c r="J41" s="146"/>
    </row>
    <row r="42" spans="1:10" ht="13.5" thickBot="1">
      <c r="A42" s="85" t="s">
        <v>148</v>
      </c>
      <c r="B42" s="136">
        <v>8064</v>
      </c>
      <c r="C42" s="136">
        <v>1641</v>
      </c>
      <c r="D42" s="136">
        <v>9705</v>
      </c>
      <c r="E42" s="136">
        <v>549</v>
      </c>
      <c r="F42" s="136">
        <v>1627</v>
      </c>
      <c r="G42" s="136">
        <v>7100</v>
      </c>
      <c r="H42" s="136">
        <v>138</v>
      </c>
      <c r="I42" s="146"/>
      <c r="J42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I20"/>
  <sheetViews>
    <sheetView zoomScale="75" zoomScaleNormal="75" workbookViewId="0" topLeftCell="A1">
      <selection activeCell="A44" sqref="A44"/>
    </sheetView>
  </sheetViews>
  <sheetFormatPr defaultColWidth="11.421875" defaultRowHeight="12.75"/>
  <cols>
    <col min="1" max="1" width="27.7109375" style="76" customWidth="1"/>
    <col min="2" max="3" width="10.7109375" style="76" customWidth="1"/>
    <col min="4" max="9" width="12.7109375" style="76" customWidth="1"/>
    <col min="10" max="11" width="10.7109375" style="76" customWidth="1"/>
    <col min="12" max="16384" width="11.421875" style="76" customWidth="1"/>
  </cols>
  <sheetData>
    <row r="1" spans="1:9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="124" customFormat="1" ht="14.25">
      <c r="A2" s="213" t="s">
        <v>246</v>
      </c>
    </row>
    <row r="3" spans="1:9" s="124" customFormat="1" ht="15">
      <c r="A3" s="224" t="s">
        <v>242</v>
      </c>
      <c r="B3" s="224"/>
      <c r="C3" s="224"/>
      <c r="D3" s="224"/>
      <c r="E3" s="224"/>
      <c r="F3" s="224"/>
      <c r="G3" s="224"/>
      <c r="H3" s="224"/>
      <c r="I3" s="224"/>
    </row>
    <row r="4" spans="1:9" s="124" customFormat="1" ht="15.75" thickBot="1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82"/>
      <c r="B5" s="82"/>
      <c r="C5" s="82"/>
      <c r="D5" s="128" t="s">
        <v>58</v>
      </c>
      <c r="E5" s="129"/>
      <c r="F5" s="129"/>
      <c r="G5" s="129"/>
      <c r="H5" s="129"/>
      <c r="I5" s="137"/>
    </row>
    <row r="6" spans="1:9" ht="12.75">
      <c r="A6" s="225" t="s">
        <v>38</v>
      </c>
      <c r="B6" s="225"/>
      <c r="C6" s="226"/>
      <c r="D6" s="77" t="s">
        <v>59</v>
      </c>
      <c r="E6" s="78"/>
      <c r="F6" s="78"/>
      <c r="G6" s="88" t="s">
        <v>60</v>
      </c>
      <c r="H6" s="79"/>
      <c r="I6" s="88" t="s">
        <v>44</v>
      </c>
    </row>
    <row r="7" spans="4:9" ht="12.75">
      <c r="D7" s="89"/>
      <c r="E7" s="79"/>
      <c r="F7" s="88" t="s">
        <v>61</v>
      </c>
      <c r="G7" s="88" t="s">
        <v>62</v>
      </c>
      <c r="H7" s="88" t="s">
        <v>44</v>
      </c>
      <c r="I7" s="88" t="s">
        <v>63</v>
      </c>
    </row>
    <row r="8" spans="1:9" ht="13.5" thickBot="1">
      <c r="A8" s="90"/>
      <c r="B8" s="90"/>
      <c r="C8" s="91"/>
      <c r="D8" s="92" t="s">
        <v>64</v>
      </c>
      <c r="E8" s="92" t="s">
        <v>65</v>
      </c>
      <c r="F8" s="92" t="s">
        <v>66</v>
      </c>
      <c r="G8" s="92" t="s">
        <v>67</v>
      </c>
      <c r="H8" s="93"/>
      <c r="I8" s="92" t="s">
        <v>68</v>
      </c>
    </row>
    <row r="9" spans="1:9" ht="12.75">
      <c r="A9" s="76" t="s">
        <v>69</v>
      </c>
      <c r="D9" s="132">
        <v>487</v>
      </c>
      <c r="E9" s="132">
        <v>140</v>
      </c>
      <c r="F9" s="130">
        <v>2580</v>
      </c>
      <c r="G9" s="132">
        <v>10776</v>
      </c>
      <c r="H9" s="132">
        <v>13983</v>
      </c>
      <c r="I9" s="132">
        <v>763</v>
      </c>
    </row>
    <row r="10" spans="1:9" ht="12.75">
      <c r="A10" s="76" t="s">
        <v>70</v>
      </c>
      <c r="D10" s="132">
        <v>2829</v>
      </c>
      <c r="E10" s="132">
        <v>8109</v>
      </c>
      <c r="F10" s="132">
        <v>28</v>
      </c>
      <c r="G10" s="132">
        <v>36920</v>
      </c>
      <c r="H10" s="132">
        <v>47886</v>
      </c>
      <c r="I10" s="132">
        <v>4509</v>
      </c>
    </row>
    <row r="11" spans="1:9" ht="12.75">
      <c r="A11" s="138" t="s">
        <v>53</v>
      </c>
      <c r="D11" s="132">
        <v>1278</v>
      </c>
      <c r="E11" s="132">
        <v>57</v>
      </c>
      <c r="F11" s="132">
        <v>118</v>
      </c>
      <c r="G11" s="132">
        <v>10552</v>
      </c>
      <c r="H11" s="132">
        <v>12005</v>
      </c>
      <c r="I11" s="132">
        <v>1975</v>
      </c>
    </row>
    <row r="12" spans="1:9" ht="12.75">
      <c r="A12" s="76" t="s">
        <v>54</v>
      </c>
      <c r="D12" s="132">
        <v>1544</v>
      </c>
      <c r="E12" s="132">
        <v>252</v>
      </c>
      <c r="F12" s="132">
        <v>551</v>
      </c>
      <c r="G12" s="132">
        <v>17417</v>
      </c>
      <c r="H12" s="132">
        <v>19764</v>
      </c>
      <c r="I12" s="132">
        <v>2101</v>
      </c>
    </row>
    <row r="13" spans="1:9" ht="12.75">
      <c r="A13" s="138" t="s">
        <v>170</v>
      </c>
      <c r="D13" s="132">
        <v>10910</v>
      </c>
      <c r="E13" s="132">
        <v>38965</v>
      </c>
      <c r="F13" s="132">
        <v>54</v>
      </c>
      <c r="G13" s="132">
        <v>139890</v>
      </c>
      <c r="H13" s="132">
        <v>189819</v>
      </c>
      <c r="I13" s="132">
        <v>19870</v>
      </c>
    </row>
    <row r="14" spans="1:9" ht="12.75">
      <c r="A14" s="138" t="s">
        <v>55</v>
      </c>
      <c r="D14" s="132">
        <v>4218</v>
      </c>
      <c r="E14" s="132">
        <v>10734</v>
      </c>
      <c r="F14" s="132" t="s">
        <v>23</v>
      </c>
      <c r="G14" s="132">
        <v>24670</v>
      </c>
      <c r="H14" s="132">
        <v>39622</v>
      </c>
      <c r="I14" s="132">
        <v>5169</v>
      </c>
    </row>
    <row r="15" spans="1:9" ht="12.75">
      <c r="A15" s="76" t="s">
        <v>71</v>
      </c>
      <c r="D15" s="132">
        <v>703</v>
      </c>
      <c r="E15" s="132">
        <v>1713</v>
      </c>
      <c r="F15" s="132">
        <v>5</v>
      </c>
      <c r="G15" s="132">
        <v>4679</v>
      </c>
      <c r="H15" s="132">
        <v>7100</v>
      </c>
      <c r="I15" s="132">
        <v>887</v>
      </c>
    </row>
    <row r="16" spans="1:9" ht="12.75">
      <c r="A16" s="76" t="s">
        <v>57</v>
      </c>
      <c r="D16" s="132">
        <v>1</v>
      </c>
      <c r="E16" s="132">
        <v>3</v>
      </c>
      <c r="F16" s="132" t="s">
        <v>23</v>
      </c>
      <c r="G16" s="132">
        <v>4</v>
      </c>
      <c r="H16" s="132">
        <v>8</v>
      </c>
      <c r="I16" s="132" t="s">
        <v>23</v>
      </c>
    </row>
    <row r="17" spans="1:9" ht="12.75">
      <c r="A17" s="138" t="s">
        <v>56</v>
      </c>
      <c r="D17" s="132">
        <v>1099</v>
      </c>
      <c r="E17" s="132">
        <v>4762</v>
      </c>
      <c r="F17" s="132" t="s">
        <v>23</v>
      </c>
      <c r="G17" s="132">
        <v>7771</v>
      </c>
      <c r="H17" s="132">
        <v>13632</v>
      </c>
      <c r="I17" s="132">
        <v>1705</v>
      </c>
    </row>
    <row r="18" spans="1:9" ht="12.75">
      <c r="A18" s="76" t="s">
        <v>72</v>
      </c>
      <c r="D18" s="132">
        <v>204</v>
      </c>
      <c r="E18" s="132">
        <v>1006</v>
      </c>
      <c r="F18" s="132" t="s">
        <v>23</v>
      </c>
      <c r="G18" s="132">
        <v>1460</v>
      </c>
      <c r="H18" s="132">
        <v>2670</v>
      </c>
      <c r="I18" s="132">
        <v>272</v>
      </c>
    </row>
    <row r="19" spans="4:9" ht="12.75">
      <c r="D19" s="132"/>
      <c r="E19" s="132"/>
      <c r="F19" s="132"/>
      <c r="G19" s="132"/>
      <c r="H19" s="132"/>
      <c r="I19" s="132"/>
    </row>
    <row r="20" spans="1:9" ht="13.5" thickBot="1">
      <c r="A20" s="85" t="s">
        <v>169</v>
      </c>
      <c r="B20" s="85"/>
      <c r="C20" s="85"/>
      <c r="D20" s="136">
        <v>23273</v>
      </c>
      <c r="E20" s="136">
        <v>65742</v>
      </c>
      <c r="F20" s="154">
        <v>3336</v>
      </c>
      <c r="G20" s="136">
        <v>254139</v>
      </c>
      <c r="H20" s="136">
        <v>346489</v>
      </c>
      <c r="I20" s="136">
        <v>37250</v>
      </c>
    </row>
  </sheetData>
  <mergeCells count="3">
    <mergeCell ref="A1:I1"/>
    <mergeCell ref="A3:I3"/>
    <mergeCell ref="A6:C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3"/>
  <dimension ref="A1:K24"/>
  <sheetViews>
    <sheetView showGridLines="0" showZeros="0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1" width="35.7109375" style="73" customWidth="1"/>
    <col min="2" max="2" width="12.00390625" style="73" customWidth="1"/>
    <col min="3" max="3" width="9.7109375" style="73" customWidth="1"/>
    <col min="4" max="4" width="9.28125" style="73" customWidth="1"/>
    <col min="5" max="5" width="10.7109375" style="73" customWidth="1"/>
    <col min="6" max="6" width="12.7109375" style="73" customWidth="1"/>
    <col min="7" max="8" width="10.7109375" style="73" customWidth="1"/>
    <col min="9" max="9" width="11.7109375" style="73" customWidth="1"/>
    <col min="10" max="10" width="10.7109375" style="73" customWidth="1"/>
    <col min="11" max="11" width="11.7109375" style="73" customWidth="1"/>
    <col min="12" max="16384" width="11.421875" style="73" customWidth="1"/>
  </cols>
  <sheetData>
    <row r="1" spans="1:11" s="72" customFormat="1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ht="12.75">
      <c r="A2" s="214" t="s">
        <v>246</v>
      </c>
    </row>
    <row r="3" spans="1:11" ht="15">
      <c r="A3" s="229" t="s">
        <v>181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">
      <c r="A4" s="229" t="s">
        <v>150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">
      <c r="A5" s="229" t="s">
        <v>213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2.75" customHeight="1" thickBo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ht="12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2.75">
      <c r="A8" s="94" t="s">
        <v>73</v>
      </c>
      <c r="B8" s="94" t="s">
        <v>44</v>
      </c>
      <c r="C8" s="94" t="s">
        <v>74</v>
      </c>
      <c r="D8" s="94" t="s">
        <v>75</v>
      </c>
      <c r="E8" s="94" t="s">
        <v>76</v>
      </c>
      <c r="F8" s="94" t="s">
        <v>77</v>
      </c>
      <c r="G8" s="94" t="s">
        <v>54</v>
      </c>
      <c r="H8" s="94" t="s">
        <v>53</v>
      </c>
      <c r="I8" s="94" t="s">
        <v>78</v>
      </c>
      <c r="J8" s="94" t="s">
        <v>79</v>
      </c>
      <c r="K8" s="95" t="s">
        <v>80</v>
      </c>
    </row>
    <row r="9" spans="1:11" ht="13.5" thickBo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20"/>
    </row>
    <row r="10" spans="1:11" s="86" customFormat="1" ht="12.75">
      <c r="A10" s="103" t="s">
        <v>152</v>
      </c>
      <c r="B10" s="104">
        <v>521.1</v>
      </c>
      <c r="C10" s="104">
        <v>148.2</v>
      </c>
      <c r="D10" s="104">
        <v>57</v>
      </c>
      <c r="E10" s="104">
        <v>9.5</v>
      </c>
      <c r="F10" s="104">
        <v>14.8</v>
      </c>
      <c r="G10" s="104">
        <v>51.1</v>
      </c>
      <c r="H10" s="104">
        <v>20.7</v>
      </c>
      <c r="I10" s="104">
        <v>140.3</v>
      </c>
      <c r="J10" s="104">
        <v>77.9</v>
      </c>
      <c r="K10" s="105">
        <v>1.6</v>
      </c>
    </row>
    <row r="11" spans="1:11" ht="12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8"/>
    </row>
    <row r="12" spans="1:11" s="86" customFormat="1" ht="12.75">
      <c r="A12" s="106" t="s">
        <v>81</v>
      </c>
      <c r="B12" s="109">
        <v>863.6</v>
      </c>
      <c r="C12" s="109">
        <v>559.2</v>
      </c>
      <c r="D12" s="109">
        <v>43.5</v>
      </c>
      <c r="E12" s="109">
        <v>82.4</v>
      </c>
      <c r="F12" s="109">
        <v>63.3</v>
      </c>
      <c r="G12" s="109">
        <v>57.6</v>
      </c>
      <c r="H12" s="109">
        <v>46.5</v>
      </c>
      <c r="I12" s="109">
        <v>1.6</v>
      </c>
      <c r="J12" s="109">
        <v>3</v>
      </c>
      <c r="K12" s="110">
        <v>6.6</v>
      </c>
    </row>
    <row r="13" spans="1:11" ht="12.75">
      <c r="A13" s="111" t="s">
        <v>82</v>
      </c>
      <c r="B13" s="112">
        <v>74.2</v>
      </c>
      <c r="C13" s="112">
        <v>17.3</v>
      </c>
      <c r="D13" s="112">
        <v>39.4</v>
      </c>
      <c r="E13" s="112">
        <v>0</v>
      </c>
      <c r="F13" s="112">
        <v>1.6</v>
      </c>
      <c r="G13" s="112">
        <v>6.6</v>
      </c>
      <c r="H13" s="112">
        <v>0.2</v>
      </c>
      <c r="I13" s="112">
        <v>1.1</v>
      </c>
      <c r="J13" s="112">
        <v>1.4</v>
      </c>
      <c r="K13" s="108">
        <v>6.5</v>
      </c>
    </row>
    <row r="14" spans="1:11" ht="12.7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08"/>
    </row>
    <row r="15" spans="1:11" s="86" customFormat="1" ht="12.75">
      <c r="A15" s="106" t="s">
        <v>83</v>
      </c>
      <c r="B15" s="109">
        <v>28.4</v>
      </c>
      <c r="C15" s="109">
        <v>8.6</v>
      </c>
      <c r="D15" s="109">
        <v>2.2</v>
      </c>
      <c r="E15" s="109">
        <v>0.1</v>
      </c>
      <c r="F15" s="109">
        <v>4.4</v>
      </c>
      <c r="G15" s="109">
        <v>5.8</v>
      </c>
      <c r="H15" s="109">
        <v>2.6</v>
      </c>
      <c r="I15" s="109">
        <v>3.1</v>
      </c>
      <c r="J15" s="109">
        <v>0.6</v>
      </c>
      <c r="K15" s="110">
        <v>1</v>
      </c>
    </row>
    <row r="16" spans="1:11" ht="12.75">
      <c r="A16" s="111" t="s">
        <v>84</v>
      </c>
      <c r="B16" s="112">
        <v>23.5</v>
      </c>
      <c r="C16" s="112">
        <v>8.5</v>
      </c>
      <c r="D16" s="112">
        <v>2</v>
      </c>
      <c r="E16" s="112">
        <v>0.1</v>
      </c>
      <c r="F16" s="112">
        <v>3.9</v>
      </c>
      <c r="G16" s="112">
        <v>3.3</v>
      </c>
      <c r="H16" s="112">
        <v>1.2</v>
      </c>
      <c r="I16" s="112">
        <v>3</v>
      </c>
      <c r="J16" s="112">
        <v>0.5</v>
      </c>
      <c r="K16" s="108">
        <v>1</v>
      </c>
    </row>
    <row r="17" spans="1:11" ht="12.75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08"/>
    </row>
    <row r="18" spans="1:11" s="86" customFormat="1" ht="12.75">
      <c r="A18" s="106" t="s">
        <v>151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10">
        <v>0</v>
      </c>
    </row>
    <row r="19" spans="1:11" ht="12.75">
      <c r="A19" s="106"/>
      <c r="B19" s="112"/>
      <c r="C19" s="112"/>
      <c r="D19" s="112"/>
      <c r="E19" s="112"/>
      <c r="F19" s="112"/>
      <c r="G19" s="112"/>
      <c r="H19" s="112"/>
      <c r="I19" s="112"/>
      <c r="J19" s="112"/>
      <c r="K19" s="108"/>
    </row>
    <row r="20" spans="1:11" s="86" customFormat="1" ht="12.75">
      <c r="A20" s="106" t="s">
        <v>153</v>
      </c>
      <c r="B20" s="109">
        <v>1356.3</v>
      </c>
      <c r="C20" s="109">
        <v>698.9</v>
      </c>
      <c r="D20" s="109">
        <v>98.2</v>
      </c>
      <c r="E20" s="109">
        <v>91.8</v>
      </c>
      <c r="F20" s="109">
        <v>73.7</v>
      </c>
      <c r="G20" s="109">
        <v>102.9</v>
      </c>
      <c r="H20" s="109">
        <v>64.6</v>
      </c>
      <c r="I20" s="109">
        <v>138.9</v>
      </c>
      <c r="J20" s="109">
        <v>80.3</v>
      </c>
      <c r="K20" s="110">
        <v>7.1</v>
      </c>
    </row>
    <row r="21" spans="1:11" ht="12.75">
      <c r="A21" s="111" t="s">
        <v>85</v>
      </c>
      <c r="B21" s="112">
        <v>69.6</v>
      </c>
      <c r="C21" s="112">
        <v>14.1</v>
      </c>
      <c r="D21" s="112">
        <v>7.7</v>
      </c>
      <c r="E21" s="112">
        <v>1.2</v>
      </c>
      <c r="F21" s="112">
        <v>4.6</v>
      </c>
      <c r="G21" s="112">
        <v>6.9</v>
      </c>
      <c r="H21" s="112">
        <v>3</v>
      </c>
      <c r="I21" s="112">
        <v>20.6</v>
      </c>
      <c r="J21" s="112">
        <v>11.1</v>
      </c>
      <c r="K21" s="108">
        <v>0.4</v>
      </c>
    </row>
    <row r="22" spans="1:11" ht="12.75">
      <c r="A22" s="111" t="s">
        <v>86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08">
        <v>0</v>
      </c>
    </row>
    <row r="23" spans="1:11" ht="12.75">
      <c r="A23" s="111" t="s">
        <v>87</v>
      </c>
      <c r="B23" s="112">
        <v>1060</v>
      </c>
      <c r="C23" s="112">
        <v>683.8</v>
      </c>
      <c r="D23" s="112">
        <v>89.1</v>
      </c>
      <c r="E23" s="112">
        <v>89.7</v>
      </c>
      <c r="F23" s="112">
        <v>0.1</v>
      </c>
      <c r="G23" s="112">
        <v>2.7</v>
      </c>
      <c r="H23" s="112">
        <v>0.3</v>
      </c>
      <c r="I23" s="112">
        <v>118.3</v>
      </c>
      <c r="J23" s="112">
        <v>69.2</v>
      </c>
      <c r="K23" s="108">
        <v>6.7</v>
      </c>
    </row>
    <row r="24" spans="1:11" ht="13.5" thickBot="1">
      <c r="A24" s="113" t="s">
        <v>88</v>
      </c>
      <c r="B24" s="114">
        <v>226.7</v>
      </c>
      <c r="C24" s="114">
        <v>1</v>
      </c>
      <c r="D24" s="114">
        <v>1.3</v>
      </c>
      <c r="E24" s="114">
        <v>0.9</v>
      </c>
      <c r="F24" s="114">
        <v>69.1</v>
      </c>
      <c r="G24" s="114">
        <v>93.3</v>
      </c>
      <c r="H24" s="114">
        <v>61.2</v>
      </c>
      <c r="I24" s="114">
        <v>0</v>
      </c>
      <c r="J24" s="114">
        <v>0</v>
      </c>
      <c r="K24" s="115">
        <v>0</v>
      </c>
    </row>
  </sheetData>
  <mergeCells count="5">
    <mergeCell ref="A1:K1"/>
    <mergeCell ref="A6:K6"/>
    <mergeCell ref="A5:K5"/>
    <mergeCell ref="A3:K3"/>
    <mergeCell ref="A4:K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J31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6.8515625" style="0" customWidth="1"/>
    <col min="5" max="8" width="14.7109375" style="0" customWidth="1"/>
  </cols>
  <sheetData>
    <row r="1" spans="1:10" s="2" customFormat="1" ht="18">
      <c r="A1" s="221" t="s">
        <v>0</v>
      </c>
      <c r="B1" s="221"/>
      <c r="C1" s="221"/>
      <c r="D1" s="221"/>
      <c r="E1" s="221"/>
      <c r="F1" s="221"/>
      <c r="G1" s="221"/>
      <c r="H1" s="221"/>
      <c r="I1" s="1"/>
      <c r="J1" s="1"/>
    </row>
    <row r="2" s="3" customFormat="1" ht="14.25">
      <c r="A2" s="212" t="s">
        <v>246</v>
      </c>
    </row>
    <row r="3" spans="1:8" s="3" customFormat="1" ht="15">
      <c r="A3" s="222" t="s">
        <v>220</v>
      </c>
      <c r="B3" s="222"/>
      <c r="C3" s="222"/>
      <c r="D3" s="222"/>
      <c r="E3" s="222"/>
      <c r="F3" s="222"/>
      <c r="G3" s="222"/>
      <c r="H3" s="222"/>
    </row>
    <row r="4" spans="1:8" s="3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67"/>
      <c r="B5" s="168"/>
      <c r="C5" s="168"/>
      <c r="D5" s="168"/>
      <c r="E5" s="169" t="s">
        <v>8</v>
      </c>
      <c r="F5" s="168"/>
      <c r="G5" s="163" t="s">
        <v>9</v>
      </c>
      <c r="H5" s="170"/>
    </row>
    <row r="6" spans="1:8" ht="14.25">
      <c r="A6" s="13" t="s">
        <v>4</v>
      </c>
      <c r="B6" s="12" t="s">
        <v>1</v>
      </c>
      <c r="C6" s="12" t="s">
        <v>10</v>
      </c>
      <c r="D6" s="12" t="s">
        <v>2</v>
      </c>
      <c r="E6" s="12" t="s">
        <v>11</v>
      </c>
      <c r="F6" s="12" t="s">
        <v>177</v>
      </c>
      <c r="G6" s="14" t="s">
        <v>12</v>
      </c>
      <c r="H6" s="15"/>
    </row>
    <row r="7" spans="1:8" ht="12.75">
      <c r="A7" s="11"/>
      <c r="B7" s="12" t="s">
        <v>5</v>
      </c>
      <c r="C7" s="12" t="s">
        <v>13</v>
      </c>
      <c r="D7" s="16" t="s">
        <v>6</v>
      </c>
      <c r="E7" s="12" t="s">
        <v>14</v>
      </c>
      <c r="F7" s="12" t="s">
        <v>7</v>
      </c>
      <c r="G7" s="12" t="s">
        <v>15</v>
      </c>
      <c r="H7" s="12" t="s">
        <v>16</v>
      </c>
    </row>
    <row r="8" spans="1:8" ht="13.5" thickBot="1">
      <c r="A8" s="32"/>
      <c r="B8" s="54"/>
      <c r="C8" s="54"/>
      <c r="D8" s="54"/>
      <c r="E8" s="157" t="s">
        <v>17</v>
      </c>
      <c r="F8" s="54"/>
      <c r="G8" s="54"/>
      <c r="H8" s="54"/>
    </row>
    <row r="9" spans="1:8" ht="12.75">
      <c r="A9" s="18">
        <v>1990</v>
      </c>
      <c r="B9" s="19">
        <v>82.3</v>
      </c>
      <c r="C9" s="19">
        <v>6.4</v>
      </c>
      <c r="D9" s="19">
        <v>52.8</v>
      </c>
      <c r="E9" s="20">
        <v>97.23774836825214</v>
      </c>
      <c r="F9" s="21">
        <v>51341.531138437116</v>
      </c>
      <c r="G9" s="5">
        <v>29600</v>
      </c>
      <c r="H9" s="5">
        <v>3264</v>
      </c>
    </row>
    <row r="10" spans="1:8" ht="12.75">
      <c r="A10" s="18">
        <v>1991</v>
      </c>
      <c r="B10" s="19">
        <v>76.8</v>
      </c>
      <c r="C10" s="19">
        <v>6.1</v>
      </c>
      <c r="D10" s="19">
        <v>46.5</v>
      </c>
      <c r="E10" s="20">
        <v>140.30026564735016</v>
      </c>
      <c r="F10" s="21">
        <v>65239.62352601781</v>
      </c>
      <c r="G10" s="5">
        <v>48012</v>
      </c>
      <c r="H10" s="5">
        <v>2903</v>
      </c>
    </row>
    <row r="11" spans="1:8" ht="12.75">
      <c r="A11" s="18">
        <v>1992</v>
      </c>
      <c r="B11" s="19">
        <v>60.7</v>
      </c>
      <c r="C11" s="19">
        <v>5.947281713344316</v>
      </c>
      <c r="D11" s="19">
        <v>36.1</v>
      </c>
      <c r="E11" s="20">
        <v>120.53297753416756</v>
      </c>
      <c r="F11" s="21">
        <v>43512.404889834484</v>
      </c>
      <c r="G11" s="5">
        <v>57836</v>
      </c>
      <c r="H11" s="5">
        <v>321</v>
      </c>
    </row>
    <row r="12" spans="1:8" ht="12.75">
      <c r="A12" s="18">
        <v>1993</v>
      </c>
      <c r="B12" s="19">
        <v>55.4</v>
      </c>
      <c r="C12" s="19">
        <v>5.433212996389892</v>
      </c>
      <c r="D12" s="19">
        <v>30.1</v>
      </c>
      <c r="E12" s="20">
        <v>113.76558123880615</v>
      </c>
      <c r="F12" s="21">
        <v>34243.439952880646</v>
      </c>
      <c r="G12" s="5">
        <v>54057</v>
      </c>
      <c r="H12" s="5">
        <v>1016</v>
      </c>
    </row>
    <row r="13" spans="1:8" ht="12.75">
      <c r="A13" s="18">
        <v>1994</v>
      </c>
      <c r="B13" s="19">
        <v>51.5</v>
      </c>
      <c r="C13" s="19">
        <v>6.407766990291262</v>
      </c>
      <c r="D13" s="19">
        <v>33</v>
      </c>
      <c r="E13" s="20">
        <v>121.57873859579533</v>
      </c>
      <c r="F13" s="21">
        <v>40120.983736612456</v>
      </c>
      <c r="G13" s="5">
        <v>54817</v>
      </c>
      <c r="H13" s="5">
        <v>1503</v>
      </c>
    </row>
    <row r="14" spans="1:8" ht="12.75">
      <c r="A14" s="18">
        <v>1995</v>
      </c>
      <c r="B14" s="19">
        <v>52.7</v>
      </c>
      <c r="C14" s="19">
        <v>6.148007590132827</v>
      </c>
      <c r="D14" s="19">
        <v>32.4</v>
      </c>
      <c r="E14" s="20">
        <v>142.5180003125263</v>
      </c>
      <c r="F14" s="21">
        <v>46175.832101258515</v>
      </c>
      <c r="G14" s="5">
        <v>62949</v>
      </c>
      <c r="H14" s="5">
        <v>6067</v>
      </c>
    </row>
    <row r="15" spans="1:8" ht="12.75">
      <c r="A15" s="6">
        <v>1996</v>
      </c>
      <c r="B15" s="22">
        <v>35</v>
      </c>
      <c r="C15" s="23">
        <v>8.4</v>
      </c>
      <c r="D15" s="22">
        <v>29.4</v>
      </c>
      <c r="E15" s="24">
        <v>142.78845575949902</v>
      </c>
      <c r="F15" s="7">
        <v>41979.8059932927</v>
      </c>
      <c r="G15" s="7">
        <v>57790</v>
      </c>
      <c r="H15" s="5">
        <v>3174</v>
      </c>
    </row>
    <row r="16" spans="1:8" ht="12.75">
      <c r="A16" s="6">
        <v>1997</v>
      </c>
      <c r="B16" s="22">
        <v>24.3</v>
      </c>
      <c r="C16" s="22">
        <v>9.547325102880658</v>
      </c>
      <c r="D16" s="22">
        <v>23.2</v>
      </c>
      <c r="E16" s="24">
        <v>132.43301720096645</v>
      </c>
      <c r="F16" s="7">
        <v>30724.45999062421</v>
      </c>
      <c r="G16" s="7">
        <v>51183</v>
      </c>
      <c r="H16" s="5">
        <v>5993</v>
      </c>
    </row>
    <row r="17" spans="1:8" ht="12.75">
      <c r="A17" s="6">
        <v>1998</v>
      </c>
      <c r="B17" s="22">
        <v>19.5</v>
      </c>
      <c r="C17" s="22">
        <v>10.666666666666666</v>
      </c>
      <c r="D17" s="22">
        <v>20.8</v>
      </c>
      <c r="E17" s="24">
        <v>137.09086100994074</v>
      </c>
      <c r="F17" s="7">
        <v>28514.89909006767</v>
      </c>
      <c r="G17" s="7">
        <v>55907</v>
      </c>
      <c r="H17" s="5">
        <v>6769</v>
      </c>
    </row>
    <row r="18" spans="1:8" ht="12.75">
      <c r="A18" s="6">
        <v>1999</v>
      </c>
      <c r="B18" s="22">
        <v>17.3</v>
      </c>
      <c r="C18" s="22">
        <v>11.387283236994218</v>
      </c>
      <c r="D18" s="22">
        <v>19.7</v>
      </c>
      <c r="E18" s="24">
        <v>190.92351519959615</v>
      </c>
      <c r="F18" s="7">
        <v>37611.93249432044</v>
      </c>
      <c r="G18" s="7">
        <v>59288</v>
      </c>
      <c r="H18" s="5">
        <v>5269</v>
      </c>
    </row>
    <row r="19" spans="1:8" ht="12.75">
      <c r="A19" s="6">
        <v>2000</v>
      </c>
      <c r="B19" s="22">
        <v>14.7</v>
      </c>
      <c r="C19" s="22">
        <v>12.789115646258505</v>
      </c>
      <c r="D19" s="22">
        <v>18.8</v>
      </c>
      <c r="E19" s="24">
        <v>141.8809274818795</v>
      </c>
      <c r="F19" s="7">
        <v>26673.61436659335</v>
      </c>
      <c r="G19" s="96">
        <v>56576.69</v>
      </c>
      <c r="H19" s="97">
        <v>5948.035</v>
      </c>
    </row>
    <row r="20" spans="1:8" ht="12.75">
      <c r="A20" s="6">
        <v>2001</v>
      </c>
      <c r="B20" s="22">
        <v>12.682</v>
      </c>
      <c r="C20" s="22">
        <v>12.158965462860747</v>
      </c>
      <c r="D20" s="22">
        <v>15.42</v>
      </c>
      <c r="E20" s="24">
        <v>129.25</v>
      </c>
      <c r="F20" s="7">
        <v>19930.35</v>
      </c>
      <c r="G20" s="96">
        <v>56435.625</v>
      </c>
      <c r="H20" s="97">
        <v>4705.734</v>
      </c>
    </row>
    <row r="21" spans="1:8" ht="12.75">
      <c r="A21" s="6">
        <v>2002</v>
      </c>
      <c r="B21" s="22">
        <v>10.914</v>
      </c>
      <c r="C21" s="22">
        <v>12.008429540040314</v>
      </c>
      <c r="D21" s="22">
        <v>13.106</v>
      </c>
      <c r="E21" s="24">
        <v>146.15</v>
      </c>
      <c r="F21" s="7">
        <v>19154.419</v>
      </c>
      <c r="G21" s="96">
        <v>56477.471</v>
      </c>
      <c r="H21" s="97">
        <v>4921.651</v>
      </c>
    </row>
    <row r="22" spans="1:8" ht="12.75">
      <c r="A22" s="6">
        <v>2003</v>
      </c>
      <c r="B22" s="22">
        <v>11.661</v>
      </c>
      <c r="C22" s="22">
        <v>12.711602778492413</v>
      </c>
      <c r="D22" s="22">
        <v>14.823</v>
      </c>
      <c r="E22" s="24">
        <v>140.02</v>
      </c>
      <c r="F22" s="7">
        <v>20755.164600000004</v>
      </c>
      <c r="G22" s="96">
        <v>59389</v>
      </c>
      <c r="H22" s="97">
        <v>4530</v>
      </c>
    </row>
    <row r="23" spans="1:8" ht="12.75">
      <c r="A23" s="6">
        <v>2004</v>
      </c>
      <c r="B23" s="22">
        <v>11.798</v>
      </c>
      <c r="C23" s="22">
        <v>13.46668926936769</v>
      </c>
      <c r="D23" s="22">
        <v>15.888</v>
      </c>
      <c r="E23" s="24">
        <v>122.89</v>
      </c>
      <c r="F23" s="7">
        <v>19524.7632</v>
      </c>
      <c r="G23" s="96">
        <v>60182</v>
      </c>
      <c r="H23" s="97">
        <v>4531</v>
      </c>
    </row>
    <row r="24" spans="1:8" ht="12.75">
      <c r="A24" s="6">
        <v>2005</v>
      </c>
      <c r="B24" s="22">
        <v>10.614</v>
      </c>
      <c r="C24" s="22">
        <v>13.957980026380252</v>
      </c>
      <c r="D24" s="22">
        <v>14.815</v>
      </c>
      <c r="E24" s="24">
        <v>146.19</v>
      </c>
      <c r="F24" s="7">
        <v>21658.0485</v>
      </c>
      <c r="G24" s="96">
        <v>50367</v>
      </c>
      <c r="H24" s="97">
        <v>5641</v>
      </c>
    </row>
    <row r="25" spans="1:8" ht="12.75">
      <c r="A25" s="6">
        <v>2006</v>
      </c>
      <c r="B25" s="22">
        <v>9.206</v>
      </c>
      <c r="C25" s="22">
        <v>15.189007169237456</v>
      </c>
      <c r="D25" s="22">
        <v>13.983</v>
      </c>
      <c r="E25" s="24">
        <v>164.75</v>
      </c>
      <c r="F25" s="7">
        <v>23036.9925</v>
      </c>
      <c r="G25" s="96">
        <v>64237</v>
      </c>
      <c r="H25" s="97">
        <v>4935</v>
      </c>
    </row>
    <row r="26" spans="1:8" ht="13.5" thickBot="1">
      <c r="A26" s="25" t="s">
        <v>230</v>
      </c>
      <c r="B26" s="26">
        <v>8.8</v>
      </c>
      <c r="C26" s="26">
        <v>13.181818181818182</v>
      </c>
      <c r="D26" s="116">
        <v>11.6</v>
      </c>
      <c r="E26" s="27">
        <v>204.75</v>
      </c>
      <c r="F26" s="8">
        <v>23751</v>
      </c>
      <c r="G26" s="8"/>
      <c r="H26" s="9"/>
    </row>
    <row r="27" spans="1:8" ht="12.75" customHeight="1">
      <c r="A27" s="11" t="s">
        <v>178</v>
      </c>
      <c r="B27" s="11"/>
      <c r="C27" s="11"/>
      <c r="D27" s="11"/>
      <c r="E27" s="11"/>
      <c r="F27" s="11"/>
      <c r="G27" s="11"/>
      <c r="H27" s="11"/>
    </row>
    <row r="28" spans="1:8" ht="12.75">
      <c r="A28" s="28" t="s">
        <v>18</v>
      </c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7"/>
      <c r="D29" s="29"/>
      <c r="E29" s="11"/>
      <c r="F29" s="11"/>
      <c r="G29" s="11"/>
      <c r="H29" s="11"/>
    </row>
    <row r="30" spans="1:5" ht="12.75">
      <c r="A30" s="11"/>
      <c r="B30" s="11"/>
      <c r="C30" s="11"/>
      <c r="D30" s="29"/>
      <c r="E30" s="11"/>
    </row>
    <row r="31" spans="1:5" ht="12.75">
      <c r="A31" s="11"/>
      <c r="B31" s="11"/>
      <c r="C31" s="11"/>
      <c r="D31" s="11"/>
      <c r="E31" s="11"/>
    </row>
  </sheetData>
  <mergeCells count="2"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J24"/>
  <sheetViews>
    <sheetView showGridLines="0" zoomScale="75" zoomScaleNormal="75" zoomScaleSheetLayoutView="75" workbookViewId="0" topLeftCell="A1">
      <selection activeCell="E37" sqref="E37"/>
    </sheetView>
  </sheetViews>
  <sheetFormatPr defaultColWidth="11.421875" defaultRowHeight="12.75"/>
  <cols>
    <col min="1" max="2" width="14.7109375" style="0" customWidth="1"/>
    <col min="3" max="3" width="11.8515625" style="0" customWidth="1"/>
    <col min="4" max="4" width="17.28125" style="0" customWidth="1"/>
    <col min="5" max="5" width="16.8515625" style="0" customWidth="1"/>
    <col min="6" max="6" width="17.140625" style="0" customWidth="1"/>
    <col min="7" max="7" width="16.28125" style="0" customWidth="1"/>
    <col min="8" max="8" width="14.7109375" style="0" customWidth="1"/>
  </cols>
  <sheetData>
    <row r="1" spans="1:10" s="2" customFormat="1" ht="18">
      <c r="A1" s="221" t="s">
        <v>0</v>
      </c>
      <c r="B1" s="221"/>
      <c r="C1" s="221"/>
      <c r="D1" s="221"/>
      <c r="E1" s="221"/>
      <c r="F1" s="221"/>
      <c r="G1" s="221"/>
      <c r="H1" s="1"/>
      <c r="I1" s="1"/>
      <c r="J1" s="1"/>
    </row>
    <row r="2" s="3" customFormat="1" ht="14.25">
      <c r="A2" s="212" t="s">
        <v>246</v>
      </c>
    </row>
    <row r="3" spans="1:8" ht="15">
      <c r="A3" s="232" t="s">
        <v>214</v>
      </c>
      <c r="B3" s="232"/>
      <c r="C3" s="232"/>
      <c r="D3" s="232"/>
      <c r="E3" s="232"/>
      <c r="F3" s="232"/>
      <c r="G3" s="232"/>
      <c r="H3" s="11"/>
    </row>
    <row r="4" spans="1:8" ht="13.5" thickBot="1">
      <c r="A4" s="11"/>
      <c r="B4" s="30"/>
      <c r="C4" s="31"/>
      <c r="D4" s="31"/>
      <c r="E4" s="31"/>
      <c r="F4" s="31"/>
      <c r="G4" s="11"/>
      <c r="H4" s="11"/>
    </row>
    <row r="5" spans="1:8" ht="12.75">
      <c r="A5" s="167"/>
      <c r="B5" s="171"/>
      <c r="C5" s="172"/>
      <c r="D5" s="173" t="s">
        <v>19</v>
      </c>
      <c r="E5" s="174"/>
      <c r="F5" s="173" t="s">
        <v>20</v>
      </c>
      <c r="G5" s="174"/>
      <c r="H5" s="11"/>
    </row>
    <row r="6" spans="1:8" ht="12.75">
      <c r="A6" s="233" t="s">
        <v>4</v>
      </c>
      <c r="B6" s="233"/>
      <c r="C6" s="234"/>
      <c r="D6" s="12" t="s">
        <v>1</v>
      </c>
      <c r="E6" s="12" t="s">
        <v>2</v>
      </c>
      <c r="F6" s="12" t="s">
        <v>1</v>
      </c>
      <c r="G6" s="12" t="s">
        <v>2</v>
      </c>
      <c r="H6" s="11"/>
    </row>
    <row r="7" spans="1:8" ht="13.5" thickBot="1">
      <c r="A7" s="32"/>
      <c r="B7" s="33"/>
      <c r="C7" s="34"/>
      <c r="D7" s="157" t="s">
        <v>5</v>
      </c>
      <c r="E7" s="160" t="s">
        <v>6</v>
      </c>
      <c r="F7" s="157" t="s">
        <v>5</v>
      </c>
      <c r="G7" s="160" t="s">
        <v>6</v>
      </c>
      <c r="H7" s="11"/>
    </row>
    <row r="8" spans="1:8" ht="12.75">
      <c r="A8" s="230">
        <v>1990</v>
      </c>
      <c r="B8" s="230"/>
      <c r="C8" s="231"/>
      <c r="D8" s="19">
        <v>24.8</v>
      </c>
      <c r="E8" s="19">
        <v>35.9</v>
      </c>
      <c r="F8" s="19">
        <v>57.6</v>
      </c>
      <c r="G8" s="19">
        <v>16.9</v>
      </c>
      <c r="H8" s="11"/>
    </row>
    <row r="9" spans="1:8" ht="12.75">
      <c r="A9" s="230">
        <v>1991</v>
      </c>
      <c r="B9" s="230"/>
      <c r="C9" s="231"/>
      <c r="D9" s="19">
        <v>21.4</v>
      </c>
      <c r="E9" s="19">
        <v>31</v>
      </c>
      <c r="F9" s="19">
        <v>55.4</v>
      </c>
      <c r="G9" s="19">
        <v>18.2</v>
      </c>
      <c r="H9" s="11"/>
    </row>
    <row r="10" spans="1:8" ht="12.75">
      <c r="A10" s="230">
        <v>1992</v>
      </c>
      <c r="B10" s="230"/>
      <c r="C10" s="231"/>
      <c r="D10" s="19">
        <v>16.8</v>
      </c>
      <c r="E10" s="19">
        <v>21</v>
      </c>
      <c r="F10" s="19">
        <v>43.9</v>
      </c>
      <c r="G10" s="19">
        <v>15.1</v>
      </c>
      <c r="H10" s="11"/>
    </row>
    <row r="11" spans="1:8" ht="12.75">
      <c r="A11" s="230">
        <v>1993</v>
      </c>
      <c r="B11" s="230"/>
      <c r="C11" s="231"/>
      <c r="D11" s="19">
        <v>14.9</v>
      </c>
      <c r="E11" s="19">
        <v>17.8</v>
      </c>
      <c r="F11" s="19">
        <v>40.5</v>
      </c>
      <c r="G11" s="19">
        <v>12.3</v>
      </c>
      <c r="H11" s="11"/>
    </row>
    <row r="12" spans="1:8" ht="12.75">
      <c r="A12" s="230">
        <v>1994</v>
      </c>
      <c r="B12" s="230"/>
      <c r="C12" s="231"/>
      <c r="D12" s="19">
        <v>13</v>
      </c>
      <c r="E12" s="19">
        <v>17.9</v>
      </c>
      <c r="F12" s="19">
        <v>38.5</v>
      </c>
      <c r="G12" s="19">
        <v>15.1</v>
      </c>
      <c r="H12" s="11"/>
    </row>
    <row r="13" spans="1:8" ht="12.75">
      <c r="A13" s="230">
        <v>1995</v>
      </c>
      <c r="B13" s="230"/>
      <c r="C13" s="231"/>
      <c r="D13" s="23">
        <v>10.7</v>
      </c>
      <c r="E13" s="23">
        <v>15.9</v>
      </c>
      <c r="F13" s="23">
        <v>42</v>
      </c>
      <c r="G13" s="19">
        <v>16.5</v>
      </c>
      <c r="H13" s="11"/>
    </row>
    <row r="14" spans="1:8" ht="12.75">
      <c r="A14" s="230">
        <v>1996</v>
      </c>
      <c r="B14" s="230"/>
      <c r="C14" s="231"/>
      <c r="D14" s="22">
        <v>11.5</v>
      </c>
      <c r="E14" s="22">
        <v>16.8</v>
      </c>
      <c r="F14" s="22">
        <v>23.5</v>
      </c>
      <c r="G14" s="36">
        <v>12.6</v>
      </c>
      <c r="H14" s="11"/>
    </row>
    <row r="15" spans="1:8" ht="12.75">
      <c r="A15" s="230">
        <v>1997</v>
      </c>
      <c r="B15" s="230"/>
      <c r="C15" s="231"/>
      <c r="D15" s="22">
        <v>10.9</v>
      </c>
      <c r="E15" s="22">
        <v>16.3</v>
      </c>
      <c r="F15" s="22">
        <v>13.5</v>
      </c>
      <c r="G15" s="36">
        <v>6.9</v>
      </c>
      <c r="H15" s="11"/>
    </row>
    <row r="16" spans="1:7" ht="12.75">
      <c r="A16" s="230">
        <v>1998</v>
      </c>
      <c r="B16" s="230"/>
      <c r="C16" s="231"/>
      <c r="D16" s="22">
        <v>10.9</v>
      </c>
      <c r="E16" s="22">
        <v>17.2</v>
      </c>
      <c r="F16" s="22">
        <v>8.6</v>
      </c>
      <c r="G16" s="36">
        <v>3.7</v>
      </c>
    </row>
    <row r="17" spans="1:10" ht="12.75">
      <c r="A17" s="230">
        <v>1999</v>
      </c>
      <c r="B17" s="230"/>
      <c r="C17" s="231"/>
      <c r="D17" s="22">
        <v>10.5</v>
      </c>
      <c r="E17" s="22">
        <v>16.6</v>
      </c>
      <c r="F17" s="22">
        <v>6.9</v>
      </c>
      <c r="G17" s="36">
        <v>3.2</v>
      </c>
      <c r="H17" s="230"/>
      <c r="I17" s="230"/>
      <c r="J17" s="230"/>
    </row>
    <row r="18" spans="1:10" ht="12.75">
      <c r="A18" s="18">
        <v>2000</v>
      </c>
      <c r="B18" s="18"/>
      <c r="C18" s="6"/>
      <c r="D18" s="22">
        <v>10.91</v>
      </c>
      <c r="E18" s="22">
        <v>17.496</v>
      </c>
      <c r="F18" s="22">
        <v>3.774</v>
      </c>
      <c r="G18" s="36">
        <v>1.26</v>
      </c>
      <c r="H18" s="18"/>
      <c r="I18" s="18"/>
      <c r="J18" s="18"/>
    </row>
    <row r="19" spans="1:10" ht="12.75">
      <c r="A19" s="18">
        <v>2001</v>
      </c>
      <c r="B19" s="18"/>
      <c r="C19" s="6"/>
      <c r="D19" s="22">
        <v>9.121</v>
      </c>
      <c r="E19" s="22">
        <v>13.643</v>
      </c>
      <c r="F19" s="22">
        <v>3.561</v>
      </c>
      <c r="G19" s="36">
        <v>1.777</v>
      </c>
      <c r="H19" s="18"/>
      <c r="I19" s="18"/>
      <c r="J19" s="18"/>
    </row>
    <row r="20" spans="1:10" ht="12.75">
      <c r="A20" s="18">
        <v>2002</v>
      </c>
      <c r="B20" s="18"/>
      <c r="C20" s="6"/>
      <c r="D20" s="22">
        <v>6.77</v>
      </c>
      <c r="E20" s="22">
        <v>10.81</v>
      </c>
      <c r="F20" s="22">
        <v>4.144</v>
      </c>
      <c r="G20" s="36">
        <v>2.296</v>
      </c>
      <c r="H20" s="18"/>
      <c r="I20" s="18"/>
      <c r="J20" s="18"/>
    </row>
    <row r="21" spans="1:10" ht="12.75">
      <c r="A21" s="18">
        <v>2003</v>
      </c>
      <c r="B21" s="18"/>
      <c r="C21" s="6"/>
      <c r="D21" s="22">
        <v>7.44</v>
      </c>
      <c r="E21" s="22">
        <v>11.583</v>
      </c>
      <c r="F21" s="22">
        <v>4.221</v>
      </c>
      <c r="G21" s="36">
        <v>3.24</v>
      </c>
      <c r="H21" s="18"/>
      <c r="I21" s="18"/>
      <c r="J21" s="18"/>
    </row>
    <row r="22" spans="1:10" ht="12.75">
      <c r="A22" s="18">
        <v>2004</v>
      </c>
      <c r="B22" s="18"/>
      <c r="C22" s="6"/>
      <c r="D22" s="22">
        <v>8.315</v>
      </c>
      <c r="E22" s="22">
        <v>13.928</v>
      </c>
      <c r="F22" s="22">
        <v>3.483</v>
      </c>
      <c r="G22" s="36">
        <v>1.96</v>
      </c>
      <c r="H22" s="18"/>
      <c r="I22" s="18"/>
      <c r="J22" s="18"/>
    </row>
    <row r="23" spans="1:10" ht="12.75">
      <c r="A23" s="18">
        <v>2005</v>
      </c>
      <c r="B23" s="18"/>
      <c r="C23" s="6"/>
      <c r="D23" s="22">
        <v>7.487</v>
      </c>
      <c r="E23" s="22">
        <v>12.704</v>
      </c>
      <c r="F23" s="22">
        <v>3.127</v>
      </c>
      <c r="G23" s="36">
        <v>2.111</v>
      </c>
      <c r="H23" s="18"/>
      <c r="I23" s="18"/>
      <c r="J23" s="18"/>
    </row>
    <row r="24" spans="1:10" ht="13.5" thickBot="1">
      <c r="A24" s="122">
        <v>2006</v>
      </c>
      <c r="B24" s="122"/>
      <c r="C24" s="25"/>
      <c r="D24" s="26">
        <v>6.905</v>
      </c>
      <c r="E24" s="26">
        <v>12.447</v>
      </c>
      <c r="F24" s="26">
        <v>2.301</v>
      </c>
      <c r="G24" s="37">
        <v>1.536</v>
      </c>
      <c r="H24" s="18"/>
      <c r="I24" s="18"/>
      <c r="J24" s="18"/>
    </row>
  </sheetData>
  <mergeCells count="14">
    <mergeCell ref="A14:C14"/>
    <mergeCell ref="A17:C17"/>
    <mergeCell ref="H17:J17"/>
    <mergeCell ref="A8:C8"/>
    <mergeCell ref="A9:C9"/>
    <mergeCell ref="A15:C15"/>
    <mergeCell ref="A16:C16"/>
    <mergeCell ref="A10:C10"/>
    <mergeCell ref="A11:C11"/>
    <mergeCell ref="A12:C12"/>
    <mergeCell ref="A13:C13"/>
    <mergeCell ref="A1:G1"/>
    <mergeCell ref="A3:G3"/>
    <mergeCell ref="A6:C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colBreaks count="1" manualBreakCount="1">
    <brk id="8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J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76" customWidth="1"/>
    <col min="2" max="2" width="12.00390625" style="76" bestFit="1" customWidth="1"/>
    <col min="3" max="6" width="11.421875" style="76" customWidth="1"/>
    <col min="7" max="7" width="12.00390625" style="76" bestFit="1" customWidth="1"/>
    <col min="8" max="16384" width="11.421875" style="76" customWidth="1"/>
  </cols>
  <sheetData>
    <row r="1" spans="1:8" s="123" customFormat="1" ht="18">
      <c r="A1" s="223" t="s">
        <v>0</v>
      </c>
      <c r="B1" s="223"/>
      <c r="C1" s="223"/>
      <c r="D1" s="223"/>
      <c r="E1" s="223"/>
      <c r="F1" s="223"/>
      <c r="G1" s="223"/>
      <c r="H1" s="223"/>
    </row>
    <row r="2" s="124" customFormat="1" ht="14.25">
      <c r="A2" s="213" t="s">
        <v>246</v>
      </c>
    </row>
    <row r="3" spans="1:8" s="124" customFormat="1" ht="15">
      <c r="A3" s="224" t="s">
        <v>229</v>
      </c>
      <c r="B3" s="224"/>
      <c r="C3" s="224"/>
      <c r="D3" s="224"/>
      <c r="E3" s="224"/>
      <c r="F3" s="224"/>
      <c r="G3" s="224"/>
      <c r="H3" s="224"/>
    </row>
    <row r="4" spans="1:8" s="124" customFormat="1" ht="15.75" thickBot="1">
      <c r="A4" s="139"/>
      <c r="B4" s="140"/>
      <c r="C4" s="140"/>
      <c r="D4" s="140"/>
      <c r="E4" s="140"/>
      <c r="F4" s="140"/>
      <c r="G4" s="140"/>
      <c r="H4" s="140"/>
    </row>
    <row r="5" spans="1:8" ht="12.75">
      <c r="A5" s="141" t="s">
        <v>89</v>
      </c>
      <c r="B5" s="126" t="s">
        <v>1</v>
      </c>
      <c r="C5" s="127"/>
      <c r="D5" s="127"/>
      <c r="E5" s="126" t="s">
        <v>10</v>
      </c>
      <c r="F5" s="127"/>
      <c r="G5" s="142" t="s">
        <v>2</v>
      </c>
      <c r="H5" s="143" t="s">
        <v>41</v>
      </c>
    </row>
    <row r="6" spans="1:8" ht="12.75">
      <c r="A6" s="75" t="s">
        <v>90</v>
      </c>
      <c r="B6" s="77" t="s">
        <v>39</v>
      </c>
      <c r="C6" s="78"/>
      <c r="D6" s="78"/>
      <c r="E6" s="77" t="s">
        <v>40</v>
      </c>
      <c r="F6" s="78"/>
      <c r="G6" s="80" t="s">
        <v>91</v>
      </c>
      <c r="H6" s="80" t="s">
        <v>46</v>
      </c>
    </row>
    <row r="7" spans="1:8" ht="13.5" thickBot="1">
      <c r="A7" s="102"/>
      <c r="B7" s="92" t="s">
        <v>42</v>
      </c>
      <c r="C7" s="81" t="s">
        <v>43</v>
      </c>
      <c r="D7" s="87" t="s">
        <v>44</v>
      </c>
      <c r="E7" s="92" t="s">
        <v>42</v>
      </c>
      <c r="F7" s="81" t="s">
        <v>43</v>
      </c>
      <c r="G7" s="92" t="s">
        <v>12</v>
      </c>
      <c r="H7" s="92" t="s">
        <v>12</v>
      </c>
    </row>
    <row r="8" spans="1:10" ht="12.75">
      <c r="A8" s="82" t="s">
        <v>92</v>
      </c>
      <c r="B8" s="131">
        <v>1391</v>
      </c>
      <c r="C8" s="144">
        <v>72</v>
      </c>
      <c r="D8" s="131">
        <v>1463</v>
      </c>
      <c r="E8" s="145">
        <v>1017</v>
      </c>
      <c r="F8" s="134">
        <v>1457</v>
      </c>
      <c r="G8" s="131">
        <v>1520</v>
      </c>
      <c r="H8" s="131">
        <v>1170</v>
      </c>
      <c r="I8" s="146"/>
      <c r="J8" s="146"/>
    </row>
    <row r="9" spans="1:10" ht="12.75">
      <c r="A9" s="76" t="s">
        <v>93</v>
      </c>
      <c r="B9" s="132">
        <v>753</v>
      </c>
      <c r="C9" s="134">
        <v>39</v>
      </c>
      <c r="D9" s="132">
        <v>792</v>
      </c>
      <c r="E9" s="133">
        <v>1413</v>
      </c>
      <c r="F9" s="134">
        <v>1682</v>
      </c>
      <c r="G9" s="132">
        <v>1130</v>
      </c>
      <c r="H9" s="132">
        <v>634</v>
      </c>
      <c r="I9" s="146"/>
      <c r="J9" s="146"/>
    </row>
    <row r="10" spans="1:10" ht="12.75">
      <c r="A10" s="76" t="s">
        <v>94</v>
      </c>
      <c r="B10" s="132">
        <v>300</v>
      </c>
      <c r="C10" s="134">
        <v>16</v>
      </c>
      <c r="D10" s="132">
        <v>316</v>
      </c>
      <c r="E10" s="133">
        <v>979</v>
      </c>
      <c r="F10" s="134">
        <v>1554</v>
      </c>
      <c r="G10" s="132">
        <v>319</v>
      </c>
      <c r="H10" s="132">
        <v>253</v>
      </c>
      <c r="I10" s="146"/>
      <c r="J10" s="146"/>
    </row>
    <row r="11" spans="1:10" ht="12.75">
      <c r="A11" s="76" t="s">
        <v>95</v>
      </c>
      <c r="B11" s="132">
        <v>287</v>
      </c>
      <c r="C11" s="134">
        <v>15</v>
      </c>
      <c r="D11" s="132">
        <v>302</v>
      </c>
      <c r="E11" s="133">
        <v>1033</v>
      </c>
      <c r="F11" s="134">
        <v>1457</v>
      </c>
      <c r="G11" s="132">
        <v>318</v>
      </c>
      <c r="H11" s="132">
        <v>242</v>
      </c>
      <c r="I11" s="146"/>
      <c r="J11" s="146"/>
    </row>
    <row r="12" spans="1:10" ht="12.75">
      <c r="A12" s="83" t="s">
        <v>96</v>
      </c>
      <c r="B12" s="147">
        <v>2731</v>
      </c>
      <c r="C12" s="147">
        <v>142</v>
      </c>
      <c r="D12" s="147">
        <v>2873</v>
      </c>
      <c r="E12" s="147">
        <v>1124</v>
      </c>
      <c r="F12" s="147">
        <v>1530</v>
      </c>
      <c r="G12" s="147">
        <v>3287</v>
      </c>
      <c r="H12" s="147">
        <v>2299</v>
      </c>
      <c r="I12" s="146"/>
      <c r="J12" s="146"/>
    </row>
    <row r="13" spans="1:10" ht="12.75">
      <c r="A13" s="83"/>
      <c r="B13" s="147"/>
      <c r="C13" s="147"/>
      <c r="D13" s="147"/>
      <c r="E13" s="148"/>
      <c r="F13" s="148"/>
      <c r="G13" s="147"/>
      <c r="H13" s="147"/>
      <c r="I13" s="146"/>
      <c r="J13" s="146"/>
    </row>
    <row r="14" spans="1:10" ht="12.75">
      <c r="A14" s="83" t="s">
        <v>97</v>
      </c>
      <c r="B14" s="147">
        <v>1170</v>
      </c>
      <c r="C14" s="149">
        <v>65</v>
      </c>
      <c r="D14" s="147">
        <v>1235</v>
      </c>
      <c r="E14" s="148">
        <v>568</v>
      </c>
      <c r="F14" s="149">
        <v>1000</v>
      </c>
      <c r="G14" s="147">
        <v>730</v>
      </c>
      <c r="H14" s="147" t="s">
        <v>23</v>
      </c>
      <c r="I14" s="146"/>
      <c r="J14" s="146"/>
    </row>
    <row r="15" spans="1:10" ht="12.75">
      <c r="A15" s="83"/>
      <c r="B15" s="147"/>
      <c r="C15" s="147"/>
      <c r="D15" s="147"/>
      <c r="E15" s="148"/>
      <c r="F15" s="148"/>
      <c r="G15" s="147"/>
      <c r="H15" s="147"/>
      <c r="I15" s="146"/>
      <c r="J15" s="146"/>
    </row>
    <row r="16" spans="1:10" ht="12.75">
      <c r="A16" s="83" t="s">
        <v>98</v>
      </c>
      <c r="B16" s="147">
        <v>137</v>
      </c>
      <c r="C16" s="147" t="s">
        <v>23</v>
      </c>
      <c r="D16" s="147">
        <v>137</v>
      </c>
      <c r="E16" s="148">
        <v>333</v>
      </c>
      <c r="F16" s="147" t="s">
        <v>23</v>
      </c>
      <c r="G16" s="147">
        <v>46</v>
      </c>
      <c r="H16" s="147">
        <v>179</v>
      </c>
      <c r="I16" s="146"/>
      <c r="J16" s="146"/>
    </row>
    <row r="17" spans="2:10" ht="12.75">
      <c r="B17" s="132"/>
      <c r="C17" s="132"/>
      <c r="D17" s="132"/>
      <c r="E17" s="133"/>
      <c r="F17" s="133"/>
      <c r="G17" s="132"/>
      <c r="H17" s="132"/>
      <c r="I17" s="146"/>
      <c r="J17" s="146"/>
    </row>
    <row r="18" spans="1:10" ht="12.75">
      <c r="A18" s="76" t="s">
        <v>99</v>
      </c>
      <c r="B18" s="132">
        <v>131</v>
      </c>
      <c r="C18" s="132" t="s">
        <v>23</v>
      </c>
      <c r="D18" s="132">
        <v>131</v>
      </c>
      <c r="E18" s="133">
        <v>1050</v>
      </c>
      <c r="F18" s="132" t="s">
        <v>23</v>
      </c>
      <c r="G18" s="132">
        <v>137</v>
      </c>
      <c r="H18" s="132" t="s">
        <v>23</v>
      </c>
      <c r="I18" s="146"/>
      <c r="J18" s="146"/>
    </row>
    <row r="19" spans="1:10" ht="12.75">
      <c r="A19" s="76" t="s">
        <v>100</v>
      </c>
      <c r="B19" s="134">
        <v>275</v>
      </c>
      <c r="C19" s="132" t="s">
        <v>23</v>
      </c>
      <c r="D19" s="134">
        <v>275</v>
      </c>
      <c r="E19" s="134">
        <v>673</v>
      </c>
      <c r="F19" s="132" t="s">
        <v>23</v>
      </c>
      <c r="G19" s="134">
        <v>185</v>
      </c>
      <c r="H19" s="132" t="s">
        <v>23</v>
      </c>
      <c r="I19" s="146"/>
      <c r="J19" s="146"/>
    </row>
    <row r="20" spans="1:10" ht="12.75">
      <c r="A20" s="76" t="s">
        <v>101</v>
      </c>
      <c r="B20" s="134">
        <v>215</v>
      </c>
      <c r="C20" s="134">
        <v>5</v>
      </c>
      <c r="D20" s="134">
        <v>220</v>
      </c>
      <c r="E20" s="134">
        <v>900</v>
      </c>
      <c r="F20" s="134">
        <v>1350</v>
      </c>
      <c r="G20" s="134">
        <v>201</v>
      </c>
      <c r="H20" s="132" t="s">
        <v>23</v>
      </c>
      <c r="I20" s="146"/>
      <c r="J20" s="146"/>
    </row>
    <row r="21" spans="1:10" ht="12.75">
      <c r="A21" s="83" t="s">
        <v>171</v>
      </c>
      <c r="B21" s="147">
        <v>621</v>
      </c>
      <c r="C21" s="149">
        <v>5</v>
      </c>
      <c r="D21" s="147">
        <v>626</v>
      </c>
      <c r="E21" s="147">
        <v>831</v>
      </c>
      <c r="F21" s="149">
        <v>1350</v>
      </c>
      <c r="G21" s="147">
        <v>523</v>
      </c>
      <c r="H21" s="147" t="s">
        <v>23</v>
      </c>
      <c r="I21" s="146"/>
      <c r="J21" s="146"/>
    </row>
    <row r="22" spans="2:10" ht="12.75">
      <c r="B22" s="147"/>
      <c r="C22" s="147"/>
      <c r="D22" s="147"/>
      <c r="E22" s="148"/>
      <c r="F22" s="148"/>
      <c r="G22" s="147"/>
      <c r="H22" s="147"/>
      <c r="I22" s="146"/>
      <c r="J22" s="146"/>
    </row>
    <row r="23" spans="1:10" ht="12.75">
      <c r="A23" s="83" t="s">
        <v>102</v>
      </c>
      <c r="B23" s="147">
        <v>44</v>
      </c>
      <c r="C23" s="147">
        <v>95</v>
      </c>
      <c r="D23" s="147">
        <v>139</v>
      </c>
      <c r="E23" s="148">
        <v>950</v>
      </c>
      <c r="F23" s="148">
        <v>2864</v>
      </c>
      <c r="G23" s="147">
        <v>314</v>
      </c>
      <c r="H23" s="147" t="s">
        <v>23</v>
      </c>
      <c r="I23" s="146"/>
      <c r="J23" s="146"/>
    </row>
    <row r="24" spans="1:10" ht="12.75">
      <c r="A24" s="83"/>
      <c r="B24" s="147"/>
      <c r="C24" s="147"/>
      <c r="D24" s="147"/>
      <c r="E24" s="148"/>
      <c r="F24" s="148"/>
      <c r="G24" s="147"/>
      <c r="H24" s="147"/>
      <c r="I24" s="146"/>
      <c r="J24" s="146"/>
    </row>
    <row r="25" spans="1:10" ht="12.75">
      <c r="A25" s="83" t="s">
        <v>103</v>
      </c>
      <c r="B25" s="147" t="s">
        <v>23</v>
      </c>
      <c r="C25" s="147">
        <v>132</v>
      </c>
      <c r="D25" s="147">
        <v>132</v>
      </c>
      <c r="E25" s="148" t="s">
        <v>23</v>
      </c>
      <c r="F25" s="148">
        <v>1900</v>
      </c>
      <c r="G25" s="147">
        <v>251</v>
      </c>
      <c r="H25" s="147">
        <v>125</v>
      </c>
      <c r="I25" s="146"/>
      <c r="J25" s="146"/>
    </row>
    <row r="26" spans="2:10" ht="12.75">
      <c r="B26" s="132"/>
      <c r="C26" s="132"/>
      <c r="D26" s="132"/>
      <c r="E26" s="133"/>
      <c r="F26" s="133"/>
      <c r="G26" s="132"/>
      <c r="H26" s="132"/>
      <c r="I26" s="146"/>
      <c r="J26" s="146"/>
    </row>
    <row r="27" spans="1:10" ht="12.75">
      <c r="A27" s="76" t="s">
        <v>104</v>
      </c>
      <c r="B27" s="132" t="s">
        <v>23</v>
      </c>
      <c r="C27" s="132" t="s">
        <v>23</v>
      </c>
      <c r="D27" s="132" t="s">
        <v>23</v>
      </c>
      <c r="E27" s="133" t="s">
        <v>23</v>
      </c>
      <c r="F27" s="133" t="s">
        <v>23</v>
      </c>
      <c r="G27" s="132" t="s">
        <v>23</v>
      </c>
      <c r="H27" s="132" t="s">
        <v>23</v>
      </c>
      <c r="I27" s="146"/>
      <c r="J27" s="146"/>
    </row>
    <row r="28" spans="1:10" ht="12.75">
      <c r="A28" s="76" t="s">
        <v>105</v>
      </c>
      <c r="B28" s="132" t="s">
        <v>23</v>
      </c>
      <c r="C28" s="132" t="s">
        <v>23</v>
      </c>
      <c r="D28" s="132" t="s">
        <v>23</v>
      </c>
      <c r="E28" s="133" t="s">
        <v>23</v>
      </c>
      <c r="F28" s="133" t="s">
        <v>23</v>
      </c>
      <c r="G28" s="132" t="s">
        <v>23</v>
      </c>
      <c r="H28" s="132" t="s">
        <v>23</v>
      </c>
      <c r="I28" s="146"/>
      <c r="J28" s="146"/>
    </row>
    <row r="29" spans="1:10" ht="12.75">
      <c r="A29" s="76" t="s">
        <v>106</v>
      </c>
      <c r="B29" s="132" t="s">
        <v>23</v>
      </c>
      <c r="C29" s="132" t="s">
        <v>23</v>
      </c>
      <c r="D29" s="132" t="s">
        <v>23</v>
      </c>
      <c r="E29" s="133" t="s">
        <v>23</v>
      </c>
      <c r="F29" s="133" t="s">
        <v>23</v>
      </c>
      <c r="G29" s="132" t="s">
        <v>23</v>
      </c>
      <c r="H29" s="132" t="s">
        <v>23</v>
      </c>
      <c r="I29" s="146"/>
      <c r="J29" s="146"/>
    </row>
    <row r="30" spans="1:10" ht="12.75">
      <c r="A30" s="83" t="s">
        <v>172</v>
      </c>
      <c r="B30" s="147" t="s">
        <v>23</v>
      </c>
      <c r="C30" s="147" t="s">
        <v>23</v>
      </c>
      <c r="D30" s="147" t="s">
        <v>23</v>
      </c>
      <c r="E30" s="147" t="s">
        <v>23</v>
      </c>
      <c r="F30" s="147" t="s">
        <v>23</v>
      </c>
      <c r="G30" s="147" t="s">
        <v>23</v>
      </c>
      <c r="H30" s="147" t="s">
        <v>23</v>
      </c>
      <c r="I30" s="146"/>
      <c r="J30" s="146"/>
    </row>
    <row r="31" spans="2:10" ht="12.75">
      <c r="B31" s="132"/>
      <c r="C31" s="132"/>
      <c r="D31" s="132"/>
      <c r="E31" s="133"/>
      <c r="F31" s="133"/>
      <c r="G31" s="132"/>
      <c r="H31" s="132"/>
      <c r="I31" s="146"/>
      <c r="J31" s="146"/>
    </row>
    <row r="32" spans="1:10" ht="12.75">
      <c r="A32" s="76" t="s">
        <v>107</v>
      </c>
      <c r="B32" s="150">
        <v>81</v>
      </c>
      <c r="C32" s="150">
        <v>97</v>
      </c>
      <c r="D32" s="132">
        <v>178</v>
      </c>
      <c r="E32" s="150">
        <v>259</v>
      </c>
      <c r="F32" s="150">
        <v>1701</v>
      </c>
      <c r="G32" s="133">
        <v>186</v>
      </c>
      <c r="H32" s="150">
        <v>139</v>
      </c>
      <c r="I32" s="146"/>
      <c r="J32" s="146"/>
    </row>
    <row r="33" spans="1:10" ht="12.75">
      <c r="A33" s="76" t="s">
        <v>108</v>
      </c>
      <c r="B33" s="150">
        <v>1</v>
      </c>
      <c r="C33" s="150">
        <v>30</v>
      </c>
      <c r="D33" s="132">
        <v>31</v>
      </c>
      <c r="E33" s="150">
        <v>2000</v>
      </c>
      <c r="F33" s="150">
        <v>3000</v>
      </c>
      <c r="G33" s="133">
        <v>92</v>
      </c>
      <c r="H33" s="150">
        <v>22</v>
      </c>
      <c r="I33" s="146"/>
      <c r="J33" s="146"/>
    </row>
    <row r="34" spans="1:10" ht="12.75">
      <c r="A34" s="76" t="s">
        <v>109</v>
      </c>
      <c r="B34" s="150" t="s">
        <v>23</v>
      </c>
      <c r="C34" s="150">
        <v>9</v>
      </c>
      <c r="D34" s="132">
        <v>9</v>
      </c>
      <c r="E34" s="150" t="s">
        <v>23</v>
      </c>
      <c r="F34" s="150">
        <v>1330</v>
      </c>
      <c r="G34" s="133">
        <v>12</v>
      </c>
      <c r="H34" s="150">
        <v>8</v>
      </c>
      <c r="I34" s="146"/>
      <c r="J34" s="146"/>
    </row>
    <row r="35" spans="1:10" ht="12.75">
      <c r="A35" s="76" t="s">
        <v>110</v>
      </c>
      <c r="B35" s="150">
        <v>1</v>
      </c>
      <c r="C35" s="150">
        <v>44</v>
      </c>
      <c r="D35" s="132">
        <v>45</v>
      </c>
      <c r="E35" s="150">
        <v>1000</v>
      </c>
      <c r="F35" s="150">
        <v>2114</v>
      </c>
      <c r="G35" s="133">
        <v>94</v>
      </c>
      <c r="H35" s="150" t="s">
        <v>23</v>
      </c>
      <c r="I35" s="146"/>
      <c r="J35" s="146"/>
    </row>
    <row r="36" spans="1:10" ht="12.75">
      <c r="A36" s="83" t="s">
        <v>111</v>
      </c>
      <c r="B36" s="147">
        <v>83</v>
      </c>
      <c r="C36" s="147">
        <v>180</v>
      </c>
      <c r="D36" s="147">
        <v>263</v>
      </c>
      <c r="E36" s="147">
        <v>289</v>
      </c>
      <c r="F36" s="147">
        <v>2000</v>
      </c>
      <c r="G36" s="147">
        <v>384</v>
      </c>
      <c r="H36" s="147">
        <v>169</v>
      </c>
      <c r="I36" s="146"/>
      <c r="J36" s="146"/>
    </row>
    <row r="37" spans="1:10" ht="12.75">
      <c r="A37" s="83"/>
      <c r="B37" s="147"/>
      <c r="C37" s="147"/>
      <c r="D37" s="147"/>
      <c r="E37" s="148"/>
      <c r="F37" s="148"/>
      <c r="G37" s="147"/>
      <c r="H37" s="147"/>
      <c r="I37" s="146"/>
      <c r="J37" s="146"/>
    </row>
    <row r="38" spans="1:10" ht="12.75">
      <c r="A38" s="83" t="s">
        <v>112</v>
      </c>
      <c r="B38" s="148">
        <v>3</v>
      </c>
      <c r="C38" s="148" t="s">
        <v>23</v>
      </c>
      <c r="D38" s="147">
        <v>3</v>
      </c>
      <c r="E38" s="148">
        <v>900</v>
      </c>
      <c r="F38" s="148" t="s">
        <v>23</v>
      </c>
      <c r="G38" s="148">
        <v>3</v>
      </c>
      <c r="H38" s="148">
        <v>3</v>
      </c>
      <c r="I38" s="146"/>
      <c r="J38" s="146"/>
    </row>
    <row r="39" spans="2:10" ht="12.75">
      <c r="B39" s="132"/>
      <c r="C39" s="132"/>
      <c r="D39" s="132"/>
      <c r="E39" s="133"/>
      <c r="F39" s="133"/>
      <c r="G39" s="132"/>
      <c r="H39" s="132"/>
      <c r="I39" s="146"/>
      <c r="J39" s="146"/>
    </row>
    <row r="40" spans="1:10" ht="12.75">
      <c r="A40" s="76" t="s">
        <v>113</v>
      </c>
      <c r="B40" s="133">
        <v>1</v>
      </c>
      <c r="C40" s="133">
        <v>201</v>
      </c>
      <c r="D40" s="132">
        <v>202</v>
      </c>
      <c r="E40" s="133">
        <v>800</v>
      </c>
      <c r="F40" s="133">
        <v>1800</v>
      </c>
      <c r="G40" s="133">
        <v>363</v>
      </c>
      <c r="H40" s="133" t="s">
        <v>23</v>
      </c>
      <c r="I40" s="146"/>
      <c r="J40" s="146"/>
    </row>
    <row r="41" spans="1:10" ht="12.75">
      <c r="A41" s="76" t="s">
        <v>114</v>
      </c>
      <c r="B41" s="132" t="s">
        <v>23</v>
      </c>
      <c r="C41" s="132">
        <v>35</v>
      </c>
      <c r="D41" s="132">
        <v>35</v>
      </c>
      <c r="E41" s="133" t="s">
        <v>23</v>
      </c>
      <c r="F41" s="133">
        <v>1800</v>
      </c>
      <c r="G41" s="132">
        <v>63</v>
      </c>
      <c r="H41" s="132">
        <v>50</v>
      </c>
      <c r="I41" s="146"/>
      <c r="J41" s="146"/>
    </row>
    <row r="42" spans="1:10" ht="12.75">
      <c r="A42" s="76" t="s">
        <v>115</v>
      </c>
      <c r="B42" s="133" t="s">
        <v>23</v>
      </c>
      <c r="C42" s="133">
        <v>2400</v>
      </c>
      <c r="D42" s="132">
        <v>2400</v>
      </c>
      <c r="E42" s="133" t="s">
        <v>23</v>
      </c>
      <c r="F42" s="133">
        <v>2500</v>
      </c>
      <c r="G42" s="133">
        <v>6000</v>
      </c>
      <c r="H42" s="134">
        <v>1870</v>
      </c>
      <c r="I42" s="146"/>
      <c r="J42" s="146"/>
    </row>
    <row r="43" spans="1:10" ht="12.75">
      <c r="A43" s="76" t="s">
        <v>116</v>
      </c>
      <c r="B43" s="133">
        <v>8</v>
      </c>
      <c r="C43" s="133">
        <v>37</v>
      </c>
      <c r="D43" s="132">
        <v>45</v>
      </c>
      <c r="E43" s="133">
        <v>2000</v>
      </c>
      <c r="F43" s="133">
        <v>2000</v>
      </c>
      <c r="G43" s="133">
        <v>90</v>
      </c>
      <c r="H43" s="133" t="s">
        <v>23</v>
      </c>
      <c r="I43" s="146"/>
      <c r="J43" s="146"/>
    </row>
    <row r="44" spans="1:10" ht="12.75">
      <c r="A44" s="76" t="s">
        <v>117</v>
      </c>
      <c r="B44" s="133" t="s">
        <v>23</v>
      </c>
      <c r="C44" s="133">
        <v>22</v>
      </c>
      <c r="D44" s="132">
        <v>22</v>
      </c>
      <c r="E44" s="133" t="s">
        <v>23</v>
      </c>
      <c r="F44" s="133">
        <v>1730</v>
      </c>
      <c r="G44" s="133">
        <v>38</v>
      </c>
      <c r="H44" s="133">
        <v>37</v>
      </c>
      <c r="I44" s="146"/>
      <c r="J44" s="146"/>
    </row>
    <row r="45" spans="1:10" ht="12.75">
      <c r="A45" s="76" t="s">
        <v>118</v>
      </c>
      <c r="B45" s="133" t="s">
        <v>23</v>
      </c>
      <c r="C45" s="133" t="s">
        <v>23</v>
      </c>
      <c r="D45" s="132" t="s">
        <v>23</v>
      </c>
      <c r="E45" s="133" t="s">
        <v>23</v>
      </c>
      <c r="F45" s="133" t="s">
        <v>23</v>
      </c>
      <c r="G45" s="133" t="s">
        <v>23</v>
      </c>
      <c r="H45" s="133" t="s">
        <v>23</v>
      </c>
      <c r="I45" s="146"/>
      <c r="J45" s="146"/>
    </row>
    <row r="46" spans="1:10" ht="12.75">
      <c r="A46" s="76" t="s">
        <v>119</v>
      </c>
      <c r="B46" s="133" t="s">
        <v>23</v>
      </c>
      <c r="C46" s="133" t="s">
        <v>23</v>
      </c>
      <c r="D46" s="132" t="s">
        <v>23</v>
      </c>
      <c r="E46" s="133" t="s">
        <v>23</v>
      </c>
      <c r="F46" s="133" t="s">
        <v>23</v>
      </c>
      <c r="G46" s="133" t="s">
        <v>23</v>
      </c>
      <c r="H46" s="133" t="s">
        <v>23</v>
      </c>
      <c r="I46" s="146"/>
      <c r="J46" s="146"/>
    </row>
    <row r="47" spans="1:10" ht="12.75">
      <c r="A47" s="76" t="s">
        <v>120</v>
      </c>
      <c r="B47" s="133">
        <v>12</v>
      </c>
      <c r="C47" s="133">
        <v>150</v>
      </c>
      <c r="D47" s="132">
        <v>162</v>
      </c>
      <c r="E47" s="133">
        <v>800</v>
      </c>
      <c r="F47" s="133">
        <v>2100</v>
      </c>
      <c r="G47" s="133">
        <v>325</v>
      </c>
      <c r="H47" s="133" t="s">
        <v>23</v>
      </c>
      <c r="I47" s="146"/>
      <c r="J47" s="146"/>
    </row>
    <row r="48" spans="1:10" ht="12.75">
      <c r="A48" s="76" t="s">
        <v>121</v>
      </c>
      <c r="B48" s="133" t="s">
        <v>23</v>
      </c>
      <c r="C48" s="133">
        <v>105</v>
      </c>
      <c r="D48" s="132">
        <v>105</v>
      </c>
      <c r="E48" s="133" t="s">
        <v>23</v>
      </c>
      <c r="F48" s="133">
        <v>3000</v>
      </c>
      <c r="G48" s="133">
        <v>315</v>
      </c>
      <c r="H48" s="133">
        <v>95</v>
      </c>
      <c r="I48" s="146"/>
      <c r="J48" s="146"/>
    </row>
    <row r="49" spans="1:10" ht="12.75">
      <c r="A49" s="83" t="s">
        <v>173</v>
      </c>
      <c r="B49" s="147">
        <v>21</v>
      </c>
      <c r="C49" s="147">
        <v>2950</v>
      </c>
      <c r="D49" s="147">
        <v>2971</v>
      </c>
      <c r="E49" s="147">
        <v>1257</v>
      </c>
      <c r="F49" s="147">
        <v>2429</v>
      </c>
      <c r="G49" s="147">
        <v>7194</v>
      </c>
      <c r="H49" s="147">
        <v>2052</v>
      </c>
      <c r="I49" s="146"/>
      <c r="J49" s="146"/>
    </row>
    <row r="50" spans="1:10" ht="12.75">
      <c r="A50" s="83"/>
      <c r="B50" s="147"/>
      <c r="C50" s="147"/>
      <c r="D50" s="147"/>
      <c r="E50" s="148"/>
      <c r="F50" s="148"/>
      <c r="G50" s="147"/>
      <c r="H50" s="147"/>
      <c r="I50" s="146"/>
      <c r="J50" s="146"/>
    </row>
    <row r="51" spans="1:10" ht="12.75">
      <c r="A51" s="83" t="s">
        <v>122</v>
      </c>
      <c r="B51" s="148" t="s">
        <v>23</v>
      </c>
      <c r="C51" s="148" t="s">
        <v>23</v>
      </c>
      <c r="D51" s="147" t="s">
        <v>23</v>
      </c>
      <c r="E51" s="148" t="s">
        <v>23</v>
      </c>
      <c r="F51" s="148" t="s">
        <v>23</v>
      </c>
      <c r="G51" s="148" t="s">
        <v>23</v>
      </c>
      <c r="H51" s="148" t="s">
        <v>23</v>
      </c>
      <c r="I51" s="146"/>
      <c r="J51" s="146"/>
    </row>
    <row r="52" spans="2:10" ht="12.75">
      <c r="B52" s="132"/>
      <c r="C52" s="132"/>
      <c r="D52" s="132"/>
      <c r="E52" s="133"/>
      <c r="F52" s="133"/>
      <c r="G52" s="132"/>
      <c r="H52" s="132"/>
      <c r="I52" s="146"/>
      <c r="J52" s="146"/>
    </row>
    <row r="53" spans="1:10" ht="12.75">
      <c r="A53" s="76" t="s">
        <v>123</v>
      </c>
      <c r="B53" s="132">
        <v>25</v>
      </c>
      <c r="C53" s="132">
        <v>210</v>
      </c>
      <c r="D53" s="132">
        <v>235</v>
      </c>
      <c r="E53" s="133">
        <v>700</v>
      </c>
      <c r="F53" s="133">
        <v>1700</v>
      </c>
      <c r="G53" s="132">
        <v>375</v>
      </c>
      <c r="H53" s="132">
        <v>75</v>
      </c>
      <c r="I53" s="146"/>
      <c r="J53" s="146"/>
    </row>
    <row r="54" spans="1:10" ht="12.75">
      <c r="A54" s="76" t="s">
        <v>124</v>
      </c>
      <c r="B54" s="132">
        <v>2</v>
      </c>
      <c r="C54" s="132">
        <v>16</v>
      </c>
      <c r="D54" s="132">
        <v>18</v>
      </c>
      <c r="E54" s="133">
        <v>205</v>
      </c>
      <c r="F54" s="133">
        <v>500</v>
      </c>
      <c r="G54" s="132">
        <v>8</v>
      </c>
      <c r="H54" s="132" t="s">
        <v>23</v>
      </c>
      <c r="I54" s="146"/>
      <c r="J54" s="146"/>
    </row>
    <row r="55" spans="1:10" ht="12.75">
      <c r="A55" s="76" t="s">
        <v>125</v>
      </c>
      <c r="B55" s="132" t="s">
        <v>23</v>
      </c>
      <c r="C55" s="132">
        <v>15</v>
      </c>
      <c r="D55" s="132">
        <v>15</v>
      </c>
      <c r="E55" s="133" t="s">
        <v>23</v>
      </c>
      <c r="F55" s="133">
        <v>1550</v>
      </c>
      <c r="G55" s="132">
        <v>23</v>
      </c>
      <c r="H55" s="132">
        <v>10</v>
      </c>
      <c r="I55" s="146"/>
      <c r="J55" s="146"/>
    </row>
    <row r="56" spans="1:10" ht="12.75">
      <c r="A56" s="76" t="s">
        <v>126</v>
      </c>
      <c r="B56" s="132" t="s">
        <v>23</v>
      </c>
      <c r="C56" s="132">
        <v>33</v>
      </c>
      <c r="D56" s="132">
        <v>33</v>
      </c>
      <c r="E56" s="133" t="s">
        <v>23</v>
      </c>
      <c r="F56" s="133">
        <v>900</v>
      </c>
      <c r="G56" s="132">
        <v>30</v>
      </c>
      <c r="H56" s="132">
        <v>21</v>
      </c>
      <c r="I56" s="146"/>
      <c r="J56" s="146"/>
    </row>
    <row r="57" spans="1:10" ht="12.75">
      <c r="A57" s="76" t="s">
        <v>127</v>
      </c>
      <c r="B57" s="132" t="s">
        <v>23</v>
      </c>
      <c r="C57" s="132">
        <v>12</v>
      </c>
      <c r="D57" s="132">
        <v>12</v>
      </c>
      <c r="E57" s="133" t="s">
        <v>23</v>
      </c>
      <c r="F57" s="133">
        <v>1633</v>
      </c>
      <c r="G57" s="132">
        <v>20</v>
      </c>
      <c r="H57" s="132">
        <v>2</v>
      </c>
      <c r="I57" s="146"/>
      <c r="J57" s="146"/>
    </row>
    <row r="58" spans="1:10" ht="12.75">
      <c r="A58" s="83" t="s">
        <v>174</v>
      </c>
      <c r="B58" s="147">
        <v>27</v>
      </c>
      <c r="C58" s="147">
        <v>286</v>
      </c>
      <c r="D58" s="147">
        <v>313</v>
      </c>
      <c r="E58" s="147">
        <v>663</v>
      </c>
      <c r="F58" s="147">
        <v>1530</v>
      </c>
      <c r="G58" s="147">
        <v>456</v>
      </c>
      <c r="H58" s="147">
        <v>108</v>
      </c>
      <c r="I58" s="146"/>
      <c r="J58" s="146"/>
    </row>
    <row r="59" spans="2:10" ht="12.75">
      <c r="B59" s="132"/>
      <c r="C59" s="132"/>
      <c r="D59" s="132"/>
      <c r="E59" s="133"/>
      <c r="F59" s="133"/>
      <c r="G59" s="132"/>
      <c r="H59" s="132"/>
      <c r="I59" s="146"/>
      <c r="J59" s="146"/>
    </row>
    <row r="60" spans="1:10" ht="12.75">
      <c r="A60" s="76" t="s">
        <v>129</v>
      </c>
      <c r="B60" s="133">
        <v>1</v>
      </c>
      <c r="C60" s="133">
        <v>1</v>
      </c>
      <c r="D60" s="132">
        <v>2</v>
      </c>
      <c r="E60" s="133">
        <v>950</v>
      </c>
      <c r="F60" s="133">
        <v>2025</v>
      </c>
      <c r="G60" s="133">
        <v>3</v>
      </c>
      <c r="H60" s="133" t="s">
        <v>23</v>
      </c>
      <c r="I60" s="146"/>
      <c r="J60" s="146"/>
    </row>
    <row r="61" spans="1:10" ht="12.75">
      <c r="A61" s="76" t="s">
        <v>130</v>
      </c>
      <c r="B61" s="133">
        <v>10</v>
      </c>
      <c r="C61" s="133">
        <v>1</v>
      </c>
      <c r="D61" s="132">
        <v>11</v>
      </c>
      <c r="E61" s="133">
        <v>650</v>
      </c>
      <c r="F61" s="133">
        <v>1200</v>
      </c>
      <c r="G61" s="133">
        <v>8</v>
      </c>
      <c r="H61" s="133">
        <v>9</v>
      </c>
      <c r="I61" s="146"/>
      <c r="J61" s="146"/>
    </row>
    <row r="62" spans="1:10" ht="12.75">
      <c r="A62" s="76" t="s">
        <v>131</v>
      </c>
      <c r="B62" s="133" t="s">
        <v>23</v>
      </c>
      <c r="C62" s="133">
        <v>27</v>
      </c>
      <c r="D62" s="132">
        <v>27</v>
      </c>
      <c r="E62" s="133" t="s">
        <v>23</v>
      </c>
      <c r="F62" s="133">
        <v>1500</v>
      </c>
      <c r="G62" s="133">
        <v>41</v>
      </c>
      <c r="H62" s="133">
        <v>13</v>
      </c>
      <c r="I62" s="146"/>
      <c r="J62" s="146"/>
    </row>
    <row r="63" spans="1:10" ht="12.75">
      <c r="A63" s="83" t="s">
        <v>132</v>
      </c>
      <c r="B63" s="147">
        <v>11</v>
      </c>
      <c r="C63" s="147">
        <v>29</v>
      </c>
      <c r="D63" s="147">
        <v>40</v>
      </c>
      <c r="E63" s="147">
        <v>677</v>
      </c>
      <c r="F63" s="147">
        <v>1508</v>
      </c>
      <c r="G63" s="147">
        <v>52</v>
      </c>
      <c r="H63" s="147">
        <v>22</v>
      </c>
      <c r="I63" s="146"/>
      <c r="J63" s="146"/>
    </row>
    <row r="64" spans="1:10" ht="12.75">
      <c r="A64" s="83"/>
      <c r="B64" s="147"/>
      <c r="C64" s="147"/>
      <c r="D64" s="147"/>
      <c r="E64" s="148"/>
      <c r="F64" s="148"/>
      <c r="G64" s="147"/>
      <c r="H64" s="147"/>
      <c r="I64" s="146"/>
      <c r="J64" s="146"/>
    </row>
    <row r="65" spans="1:10" ht="12.75">
      <c r="A65" s="83" t="s">
        <v>133</v>
      </c>
      <c r="B65" s="147" t="s">
        <v>23</v>
      </c>
      <c r="C65" s="147">
        <v>38</v>
      </c>
      <c r="D65" s="147">
        <v>38</v>
      </c>
      <c r="E65" s="148" t="s">
        <v>23</v>
      </c>
      <c r="F65" s="148">
        <v>1850</v>
      </c>
      <c r="G65" s="147">
        <v>70</v>
      </c>
      <c r="H65" s="147">
        <v>56</v>
      </c>
      <c r="I65" s="146"/>
      <c r="J65" s="146"/>
    </row>
    <row r="66" spans="2:10" ht="12.75">
      <c r="B66" s="132"/>
      <c r="C66" s="132"/>
      <c r="D66" s="132"/>
      <c r="E66" s="133"/>
      <c r="F66" s="133"/>
      <c r="G66" s="132"/>
      <c r="H66" s="132"/>
      <c r="I66" s="146"/>
      <c r="J66" s="146"/>
    </row>
    <row r="67" spans="1:10" ht="12.75">
      <c r="A67" s="76" t="s">
        <v>134</v>
      </c>
      <c r="B67" s="133" t="s">
        <v>23</v>
      </c>
      <c r="C67" s="133">
        <v>20</v>
      </c>
      <c r="D67" s="132">
        <v>20</v>
      </c>
      <c r="E67" s="133" t="s">
        <v>23</v>
      </c>
      <c r="F67" s="133">
        <v>3000</v>
      </c>
      <c r="G67" s="133">
        <v>60</v>
      </c>
      <c r="H67" s="133" t="s">
        <v>23</v>
      </c>
      <c r="I67" s="146"/>
      <c r="J67" s="146"/>
    </row>
    <row r="68" spans="1:10" ht="12.75">
      <c r="A68" s="76" t="s">
        <v>135</v>
      </c>
      <c r="B68" s="133" t="s">
        <v>23</v>
      </c>
      <c r="C68" s="133">
        <v>80</v>
      </c>
      <c r="D68" s="132">
        <v>80</v>
      </c>
      <c r="E68" s="133" t="s">
        <v>23</v>
      </c>
      <c r="F68" s="133">
        <v>3000</v>
      </c>
      <c r="G68" s="133">
        <v>240</v>
      </c>
      <c r="H68" s="133" t="s">
        <v>23</v>
      </c>
      <c r="I68" s="146"/>
      <c r="J68" s="146"/>
    </row>
    <row r="69" spans="1:10" ht="12.75">
      <c r="A69" s="83" t="s">
        <v>136</v>
      </c>
      <c r="B69" s="147" t="s">
        <v>23</v>
      </c>
      <c r="C69" s="147">
        <v>100</v>
      </c>
      <c r="D69" s="147">
        <v>100</v>
      </c>
      <c r="E69" s="147" t="s">
        <v>23</v>
      </c>
      <c r="F69" s="147">
        <v>3000</v>
      </c>
      <c r="G69" s="147">
        <v>300</v>
      </c>
      <c r="H69" s="147" t="s">
        <v>23</v>
      </c>
      <c r="I69" s="146"/>
      <c r="J69" s="146"/>
    </row>
    <row r="70" spans="2:10" ht="12.75">
      <c r="B70" s="132"/>
      <c r="C70" s="132"/>
      <c r="D70" s="132"/>
      <c r="E70" s="133"/>
      <c r="F70" s="133"/>
      <c r="G70" s="132"/>
      <c r="H70" s="132"/>
      <c r="I70" s="146"/>
      <c r="J70" s="146"/>
    </row>
    <row r="71" spans="1:10" ht="12.75">
      <c r="A71" s="76" t="s">
        <v>137</v>
      </c>
      <c r="B71" s="132" t="s">
        <v>23</v>
      </c>
      <c r="C71" s="132" t="s">
        <v>23</v>
      </c>
      <c r="D71" s="132" t="s">
        <v>23</v>
      </c>
      <c r="E71" s="133" t="s">
        <v>23</v>
      </c>
      <c r="F71" s="133" t="s">
        <v>23</v>
      </c>
      <c r="G71" s="132" t="s">
        <v>23</v>
      </c>
      <c r="H71" s="132" t="s">
        <v>23</v>
      </c>
      <c r="I71" s="146"/>
      <c r="J71" s="146"/>
    </row>
    <row r="72" spans="1:10" ht="12.75">
      <c r="A72" s="76" t="s">
        <v>138</v>
      </c>
      <c r="B72" s="132">
        <v>18</v>
      </c>
      <c r="C72" s="132">
        <v>14</v>
      </c>
      <c r="D72" s="132">
        <v>32</v>
      </c>
      <c r="E72" s="133">
        <v>600</v>
      </c>
      <c r="F72" s="133">
        <v>1000</v>
      </c>
      <c r="G72" s="132">
        <v>25</v>
      </c>
      <c r="H72" s="132">
        <v>21</v>
      </c>
      <c r="I72" s="146"/>
      <c r="J72" s="146"/>
    </row>
    <row r="73" spans="1:10" ht="12.75">
      <c r="A73" s="76" t="s">
        <v>139</v>
      </c>
      <c r="B73" s="133">
        <v>11</v>
      </c>
      <c r="C73" s="133">
        <v>12</v>
      </c>
      <c r="D73" s="132">
        <v>23</v>
      </c>
      <c r="E73" s="133">
        <v>1500</v>
      </c>
      <c r="F73" s="133">
        <v>2000</v>
      </c>
      <c r="G73" s="133">
        <v>41</v>
      </c>
      <c r="H73" s="133" t="s">
        <v>23</v>
      </c>
      <c r="I73" s="146"/>
      <c r="J73" s="146"/>
    </row>
    <row r="74" spans="1:10" ht="12.75">
      <c r="A74" s="76" t="s">
        <v>140</v>
      </c>
      <c r="B74" s="132" t="s">
        <v>23</v>
      </c>
      <c r="C74" s="132">
        <v>93</v>
      </c>
      <c r="D74" s="132">
        <v>93</v>
      </c>
      <c r="E74" s="133" t="s">
        <v>23</v>
      </c>
      <c r="F74" s="133">
        <v>1505</v>
      </c>
      <c r="G74" s="132">
        <v>140</v>
      </c>
      <c r="H74" s="132">
        <v>150</v>
      </c>
      <c r="I74" s="146"/>
      <c r="J74" s="146"/>
    </row>
    <row r="75" spans="1:10" ht="12.75">
      <c r="A75" s="76" t="s">
        <v>141</v>
      </c>
      <c r="B75" s="132" t="s">
        <v>23</v>
      </c>
      <c r="C75" s="132" t="s">
        <v>23</v>
      </c>
      <c r="D75" s="132" t="s">
        <v>23</v>
      </c>
      <c r="E75" s="133" t="s">
        <v>23</v>
      </c>
      <c r="F75" s="133" t="s">
        <v>23</v>
      </c>
      <c r="G75" s="132" t="s">
        <v>23</v>
      </c>
      <c r="H75" s="132" t="s">
        <v>23</v>
      </c>
      <c r="I75" s="146"/>
      <c r="J75" s="146"/>
    </row>
    <row r="76" spans="1:10" ht="12.75">
      <c r="A76" s="76" t="s">
        <v>142</v>
      </c>
      <c r="B76" s="132">
        <v>10</v>
      </c>
      <c r="C76" s="132">
        <v>5</v>
      </c>
      <c r="D76" s="132">
        <v>15</v>
      </c>
      <c r="E76" s="133">
        <v>850</v>
      </c>
      <c r="F76" s="133">
        <v>1350</v>
      </c>
      <c r="G76" s="132">
        <v>15</v>
      </c>
      <c r="H76" s="132">
        <v>5</v>
      </c>
      <c r="I76" s="146"/>
      <c r="J76" s="146"/>
    </row>
    <row r="77" spans="1:10" ht="12.75">
      <c r="A77" s="76" t="s">
        <v>143</v>
      </c>
      <c r="B77" s="132">
        <v>45</v>
      </c>
      <c r="C77" s="132">
        <v>3</v>
      </c>
      <c r="D77" s="132">
        <v>48</v>
      </c>
      <c r="E77" s="133">
        <v>750</v>
      </c>
      <c r="F77" s="133" t="s">
        <v>23</v>
      </c>
      <c r="G77" s="132">
        <v>34</v>
      </c>
      <c r="H77" s="132" t="s">
        <v>23</v>
      </c>
      <c r="I77" s="146"/>
      <c r="J77" s="146"/>
    </row>
    <row r="78" spans="1:10" ht="12.75">
      <c r="A78" s="76" t="s">
        <v>144</v>
      </c>
      <c r="B78" s="133" t="s">
        <v>23</v>
      </c>
      <c r="C78" s="133" t="s">
        <v>23</v>
      </c>
      <c r="D78" s="132" t="s">
        <v>23</v>
      </c>
      <c r="E78" s="133" t="s">
        <v>23</v>
      </c>
      <c r="F78" s="133" t="s">
        <v>23</v>
      </c>
      <c r="G78" s="133" t="s">
        <v>23</v>
      </c>
      <c r="H78" s="133" t="s">
        <v>23</v>
      </c>
      <c r="I78" s="146"/>
      <c r="J78" s="146"/>
    </row>
    <row r="79" spans="1:10" ht="12.75">
      <c r="A79" s="83" t="s">
        <v>175</v>
      </c>
      <c r="B79" s="147">
        <v>84</v>
      </c>
      <c r="C79" s="147">
        <v>127</v>
      </c>
      <c r="D79" s="147">
        <v>211</v>
      </c>
      <c r="E79" s="147">
        <v>828</v>
      </c>
      <c r="F79" s="147">
        <v>1454</v>
      </c>
      <c r="G79" s="147">
        <v>255</v>
      </c>
      <c r="H79" s="147">
        <v>176</v>
      </c>
      <c r="I79" s="146"/>
      <c r="J79" s="146"/>
    </row>
    <row r="80" spans="2:10" ht="12.75">
      <c r="B80" s="132"/>
      <c r="C80" s="132"/>
      <c r="D80" s="132"/>
      <c r="E80" s="133"/>
      <c r="F80" s="133"/>
      <c r="G80" s="132"/>
      <c r="H80" s="132"/>
      <c r="I80" s="146"/>
      <c r="J80" s="146"/>
    </row>
    <row r="81" spans="1:10" ht="12.75">
      <c r="A81" s="76" t="s">
        <v>145</v>
      </c>
      <c r="B81" s="134">
        <v>11</v>
      </c>
      <c r="C81" s="134">
        <v>43</v>
      </c>
      <c r="D81" s="134">
        <v>54</v>
      </c>
      <c r="E81" s="134">
        <v>800</v>
      </c>
      <c r="F81" s="134">
        <v>1000</v>
      </c>
      <c r="G81" s="134">
        <v>52</v>
      </c>
      <c r="H81" s="134">
        <v>44</v>
      </c>
      <c r="I81" s="146"/>
      <c r="J81" s="146"/>
    </row>
    <row r="82" spans="1:10" ht="12.75">
      <c r="A82" s="76" t="s">
        <v>146</v>
      </c>
      <c r="B82" s="132">
        <v>9</v>
      </c>
      <c r="C82" s="134">
        <v>62</v>
      </c>
      <c r="D82" s="132">
        <v>71</v>
      </c>
      <c r="E82" s="133">
        <v>500</v>
      </c>
      <c r="F82" s="134">
        <v>1000</v>
      </c>
      <c r="G82" s="132">
        <v>66</v>
      </c>
      <c r="H82" s="132">
        <v>56</v>
      </c>
      <c r="I82" s="146"/>
      <c r="J82" s="146"/>
    </row>
    <row r="83" spans="1:10" ht="12.75">
      <c r="A83" s="83" t="s">
        <v>147</v>
      </c>
      <c r="B83" s="147">
        <v>20</v>
      </c>
      <c r="C83" s="149">
        <v>105</v>
      </c>
      <c r="D83" s="147">
        <v>125</v>
      </c>
      <c r="E83" s="147">
        <v>665</v>
      </c>
      <c r="F83" s="134">
        <v>1000</v>
      </c>
      <c r="G83" s="147">
        <v>118</v>
      </c>
      <c r="H83" s="147">
        <v>100</v>
      </c>
      <c r="I83" s="146"/>
      <c r="J83" s="146"/>
    </row>
    <row r="84" spans="2:10" ht="12.75">
      <c r="B84" s="132"/>
      <c r="C84" s="132"/>
      <c r="D84" s="132"/>
      <c r="E84" s="133"/>
      <c r="F84" s="144"/>
      <c r="G84" s="132"/>
      <c r="H84" s="132"/>
      <c r="I84" s="146"/>
      <c r="J84" s="146"/>
    </row>
    <row r="85" spans="1:10" ht="13.5" thickBot="1">
      <c r="A85" s="85" t="s">
        <v>148</v>
      </c>
      <c r="B85" s="136">
        <v>4952</v>
      </c>
      <c r="C85" s="136">
        <v>4254</v>
      </c>
      <c r="D85" s="136">
        <v>9206</v>
      </c>
      <c r="E85" s="136">
        <v>908</v>
      </c>
      <c r="F85" s="136">
        <v>2228</v>
      </c>
      <c r="G85" s="136">
        <v>13983</v>
      </c>
      <c r="H85" s="136">
        <v>5289</v>
      </c>
      <c r="I85" s="146"/>
      <c r="J85" s="146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F85"/>
  <sheetViews>
    <sheetView zoomScale="75" zoomScaleNormal="75" workbookViewId="0" topLeftCell="A1">
      <selection activeCell="K19" sqref="K19"/>
    </sheetView>
  </sheetViews>
  <sheetFormatPr defaultColWidth="11.421875" defaultRowHeight="12.75"/>
  <cols>
    <col min="1" max="1" width="33.7109375" style="76" customWidth="1"/>
    <col min="2" max="5" width="18.7109375" style="76" customWidth="1"/>
    <col min="6" max="6" width="15.7109375" style="76" customWidth="1"/>
    <col min="7" max="16384" width="11.421875" style="76" customWidth="1"/>
  </cols>
  <sheetData>
    <row r="1" spans="1:5" s="123" customFormat="1" ht="18">
      <c r="A1" s="223" t="s">
        <v>0</v>
      </c>
      <c r="B1" s="223"/>
      <c r="C1" s="223"/>
      <c r="D1" s="223"/>
      <c r="E1" s="223"/>
    </row>
    <row r="2" spans="1:5" ht="12.75">
      <c r="A2" s="215" t="s">
        <v>246</v>
      </c>
      <c r="B2" s="75"/>
      <c r="C2" s="75"/>
      <c r="D2" s="75"/>
      <c r="E2" s="75"/>
    </row>
    <row r="3" spans="1:5" s="124" customFormat="1" ht="15">
      <c r="A3" s="224" t="s">
        <v>232</v>
      </c>
      <c r="B3" s="224"/>
      <c r="C3" s="224"/>
      <c r="D3" s="224"/>
      <c r="E3" s="224"/>
    </row>
    <row r="4" spans="1:5" s="124" customFormat="1" ht="15.75" thickBot="1">
      <c r="A4" s="139"/>
      <c r="B4" s="140"/>
      <c r="C4" s="140"/>
      <c r="D4" s="140"/>
      <c r="E4" s="140"/>
    </row>
    <row r="5" spans="1:5" ht="12.75">
      <c r="A5" s="141" t="s">
        <v>89</v>
      </c>
      <c r="B5" s="128" t="s">
        <v>19</v>
      </c>
      <c r="C5" s="129"/>
      <c r="D5" s="128" t="s">
        <v>149</v>
      </c>
      <c r="E5" s="129"/>
    </row>
    <row r="6" spans="1:5" ht="12.75">
      <c r="A6" s="75" t="s">
        <v>90</v>
      </c>
      <c r="B6" s="88" t="s">
        <v>1</v>
      </c>
      <c r="C6" s="80" t="s">
        <v>2</v>
      </c>
      <c r="D6" s="88" t="s">
        <v>1</v>
      </c>
      <c r="E6" s="80" t="s">
        <v>2</v>
      </c>
    </row>
    <row r="7" spans="1:5" ht="13.5" thickBot="1">
      <c r="A7" s="102"/>
      <c r="B7" s="87" t="s">
        <v>39</v>
      </c>
      <c r="C7" s="92" t="s">
        <v>12</v>
      </c>
      <c r="D7" s="87" t="s">
        <v>39</v>
      </c>
      <c r="E7" s="92" t="s">
        <v>12</v>
      </c>
    </row>
    <row r="8" spans="1:6" ht="12.75">
      <c r="A8" s="82" t="s">
        <v>92</v>
      </c>
      <c r="B8" s="131">
        <v>489</v>
      </c>
      <c r="C8" s="131">
        <v>749</v>
      </c>
      <c r="D8" s="131">
        <v>974</v>
      </c>
      <c r="E8" s="131">
        <v>771</v>
      </c>
      <c r="F8" s="146"/>
    </row>
    <row r="9" spans="1:6" ht="12.75">
      <c r="A9" s="76" t="s">
        <v>93</v>
      </c>
      <c r="B9" s="132">
        <v>679</v>
      </c>
      <c r="C9" s="132">
        <v>1040</v>
      </c>
      <c r="D9" s="134">
        <v>113</v>
      </c>
      <c r="E9" s="134">
        <v>90</v>
      </c>
      <c r="F9" s="146"/>
    </row>
    <row r="10" spans="1:6" ht="12.75">
      <c r="A10" s="76" t="s">
        <v>94</v>
      </c>
      <c r="B10" s="132">
        <v>202</v>
      </c>
      <c r="C10" s="132">
        <v>229</v>
      </c>
      <c r="D10" s="132">
        <v>114</v>
      </c>
      <c r="E10" s="132">
        <v>90</v>
      </c>
      <c r="F10" s="146"/>
    </row>
    <row r="11" spans="1:6" ht="12.75">
      <c r="A11" s="76" t="s">
        <v>95</v>
      </c>
      <c r="B11" s="132">
        <v>107</v>
      </c>
      <c r="C11" s="132">
        <v>163</v>
      </c>
      <c r="D11" s="132">
        <v>195</v>
      </c>
      <c r="E11" s="132">
        <v>155</v>
      </c>
      <c r="F11" s="146"/>
    </row>
    <row r="12" spans="1:6" ht="12.75">
      <c r="A12" s="83" t="s">
        <v>96</v>
      </c>
      <c r="B12" s="147">
        <v>1477</v>
      </c>
      <c r="C12" s="147">
        <v>2181</v>
      </c>
      <c r="D12" s="147">
        <v>1396</v>
      </c>
      <c r="E12" s="147">
        <v>1106</v>
      </c>
      <c r="F12" s="146"/>
    </row>
    <row r="13" spans="1:6" ht="12.75">
      <c r="A13" s="83"/>
      <c r="B13" s="147"/>
      <c r="C13" s="147"/>
      <c r="D13" s="147"/>
      <c r="E13" s="147"/>
      <c r="F13" s="146"/>
    </row>
    <row r="14" spans="1:6" ht="12.75">
      <c r="A14" s="83" t="s">
        <v>97</v>
      </c>
      <c r="B14" s="147">
        <v>650</v>
      </c>
      <c r="C14" s="147">
        <v>540</v>
      </c>
      <c r="D14" s="147">
        <v>585</v>
      </c>
      <c r="E14" s="147">
        <v>190</v>
      </c>
      <c r="F14" s="146"/>
    </row>
    <row r="15" spans="1:6" ht="12.75">
      <c r="A15" s="83"/>
      <c r="B15" s="147"/>
      <c r="C15" s="147"/>
      <c r="D15" s="147"/>
      <c r="E15" s="147"/>
      <c r="F15" s="146"/>
    </row>
    <row r="16" spans="1:6" ht="12.75">
      <c r="A16" s="83" t="s">
        <v>98</v>
      </c>
      <c r="B16" s="147">
        <v>85</v>
      </c>
      <c r="C16" s="147">
        <v>28</v>
      </c>
      <c r="D16" s="147">
        <v>52</v>
      </c>
      <c r="E16" s="147">
        <v>18</v>
      </c>
      <c r="F16" s="146"/>
    </row>
    <row r="17" spans="2:6" ht="12.75">
      <c r="B17" s="132"/>
      <c r="C17" s="132"/>
      <c r="D17" s="132"/>
      <c r="E17" s="132"/>
      <c r="F17" s="146"/>
    </row>
    <row r="18" spans="1:6" ht="12.75">
      <c r="A18" s="76" t="s">
        <v>99</v>
      </c>
      <c r="B18" s="132">
        <v>128</v>
      </c>
      <c r="C18" s="132">
        <v>134</v>
      </c>
      <c r="D18" s="132">
        <v>3</v>
      </c>
      <c r="E18" s="132">
        <v>3</v>
      </c>
      <c r="F18" s="146"/>
    </row>
    <row r="19" spans="1:6" ht="12.75">
      <c r="A19" s="76" t="s">
        <v>100</v>
      </c>
      <c r="B19" s="132">
        <v>140</v>
      </c>
      <c r="C19" s="132">
        <v>94</v>
      </c>
      <c r="D19" s="132">
        <v>135</v>
      </c>
      <c r="E19" s="132">
        <v>91</v>
      </c>
      <c r="F19" s="146"/>
    </row>
    <row r="20" spans="1:6" ht="12.75">
      <c r="A20" s="76" t="s">
        <v>101</v>
      </c>
      <c r="B20" s="132">
        <v>155</v>
      </c>
      <c r="C20" s="132">
        <v>142</v>
      </c>
      <c r="D20" s="132">
        <v>65</v>
      </c>
      <c r="E20" s="132">
        <v>59</v>
      </c>
      <c r="F20" s="146"/>
    </row>
    <row r="21" spans="1:6" ht="12.75">
      <c r="A21" s="83" t="s">
        <v>171</v>
      </c>
      <c r="B21" s="147">
        <v>423</v>
      </c>
      <c r="C21" s="147">
        <v>370</v>
      </c>
      <c r="D21" s="147">
        <v>203</v>
      </c>
      <c r="E21" s="147">
        <v>153</v>
      </c>
      <c r="F21" s="146"/>
    </row>
    <row r="22" spans="1:6" ht="12.75">
      <c r="A22" s="83"/>
      <c r="B22" s="147"/>
      <c r="C22" s="147"/>
      <c r="D22" s="147"/>
      <c r="E22" s="147"/>
      <c r="F22" s="146"/>
    </row>
    <row r="23" spans="1:6" ht="12.75">
      <c r="A23" s="83" t="s">
        <v>102</v>
      </c>
      <c r="B23" s="147">
        <v>139</v>
      </c>
      <c r="C23" s="147">
        <v>314</v>
      </c>
      <c r="D23" s="147" t="s">
        <v>23</v>
      </c>
      <c r="E23" s="147" t="s">
        <v>23</v>
      </c>
      <c r="F23" s="146"/>
    </row>
    <row r="24" spans="1:6" ht="12.75">
      <c r="A24" s="83"/>
      <c r="B24" s="147"/>
      <c r="C24" s="147"/>
      <c r="D24" s="147"/>
      <c r="E24" s="147"/>
      <c r="F24" s="146"/>
    </row>
    <row r="25" spans="1:6" ht="12.75">
      <c r="A25" s="83" t="s">
        <v>103</v>
      </c>
      <c r="B25" s="147">
        <v>132</v>
      </c>
      <c r="C25" s="147">
        <v>251</v>
      </c>
      <c r="D25" s="147" t="s">
        <v>23</v>
      </c>
      <c r="E25" s="147" t="s">
        <v>23</v>
      </c>
      <c r="F25" s="146"/>
    </row>
    <row r="26" spans="2:6" ht="12.75">
      <c r="B26" s="132"/>
      <c r="C26" s="132"/>
      <c r="D26" s="132"/>
      <c r="E26" s="132"/>
      <c r="F26" s="146"/>
    </row>
    <row r="27" spans="1:6" ht="12.75">
      <c r="A27" s="76" t="s">
        <v>104</v>
      </c>
      <c r="B27" s="132" t="s">
        <v>23</v>
      </c>
      <c r="C27" s="132" t="s">
        <v>23</v>
      </c>
      <c r="D27" s="132" t="s">
        <v>23</v>
      </c>
      <c r="E27" s="132" t="s">
        <v>23</v>
      </c>
      <c r="F27" s="146"/>
    </row>
    <row r="28" spans="1:6" ht="12.75">
      <c r="A28" s="76" t="s">
        <v>105</v>
      </c>
      <c r="B28" s="132" t="s">
        <v>23</v>
      </c>
      <c r="C28" s="132" t="s">
        <v>23</v>
      </c>
      <c r="D28" s="132" t="s">
        <v>23</v>
      </c>
      <c r="E28" s="132" t="s">
        <v>23</v>
      </c>
      <c r="F28" s="146"/>
    </row>
    <row r="29" spans="1:6" ht="12.75">
      <c r="A29" s="76" t="s">
        <v>106</v>
      </c>
      <c r="B29" s="132" t="s">
        <v>23</v>
      </c>
      <c r="C29" s="132" t="s">
        <v>23</v>
      </c>
      <c r="D29" s="132" t="s">
        <v>23</v>
      </c>
      <c r="E29" s="132" t="s">
        <v>23</v>
      </c>
      <c r="F29" s="146"/>
    </row>
    <row r="30" spans="1:6" ht="12.75">
      <c r="A30" s="83" t="s">
        <v>172</v>
      </c>
      <c r="B30" s="147" t="s">
        <v>23</v>
      </c>
      <c r="C30" s="147" t="s">
        <v>23</v>
      </c>
      <c r="D30" s="147" t="s">
        <v>23</v>
      </c>
      <c r="E30" s="147" t="s">
        <v>23</v>
      </c>
      <c r="F30" s="146"/>
    </row>
    <row r="31" spans="2:6" ht="12.75">
      <c r="B31" s="132"/>
      <c r="C31" s="132"/>
      <c r="D31" s="132"/>
      <c r="E31" s="132"/>
      <c r="F31" s="146"/>
    </row>
    <row r="32" spans="1:6" ht="12.75">
      <c r="A32" s="76" t="s">
        <v>107</v>
      </c>
      <c r="B32" s="150">
        <v>174</v>
      </c>
      <c r="C32" s="150">
        <v>183</v>
      </c>
      <c r="D32" s="150">
        <v>4</v>
      </c>
      <c r="E32" s="150">
        <v>3</v>
      </c>
      <c r="F32" s="146"/>
    </row>
    <row r="33" spans="1:6" ht="12.75">
      <c r="A33" s="76" t="s">
        <v>108</v>
      </c>
      <c r="B33" s="150">
        <v>31</v>
      </c>
      <c r="C33" s="150">
        <v>92</v>
      </c>
      <c r="D33" s="132" t="s">
        <v>23</v>
      </c>
      <c r="E33" s="132" t="s">
        <v>23</v>
      </c>
      <c r="F33" s="146"/>
    </row>
    <row r="34" spans="1:6" ht="12.75">
      <c r="A34" s="76" t="s">
        <v>109</v>
      </c>
      <c r="B34" s="150">
        <v>9</v>
      </c>
      <c r="C34" s="150">
        <v>12</v>
      </c>
      <c r="D34" s="132" t="s">
        <v>23</v>
      </c>
      <c r="E34" s="132" t="s">
        <v>23</v>
      </c>
      <c r="F34" s="146"/>
    </row>
    <row r="35" spans="1:6" ht="12.75">
      <c r="A35" s="76" t="s">
        <v>110</v>
      </c>
      <c r="B35" s="150">
        <v>45</v>
      </c>
      <c r="C35" s="150">
        <v>94</v>
      </c>
      <c r="D35" s="132" t="s">
        <v>23</v>
      </c>
      <c r="E35" s="132" t="s">
        <v>23</v>
      </c>
      <c r="F35" s="146"/>
    </row>
    <row r="36" spans="1:6" ht="12.75">
      <c r="A36" s="83" t="s">
        <v>111</v>
      </c>
      <c r="B36" s="147">
        <v>259</v>
      </c>
      <c r="C36" s="147">
        <v>381</v>
      </c>
      <c r="D36" s="147">
        <v>4</v>
      </c>
      <c r="E36" s="147">
        <v>3</v>
      </c>
      <c r="F36" s="146"/>
    </row>
    <row r="37" spans="1:6" ht="12.75">
      <c r="A37" s="83"/>
      <c r="B37" s="147"/>
      <c r="C37" s="147"/>
      <c r="D37" s="147"/>
      <c r="E37" s="147"/>
      <c r="F37" s="146"/>
    </row>
    <row r="38" spans="1:6" ht="12.75">
      <c r="A38" s="83" t="s">
        <v>112</v>
      </c>
      <c r="B38" s="148">
        <v>3</v>
      </c>
      <c r="C38" s="148">
        <v>3</v>
      </c>
      <c r="D38" s="147" t="s">
        <v>23</v>
      </c>
      <c r="E38" s="147" t="s">
        <v>23</v>
      </c>
      <c r="F38" s="146"/>
    </row>
    <row r="39" spans="2:6" ht="12.75">
      <c r="B39" s="132"/>
      <c r="C39" s="132"/>
      <c r="D39" s="132"/>
      <c r="E39" s="132"/>
      <c r="F39" s="146"/>
    </row>
    <row r="40" spans="1:6" ht="12.75">
      <c r="A40" s="76" t="s">
        <v>113</v>
      </c>
      <c r="B40" s="133">
        <v>202</v>
      </c>
      <c r="C40" s="133">
        <v>363</v>
      </c>
      <c r="D40" s="132" t="s">
        <v>23</v>
      </c>
      <c r="E40" s="132" t="s">
        <v>23</v>
      </c>
      <c r="F40" s="146"/>
    </row>
    <row r="41" spans="1:6" ht="12.75">
      <c r="A41" s="76" t="s">
        <v>114</v>
      </c>
      <c r="B41" s="132">
        <v>35</v>
      </c>
      <c r="C41" s="132">
        <v>63</v>
      </c>
      <c r="D41" s="132" t="s">
        <v>23</v>
      </c>
      <c r="E41" s="132" t="s">
        <v>23</v>
      </c>
      <c r="F41" s="146"/>
    </row>
    <row r="42" spans="1:6" ht="12.75">
      <c r="A42" s="76" t="s">
        <v>115</v>
      </c>
      <c r="B42" s="133">
        <v>2400</v>
      </c>
      <c r="C42" s="133">
        <v>6000</v>
      </c>
      <c r="D42" s="132" t="s">
        <v>23</v>
      </c>
      <c r="E42" s="132" t="s">
        <v>23</v>
      </c>
      <c r="F42" s="146"/>
    </row>
    <row r="43" spans="1:6" ht="12.75">
      <c r="A43" s="76" t="s">
        <v>116</v>
      </c>
      <c r="B43" s="133">
        <v>45</v>
      </c>
      <c r="C43" s="133">
        <v>90</v>
      </c>
      <c r="D43" s="132" t="s">
        <v>23</v>
      </c>
      <c r="E43" s="132" t="s">
        <v>23</v>
      </c>
      <c r="F43" s="146"/>
    </row>
    <row r="44" spans="1:6" ht="12.75">
      <c r="A44" s="76" t="s">
        <v>117</v>
      </c>
      <c r="B44" s="133">
        <v>22</v>
      </c>
      <c r="C44" s="133">
        <v>38</v>
      </c>
      <c r="D44" s="132" t="s">
        <v>23</v>
      </c>
      <c r="E44" s="132" t="s">
        <v>23</v>
      </c>
      <c r="F44" s="146"/>
    </row>
    <row r="45" spans="1:6" ht="12.75">
      <c r="A45" s="76" t="s">
        <v>118</v>
      </c>
      <c r="B45" s="133" t="s">
        <v>23</v>
      </c>
      <c r="C45" s="133" t="s">
        <v>23</v>
      </c>
      <c r="D45" s="132" t="s">
        <v>23</v>
      </c>
      <c r="E45" s="132" t="s">
        <v>23</v>
      </c>
      <c r="F45" s="146"/>
    </row>
    <row r="46" spans="1:6" ht="12.75">
      <c r="A46" s="76" t="s">
        <v>119</v>
      </c>
      <c r="B46" s="133" t="s">
        <v>23</v>
      </c>
      <c r="C46" s="133" t="s">
        <v>23</v>
      </c>
      <c r="D46" s="132" t="s">
        <v>23</v>
      </c>
      <c r="E46" s="132" t="s">
        <v>23</v>
      </c>
      <c r="F46" s="146"/>
    </row>
    <row r="47" spans="1:6" ht="12.75">
      <c r="A47" s="76" t="s">
        <v>120</v>
      </c>
      <c r="B47" s="133">
        <v>162</v>
      </c>
      <c r="C47" s="133">
        <v>325</v>
      </c>
      <c r="D47" s="132" t="s">
        <v>23</v>
      </c>
      <c r="E47" s="132" t="s">
        <v>23</v>
      </c>
      <c r="F47" s="146"/>
    </row>
    <row r="48" spans="1:6" ht="12.75">
      <c r="A48" s="76" t="s">
        <v>121</v>
      </c>
      <c r="B48" s="133">
        <v>105</v>
      </c>
      <c r="C48" s="133">
        <v>315</v>
      </c>
      <c r="D48" s="132" t="s">
        <v>23</v>
      </c>
      <c r="E48" s="132" t="s">
        <v>23</v>
      </c>
      <c r="F48" s="146"/>
    </row>
    <row r="49" spans="1:6" ht="12.75">
      <c r="A49" s="83" t="s">
        <v>173</v>
      </c>
      <c r="B49" s="147">
        <v>2971</v>
      </c>
      <c r="C49" s="147">
        <v>7194</v>
      </c>
      <c r="D49" s="147" t="s">
        <v>23</v>
      </c>
      <c r="E49" s="147" t="s">
        <v>23</v>
      </c>
      <c r="F49" s="146"/>
    </row>
    <row r="50" spans="1:6" ht="12.75">
      <c r="A50" s="83"/>
      <c r="B50" s="147"/>
      <c r="C50" s="147"/>
      <c r="D50" s="147"/>
      <c r="E50" s="147"/>
      <c r="F50" s="146"/>
    </row>
    <row r="51" spans="1:6" ht="12.75">
      <c r="A51" s="83" t="s">
        <v>122</v>
      </c>
      <c r="B51" s="147" t="s">
        <v>23</v>
      </c>
      <c r="C51" s="147" t="s">
        <v>23</v>
      </c>
      <c r="D51" s="147" t="s">
        <v>23</v>
      </c>
      <c r="E51" s="147" t="s">
        <v>23</v>
      </c>
      <c r="F51" s="146"/>
    </row>
    <row r="52" spans="2:6" ht="12.75">
      <c r="B52" s="132"/>
      <c r="C52" s="132"/>
      <c r="D52" s="132"/>
      <c r="E52" s="132"/>
      <c r="F52" s="146"/>
    </row>
    <row r="53" spans="1:6" ht="12.75">
      <c r="A53" s="76" t="s">
        <v>123</v>
      </c>
      <c r="B53" s="132">
        <v>235</v>
      </c>
      <c r="C53" s="132">
        <v>375</v>
      </c>
      <c r="D53" s="132" t="s">
        <v>23</v>
      </c>
      <c r="E53" s="132" t="s">
        <v>23</v>
      </c>
      <c r="F53" s="146"/>
    </row>
    <row r="54" spans="1:6" ht="12.75">
      <c r="A54" s="76" t="s">
        <v>124</v>
      </c>
      <c r="B54" s="132">
        <v>18</v>
      </c>
      <c r="C54" s="132">
        <v>8</v>
      </c>
      <c r="D54" s="132" t="s">
        <v>23</v>
      </c>
      <c r="E54" s="132" t="s">
        <v>23</v>
      </c>
      <c r="F54" s="146"/>
    </row>
    <row r="55" spans="1:6" ht="12.75">
      <c r="A55" s="76" t="s">
        <v>125</v>
      </c>
      <c r="B55" s="132">
        <v>15</v>
      </c>
      <c r="C55" s="132">
        <v>23</v>
      </c>
      <c r="D55" s="132" t="s">
        <v>23</v>
      </c>
      <c r="E55" s="132" t="s">
        <v>23</v>
      </c>
      <c r="F55" s="146"/>
    </row>
    <row r="56" spans="1:6" ht="12.75">
      <c r="A56" s="76" t="s">
        <v>126</v>
      </c>
      <c r="B56" s="132">
        <v>33</v>
      </c>
      <c r="C56" s="132">
        <v>30</v>
      </c>
      <c r="D56" s="132" t="s">
        <v>23</v>
      </c>
      <c r="E56" s="132" t="s">
        <v>23</v>
      </c>
      <c r="F56" s="146"/>
    </row>
    <row r="57" spans="1:6" ht="12.75">
      <c r="A57" s="76" t="s">
        <v>127</v>
      </c>
      <c r="B57" s="132" t="s">
        <v>23</v>
      </c>
      <c r="C57" s="132" t="s">
        <v>23</v>
      </c>
      <c r="D57" s="134">
        <v>12</v>
      </c>
      <c r="E57" s="134">
        <v>20</v>
      </c>
      <c r="F57" s="146"/>
    </row>
    <row r="58" spans="1:6" ht="12.75">
      <c r="A58" s="83" t="s">
        <v>128</v>
      </c>
      <c r="B58" s="147">
        <v>301</v>
      </c>
      <c r="C58" s="147">
        <v>436</v>
      </c>
      <c r="D58" s="149">
        <v>12</v>
      </c>
      <c r="E58" s="149">
        <v>20</v>
      </c>
      <c r="F58" s="146"/>
    </row>
    <row r="59" spans="2:6" ht="12.75">
      <c r="B59" s="132"/>
      <c r="C59" s="132"/>
      <c r="D59" s="132"/>
      <c r="E59" s="132"/>
      <c r="F59" s="146"/>
    </row>
    <row r="60" spans="1:6" ht="12.75">
      <c r="A60" s="76" t="s">
        <v>129</v>
      </c>
      <c r="B60" s="133">
        <v>2</v>
      </c>
      <c r="C60" s="133">
        <v>3</v>
      </c>
      <c r="D60" s="132" t="s">
        <v>23</v>
      </c>
      <c r="E60" s="132" t="s">
        <v>23</v>
      </c>
      <c r="F60" s="146"/>
    </row>
    <row r="61" spans="1:6" ht="12.75">
      <c r="A61" s="76" t="s">
        <v>130</v>
      </c>
      <c r="B61" s="133">
        <v>11</v>
      </c>
      <c r="C61" s="133">
        <v>8</v>
      </c>
      <c r="D61" s="133" t="s">
        <v>23</v>
      </c>
      <c r="E61" s="133" t="s">
        <v>23</v>
      </c>
      <c r="F61" s="146"/>
    </row>
    <row r="62" spans="1:6" ht="12.75">
      <c r="A62" s="76" t="s">
        <v>131</v>
      </c>
      <c r="B62" s="133">
        <v>27</v>
      </c>
      <c r="C62" s="133">
        <v>41</v>
      </c>
      <c r="D62" s="132" t="s">
        <v>23</v>
      </c>
      <c r="E62" s="132" t="s">
        <v>23</v>
      </c>
      <c r="F62" s="146"/>
    </row>
    <row r="63" spans="1:6" ht="12.75">
      <c r="A63" s="83" t="s">
        <v>132</v>
      </c>
      <c r="B63" s="147">
        <v>40</v>
      </c>
      <c r="C63" s="147">
        <v>52</v>
      </c>
      <c r="D63" s="147" t="s">
        <v>23</v>
      </c>
      <c r="E63" s="147" t="s">
        <v>23</v>
      </c>
      <c r="F63" s="146"/>
    </row>
    <row r="64" spans="1:6" ht="12.75">
      <c r="A64" s="83"/>
      <c r="B64" s="147"/>
      <c r="C64" s="147"/>
      <c r="D64" s="147"/>
      <c r="E64" s="147"/>
      <c r="F64" s="146"/>
    </row>
    <row r="65" spans="1:6" ht="12.75">
      <c r="A65" s="83" t="s">
        <v>133</v>
      </c>
      <c r="B65" s="147">
        <v>38</v>
      </c>
      <c r="C65" s="147">
        <v>70</v>
      </c>
      <c r="D65" s="147" t="s">
        <v>23</v>
      </c>
      <c r="E65" s="147" t="s">
        <v>23</v>
      </c>
      <c r="F65" s="146"/>
    </row>
    <row r="66" spans="2:6" ht="12.75">
      <c r="B66" s="132"/>
      <c r="C66" s="132"/>
      <c r="D66" s="132"/>
      <c r="E66" s="132"/>
      <c r="F66" s="146"/>
    </row>
    <row r="67" spans="1:6" ht="12.75">
      <c r="A67" s="76" t="s">
        <v>134</v>
      </c>
      <c r="B67" s="132">
        <v>20</v>
      </c>
      <c r="C67" s="132">
        <v>60</v>
      </c>
      <c r="D67" s="132" t="s">
        <v>23</v>
      </c>
      <c r="E67" s="132" t="s">
        <v>23</v>
      </c>
      <c r="F67" s="146"/>
    </row>
    <row r="68" spans="1:6" ht="12.75">
      <c r="A68" s="76" t="s">
        <v>135</v>
      </c>
      <c r="B68" s="132">
        <v>80</v>
      </c>
      <c r="C68" s="132">
        <v>240</v>
      </c>
      <c r="D68" s="132" t="s">
        <v>23</v>
      </c>
      <c r="E68" s="132" t="s">
        <v>23</v>
      </c>
      <c r="F68" s="146"/>
    </row>
    <row r="69" spans="1:6" ht="12.75">
      <c r="A69" s="83" t="s">
        <v>136</v>
      </c>
      <c r="B69" s="147">
        <v>100</v>
      </c>
      <c r="C69" s="147">
        <v>300</v>
      </c>
      <c r="D69" s="147" t="s">
        <v>23</v>
      </c>
      <c r="E69" s="147" t="s">
        <v>23</v>
      </c>
      <c r="F69" s="146"/>
    </row>
    <row r="70" spans="2:6" ht="12.75">
      <c r="B70" s="132"/>
      <c r="C70" s="132"/>
      <c r="D70" s="132"/>
      <c r="E70" s="132"/>
      <c r="F70" s="146"/>
    </row>
    <row r="71" spans="1:6" ht="12.75">
      <c r="A71" s="76" t="s">
        <v>137</v>
      </c>
      <c r="B71" s="132" t="s">
        <v>23</v>
      </c>
      <c r="C71" s="132" t="s">
        <v>23</v>
      </c>
      <c r="D71" s="132" t="s">
        <v>23</v>
      </c>
      <c r="E71" s="132" t="s">
        <v>23</v>
      </c>
      <c r="F71" s="146"/>
    </row>
    <row r="72" spans="1:6" ht="12.75">
      <c r="A72" s="76" t="s">
        <v>138</v>
      </c>
      <c r="B72" s="132">
        <v>32</v>
      </c>
      <c r="C72" s="132">
        <v>25</v>
      </c>
      <c r="D72" s="132" t="s">
        <v>23</v>
      </c>
      <c r="E72" s="132" t="s">
        <v>23</v>
      </c>
      <c r="F72" s="146"/>
    </row>
    <row r="73" spans="1:6" ht="12.75">
      <c r="A73" s="76" t="s">
        <v>139</v>
      </c>
      <c r="B73" s="133">
        <v>23</v>
      </c>
      <c r="C73" s="132">
        <v>41</v>
      </c>
      <c r="D73" s="132" t="s">
        <v>23</v>
      </c>
      <c r="E73" s="132" t="s">
        <v>23</v>
      </c>
      <c r="F73" s="146"/>
    </row>
    <row r="74" spans="1:6" ht="12.75">
      <c r="A74" s="76" t="s">
        <v>140</v>
      </c>
      <c r="B74" s="132">
        <v>93</v>
      </c>
      <c r="C74" s="132">
        <v>140</v>
      </c>
      <c r="D74" s="132" t="s">
        <v>23</v>
      </c>
      <c r="E74" s="132" t="s">
        <v>23</v>
      </c>
      <c r="F74" s="146"/>
    </row>
    <row r="75" spans="1:6" ht="12.75">
      <c r="A75" s="76" t="s">
        <v>141</v>
      </c>
      <c r="B75" s="132" t="s">
        <v>23</v>
      </c>
      <c r="C75" s="132" t="s">
        <v>23</v>
      </c>
      <c r="D75" s="132" t="s">
        <v>23</v>
      </c>
      <c r="E75" s="132" t="s">
        <v>23</v>
      </c>
      <c r="F75" s="146"/>
    </row>
    <row r="76" spans="1:6" ht="12.75">
      <c r="A76" s="76" t="s">
        <v>142</v>
      </c>
      <c r="B76" s="132">
        <v>15</v>
      </c>
      <c r="C76" s="132">
        <v>15</v>
      </c>
      <c r="D76" s="132" t="s">
        <v>23</v>
      </c>
      <c r="E76" s="132" t="s">
        <v>23</v>
      </c>
      <c r="F76" s="146"/>
    </row>
    <row r="77" spans="1:6" ht="12.75">
      <c r="A77" s="76" t="s">
        <v>143</v>
      </c>
      <c r="B77" s="132">
        <v>48</v>
      </c>
      <c r="C77" s="132">
        <v>34</v>
      </c>
      <c r="D77" s="132" t="s">
        <v>23</v>
      </c>
      <c r="E77" s="132" t="s">
        <v>23</v>
      </c>
      <c r="F77" s="146"/>
    </row>
    <row r="78" spans="1:6" ht="12.75">
      <c r="A78" s="76" t="s">
        <v>144</v>
      </c>
      <c r="B78" s="133" t="s">
        <v>23</v>
      </c>
      <c r="C78" s="133" t="s">
        <v>23</v>
      </c>
      <c r="D78" s="132" t="s">
        <v>23</v>
      </c>
      <c r="E78" s="132" t="s">
        <v>23</v>
      </c>
      <c r="F78" s="146"/>
    </row>
    <row r="79" spans="1:6" ht="12.75">
      <c r="A79" s="83" t="s">
        <v>175</v>
      </c>
      <c r="B79" s="147">
        <v>211</v>
      </c>
      <c r="C79" s="147">
        <v>255</v>
      </c>
      <c r="D79" s="147" t="s">
        <v>23</v>
      </c>
      <c r="E79" s="147" t="s">
        <v>23</v>
      </c>
      <c r="F79" s="146"/>
    </row>
    <row r="80" spans="2:6" ht="12.75">
      <c r="B80" s="132"/>
      <c r="C80" s="132"/>
      <c r="D80" s="132"/>
      <c r="E80" s="132"/>
      <c r="F80" s="146"/>
    </row>
    <row r="81" spans="1:6" ht="12.75">
      <c r="A81" s="76" t="s">
        <v>145</v>
      </c>
      <c r="B81" s="132">
        <v>50</v>
      </c>
      <c r="C81" s="132">
        <v>48</v>
      </c>
      <c r="D81" s="132">
        <v>4</v>
      </c>
      <c r="E81" s="132">
        <v>4</v>
      </c>
      <c r="F81" s="146"/>
    </row>
    <row r="82" spans="1:6" ht="12.75">
      <c r="A82" s="76" t="s">
        <v>146</v>
      </c>
      <c r="B82" s="132">
        <v>26</v>
      </c>
      <c r="C82" s="132">
        <v>24</v>
      </c>
      <c r="D82" s="132">
        <v>45</v>
      </c>
      <c r="E82" s="132">
        <v>42</v>
      </c>
      <c r="F82" s="146"/>
    </row>
    <row r="83" spans="1:6" ht="12.75">
      <c r="A83" s="83" t="s">
        <v>147</v>
      </c>
      <c r="B83" s="147">
        <v>76</v>
      </c>
      <c r="C83" s="147">
        <v>72</v>
      </c>
      <c r="D83" s="147">
        <v>49</v>
      </c>
      <c r="E83" s="147">
        <v>46</v>
      </c>
      <c r="F83" s="146"/>
    </row>
    <row r="84" spans="1:6" ht="12.75">
      <c r="A84" s="83"/>
      <c r="B84" s="147"/>
      <c r="C84" s="147"/>
      <c r="D84" s="147"/>
      <c r="E84" s="147"/>
      <c r="F84" s="146"/>
    </row>
    <row r="85" spans="1:6" ht="13.5" thickBot="1">
      <c r="A85" s="85" t="s">
        <v>148</v>
      </c>
      <c r="B85" s="136">
        <v>6905</v>
      </c>
      <c r="C85" s="136">
        <v>12447</v>
      </c>
      <c r="D85" s="136">
        <v>2301</v>
      </c>
      <c r="E85" s="136">
        <v>1536</v>
      </c>
      <c r="F85" s="146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2007-07-13T07:50:57Z</cp:lastPrinted>
  <dcterms:created xsi:type="dcterms:W3CDTF">2003-08-05T11:29:07Z</dcterms:created>
  <dcterms:modified xsi:type="dcterms:W3CDTF">2008-09-30T07:44:28Z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