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868" activeTab="0"/>
  </bookViews>
  <sheets>
    <sheet name="Indice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  <sheet name="14.9" sheetId="10" r:id="rId10"/>
    <sheet name="14.10" sheetId="11" r:id="rId11"/>
    <sheet name="14.11" sheetId="12" r:id="rId12"/>
    <sheet name="14.12" sheetId="13" r:id="rId13"/>
    <sheet name="14.13" sheetId="14" r:id="rId14"/>
    <sheet name="14.14" sheetId="15" r:id="rId15"/>
    <sheet name="14.15" sheetId="16" r:id="rId16"/>
    <sheet name="14.16" sheetId="17" r:id="rId17"/>
    <sheet name="14.17" sheetId="18" r:id="rId18"/>
    <sheet name="14.18" sheetId="19" r:id="rId19"/>
    <sheet name="14.19" sheetId="20" r:id="rId20"/>
    <sheet name="14.20" sheetId="21" r:id="rId21"/>
    <sheet name="14.21" sheetId="22" r:id="rId22"/>
    <sheet name="14.22" sheetId="23" r:id="rId23"/>
    <sheet name="14.23" sheetId="24" r:id="rId24"/>
    <sheet name="14.24" sheetId="25" r:id="rId25"/>
    <sheet name="14.25" sheetId="26" r:id="rId26"/>
    <sheet name="14.26" sheetId="27" r:id="rId27"/>
    <sheet name="14.27" sheetId="28" r:id="rId28"/>
    <sheet name="14.28" sheetId="29" r:id="rId29"/>
    <sheet name="14.29" sheetId="30" r:id="rId30"/>
    <sheet name="14.30" sheetId="31" r:id="rId31"/>
    <sheet name="14.31" sheetId="32" r:id="rId32"/>
    <sheet name="14.32" sheetId="33" r:id="rId33"/>
    <sheet name="14.33" sheetId="34" r:id="rId34"/>
    <sheet name="14.34" sheetId="35" r:id="rId35"/>
    <sheet name="14.35" sheetId="36" r:id="rId36"/>
    <sheet name="14.36" sheetId="37" r:id="rId37"/>
    <sheet name="14.37" sheetId="38" r:id="rId38"/>
    <sheet name="14.38" sheetId="39" r:id="rId39"/>
    <sheet name="14.39" sheetId="40" r:id="rId40"/>
    <sheet name="14.40" sheetId="41" r:id="rId41"/>
    <sheet name="14.4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 localSheetId="10">#REF!</definedName>
    <definedName name="\A" localSheetId="14">#REF!</definedName>
    <definedName name="\A" localSheetId="15">#REF!</definedName>
    <definedName name="\A" localSheetId="18">#REF!</definedName>
    <definedName name="\A" localSheetId="20">#REF!</definedName>
    <definedName name="\A" localSheetId="22">#REF!</definedName>
    <definedName name="\A" localSheetId="23">#REF!</definedName>
    <definedName name="\A" localSheetId="26">#REF!</definedName>
    <definedName name="\A" localSheetId="28">#REF!</definedName>
    <definedName name="\A" localSheetId="3">#REF!</definedName>
    <definedName name="\A" localSheetId="30">#REF!</definedName>
    <definedName name="\A" localSheetId="32">#REF!</definedName>
    <definedName name="\A" localSheetId="34">#REF!</definedName>
    <definedName name="\A" localSheetId="36">#REF!</definedName>
    <definedName name="\A" localSheetId="38">#REF!</definedName>
    <definedName name="\A" localSheetId="39">#REF!</definedName>
    <definedName name="\A" localSheetId="4">#REF!</definedName>
    <definedName name="\A" localSheetId="8">#REF!</definedName>
    <definedName name="\A" localSheetId="9">#REF!</definedName>
    <definedName name="\A">#REF!</definedName>
    <definedName name="\B" localSheetId="14">#REF!</definedName>
    <definedName name="\B" localSheetId="23">#REF!</definedName>
    <definedName name="\B" localSheetId="38">#REF!</definedName>
    <definedName name="\B" localSheetId="8">#REF!</definedName>
    <definedName name="\B">#REF!</definedName>
    <definedName name="\C" localSheetId="10">#REF!</definedName>
    <definedName name="\C" localSheetId="14">#REF!</definedName>
    <definedName name="\C" localSheetId="15">#REF!</definedName>
    <definedName name="\C" localSheetId="18">#REF!</definedName>
    <definedName name="\C" localSheetId="20">#REF!</definedName>
    <definedName name="\C" localSheetId="22">#REF!</definedName>
    <definedName name="\C" localSheetId="23">#REF!</definedName>
    <definedName name="\C" localSheetId="26">#REF!</definedName>
    <definedName name="\C" localSheetId="28">#REF!</definedName>
    <definedName name="\C" localSheetId="3">#REF!</definedName>
    <definedName name="\C" localSheetId="30">#REF!</definedName>
    <definedName name="\C" localSheetId="32">#REF!</definedName>
    <definedName name="\C" localSheetId="34">#REF!</definedName>
    <definedName name="\C" localSheetId="36">#REF!</definedName>
    <definedName name="\C" localSheetId="38">#REF!</definedName>
    <definedName name="\C" localSheetId="39">#REF!</definedName>
    <definedName name="\C" localSheetId="4">#REF!</definedName>
    <definedName name="\C" localSheetId="8">#REF!</definedName>
    <definedName name="\C" localSheetId="9">#REF!</definedName>
    <definedName name="\C">#REF!</definedName>
    <definedName name="\D" localSheetId="14">'[15]19.11-12'!$B$51</definedName>
    <definedName name="\D" localSheetId="23">'[15]19.11-12'!$B$51</definedName>
    <definedName name="\D" localSheetId="38">'[15]19.11-12'!$B$51</definedName>
    <definedName name="\D" localSheetId="8">'[15]19.11-12'!$B$51</definedName>
    <definedName name="\D">'[5]19.11-12'!$B$51</definedName>
    <definedName name="\G" localSheetId="10">#REF!</definedName>
    <definedName name="\G" localSheetId="14">#REF!</definedName>
    <definedName name="\G" localSheetId="15">#REF!</definedName>
    <definedName name="\G" localSheetId="18">#REF!</definedName>
    <definedName name="\G" localSheetId="20">#REF!</definedName>
    <definedName name="\G" localSheetId="22">#REF!</definedName>
    <definedName name="\G" localSheetId="23">#REF!</definedName>
    <definedName name="\G" localSheetId="26">#REF!</definedName>
    <definedName name="\G" localSheetId="28">#REF!</definedName>
    <definedName name="\G" localSheetId="3">#REF!</definedName>
    <definedName name="\G" localSheetId="30">#REF!</definedName>
    <definedName name="\G" localSheetId="32">#REF!</definedName>
    <definedName name="\G" localSheetId="34">#REF!</definedName>
    <definedName name="\G" localSheetId="36">#REF!</definedName>
    <definedName name="\G" localSheetId="38">#REF!</definedName>
    <definedName name="\G" localSheetId="39">#REF!</definedName>
    <definedName name="\G" localSheetId="4">#REF!</definedName>
    <definedName name="\G" localSheetId="8">#REF!</definedName>
    <definedName name="\G" localSheetId="9">#REF!</definedName>
    <definedName name="\G">#REF!</definedName>
    <definedName name="\I" localSheetId="14">#REF!</definedName>
    <definedName name="\I" localSheetId="23">#REF!</definedName>
    <definedName name="\I" localSheetId="38">#REF!</definedName>
    <definedName name="\I" localSheetId="8">#REF!</definedName>
    <definedName name="\I">#REF!</definedName>
    <definedName name="\L" localSheetId="14">'[15]19.11-12'!$B$53</definedName>
    <definedName name="\L" localSheetId="23">'[15]19.11-12'!$B$53</definedName>
    <definedName name="\L" localSheetId="38">'[15]19.11-12'!$B$53</definedName>
    <definedName name="\L" localSheetId="8">'[15]19.11-12'!$B$53</definedName>
    <definedName name="\L">'[5]19.11-12'!$B$53</definedName>
    <definedName name="\N" localSheetId="14">#REF!</definedName>
    <definedName name="\N" localSheetId="23">#REF!</definedName>
    <definedName name="\N" localSheetId="38">#REF!</definedName>
    <definedName name="\N" localSheetId="8">#REF!</definedName>
    <definedName name="\N">#REF!</definedName>
    <definedName name="\T" localSheetId="14">'[13]GANADE10'!$B$90</definedName>
    <definedName name="\T" localSheetId="23">'[13]GANADE10'!$B$90</definedName>
    <definedName name="\T" localSheetId="38">'[13]GANADE10'!$B$90</definedName>
    <definedName name="\T" localSheetId="8">'[13]GANADE10'!$B$90</definedName>
    <definedName name="\T">'[4]GANADE10'!$B$90</definedName>
    <definedName name="\x">'[21]Arlleg01'!$IR$8190</definedName>
    <definedName name="\z">'[21]Arlleg01'!$IR$8190</definedName>
    <definedName name="__123Graph_A" localSheetId="14" hidden="1">'[15]19.14-15'!$B$34:$B$37</definedName>
    <definedName name="__123Graph_A" localSheetId="23" hidden="1">'[15]19.14-15'!$B$34:$B$37</definedName>
    <definedName name="__123Graph_A" localSheetId="38" hidden="1">'[15]19.14-15'!$B$34:$B$37</definedName>
    <definedName name="__123Graph_A" localSheetId="8" hidden="1">'[15]19.14-15'!$B$34:$B$37</definedName>
    <definedName name="__123Graph_A" hidden="1">'[5]19.14-15'!$B$34:$B$37</definedName>
    <definedName name="__123Graph_ACurrent" localSheetId="14" hidden="1">'[15]19.14-15'!$B$34:$B$37</definedName>
    <definedName name="__123Graph_ACurrent" localSheetId="23" hidden="1">'[15]19.14-15'!$B$34:$B$37</definedName>
    <definedName name="__123Graph_ACurrent" localSheetId="38" hidden="1">'[15]19.14-15'!$B$34:$B$37</definedName>
    <definedName name="__123Graph_ACurrent" localSheetId="8" hidden="1">'[15]19.14-15'!$B$34:$B$37</definedName>
    <definedName name="__123Graph_ACurrent" hidden="1">'[5]19.14-15'!$B$34:$B$37</definedName>
    <definedName name="__123Graph_AGrßfico1" localSheetId="14" hidden="1">'[15]19.14-15'!$B$34:$B$37</definedName>
    <definedName name="__123Graph_AGrßfico1" localSheetId="23" hidden="1">'[15]19.14-15'!$B$34:$B$37</definedName>
    <definedName name="__123Graph_AGrßfico1" localSheetId="38" hidden="1">'[15]19.14-15'!$B$34:$B$37</definedName>
    <definedName name="__123Graph_AGrßfico1" localSheetId="8" hidden="1">'[15]19.14-15'!$B$34:$B$37</definedName>
    <definedName name="__123Graph_AGrßfico1" hidden="1">'[5]19.14-15'!$B$34:$B$37</definedName>
    <definedName name="__123Graph_B" localSheetId="14" hidden="1">'[11]p122'!#REF!</definedName>
    <definedName name="__123Graph_B" localSheetId="23" hidden="1">'[11]p122'!#REF!</definedName>
    <definedName name="__123Graph_B" localSheetId="38" hidden="1">'[11]p122'!#REF!</definedName>
    <definedName name="__123Graph_B" localSheetId="8" hidden="1">'[11]p122'!#REF!</definedName>
    <definedName name="__123Graph_B" hidden="1">'[1]p122'!#REF!</definedName>
    <definedName name="__123Graph_BCurrent" localSheetId="14" hidden="1">'[15]19.14-15'!#REF!</definedName>
    <definedName name="__123Graph_BCurrent" localSheetId="23" hidden="1">'[15]19.14-15'!#REF!</definedName>
    <definedName name="__123Graph_BCurrent" localSheetId="38" hidden="1">'[15]19.14-15'!#REF!</definedName>
    <definedName name="__123Graph_BCurrent" localSheetId="8" hidden="1">'[15]19.14-15'!#REF!</definedName>
    <definedName name="__123Graph_BCurrent" hidden="1">'[5]19.14-15'!#REF!</definedName>
    <definedName name="__123Graph_BGrßfico1" localSheetId="14" hidden="1">'[15]19.14-15'!#REF!</definedName>
    <definedName name="__123Graph_BGrßfico1" localSheetId="23" hidden="1">'[15]19.14-15'!#REF!</definedName>
    <definedName name="__123Graph_BGrßfico1" localSheetId="38" hidden="1">'[15]19.14-15'!#REF!</definedName>
    <definedName name="__123Graph_BGrßfico1" localSheetId="8" hidden="1">'[15]19.14-15'!#REF!</definedName>
    <definedName name="__123Graph_BGrßfico1" hidden="1">'[5]19.14-15'!#REF!</definedName>
    <definedName name="__123Graph_C" localSheetId="14" hidden="1">'[15]19.14-15'!$C$34:$C$37</definedName>
    <definedName name="__123Graph_C" localSheetId="23" hidden="1">'[15]19.14-15'!$C$34:$C$37</definedName>
    <definedName name="__123Graph_C" localSheetId="38" hidden="1">'[15]19.14-15'!$C$34:$C$37</definedName>
    <definedName name="__123Graph_C" localSheetId="8" hidden="1">'[15]19.14-15'!$C$34:$C$37</definedName>
    <definedName name="__123Graph_C" hidden="1">'[5]19.14-15'!$C$34:$C$37</definedName>
    <definedName name="__123Graph_CCurrent" localSheetId="14" hidden="1">'[15]19.14-15'!$C$34:$C$37</definedName>
    <definedName name="__123Graph_CCurrent" localSheetId="23" hidden="1">'[15]19.14-15'!$C$34:$C$37</definedName>
    <definedName name="__123Graph_CCurrent" localSheetId="38" hidden="1">'[15]19.14-15'!$C$34:$C$37</definedName>
    <definedName name="__123Graph_CCurrent" localSheetId="8" hidden="1">'[15]19.14-15'!$C$34:$C$37</definedName>
    <definedName name="__123Graph_CCurrent" hidden="1">'[5]19.14-15'!$C$34:$C$37</definedName>
    <definedName name="__123Graph_CGrßfico1" localSheetId="14" hidden="1">'[15]19.14-15'!$C$34:$C$37</definedName>
    <definedName name="__123Graph_CGrßfico1" localSheetId="23" hidden="1">'[15]19.14-15'!$C$34:$C$37</definedName>
    <definedName name="__123Graph_CGrßfico1" localSheetId="38" hidden="1">'[15]19.14-15'!$C$34:$C$37</definedName>
    <definedName name="__123Graph_CGrßfico1" localSheetId="8" hidden="1">'[15]19.14-15'!$C$34:$C$37</definedName>
    <definedName name="__123Graph_CGrßfico1" hidden="1">'[5]19.14-15'!$C$34:$C$37</definedName>
    <definedName name="__123Graph_D" localSheetId="14" hidden="1">'[11]p122'!#REF!</definedName>
    <definedName name="__123Graph_D" localSheetId="23" hidden="1">'[11]p122'!#REF!</definedName>
    <definedName name="__123Graph_D" localSheetId="38" hidden="1">'[11]p122'!#REF!</definedName>
    <definedName name="__123Graph_D" localSheetId="8" hidden="1">'[11]p122'!#REF!</definedName>
    <definedName name="__123Graph_D" hidden="1">'[1]p122'!#REF!</definedName>
    <definedName name="__123Graph_DCurrent" localSheetId="14" hidden="1">'[15]19.14-15'!#REF!</definedName>
    <definedName name="__123Graph_DCurrent" localSheetId="23" hidden="1">'[15]19.14-15'!#REF!</definedName>
    <definedName name="__123Graph_DCurrent" localSheetId="38" hidden="1">'[15]19.14-15'!#REF!</definedName>
    <definedName name="__123Graph_DCurrent" localSheetId="8" hidden="1">'[15]19.14-15'!#REF!</definedName>
    <definedName name="__123Graph_DCurrent" hidden="1">'[5]19.14-15'!#REF!</definedName>
    <definedName name="__123Graph_DGrßfico1" localSheetId="14" hidden="1">'[15]19.14-15'!#REF!</definedName>
    <definedName name="__123Graph_DGrßfico1" localSheetId="23" hidden="1">'[15]19.14-15'!#REF!</definedName>
    <definedName name="__123Graph_DGrßfico1" localSheetId="38" hidden="1">'[15]19.14-15'!#REF!</definedName>
    <definedName name="__123Graph_DGrßfico1" localSheetId="8" hidden="1">'[15]19.14-15'!#REF!</definedName>
    <definedName name="__123Graph_DGrßfico1" hidden="1">'[5]19.14-15'!#REF!</definedName>
    <definedName name="__123Graph_E" localSheetId="14" hidden="1">'[15]19.14-15'!$D$34:$D$37</definedName>
    <definedName name="__123Graph_E" localSheetId="23" hidden="1">'[15]19.14-15'!$D$34:$D$37</definedName>
    <definedName name="__123Graph_E" localSheetId="38" hidden="1">'[15]19.14-15'!$D$34:$D$37</definedName>
    <definedName name="__123Graph_E" localSheetId="8" hidden="1">'[15]19.14-15'!$D$34:$D$37</definedName>
    <definedName name="__123Graph_E" hidden="1">'[5]19.14-15'!$D$34:$D$37</definedName>
    <definedName name="__123Graph_ECurrent" localSheetId="14" hidden="1">'[15]19.14-15'!$D$34:$D$37</definedName>
    <definedName name="__123Graph_ECurrent" localSheetId="23" hidden="1">'[15]19.14-15'!$D$34:$D$37</definedName>
    <definedName name="__123Graph_ECurrent" localSheetId="38" hidden="1">'[15]19.14-15'!$D$34:$D$37</definedName>
    <definedName name="__123Graph_ECurrent" localSheetId="8" hidden="1">'[15]19.14-15'!$D$34:$D$37</definedName>
    <definedName name="__123Graph_ECurrent" hidden="1">'[5]19.14-15'!$D$34:$D$37</definedName>
    <definedName name="__123Graph_EGrßfico1" localSheetId="14" hidden="1">'[15]19.14-15'!$D$34:$D$37</definedName>
    <definedName name="__123Graph_EGrßfico1" localSheetId="23" hidden="1">'[15]19.14-15'!$D$34:$D$37</definedName>
    <definedName name="__123Graph_EGrßfico1" localSheetId="38" hidden="1">'[15]19.14-15'!$D$34:$D$37</definedName>
    <definedName name="__123Graph_EGrßfico1" localSheetId="8" hidden="1">'[15]19.14-15'!$D$34:$D$37</definedName>
    <definedName name="__123Graph_EGrßfico1" hidden="1">'[5]19.14-15'!$D$34:$D$37</definedName>
    <definedName name="__123Graph_F" localSheetId="14" hidden="1">'[11]p122'!#REF!</definedName>
    <definedName name="__123Graph_F" localSheetId="23" hidden="1">'[11]p122'!#REF!</definedName>
    <definedName name="__123Graph_F" localSheetId="38" hidden="1">'[11]p122'!#REF!</definedName>
    <definedName name="__123Graph_F" localSheetId="8" hidden="1">'[11]p122'!#REF!</definedName>
    <definedName name="__123Graph_F" hidden="1">'[1]p122'!#REF!</definedName>
    <definedName name="__123Graph_FCurrent" localSheetId="14" hidden="1">'[15]19.14-15'!#REF!</definedName>
    <definedName name="__123Graph_FCurrent" localSheetId="23" hidden="1">'[15]19.14-15'!#REF!</definedName>
    <definedName name="__123Graph_FCurrent" localSheetId="38" hidden="1">'[15]19.14-15'!#REF!</definedName>
    <definedName name="__123Graph_FCurrent" localSheetId="8" hidden="1">'[15]19.14-15'!#REF!</definedName>
    <definedName name="__123Graph_FCurrent" hidden="1">'[5]19.14-15'!#REF!</definedName>
    <definedName name="__123Graph_FGrßfico1" localSheetId="14" hidden="1">'[15]19.14-15'!#REF!</definedName>
    <definedName name="__123Graph_FGrßfico1" localSheetId="23" hidden="1">'[15]19.14-15'!#REF!</definedName>
    <definedName name="__123Graph_FGrßfico1" localSheetId="38" hidden="1">'[15]19.14-15'!#REF!</definedName>
    <definedName name="__123Graph_FGrßfico1" localSheetId="8" hidden="1">'[15]19.14-15'!#REF!</definedName>
    <definedName name="__123Graph_FGrßfico1" hidden="1">'[5]19.14-15'!#REF!</definedName>
    <definedName name="__123Graph_X" localSheetId="14" hidden="1">'[11]p122'!#REF!</definedName>
    <definedName name="__123Graph_X" localSheetId="23" hidden="1">'[11]p122'!#REF!</definedName>
    <definedName name="__123Graph_X" localSheetId="38" hidden="1">'[11]p122'!#REF!</definedName>
    <definedName name="__123Graph_X" localSheetId="8" hidden="1">'[11]p122'!#REF!</definedName>
    <definedName name="__123Graph_X" hidden="1">'[1]p122'!#REF!</definedName>
    <definedName name="__123Graph_XCurrent" localSheetId="14" hidden="1">'[15]19.14-15'!#REF!</definedName>
    <definedName name="__123Graph_XCurrent" localSheetId="23" hidden="1">'[15]19.14-15'!#REF!</definedName>
    <definedName name="__123Graph_XCurrent" localSheetId="38" hidden="1">'[15]19.14-15'!#REF!</definedName>
    <definedName name="__123Graph_XCurrent" localSheetId="8" hidden="1">'[15]19.14-15'!#REF!</definedName>
    <definedName name="__123Graph_XCurrent" hidden="1">'[5]19.14-15'!#REF!</definedName>
    <definedName name="__123Graph_XGrßfico1" localSheetId="14" hidden="1">'[15]19.14-15'!#REF!</definedName>
    <definedName name="__123Graph_XGrßfico1" localSheetId="23" hidden="1">'[15]19.14-15'!#REF!</definedName>
    <definedName name="__123Graph_XGrßfico1" localSheetId="38" hidden="1">'[15]19.14-15'!#REF!</definedName>
    <definedName name="__123Graph_XGrßfico1" localSheetId="8" hidden="1">'[15]19.14-15'!#REF!</definedName>
    <definedName name="__123Graph_XGrßfico1" hidden="1">'[5]19.14-15'!#REF!</definedName>
    <definedName name="A_impresión_IM" localSheetId="14">#REF!</definedName>
    <definedName name="A_impresión_IM" localSheetId="23">#REF!</definedName>
    <definedName name="A_impresión_IM" localSheetId="38">#REF!</definedName>
    <definedName name="A_impresión_IM" localSheetId="8">#REF!</definedName>
    <definedName name="A_impresión_IM">#REF!</definedName>
    <definedName name="alk" localSheetId="14">'[15]19.11-12'!$B$53</definedName>
    <definedName name="alk" localSheetId="23">'[15]19.11-12'!$B$53</definedName>
    <definedName name="alk" localSheetId="38">'[15]19.11-12'!$B$53</definedName>
    <definedName name="alk" localSheetId="8">'[15]19.11-12'!$B$53</definedName>
    <definedName name="alk">'[5]19.11-12'!$B$53</definedName>
    <definedName name="_xlnm.Print_Area" localSheetId="1">'14.1'!$A$1:$I$52</definedName>
    <definedName name="_xlnm.Print_Area" localSheetId="10">'14.10'!$A$1:$G$47</definedName>
    <definedName name="_xlnm.Print_Area" localSheetId="11">'14.11'!$A$1:$K$87</definedName>
    <definedName name="_xlnm.Print_Area" localSheetId="12">'14.12'!$A$1:$G$86</definedName>
    <definedName name="_xlnm.Print_Area" localSheetId="13">'14.13'!$A$1:$G$86</definedName>
    <definedName name="_xlnm.Print_Area" localSheetId="14">'14.14'!$A$1:$E$55</definedName>
    <definedName name="_xlnm.Print_Area" localSheetId="15">'14.15'!$A$1:$H$26</definedName>
    <definedName name="_xlnm.Print_Area" localSheetId="16">'14.16'!$A$1:$K$87</definedName>
    <definedName name="_xlnm.Print_Area" localSheetId="17">'14.17'!$A$1:$K$87</definedName>
    <definedName name="_xlnm.Print_Area" localSheetId="18">'14.18'!$A$1:$J$26</definedName>
    <definedName name="_xlnm.Print_Area" localSheetId="19">'14.19'!$A$1:$K$87</definedName>
    <definedName name="_xlnm.Print_Area" localSheetId="2">'14.2'!$A$1:$I$53</definedName>
    <definedName name="_xlnm.Print_Area" localSheetId="20">'14.20'!$A$1:$J$28</definedName>
    <definedName name="_xlnm.Print_Area" localSheetId="21">'14.21'!$A$1:$K$87</definedName>
    <definedName name="_xlnm.Print_Area" localSheetId="22">'14.22'!$A$1:$J$28</definedName>
    <definedName name="_xlnm.Print_Area" localSheetId="23">'14.23'!$A$1:$E$55</definedName>
    <definedName name="_xlnm.Print_Area" localSheetId="24">'14.24'!$A$1:$K$87</definedName>
    <definedName name="_xlnm.Print_Area" localSheetId="25">'14.25'!$A$1:$E$86</definedName>
    <definedName name="_xlnm.Print_Area" localSheetId="26">'14.26'!$A$1:$J$26</definedName>
    <definedName name="_xlnm.Print_Area" localSheetId="27">'14.27'!$A$1:$K$87</definedName>
    <definedName name="_xlnm.Print_Area" localSheetId="28">'14.28'!$A$1:$J$26</definedName>
    <definedName name="_xlnm.Print_Area" localSheetId="29">'14.29'!$A$1:$K$87</definedName>
    <definedName name="_xlnm.Print_Area" localSheetId="3">'14.3'!$A$1:$J$26</definedName>
    <definedName name="_xlnm.Print_Area" localSheetId="31">'14.31'!$A$1:$K$37</definedName>
    <definedName name="_xlnm.Print_Area" localSheetId="32">'14.32'!$A$1:$H$26</definedName>
    <definedName name="_xlnm.Print_Area" localSheetId="33">'14.33'!$A$1:$K$52</definedName>
    <definedName name="_xlnm.Print_Area" localSheetId="34">'14.34'!$A$1:$J$26</definedName>
    <definedName name="_xlnm.Print_Area" localSheetId="35">'14.35'!$A$1:$K$31</definedName>
    <definedName name="_xlnm.Print_Area" localSheetId="36">'14.36'!$A$1:$J$26</definedName>
    <definedName name="_xlnm.Print_Area" localSheetId="37">'14.37'!$A$1:$K$22</definedName>
    <definedName name="_xlnm.Print_Area" localSheetId="38">'14.38'!$A$1:$E$50</definedName>
    <definedName name="_xlnm.Print_Area" localSheetId="39">'14.39'!$A$1:$H$25</definedName>
    <definedName name="_xlnm.Print_Area" localSheetId="4">'14.4'!$A$1:$G$54</definedName>
    <definedName name="_xlnm.Print_Area" localSheetId="40">'14.40'!$A$1:$K$53</definedName>
    <definedName name="_xlnm.Print_Area" localSheetId="41">'14.41'!$A$1:$K$63</definedName>
    <definedName name="_xlnm.Print_Area" localSheetId="5">'14.5'!$A$1:$K$87</definedName>
    <definedName name="_xlnm.Print_Area" localSheetId="6">'14.6'!$A$1:$G$86</definedName>
    <definedName name="_xlnm.Print_Area" localSheetId="7">'14.7'!$A$1:$G$86</definedName>
    <definedName name="_xlnm.Print_Area" localSheetId="8">'14.8'!$A$1:$E$55</definedName>
    <definedName name="_xlnm.Print_Area" localSheetId="9">'14.9'!$A$1:$J$26</definedName>
    <definedName name="balan.xls" localSheetId="14" hidden="1">'[20]7.24'!$D$6:$D$27</definedName>
    <definedName name="balan.xls" localSheetId="23" hidden="1">'[20]7.24'!$D$6:$D$27</definedName>
    <definedName name="balan.xls" localSheetId="38" hidden="1">'[20]7.24'!$D$6:$D$27</definedName>
    <definedName name="balan.xls" localSheetId="8" hidden="1">'[20]7.24'!$D$6:$D$27</definedName>
    <definedName name="balan.xls" hidden="1">'[10]7.24'!$D$6:$D$27</definedName>
    <definedName name="DatosExternos_1" localSheetId="1">'14.1'!$B$9:$I$51</definedName>
    <definedName name="DatosExternos_1" localSheetId="11">'14.11'!$B$9:$K$86</definedName>
    <definedName name="DatosExternos_1" localSheetId="12">'14.12'!$B$8:$G$85</definedName>
    <definedName name="DatosExternos_1" localSheetId="13">'14.13'!$B$8:$G$85</definedName>
    <definedName name="DatosExternos_1" localSheetId="16">'14.16'!$B$9:$K$86</definedName>
    <definedName name="DatosExternos_1" localSheetId="17">'14.17'!$B$9:$K$86</definedName>
    <definedName name="DatosExternos_1" localSheetId="19">'14.19'!$B$9:$K$86</definedName>
    <definedName name="DatosExternos_1" localSheetId="2">'14.2'!$B$10:$I$52</definedName>
    <definedName name="DatosExternos_1" localSheetId="21">'14.21'!$B$9:$K$86</definedName>
    <definedName name="DatosExternos_1" localSheetId="27">'14.27'!$B$9:$K$86</definedName>
    <definedName name="DatosExternos_1" localSheetId="29">'14.29'!$B$9:$K$86</definedName>
    <definedName name="DatosExternos_1" localSheetId="31">'14.31'!$B$9:$K$37</definedName>
    <definedName name="DatosExternos_1" localSheetId="33">'14.33'!$B$9:$K$51</definedName>
    <definedName name="DatosExternos_1" localSheetId="35">'14.35'!$B$9:$K$30</definedName>
    <definedName name="DatosExternos_1" localSheetId="37">'14.37'!$B$9:$K$21</definedName>
    <definedName name="DatosExternos_1" localSheetId="40">'14.40'!$B$9:$K$46</definedName>
    <definedName name="DatosExternos_1" localSheetId="41">'14.41'!$B$9:$K$62</definedName>
    <definedName name="DatosExternos_1" localSheetId="5">'14.5'!$B$9:$K$86</definedName>
    <definedName name="DatosExternos_1" localSheetId="6">'14.6'!$B$8:$G$85</definedName>
    <definedName name="DatosExternos_1" localSheetId="7">'14.7'!$B$8:$G$85</definedName>
    <definedName name="DatosExternos_2" localSheetId="33">'14.33'!$B$9:$K$52</definedName>
    <definedName name="GUION" localSheetId="14">#REF!</definedName>
    <definedName name="GUION" localSheetId="23">#REF!</definedName>
    <definedName name="GUION" localSheetId="38">#REF!</definedName>
    <definedName name="GUION" localSheetId="8">#REF!</definedName>
    <definedName name="GUION">#REF!</definedName>
    <definedName name="Imprimir_área_IM" localSheetId="10">#REF!</definedName>
    <definedName name="Imprimir_área_IM" localSheetId="14">#REF!</definedName>
    <definedName name="Imprimir_área_IM" localSheetId="15">#REF!</definedName>
    <definedName name="Imprimir_área_IM" localSheetId="18">#REF!</definedName>
    <definedName name="Imprimir_área_IM" localSheetId="20">#REF!</definedName>
    <definedName name="Imprimir_área_IM" localSheetId="22">#REF!</definedName>
    <definedName name="Imprimir_área_IM" localSheetId="23">#REF!</definedName>
    <definedName name="Imprimir_área_IM" localSheetId="26">#REF!</definedName>
    <definedName name="Imprimir_área_IM" localSheetId="28">#REF!</definedName>
    <definedName name="Imprimir_área_IM" localSheetId="3">#REF!</definedName>
    <definedName name="Imprimir_área_IM" localSheetId="30">#REF!</definedName>
    <definedName name="Imprimir_área_IM" localSheetId="32">#REF!</definedName>
    <definedName name="Imprimir_área_IM" localSheetId="34">#REF!</definedName>
    <definedName name="Imprimir_área_IM" localSheetId="36">#REF!</definedName>
    <definedName name="Imprimir_área_IM" localSheetId="38">#REF!</definedName>
    <definedName name="Imprimir_área_IM" localSheetId="39">#REF!</definedName>
    <definedName name="Imprimir_área_IM" localSheetId="4">#REF!</definedName>
    <definedName name="Imprimir_área_IM" localSheetId="8">#REF!</definedName>
    <definedName name="Imprimir_área_IM" localSheetId="9">#REF!</definedName>
    <definedName name="Imprimir_área_IM">#REF!</definedName>
    <definedName name="kk" hidden="1">'[24]19.14-15'!#REF!</definedName>
    <definedName name="kkjkj">#REF!</definedName>
    <definedName name="p421" localSheetId="14">'[16]CARNE1'!$B$44</definedName>
    <definedName name="p421" localSheetId="23">'[16]CARNE1'!$B$44</definedName>
    <definedName name="p421" localSheetId="38">'[16]CARNE1'!$B$44</definedName>
    <definedName name="p421" localSheetId="8">'[16]CARNE1'!$B$44</definedName>
    <definedName name="p421">'[6]CARNE1'!$B$44</definedName>
    <definedName name="p431" localSheetId="14" hidden="1">'[16]CARNE7'!$G$11:$G$93</definedName>
    <definedName name="p431" localSheetId="23" hidden="1">'[16]CARNE7'!$G$11:$G$93</definedName>
    <definedName name="p431" localSheetId="38" hidden="1">'[16]CARNE7'!$G$11:$G$93</definedName>
    <definedName name="p431" localSheetId="8" hidden="1">'[16]CARNE7'!$G$11:$G$93</definedName>
    <definedName name="p431" hidden="1">'[6]CARNE7'!$G$11:$G$93</definedName>
    <definedName name="p7" hidden="1">'[24]19.14-15'!#REF!</definedName>
    <definedName name="PEP" localSheetId="14">'[17]GANADE1'!$B$79</definedName>
    <definedName name="PEP" localSheetId="23">'[17]GANADE1'!$B$79</definedName>
    <definedName name="PEP" localSheetId="38">'[17]GANADE1'!$B$79</definedName>
    <definedName name="PEP" localSheetId="8">'[17]GANADE1'!$B$79</definedName>
    <definedName name="PEP">'[7]GANADE1'!$B$79</definedName>
    <definedName name="PEP1" localSheetId="14">'[18]19.11-12'!$B$51</definedName>
    <definedName name="PEP1" localSheetId="23">'[18]19.11-12'!$B$51</definedName>
    <definedName name="PEP1" localSheetId="38">'[18]19.11-12'!$B$51</definedName>
    <definedName name="PEP1" localSheetId="8">'[18]19.11-12'!$B$51</definedName>
    <definedName name="PEP1">'[8]19.11-12'!$B$51</definedName>
    <definedName name="PEP2" localSheetId="14">'[17]GANADE1'!$B$75</definedName>
    <definedName name="PEP2" localSheetId="23">'[17]GANADE1'!$B$75</definedName>
    <definedName name="PEP2" localSheetId="38">'[17]GANADE1'!$B$75</definedName>
    <definedName name="PEP2" localSheetId="8">'[17]GANADE1'!$B$75</definedName>
    <definedName name="PEP2">'[7]GANADE1'!$B$75</definedName>
    <definedName name="PEP3" localSheetId="14">'[18]19.11-12'!$B$53</definedName>
    <definedName name="PEP3" localSheetId="23">'[18]19.11-12'!$B$53</definedName>
    <definedName name="PEP3" localSheetId="38">'[18]19.11-12'!$B$53</definedName>
    <definedName name="PEP3" localSheetId="8">'[18]19.11-12'!$B$53</definedName>
    <definedName name="PEP3">'[8]19.11-12'!$B$53</definedName>
    <definedName name="PEP4" localSheetId="14" hidden="1">'[18]19.14-15'!$B$34:$B$37</definedName>
    <definedName name="PEP4" localSheetId="23" hidden="1">'[18]19.14-15'!$B$34:$B$37</definedName>
    <definedName name="PEP4" localSheetId="38" hidden="1">'[18]19.14-15'!$B$34:$B$37</definedName>
    <definedName name="PEP4" localSheetId="8" hidden="1">'[18]19.14-15'!$B$34:$B$37</definedName>
    <definedName name="PEP4" hidden="1">'[8]19.14-15'!$B$34:$B$37</definedName>
    <definedName name="PP1" localSheetId="14">'[17]GANADE1'!$B$77</definedName>
    <definedName name="PP1" localSheetId="23">'[17]GANADE1'!$B$77</definedName>
    <definedName name="PP1" localSheetId="38">'[17]GANADE1'!$B$77</definedName>
    <definedName name="PP1" localSheetId="8">'[17]GANADE1'!$B$77</definedName>
    <definedName name="PP1">'[7]GANADE1'!$B$77</definedName>
    <definedName name="PP10" localSheetId="14" hidden="1">'[18]19.14-15'!$C$34:$C$37</definedName>
    <definedName name="PP10" localSheetId="23" hidden="1">'[18]19.14-15'!$C$34:$C$37</definedName>
    <definedName name="PP10" localSheetId="38" hidden="1">'[18]19.14-15'!$C$34:$C$37</definedName>
    <definedName name="PP10" localSheetId="8" hidden="1">'[18]19.14-15'!$C$34:$C$37</definedName>
    <definedName name="PP10" hidden="1">'[8]19.14-15'!$C$34:$C$37</definedName>
    <definedName name="PP11" localSheetId="14" hidden="1">'[18]19.14-15'!$C$34:$C$37</definedName>
    <definedName name="PP11" localSheetId="23" hidden="1">'[18]19.14-15'!$C$34:$C$37</definedName>
    <definedName name="PP11" localSheetId="38" hidden="1">'[18]19.14-15'!$C$34:$C$37</definedName>
    <definedName name="PP11" localSheetId="8" hidden="1">'[18]19.14-15'!$C$34:$C$37</definedName>
    <definedName name="PP11" hidden="1">'[8]19.14-15'!$C$34:$C$37</definedName>
    <definedName name="PP12" localSheetId="14" hidden="1">'[18]19.14-15'!$C$34:$C$37</definedName>
    <definedName name="PP12" localSheetId="23" hidden="1">'[18]19.14-15'!$C$34:$C$37</definedName>
    <definedName name="PP12" localSheetId="38" hidden="1">'[18]19.14-15'!$C$34:$C$37</definedName>
    <definedName name="PP12" localSheetId="8" hidden="1">'[18]19.14-15'!$C$34:$C$37</definedName>
    <definedName name="PP12" hidden="1">'[8]19.14-15'!$C$34:$C$37</definedName>
    <definedName name="PP13" localSheetId="14" hidden="1">'[18]19.14-15'!#REF!</definedName>
    <definedName name="PP13" localSheetId="23" hidden="1">'[18]19.14-15'!#REF!</definedName>
    <definedName name="PP13" localSheetId="38" hidden="1">'[18]19.14-15'!#REF!</definedName>
    <definedName name="PP13" localSheetId="8" hidden="1">'[18]19.14-15'!#REF!</definedName>
    <definedName name="PP13" hidden="1">'[8]19.14-15'!#REF!</definedName>
    <definedName name="PP14" localSheetId="14" hidden="1">'[18]19.14-15'!#REF!</definedName>
    <definedName name="PP14" localSheetId="23" hidden="1">'[18]19.14-15'!#REF!</definedName>
    <definedName name="PP14" localSheetId="38" hidden="1">'[18]19.14-15'!#REF!</definedName>
    <definedName name="PP14" localSheetId="8" hidden="1">'[18]19.14-15'!#REF!</definedName>
    <definedName name="PP14" hidden="1">'[8]19.14-15'!#REF!</definedName>
    <definedName name="PP15" localSheetId="14" hidden="1">'[18]19.14-15'!#REF!</definedName>
    <definedName name="PP15" localSheetId="23" hidden="1">'[18]19.14-15'!#REF!</definedName>
    <definedName name="PP15" localSheetId="38" hidden="1">'[18]19.14-15'!#REF!</definedName>
    <definedName name="PP15" localSheetId="8" hidden="1">'[18]19.14-15'!#REF!</definedName>
    <definedName name="PP15" hidden="1">'[8]19.14-15'!#REF!</definedName>
    <definedName name="PP16" localSheetId="14" hidden="1">'[18]19.14-15'!$D$34:$D$37</definedName>
    <definedName name="PP16" localSheetId="23" hidden="1">'[18]19.14-15'!$D$34:$D$37</definedName>
    <definedName name="PP16" localSheetId="38" hidden="1">'[18]19.14-15'!$D$34:$D$37</definedName>
    <definedName name="PP16" localSheetId="8" hidden="1">'[18]19.14-15'!$D$34:$D$37</definedName>
    <definedName name="PP16" hidden="1">'[8]19.14-15'!$D$34:$D$37</definedName>
    <definedName name="PP17" localSheetId="14" hidden="1">'[18]19.14-15'!$D$34:$D$37</definedName>
    <definedName name="PP17" localSheetId="23" hidden="1">'[18]19.14-15'!$D$34:$D$37</definedName>
    <definedName name="PP17" localSheetId="38" hidden="1">'[18]19.14-15'!$D$34:$D$37</definedName>
    <definedName name="PP17" localSheetId="8" hidden="1">'[18]19.14-15'!$D$34:$D$37</definedName>
    <definedName name="PP17" hidden="1">'[8]19.14-15'!$D$34:$D$37</definedName>
    <definedName name="pp18" localSheetId="14" hidden="1">'[18]19.14-15'!$D$34:$D$37</definedName>
    <definedName name="pp18" localSheetId="23" hidden="1">'[18]19.14-15'!$D$34:$D$37</definedName>
    <definedName name="pp18" localSheetId="38" hidden="1">'[18]19.14-15'!$D$34:$D$37</definedName>
    <definedName name="pp18" localSheetId="8" hidden="1">'[18]19.14-15'!$D$34:$D$37</definedName>
    <definedName name="pp18" hidden="1">'[8]19.14-15'!$D$34:$D$37</definedName>
    <definedName name="pp19" localSheetId="14" hidden="1">'[18]19.14-15'!#REF!</definedName>
    <definedName name="pp19" localSheetId="23" hidden="1">'[18]19.14-15'!#REF!</definedName>
    <definedName name="pp19" localSheetId="38" hidden="1">'[18]19.14-15'!#REF!</definedName>
    <definedName name="pp19" localSheetId="8" hidden="1">'[18]19.14-15'!#REF!</definedName>
    <definedName name="pp19" hidden="1">'[8]19.14-15'!#REF!</definedName>
    <definedName name="PP2" localSheetId="14">'[18]19.22'!#REF!</definedName>
    <definedName name="PP2" localSheetId="23">'[18]19.22'!#REF!</definedName>
    <definedName name="PP2" localSheetId="38">'[18]19.22'!#REF!</definedName>
    <definedName name="PP2" localSheetId="8">'[18]19.22'!#REF!</definedName>
    <definedName name="PP2">'[8]19.22'!#REF!</definedName>
    <definedName name="PP20" localSheetId="14" hidden="1">'[18]19.14-15'!#REF!</definedName>
    <definedName name="PP20" localSheetId="23" hidden="1">'[18]19.14-15'!#REF!</definedName>
    <definedName name="PP20" localSheetId="38" hidden="1">'[18]19.14-15'!#REF!</definedName>
    <definedName name="PP20" localSheetId="8" hidden="1">'[18]19.14-15'!#REF!</definedName>
    <definedName name="PP20" hidden="1">'[8]19.14-15'!#REF!</definedName>
    <definedName name="PP21" localSheetId="14" hidden="1">'[18]19.14-15'!#REF!</definedName>
    <definedName name="PP21" localSheetId="23" hidden="1">'[18]19.14-15'!#REF!</definedName>
    <definedName name="PP21" localSheetId="38" hidden="1">'[18]19.14-15'!#REF!</definedName>
    <definedName name="PP21" localSheetId="8" hidden="1">'[18]19.14-15'!#REF!</definedName>
    <definedName name="PP21" hidden="1">'[8]19.14-15'!#REF!</definedName>
    <definedName name="PP22" localSheetId="14" hidden="1">'[18]19.14-15'!#REF!</definedName>
    <definedName name="PP22" localSheetId="23" hidden="1">'[18]19.14-15'!#REF!</definedName>
    <definedName name="PP22" localSheetId="38" hidden="1">'[18]19.14-15'!#REF!</definedName>
    <definedName name="PP22" localSheetId="8" hidden="1">'[18]19.14-15'!#REF!</definedName>
    <definedName name="PP22" hidden="1">'[8]19.14-15'!#REF!</definedName>
    <definedName name="pp23" localSheetId="14" hidden="1">'[18]19.14-15'!#REF!</definedName>
    <definedName name="pp23" localSheetId="23" hidden="1">'[18]19.14-15'!#REF!</definedName>
    <definedName name="pp23" localSheetId="38" hidden="1">'[18]19.14-15'!#REF!</definedName>
    <definedName name="pp23" localSheetId="8" hidden="1">'[18]19.14-15'!#REF!</definedName>
    <definedName name="pp23" hidden="1">'[8]19.14-15'!#REF!</definedName>
    <definedName name="pp24" localSheetId="14" hidden="1">'[18]19.14-15'!#REF!</definedName>
    <definedName name="pp24" localSheetId="23" hidden="1">'[18]19.14-15'!#REF!</definedName>
    <definedName name="pp24" localSheetId="38" hidden="1">'[18]19.14-15'!#REF!</definedName>
    <definedName name="pp24" localSheetId="8" hidden="1">'[18]19.14-15'!#REF!</definedName>
    <definedName name="pp24" hidden="1">'[8]19.14-15'!#REF!</definedName>
    <definedName name="pp25" localSheetId="14" hidden="1">'[18]19.14-15'!#REF!</definedName>
    <definedName name="pp25" localSheetId="23" hidden="1">'[18]19.14-15'!#REF!</definedName>
    <definedName name="pp25" localSheetId="38" hidden="1">'[18]19.14-15'!#REF!</definedName>
    <definedName name="pp25" localSheetId="8" hidden="1">'[18]19.14-15'!#REF!</definedName>
    <definedName name="pp25" hidden="1">'[8]19.14-15'!#REF!</definedName>
    <definedName name="pp26" localSheetId="14" hidden="1">'[18]19.14-15'!#REF!</definedName>
    <definedName name="pp26" localSheetId="23" hidden="1">'[18]19.14-15'!#REF!</definedName>
    <definedName name="pp26" localSheetId="38" hidden="1">'[18]19.14-15'!#REF!</definedName>
    <definedName name="pp26" localSheetId="8" hidden="1">'[18]19.14-15'!#REF!</definedName>
    <definedName name="pp26" hidden="1">'[8]19.14-15'!#REF!</definedName>
    <definedName name="pp27" localSheetId="14" hidden="1">'[18]19.14-15'!#REF!</definedName>
    <definedName name="pp27" localSheetId="23" hidden="1">'[18]19.14-15'!#REF!</definedName>
    <definedName name="pp27" localSheetId="38" hidden="1">'[18]19.14-15'!#REF!</definedName>
    <definedName name="pp27" localSheetId="8" hidden="1">'[18]19.14-15'!#REF!</definedName>
    <definedName name="pp27" hidden="1">'[8]19.14-15'!#REF!</definedName>
    <definedName name="PP3" localSheetId="14">'[17]GANADE1'!$B$79</definedName>
    <definedName name="PP3" localSheetId="23">'[17]GANADE1'!$B$79</definedName>
    <definedName name="PP3" localSheetId="38">'[17]GANADE1'!$B$79</definedName>
    <definedName name="PP3" localSheetId="8">'[17]GANADE1'!$B$79</definedName>
    <definedName name="PP3">'[7]GANADE1'!$B$79</definedName>
    <definedName name="PP4" localSheetId="14">'[18]19.11-12'!$B$51</definedName>
    <definedName name="PP4" localSheetId="23">'[18]19.11-12'!$B$51</definedName>
    <definedName name="PP4" localSheetId="38">'[18]19.11-12'!$B$51</definedName>
    <definedName name="PP4" localSheetId="8">'[18]19.11-12'!$B$51</definedName>
    <definedName name="PP4">'[8]19.11-12'!$B$51</definedName>
    <definedName name="PP5" localSheetId="14" hidden="1">'[18]19.14-15'!$B$34:$B$37</definedName>
    <definedName name="PP5" localSheetId="23" hidden="1">'[18]19.14-15'!$B$34:$B$37</definedName>
    <definedName name="PP5" localSheetId="38" hidden="1">'[18]19.14-15'!$B$34:$B$37</definedName>
    <definedName name="PP5" localSheetId="8" hidden="1">'[18]19.14-15'!$B$34:$B$37</definedName>
    <definedName name="PP5" hidden="1">'[8]19.14-15'!$B$34:$B$37</definedName>
    <definedName name="PP6" localSheetId="14" hidden="1">'[18]19.14-15'!$B$34:$B$37</definedName>
    <definedName name="PP6" localSheetId="23" hidden="1">'[18]19.14-15'!$B$34:$B$37</definedName>
    <definedName name="PP6" localSheetId="38" hidden="1">'[18]19.14-15'!$B$34:$B$37</definedName>
    <definedName name="PP6" localSheetId="8" hidden="1">'[18]19.14-15'!$B$34:$B$37</definedName>
    <definedName name="PP6" hidden="1">'[8]19.14-15'!$B$34:$B$37</definedName>
    <definedName name="PP7" localSheetId="14" hidden="1">'[18]19.14-15'!#REF!</definedName>
    <definedName name="PP7" localSheetId="23" hidden="1">'[18]19.14-15'!#REF!</definedName>
    <definedName name="PP7" localSheetId="38" hidden="1">'[18]19.14-15'!#REF!</definedName>
    <definedName name="PP7" localSheetId="8" hidden="1">'[18]19.14-15'!#REF!</definedName>
    <definedName name="PP7" hidden="1">'[8]19.14-15'!#REF!</definedName>
    <definedName name="PP8" localSheetId="14" hidden="1">'[18]19.14-15'!#REF!</definedName>
    <definedName name="PP8" localSheetId="23" hidden="1">'[18]19.14-15'!#REF!</definedName>
    <definedName name="PP8" localSheetId="38" hidden="1">'[18]19.14-15'!#REF!</definedName>
    <definedName name="PP8" localSheetId="8" hidden="1">'[18]19.14-15'!#REF!</definedName>
    <definedName name="PP8" hidden="1">'[8]19.14-15'!#REF!</definedName>
    <definedName name="PP9" localSheetId="14" hidden="1">'[18]19.14-15'!#REF!</definedName>
    <definedName name="PP9" localSheetId="23" hidden="1">'[18]19.14-15'!#REF!</definedName>
    <definedName name="PP9" localSheetId="38" hidden="1">'[18]19.14-15'!#REF!</definedName>
    <definedName name="PP9" localSheetId="8" hidden="1">'[18]19.14-15'!#REF!</definedName>
    <definedName name="PP9" hidden="1">'[8]19.14-15'!#REF!</definedName>
    <definedName name="RUTINA" localSheetId="14">#REF!</definedName>
    <definedName name="RUTINA" localSheetId="23">#REF!</definedName>
    <definedName name="RUTINA" localSheetId="38">#REF!</definedName>
    <definedName name="RUTINA" localSheetId="8">#REF!</definedName>
    <definedName name="RUTINA">#REF!</definedName>
    <definedName name="TABLE" localSheetId="15">'14.15'!$A$9:$H$16</definedName>
    <definedName name="TABLE" localSheetId="26">'14.26'!$B$9:$K$17</definedName>
  </definedNames>
  <calcPr fullCalcOnLoad="1"/>
</workbook>
</file>

<file path=xl/sharedStrings.xml><?xml version="1.0" encoding="utf-8"?>
<sst xmlns="http://schemas.openxmlformats.org/spreadsheetml/2006/main" count="6406" uniqueCount="314">
  <si>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</si>
  <si>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</si>
  <si>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</si>
  <si>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</si>
  <si>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</si>
  <si>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</si>
  <si>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</si>
  <si>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</si>
  <si>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</si>
  <si>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</si>
  <si>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</si>
  <si>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</si>
  <si>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</si>
  <si>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</si>
  <si>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</si>
  <si>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</si>
  <si>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</si>
  <si>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</si>
  <si>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</si>
  <si>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</si>
  <si>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</si>
  <si>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</si>
  <si>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(qm/ha)</t>
  </si>
  <si>
    <t>(euros/100kg)</t>
  </si>
  <si>
    <t>Manzano para sidra</t>
  </si>
  <si>
    <t>Starking</t>
  </si>
  <si>
    <t>Superficie</t>
  </si>
  <si>
    <t>Golden delicius</t>
  </si>
  <si>
    <t>Otras variedades</t>
  </si>
  <si>
    <t>Limonera</t>
  </si>
  <si>
    <t>Ercolini</t>
  </si>
  <si>
    <t>Blanquilla</t>
  </si>
  <si>
    <t>(hectáres)</t>
  </si>
  <si>
    <t>(hectáreas)</t>
  </si>
  <si>
    <t>–</t>
  </si>
  <si>
    <t>MUNDO</t>
  </si>
  <si>
    <t xml:space="preserve"> Unión Europea</t>
  </si>
  <si>
    <t xml:space="preserve"> Países con Solicitud de Adhesión</t>
  </si>
  <si>
    <t/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</si>
  <si>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</si>
  <si>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</si>
  <si>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</si>
  <si>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</si>
  <si>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</si>
  <si>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</si>
  <si>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</si>
  <si>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</si>
  <si>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Méjico</t>
  </si>
  <si>
    <t>Superficie en plantación regular (hectáreas)</t>
  </si>
  <si>
    <t>Arranques</t>
  </si>
  <si>
    <t>Plantaciones</t>
  </si>
  <si>
    <t>Cultivos</t>
  </si>
  <si>
    <t>en el año</t>
  </si>
  <si>
    <t>Secano</t>
  </si>
  <si>
    <t>Regadío</t>
  </si>
  <si>
    <t>(número)</t>
  </si>
  <si>
    <t>FRUTALES DE PEPITA</t>
  </si>
  <si>
    <t xml:space="preserve">    Manzano para sidra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</si>
  <si>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</si>
  <si>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</si>
  <si>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</si>
  <si>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</si>
  <si>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</si>
  <si>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</si>
  <si>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</si>
  <si>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</si>
  <si>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</si>
  <si>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</si>
  <si>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</si>
  <si>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</si>
  <si>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</si>
  <si>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</si>
  <si>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</si>
  <si>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</si>
  <si>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</si>
  <si>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</si>
  <si>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</si>
  <si>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</si>
  <si>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</si>
  <si>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</si>
  <si>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</si>
  <si>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</si>
  <si>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</si>
  <si>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</si>
  <si>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</si>
  <si>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</si>
  <si>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</si>
  <si>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</si>
  <si>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</si>
  <si>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</si>
  <si>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Destino de la producción (toneladas)</t>
  </si>
  <si>
    <t>De la superficie en</t>
  </si>
  <si>
    <t>De árboles</t>
  </si>
  <si>
    <t>Consumo propio</t>
  </si>
  <si>
    <t>Ventas</t>
  </si>
  <si>
    <t>producción (kg/ha)</t>
  </si>
  <si>
    <t>Alimentación</t>
  </si>
  <si>
    <t>Consumo</t>
  </si>
  <si>
    <t>Transfor–</t>
  </si>
  <si>
    <t>(kg/árbol)</t>
  </si>
  <si>
    <t>animal</t>
  </si>
  <si>
    <t>humana</t>
  </si>
  <si>
    <t>en fresco</t>
  </si>
  <si>
    <t>mación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</si>
  <si>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</si>
  <si>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</si>
  <si>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</si>
  <si>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</si>
  <si>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</si>
  <si>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</si>
  <si>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</si>
  <si>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</si>
  <si>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</si>
  <si>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</si>
  <si>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</si>
  <si>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</si>
  <si>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</si>
  <si>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</si>
  <si>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</si>
  <si>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</si>
  <si>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</si>
  <si>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</si>
  <si>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</si>
  <si>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</si>
  <si>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</si>
  <si>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</si>
  <si>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</si>
  <si>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</si>
  <si>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</si>
  <si>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</si>
  <si>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</si>
  <si>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</si>
  <si>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</si>
  <si>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</si>
  <si>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</si>
  <si>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</si>
  <si>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</si>
  <si>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</si>
  <si>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</si>
  <si>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</si>
  <si>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</si>
  <si>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</si>
  <si>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</si>
  <si>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</si>
  <si>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</si>
  <si>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</si>
  <si>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</si>
  <si>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</si>
  <si>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</si>
  <si>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</si>
  <si>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</si>
  <si>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</si>
  <si>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</si>
  <si>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</si>
  <si>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</si>
  <si>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</si>
  <si>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</si>
  <si>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</si>
  <si>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</si>
  <si>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</si>
  <si>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</si>
  <si>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</si>
  <si>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</si>
  <si>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</si>
  <si>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</si>
  <si>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</si>
  <si>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</si>
  <si>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</si>
  <si>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Melocotoneros</t>
  </si>
  <si>
    <t>Nectarinos</t>
  </si>
  <si>
    <t>y</t>
  </si>
  <si>
    <t xml:space="preserve"> PAIS VASCO</t>
  </si>
  <si>
    <t xml:space="preserve"> ARAGON</t>
  </si>
  <si>
    <t xml:space="preserve"> CASTILLA Y LEON</t>
  </si>
  <si>
    <t xml:space="preserve"> CASTILLA–LA MANCHA</t>
  </si>
  <si>
    <t xml:space="preserve"> ANDALUCIA</t>
  </si>
  <si>
    <t xml:space="preserve"> PAÍS VASCO</t>
  </si>
  <si>
    <t xml:space="preserve"> ARAGÓN</t>
  </si>
  <si>
    <t xml:space="preserve"> CASTILLA Y LEÓN</t>
  </si>
  <si>
    <t xml:space="preserve"> ANDALUCÍA</t>
  </si>
  <si>
    <t>PAISES DE EUROPA</t>
  </si>
  <si>
    <t>OTROS PAISES DEL MUNDO</t>
  </si>
  <si>
    <t xml:space="preserve"> Japón</t>
  </si>
  <si>
    <t>(miles de árboles)</t>
  </si>
  <si>
    <t>FRUTALES DE FRUTO FRESCO NO CITRICOS</t>
  </si>
  <si>
    <t xml:space="preserve">  NÍSPERO</t>
  </si>
  <si>
    <t>TOTAL FRUTALES NO CÍTRICOS</t>
  </si>
  <si>
    <t>FRUTALES NO CITRICOS</t>
  </si>
  <si>
    <t xml:space="preserve"> (miles)</t>
  </si>
  <si>
    <t>Arboles diseminados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</si>
  <si>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el nectarino.</t>
    </r>
  </si>
  <si>
    <t>(miles)</t>
  </si>
  <si>
    <t>Mundo y países</t>
  </si>
  <si>
    <t>(miles de hectáreas)</t>
  </si>
  <si>
    <t>(miles de toneladas)</t>
  </si>
  <si>
    <t>Fuente: Estadísticas de Comercio Exterior de España. Agencia Estatal de Administración Tributaria.</t>
  </si>
  <si>
    <t>(1) Incluye también la producción procedente de árboles diseminados.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</si>
  <si>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</si>
  <si>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</si>
  <si>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</si>
  <si>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</si>
  <si>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</si>
  <si>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</si>
  <si>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</si>
  <si>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</si>
  <si>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</si>
  <si>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</si>
  <si>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</si>
  <si>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</si>
  <si>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</si>
  <si>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</si>
  <si>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</si>
  <si>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</si>
  <si>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</si>
  <si>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</si>
  <si>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</si>
  <si>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</si>
  <si>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</si>
  <si>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</si>
  <si>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</si>
  <si>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</si>
  <si>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</si>
  <si>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</si>
  <si>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</si>
  <si>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</si>
  <si>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</si>
  <si>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 xml:space="preserve"> Islandia</t>
  </si>
  <si>
    <t>14.4.  MANZANO: Serie histórica de superficie, árboles diseminados y producción según variedades</t>
  </si>
  <si>
    <t>14.8.  MANZANA: Comercio exterior de España (Toneladas)</t>
  </si>
  <si>
    <t>14.10.  PERAL: Serie histórica de superficie, árboles diseminados y producción según variedades</t>
  </si>
  <si>
    <t>14.23.  MELOCOTON: Comercio exterior de España (Toneladas)</t>
  </si>
  <si>
    <t>14.38.  PLATANO: Comercio exterior de España (Toneladas)</t>
  </si>
  <si>
    <t>14.3.  MANZANO: Serie histórica de superficie, arboles diseminados, rendimiento, producción, precio, valor y comercio exterior</t>
  </si>
  <si>
    <t>14.9.  PERAL: Serie histórica de superficie, arboles diseminados, rendimiento, producción, precio, valor y comercio exterior</t>
  </si>
  <si>
    <t>14.14.  PERA: Comercio exterior de España (Toneladas)</t>
  </si>
  <si>
    <t xml:space="preserve">14.15.  NISPERO: Serie histórica de superficie, arboles diseminados, rendimiento, producción precio y valor </t>
  </si>
  <si>
    <t>14.18.  ALBARICOQUERO: Serie histórica de superficie, arboles diseminados, rendimiento, producción, precio, valor y comercio exterior</t>
  </si>
  <si>
    <t>14.20.  CEREZO Y GUINDO: Serie histórica de superficie, arboles diseminados, rendimiento, producción, precio, valor y comercio exterior</t>
  </si>
  <si>
    <t>14.26.  CIRUELO: Serie histórica de superficie,arboles diseminados, rendimiento, producción, precio, valor y comercio exterior</t>
  </si>
  <si>
    <t>14.28.  HIGUERA: Serie histórica de superficie, arboles diseminados, rendimiento, producción, precio, valor y comercio exterior</t>
  </si>
  <si>
    <r>
      <t xml:space="preserve">14.22.  MELOCOTONERO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: Serie histórica de superficie, arboles diseminados, rendimiento, producción, precio, valor y comercio exterior</t>
    </r>
  </si>
  <si>
    <t>14.30.  CHIRIMOYO: Serie histórica de superficie, arboles diseminados, rendimiento, producción, precio y valor</t>
  </si>
  <si>
    <t>14.32.  GRANADO: Serie histórica de superficie, arboles diseminados, rendimiento, producción, precio y valor</t>
  </si>
  <si>
    <t>14.34.  AGUACATE: Serie histórica de superficie, arboles diseminados, rendimiento, producción, precio, valor y comercio exterior</t>
  </si>
  <si>
    <t>14.36.  PLATANERA: Serie histórica de superficie, arboles diseminados, rendimiento, producción, precio, valor y comercio exterior</t>
  </si>
  <si>
    <t>14.39.  KIWI: Serie histórica de superficie, arboles diseminados, rendimiento, producción, precio y valor</t>
  </si>
  <si>
    <t>14.1.  FRUTALES NO CITRICOS: Resumen nacional de la superficie, 2006</t>
  </si>
  <si>
    <t>14.2.  FRUTALES NO CITRICOS: Resumen nacional del rendimiento, producción y destino, 2006</t>
  </si>
  <si>
    <t>14.6.  MANZANO: Análisis provincial de superficie, árboles diseminados y producción según variedades, 2006</t>
  </si>
  <si>
    <t>14.5.  MANZANO: Análisis provincial de superficie, árboles diseminados, rendimiento y producción, 2006</t>
  </si>
  <si>
    <t>14.7.  MANZANO: Análisis provincial de superficie, árboles diseminados y producción según variedades, 2006 (conclusión)</t>
  </si>
  <si>
    <t>14.11.  PERAL: Análisis provincial de superficie, arboles diseminados, rendimiento y producción, 2006</t>
  </si>
  <si>
    <t>14.12.  PERAL: Análisis provincial de superficie, árboles diseminados y producción según variedades, 2006</t>
  </si>
  <si>
    <t>14.13.  PERAL: Análisis provincial de superficie, árboles diseminados y producción según variedades, 2006 (conclusión)</t>
  </si>
  <si>
    <t xml:space="preserve">– </t>
  </si>
  <si>
    <t>14.16.  NISPERO: Análisis provincial de superficie, arboles diseminados, rendimiento y producción, 2006</t>
  </si>
  <si>
    <t>14.17.  OTROS FRUTALES DE PEPITA: Análisis provincial de superficie, arboles diseminados, rendimiento y producción, 2006</t>
  </si>
  <si>
    <t>14.19.  ALBARICOQUERO: Análisis provincial de superficie, arboles diseminados, rendimiento y producción, 2006</t>
  </si>
  <si>
    <t>14.21.  CEREZO Y GUINDO: Análisis provincial de superficie, arboles diseminados, rendimiento y producción, 2006</t>
  </si>
  <si>
    <r>
      <t xml:space="preserve">14.24.  MELOCOTONERO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: Análisis provincial de superficie, arboles diseminados, rendimiento y producción, 2006</t>
    </r>
  </si>
  <si>
    <t xml:space="preserve">  (1) Incluye el nectarino.</t>
  </si>
  <si>
    <t>Producción (1)</t>
  </si>
  <si>
    <t>14.25.  MELOCOTONERO: Análisis provincial de superficie y producción según variedades, 2006</t>
  </si>
  <si>
    <t>14.27.  CIRUELO: Análisis provincial de superficie, arboles diseminados, rendimiento y producción, 2006</t>
  </si>
  <si>
    <t>14.29.  HIGUERA: Análisis provincial de superficie, arboles diseminados, rendimiento y producción, 2006</t>
  </si>
  <si>
    <t>14.31.  CHIRIMOYO: Análisis provincial de superficie, arboles diseminados, rendimiento y producción, 2006</t>
  </si>
  <si>
    <t>14.33.  GRANADO: Análisis provincial de superficie, arboles diseminados, rendimiento y producción, 2006</t>
  </si>
  <si>
    <t>14.35.  AGUACATE: Análisis provincial de superficie, arboles diseminados, rendimiento y producción, 2006</t>
  </si>
  <si>
    <t>14.37.  PLATANERA: Análisis provincial de superficie, arboles diseminados, rendimiento y producción, 2006</t>
  </si>
  <si>
    <t>14.40.  KIWI: Análisis provincial de superficie, arboles diseminados, rendimiento y producción, 2006</t>
  </si>
  <si>
    <t>14.41.  OTROS FRUTALES DE FRUTO CARNOSO: Análisis provincial de superficie, arboles diseminados, rendimiento y producción, 2006</t>
  </si>
  <si>
    <t>ANUARIO DE ESTADÍSTICA AGROALIMENTARIA Y PESQUERA 2007</t>
  </si>
  <si>
    <t>CAPITULO 14: FRUTALES NO CITRICOS</t>
  </si>
  <si>
    <t xml:space="preserve">14.1.  FRUTALES NO CITRICOS: Resumen nacional de la superficie, 2006 </t>
  </si>
  <si>
    <t>Volver al Indice</t>
  </si>
  <si>
    <t xml:space="preserve">14.2.  FRUTALES NO CITRICOS: Resumen nacional del rendimiento, producción y destino, 2006 </t>
  </si>
  <si>
    <t xml:space="preserve">14.3.  MANZANO: Serie histórica de superficie, arboles diseminados, rendimiento, producción, precio, valor y comercio exterior </t>
  </si>
  <si>
    <t xml:space="preserve">14.4.  MANZANO: Serie histórica de superficie, árboles diseminados y producción según variedades </t>
  </si>
  <si>
    <t xml:space="preserve">14.5.  MANZANO: Análisis provincial de superficie, árboles diseminados, rendimiento y producción, 2006 </t>
  </si>
  <si>
    <t xml:space="preserve">14.6.  MANZANO: Análisis provincial de superficie, árboles diseminados y producción según variedades, 2006 </t>
  </si>
  <si>
    <t xml:space="preserve">14.7.  MANZANO: Análisis provincial de superficie, árboles diseminados y producción según variedades, 2006 (conclusión) </t>
  </si>
  <si>
    <t xml:space="preserve">14.8.  MANZANA: Comercio exterior de España (Toneladas) </t>
  </si>
  <si>
    <t xml:space="preserve">14.9.  PERAL: Serie histórica de superficie, arboles diseminados, rendimiento, producción, precio, valor y comercio exterior </t>
  </si>
  <si>
    <t xml:space="preserve">14.10.  PERAL: Serie histórica de superficie, árboles diseminados y producción según variedades </t>
  </si>
  <si>
    <t xml:space="preserve">14.11.  PERAL: Análisis provincial de superficie, arboles diseminados, rendimiento y producción, 2006 </t>
  </si>
  <si>
    <t xml:space="preserve">14.12.  PERAL: Análisis provincial de superficie, árboles diseminados y producción según variedades, 2006 </t>
  </si>
  <si>
    <t xml:space="preserve">14.13.  PERAL: Análisis provincial de superficie, árboles diseminados y producción según variedades, 2006 (conclusión) </t>
  </si>
  <si>
    <t xml:space="preserve">14.14.  PERA: Comercio exterior de España (Toneladas) </t>
  </si>
  <si>
    <t xml:space="preserve">14.16.  NISPERO: Análisis provincial de superficie, arboles diseminados, rendimiento y producción, 2006 </t>
  </si>
  <si>
    <t xml:space="preserve">14.17.  OTROS FRUTALES DE PEPITA: Análisis provincial de superficie, arboles diseminados, rendimiento y producción, 2006 </t>
  </si>
  <si>
    <t xml:space="preserve">14.18.  ALBARICOQUERO: Serie histórica de superficie, arboles diseminados, rendimiento, producción, precio, valor y comercio exterior </t>
  </si>
  <si>
    <t xml:space="preserve">14.19.  ALBARICOQUERO: Análisis provincial de superficie, arboles diseminados, rendimiento y producción, 2006 </t>
  </si>
  <si>
    <t xml:space="preserve">14.20.  CEREZO Y GUINDO: Serie histórica de superficie, arboles diseminados, rendimiento, producción, precio, valor y comercio exterior </t>
  </si>
  <si>
    <t xml:space="preserve">14.21.  CEREZO Y GUINDO: Análisis provincial de superficie, arboles diseminados, rendimiento y producción, 2006 </t>
  </si>
  <si>
    <t xml:space="preserve">14.22.  MELOCOTONERO (1): Serie histórica de superficie, arboles diseminados, rendimiento, producción, precio, valor y comercio exterior </t>
  </si>
  <si>
    <t xml:space="preserve">14.23.  MELOCOTON: Comercio exterior de España (Toneladas) </t>
  </si>
  <si>
    <t xml:space="preserve">14.24.  MELOCOTONERO (1): Análisis provincial de superficie, arboles diseminados, rendimiento y producción, 2006 </t>
  </si>
  <si>
    <t xml:space="preserve">14.25.  MELOCOTONERO: Análisis provincial de superficie y producción según variedades, 2006 </t>
  </si>
  <si>
    <t xml:space="preserve">14.26.  CIRUELO: Serie histórica de superficie,arboles diseminados, rendimiento, producción, precio, valor y comercio exterior </t>
  </si>
  <si>
    <t xml:space="preserve">14.27.  CIRUELO: Análisis provincial de superficie, arboles diseminados, rendimiento y producción, 2006 </t>
  </si>
  <si>
    <t xml:space="preserve">14.28.  HIGUERA: Serie histórica de superficie, arboles diseminados, rendimiento, producción, precio, valor y comercio exterior </t>
  </si>
  <si>
    <t xml:space="preserve">14.29.  HIGUERA: Análisis provincial de superficie, arboles diseminados, rendimiento y producción, 2006 </t>
  </si>
  <si>
    <t xml:space="preserve">14.30.  CHIRIMOYO: Serie histórica de superficie, arboles diseminados, rendimiento, producción, precio y valor </t>
  </si>
  <si>
    <t xml:space="preserve">14.31.  CHIRIMOYO: Análisis provincial de superficie, arboles diseminados, rendimiento y producción, 2006 </t>
  </si>
  <si>
    <t xml:space="preserve">14.32.  GRANADO: Serie histórica de superficie, arboles diseminados, rendimiento, producción, precio y valor </t>
  </si>
  <si>
    <t xml:space="preserve">14.33.  GRANADO: Análisis provincial de superficie, arboles diseminados, rendimiento y producción, 2006 </t>
  </si>
  <si>
    <t xml:space="preserve">14.34.  AGUACATE: Serie histórica de superficie, arboles diseminados, rendimiento, producción, precio, valor y comercio exterior </t>
  </si>
  <si>
    <t xml:space="preserve">14.35.  AGUACATE: Análisis provincial de superficie, arboles diseminados, rendimiento y producción, 2006 </t>
  </si>
  <si>
    <t xml:space="preserve">14.36.  PLATANERA: Serie histórica de superficie, arboles diseminados, rendimiento, producción, precio, valor y comercio exterior </t>
  </si>
  <si>
    <t xml:space="preserve">14.37.  PLATANERA: Análisis provincial de superficie, arboles diseminados, rendimiento y producción, 2006 </t>
  </si>
  <si>
    <t xml:space="preserve">14.38.  PLATANO: Comercio exterior de España (Toneladas) </t>
  </si>
  <si>
    <t xml:space="preserve">14.39.  KIWI: Serie histórica de superficie, arboles diseminados, rendimiento, producción, precio y valor </t>
  </si>
  <si>
    <t xml:space="preserve">14.40.  KIWI: Análisis provincial de superficie, arboles diseminados, rendimiento y producción, 2006 </t>
  </si>
  <si>
    <t xml:space="preserve">14.41.  OTROS FRUTALES DE FRUTO CARNOSO: Análisis provincial de superficie, arboles diseminados, rendimiento y producción, 2006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</si>
</sst>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#,##0.00_);\(#,##0.00\)"/>
    <numFmt numFmtId="208" formatCode="#,##0.000_);\(#,##0.000\)"/>
    <numFmt numFmtId="209" formatCode="#,##0__;\–#,##0__;\–__;@__"/>
    <numFmt numFmtId="210" formatCode="#,##0_____;"/>
    <numFmt numFmtId="211" formatCode="#,##0.000000_);\(#,##0.000000\)"/>
    <numFmt numFmtId="212" formatCode="#,##0.000"/>
    <numFmt numFmtId="213" formatCode="#,##0.0__"/>
    <numFmt numFmtId="214" formatCode="#,##0.00__"/>
    <numFmt numFmtId="215" formatCode="#,##0;\-#,##0;\-\-"/>
    <numFmt numFmtId="216" formatCode="#,##0.0;\-#,##0.0;\-\-"/>
    <numFmt numFmtId="217" formatCode="#,##0.000__"/>
    <numFmt numFmtId="218" formatCode="0.00__"/>
    <numFmt numFmtId="219" formatCode="#,##0____"/>
    <numFmt numFmtId="220" formatCode="#,##0.0____"/>
    <numFmt numFmtId="221" formatCode="#,##0;\(#,##0\);\–"/>
    <numFmt numFmtId="222" formatCode="0.000"/>
    <numFmt numFmtId="223" formatCode="_-* #,##0.00\ [$€]_-;\-* #,##0.00\ [$€]_-;_-* &quot;-&quot;??\ [$€]_-;_-@_-"/>
    <numFmt numFmtId="224" formatCode="#,##0__;"/>
    <numFmt numFmtId="225" formatCode="#,##0__;\(#,##0\)"/>
    <numFmt numFmtId="226" formatCode="#,##0_)"/>
    <numFmt numFmtId="227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78" fontId="0" fillId="2" borderId="2" xfId="0" applyNumberFormat="1" applyFont="1" applyFill="1" applyBorder="1" applyAlignment="1" applyProtection="1">
      <alignment horizontal="right"/>
      <protection/>
    </xf>
    <xf numFmtId="37" fontId="0" fillId="2" borderId="2" xfId="0" applyNumberFormat="1" applyFont="1" applyFill="1" applyBorder="1" applyAlignment="1" applyProtection="1">
      <alignment horizontal="right"/>
      <protection/>
    </xf>
    <xf numFmtId="39" fontId="0" fillId="2" borderId="2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178" fontId="0" fillId="2" borderId="8" xfId="0" applyNumberFormat="1" applyFont="1" applyFill="1" applyBorder="1" applyAlignment="1">
      <alignment horizontal="right"/>
    </xf>
    <xf numFmtId="39" fontId="0" fillId="2" borderId="8" xfId="0" applyNumberFormat="1" applyFont="1" applyFill="1" applyBorder="1" applyAlignment="1">
      <alignment horizontal="right"/>
    </xf>
    <xf numFmtId="37" fontId="0" fillId="2" borderId="8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78" fontId="0" fillId="2" borderId="11" xfId="0" applyNumberFormat="1" applyFont="1" applyFill="1" applyBorder="1" applyAlignment="1" applyProtection="1">
      <alignment/>
      <protection/>
    </xf>
    <xf numFmtId="37" fontId="0" fillId="2" borderId="11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 horizontal="right"/>
    </xf>
    <xf numFmtId="2" fontId="0" fillId="2" borderId="2" xfId="0" applyNumberFormat="1" applyFont="1" applyFill="1" applyBorder="1" applyAlignment="1">
      <alignment horizontal="right"/>
    </xf>
    <xf numFmtId="180" fontId="0" fillId="2" borderId="2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0" fillId="2" borderId="8" xfId="0" applyNumberFormat="1" applyFont="1" applyFill="1" applyBorder="1" applyAlignment="1">
      <alignment horizontal="right"/>
    </xf>
    <xf numFmtId="178" fontId="0" fillId="2" borderId="2" xfId="0" applyNumberFormat="1" applyFont="1" applyFill="1" applyBorder="1" applyAlignment="1">
      <alignment horizontal="right"/>
    </xf>
    <xf numFmtId="178" fontId="0" fillId="2" borderId="9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178" fontId="0" fillId="2" borderId="1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6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39" fontId="0" fillId="2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39" fontId="0" fillId="2" borderId="11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9" fontId="0" fillId="2" borderId="2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8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78" fontId="0" fillId="0" borderId="8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177" fontId="0" fillId="2" borderId="11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>
      <alignment horizontal="right"/>
    </xf>
    <xf numFmtId="181" fontId="0" fillId="2" borderId="3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16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1" fontId="0" fillId="2" borderId="1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0" fontId="6" fillId="2" borderId="18" xfId="0" applyFont="1" applyFill="1" applyBorder="1" applyAlignment="1">
      <alignment/>
    </xf>
    <xf numFmtId="181" fontId="6" fillId="2" borderId="19" xfId="0" applyNumberFormat="1" applyFont="1" applyFill="1" applyBorder="1" applyAlignment="1">
      <alignment horizontal="right"/>
    </xf>
    <xf numFmtId="181" fontId="6" fillId="2" borderId="9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/>
    </xf>
    <xf numFmtId="0" fontId="0" fillId="2" borderId="14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1" xfId="0" applyNumberFormat="1" applyFont="1" applyFill="1" applyBorder="1" applyAlignment="1" applyProtection="1">
      <alignment horizontal="right"/>
      <protection/>
    </xf>
    <xf numFmtId="181" fontId="0" fillId="2" borderId="11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181" fontId="6" fillId="2" borderId="2" xfId="0" applyNumberFormat="1" applyFont="1" applyFill="1" applyBorder="1" applyAlignment="1">
      <alignment horizontal="right"/>
    </xf>
    <xf numFmtId="181" fontId="6" fillId="2" borderId="2" xfId="0" applyNumberFormat="1" applyFont="1" applyFill="1" applyBorder="1" applyAlignment="1" applyProtection="1">
      <alignment horizontal="right"/>
      <protection/>
    </xf>
    <xf numFmtId="181" fontId="6" fillId="2" borderId="2" xfId="0" applyNumberFormat="1" applyFont="1" applyFill="1" applyBorder="1" applyAlignment="1" quotePrefix="1">
      <alignment horizontal="right"/>
    </xf>
    <xf numFmtId="177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37" fontId="6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3" fontId="6" fillId="0" borderId="6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/>
    </xf>
    <xf numFmtId="0" fontId="0" fillId="2" borderId="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Continuous"/>
    </xf>
    <xf numFmtId="0" fontId="0" fillId="2" borderId="23" xfId="0" applyFont="1" applyFill="1" applyBorder="1" applyAlignment="1">
      <alignment horizontal="left"/>
    </xf>
    <xf numFmtId="181" fontId="0" fillId="2" borderId="11" xfId="0" applyNumberFormat="1" applyFont="1" applyFill="1" applyBorder="1" applyAlignment="1" quotePrefix="1">
      <alignment horizontal="right"/>
    </xf>
    <xf numFmtId="0" fontId="0" fillId="2" borderId="23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178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81" fontId="6" fillId="2" borderId="21" xfId="0" applyNumberFormat="1" applyFont="1" applyFill="1" applyBorder="1" applyAlignment="1">
      <alignment horizontal="right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11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2" xfId="0" applyNumberFormat="1" applyFont="1" applyFill="1" applyBorder="1" applyAlignment="1">
      <alignment horizontal="right"/>
    </xf>
    <xf numFmtId="0" fontId="6" fillId="0" borderId="6" xfId="0" applyFont="1" applyBorder="1" applyAlignment="1">
      <alignment/>
    </xf>
    <xf numFmtId="3" fontId="6" fillId="0" borderId="6" xfId="0" applyNumberFormat="1" applyFont="1" applyFill="1" applyBorder="1" applyAlignment="1" applyProtection="1">
      <alignment horizontal="left"/>
      <protection/>
    </xf>
    <xf numFmtId="1" fontId="0" fillId="0" borderId="6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" fontId="0" fillId="0" borderId="6" xfId="0" applyNumberFormat="1" applyFont="1" applyFill="1" applyBorder="1" applyAlignment="1" applyProtection="1">
      <alignment/>
      <protection/>
    </xf>
    <xf numFmtId="1" fontId="6" fillId="0" borderId="6" xfId="0" applyNumberFormat="1" applyFont="1" applyFill="1" applyBorder="1" applyAlignment="1" applyProtection="1">
      <alignment horizontal="left"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6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 applyProtection="1">
      <alignment horizontal="left"/>
      <protection/>
    </xf>
    <xf numFmtId="177" fontId="0" fillId="0" borderId="8" xfId="0" applyNumberFormat="1" applyFont="1" applyFill="1" applyBorder="1" applyAlignment="1">
      <alignment horizontal="right"/>
    </xf>
    <xf numFmtId="177" fontId="0" fillId="0" borderId="9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81" fontId="0" fillId="2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1" fontId="0" fillId="2" borderId="9" xfId="0" applyNumberFormat="1" applyFont="1" applyFill="1" applyBorder="1" applyAlignment="1" quotePrefix="1">
      <alignment horizontal="right"/>
    </xf>
    <xf numFmtId="37" fontId="6" fillId="2" borderId="1" xfId="0" applyNumberFormat="1" applyFont="1" applyFill="1" applyBorder="1" applyAlignment="1">
      <alignment horizontal="right"/>
    </xf>
    <xf numFmtId="181" fontId="0" fillId="2" borderId="9" xfId="0" applyNumberFormat="1" applyFont="1" applyFill="1" applyBorder="1" applyAlignment="1">
      <alignment horizontal="right"/>
    </xf>
    <xf numFmtId="37" fontId="6" fillId="2" borderId="11" xfId="0" applyNumberFormat="1" applyFont="1" applyFill="1" applyBorder="1" applyAlignment="1">
      <alignment horizontal="right"/>
    </xf>
    <xf numFmtId="37" fontId="6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/>
    </xf>
    <xf numFmtId="37" fontId="0" fillId="2" borderId="11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 quotePrefix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16" applyAlignment="1">
      <alignment/>
    </xf>
    <xf numFmtId="0" fontId="1" fillId="2" borderId="0" xfId="16" applyFill="1" applyAlignment="1">
      <alignment/>
    </xf>
    <xf numFmtId="3" fontId="1" fillId="0" borderId="0" xfId="16" applyNumberFormat="1" applyFill="1" applyAlignment="1">
      <alignment/>
    </xf>
    <xf numFmtId="0" fontId="1" fillId="2" borderId="0" xfId="16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externalLink" Target="externalLinks/externalLink16.xml" /><Relationship Id="rId61" Type="http://schemas.openxmlformats.org/officeDocument/2006/relationships/externalLink" Target="externalLinks/externalLink17.xml" /><Relationship Id="rId62" Type="http://schemas.openxmlformats.org/officeDocument/2006/relationships/externalLink" Target="externalLinks/externalLink18.xml" /><Relationship Id="rId63" Type="http://schemas.openxmlformats.org/officeDocument/2006/relationships/externalLink" Target="externalLinks/externalLink19.xml" /><Relationship Id="rId64" Type="http://schemas.openxmlformats.org/officeDocument/2006/relationships/externalLink" Target="externalLinks/externalLink20.xml" /><Relationship Id="rId65" Type="http://schemas.openxmlformats.org/officeDocument/2006/relationships/externalLink" Target="externalLinks/externalLink21.xml" /><Relationship Id="rId66" Type="http://schemas.openxmlformats.org/officeDocument/2006/relationships/externalLink" Target="externalLinks/externalLink22.xml" /><Relationship Id="rId67" Type="http://schemas.openxmlformats.org/officeDocument/2006/relationships/externalLink" Target="externalLinks/externalLink23.xml" /><Relationship Id="rId68" Type="http://schemas.openxmlformats.org/officeDocument/2006/relationships/externalLink" Target="externalLinks/externalLink24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fa\Cascar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5\2_SUPERFICIES%20Y%20PRODUCCIONES%20Y%20CULTIVOS\Cap14_Frutales%20de%20fruto%20fresco%20no%20c&#237;tricos\Anuario%202001\AEA2000\EXCEL_CAPS\A01cap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 Nogal (casc)"/>
      <sheetName val="ANU Avellano (casc)"/>
      <sheetName val="ANU Almed (casc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253" customWidth="1"/>
  </cols>
  <sheetData>
    <row r="1" ht="20.25">
      <c r="E1" s="254" t="s">
        <v>271</v>
      </c>
    </row>
    <row r="4" ht="15.75">
      <c r="E4" s="255" t="s">
        <v>272</v>
      </c>
    </row>
    <row r="8" s="256" customFormat="1" ht="12.75">
      <c r="A8" s="256" t="s">
        <v>273</v>
      </c>
    </row>
    <row r="9" s="256" customFormat="1" ht="12.75">
      <c r="A9" s="256" t="s">
        <v>275</v>
      </c>
    </row>
    <row r="10" s="256" customFormat="1" ht="12.75">
      <c r="A10" s="256" t="s">
        <v>276</v>
      </c>
    </row>
    <row r="11" s="256" customFormat="1" ht="12.75">
      <c r="A11" s="256" t="s">
        <v>277</v>
      </c>
    </row>
    <row r="12" s="256" customFormat="1" ht="12.75">
      <c r="A12" s="256" t="s">
        <v>278</v>
      </c>
    </row>
    <row r="13" s="256" customFormat="1" ht="12.75">
      <c r="A13" s="256" t="s">
        <v>279</v>
      </c>
    </row>
    <row r="14" s="256" customFormat="1" ht="12.75">
      <c r="A14" s="256" t="s">
        <v>280</v>
      </c>
    </row>
    <row r="15" s="256" customFormat="1" ht="12.75">
      <c r="A15" s="256" t="s">
        <v>281</v>
      </c>
    </row>
    <row r="16" s="256" customFormat="1" ht="12.75">
      <c r="A16" s="256" t="s">
        <v>282</v>
      </c>
    </row>
    <row r="17" s="256" customFormat="1" ht="12.75">
      <c r="A17" s="256" t="s">
        <v>283</v>
      </c>
    </row>
    <row r="18" s="256" customFormat="1" ht="12.75">
      <c r="A18" s="256" t="s">
        <v>284</v>
      </c>
    </row>
    <row r="19" s="256" customFormat="1" ht="12.75">
      <c r="A19" s="256" t="s">
        <v>285</v>
      </c>
    </row>
    <row r="20" s="256" customFormat="1" ht="12.75">
      <c r="A20" s="256" t="s">
        <v>286</v>
      </c>
    </row>
    <row r="21" s="256" customFormat="1" ht="12.75">
      <c r="A21" s="256" t="s">
        <v>287</v>
      </c>
    </row>
    <row r="22" s="256" customFormat="1" ht="12.75">
      <c r="A22" s="256" t="s">
        <v>235</v>
      </c>
    </row>
    <row r="23" s="256" customFormat="1" ht="12.75">
      <c r="A23" s="256" t="s">
        <v>288</v>
      </c>
    </row>
    <row r="24" s="256" customFormat="1" ht="12.75">
      <c r="A24" s="256" t="s">
        <v>289</v>
      </c>
    </row>
    <row r="25" s="256" customFormat="1" ht="12.75">
      <c r="A25" s="256" t="s">
        <v>290</v>
      </c>
    </row>
    <row r="26" s="256" customFormat="1" ht="12.75">
      <c r="A26" s="256" t="s">
        <v>291</v>
      </c>
    </row>
    <row r="27" s="256" customFormat="1" ht="12.75">
      <c r="A27" s="256" t="s">
        <v>292</v>
      </c>
    </row>
    <row r="28" s="256" customFormat="1" ht="12.75">
      <c r="A28" s="256" t="s">
        <v>293</v>
      </c>
    </row>
    <row r="29" s="256" customFormat="1" ht="12.75">
      <c r="A29" s="256" t="s">
        <v>294</v>
      </c>
    </row>
    <row r="30" s="256" customFormat="1" ht="12.75">
      <c r="A30" s="256" t="s">
        <v>295</v>
      </c>
    </row>
    <row r="31" s="256" customFormat="1" ht="12.75">
      <c r="A31" s="256" t="s">
        <v>296</v>
      </c>
    </row>
    <row r="32" s="256" customFormat="1" ht="12.75">
      <c r="A32" s="256" t="s">
        <v>297</v>
      </c>
    </row>
    <row r="33" s="256" customFormat="1" ht="12.75">
      <c r="A33" s="256" t="s">
        <v>298</v>
      </c>
    </row>
    <row r="34" s="256" customFormat="1" ht="12.75">
      <c r="A34" s="256" t="s">
        <v>299</v>
      </c>
    </row>
    <row r="35" s="256" customFormat="1" ht="12.75">
      <c r="A35" s="256" t="s">
        <v>300</v>
      </c>
    </row>
    <row r="36" s="256" customFormat="1" ht="12.75">
      <c r="A36" s="256" t="s">
        <v>301</v>
      </c>
    </row>
    <row r="37" s="256" customFormat="1" ht="12.75">
      <c r="A37" s="256" t="s">
        <v>302</v>
      </c>
    </row>
    <row r="38" s="256" customFormat="1" ht="12.75">
      <c r="A38" s="256" t="s">
        <v>303</v>
      </c>
    </row>
    <row r="39" s="256" customFormat="1" ht="12.75">
      <c r="A39" s="256" t="s">
        <v>304</v>
      </c>
    </row>
    <row r="40" s="256" customFormat="1" ht="12.75">
      <c r="A40" s="256" t="s">
        <v>305</v>
      </c>
    </row>
    <row r="41" s="256" customFormat="1" ht="12.75">
      <c r="A41" s="256" t="s">
        <v>306</v>
      </c>
    </row>
    <row r="42" s="256" customFormat="1" ht="12.75">
      <c r="A42" s="256" t="s">
        <v>307</v>
      </c>
    </row>
    <row r="43" s="256" customFormat="1" ht="12.75">
      <c r="A43" s="256" t="s">
        <v>308</v>
      </c>
    </row>
    <row r="44" s="256" customFormat="1" ht="12.75">
      <c r="A44" s="256" t="s">
        <v>309</v>
      </c>
    </row>
    <row r="45" s="256" customFormat="1" ht="12.75">
      <c r="A45" s="256" t="s">
        <v>310</v>
      </c>
    </row>
    <row r="46" s="256" customFormat="1" ht="12.75">
      <c r="A46" s="256" t="s">
        <v>311</v>
      </c>
    </row>
    <row r="47" s="256" customFormat="1" ht="12.75">
      <c r="A47" s="256" t="s">
        <v>312</v>
      </c>
    </row>
    <row r="48" s="256" customFormat="1" ht="12.75">
      <c r="A48" s="256" t="s">
        <v>313</v>
      </c>
    </row>
  </sheetData>
  <mergeCells count="41">
    <mergeCell ref="A48:IV48"/>
    <mergeCell ref="A44:IV44"/>
    <mergeCell ref="A45:IV45"/>
    <mergeCell ref="A46:IV46"/>
    <mergeCell ref="A47:IV47"/>
    <mergeCell ref="A40:IV40"/>
    <mergeCell ref="A41:IV41"/>
    <mergeCell ref="A42:IV42"/>
    <mergeCell ref="A43:IV43"/>
    <mergeCell ref="A36:IV36"/>
    <mergeCell ref="A37:IV37"/>
    <mergeCell ref="A38:IV38"/>
    <mergeCell ref="A39:IV39"/>
    <mergeCell ref="A32:IV32"/>
    <mergeCell ref="A33:IV33"/>
    <mergeCell ref="A34:IV34"/>
    <mergeCell ref="A35:IV35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14.1'!A1" display="14.1.  FRUTALES NO CITRICOS: Resumen nacional de la superficie, 2006 "/>
    <hyperlink ref="A9" location="'14.2'!A1" display="14.2.  FRUTALES NO CITRICOS: Resumen nacional del rendimiento, producción y destino, 2006 "/>
    <hyperlink ref="A10" location="'14.3'!A1" display="14.3.  MANZANO: Serie histórica de superficie, arboles diseminados, rendimiento, producción, precio, valor y comercio exterior "/>
    <hyperlink ref="A11" location="'14.4'!A1" display="14.4.  MANZANO: Serie histórica de superficie, árboles diseminados y producción según variedades "/>
    <hyperlink ref="A12" location="'14.5'!A1" display="14.5.  MANZANO: Análisis provincial de superficie, árboles diseminados, rendimiento y producción, 2006 "/>
    <hyperlink ref="A13" location="'14.6'!A1" display="14.6.  MANZANO: Análisis provincial de superficie, árboles diseminados y producción según variedades, 2006 "/>
    <hyperlink ref="A14" location="'14.7'!A1" display="14.7.  MANZANO: Análisis provincial de superficie, árboles diseminados y producción según variedades, 2006 (conclusión) "/>
    <hyperlink ref="A15" location="'14.8'!A1" display="14.8.  MANZANA: Comercio exterior de España (Toneladas) "/>
    <hyperlink ref="A16" location="'14.9'!A1" display="14.9.  PERAL: Serie histórica de superficie, arboles diseminados, rendimiento, producción, precio, valor y comercio exterior "/>
    <hyperlink ref="A17" location="'14.10'!A1" display="14.10.  PERAL: Serie histórica de superficie, árboles diseminados y producción según variedades "/>
    <hyperlink ref="A18" location="'14.11'!A1" display="14.11.  PERAL: Análisis provincial de superficie, arboles diseminados, rendimiento y producción, 2006 "/>
    <hyperlink ref="A19" location="'14.12'!A1" display="14.12.  PERAL: Análisis provincial de superficie, árboles diseminados y producción según variedades, 2006 "/>
    <hyperlink ref="A20" location="'14.13'!A1" display="14.13.  PERAL: Análisis provincial de superficie, árboles diseminados y producción según variedades, 2006 (conclusión) "/>
    <hyperlink ref="A21" location="'14.14'!A1" display="14.14.  PERA: Comercio exterior de España (Toneladas) "/>
    <hyperlink ref="A22" location="'14.15'!A1" display="14.15.  NISPERO: Serie histórica de superficie, arboles diseminados, rendimiento, producción precio y valor "/>
    <hyperlink ref="A23" location="'14.16'!A1" display="14.16.  NISPERO: Análisis provincial de superficie, arboles diseminados, rendimiento y producción, 2006 "/>
    <hyperlink ref="A24" location="'14.17'!A1" display="14.17.  OTROS FRUTALES DE PEPITA: Análisis provincial de superficie, arboles diseminados, rendimiento y producción, 2006 "/>
    <hyperlink ref="A25" location="'14.18'!A1" display="14.18.  ALBARICOQUERO: Serie histórica de superficie, arboles diseminados, rendimiento, producción, precio, valor y comercio exterior "/>
    <hyperlink ref="A26" location="'14.19'!A1" display="14.19.  ALBARICOQUERO: Análisis provincial de superficie, arboles diseminados, rendimiento y producción, 2006 "/>
    <hyperlink ref="A27" location="'14.20'!A1" display="14.20.  CEREZO Y GUINDO: Serie histórica de superficie, arboles diseminados, rendimiento, producción, precio, valor y comercio exterior "/>
    <hyperlink ref="A28" location="'14.21'!A1" display="14.21.  CEREZO Y GUINDO: Análisis provincial de superficie, arboles diseminados, rendimiento y producción, 2006 "/>
    <hyperlink ref="A29" location="'14.22'!A1" display="14.22.  MELOCOTONERO (1): Serie histórica de superficie, arboles diseminados, rendimiento, producción, precio, valor y comercio exterior "/>
    <hyperlink ref="A30" location="'14.23'!A1" display="14.23.  MELOCOTON: Comercio exterior de España (Toneladas) "/>
    <hyperlink ref="A31" location="'14.24'!A1" display="14.24.  MELOCOTONERO (1): Análisis provincial de superficie, arboles diseminados, rendimiento y producción, 2006 "/>
    <hyperlink ref="A32" location="'14.25'!A1" display="14.25.  MELOCOTONERO: Análisis provincial de superficie y producción según variedades, 2006 "/>
    <hyperlink ref="A33" location="'14.26'!A1" display="14.26.  CIRUELO: Serie histórica de superficie,arboles diseminados, rendimiento, producción, precio, valor y comercio exterior "/>
    <hyperlink ref="A34" location="'14.27'!A1" display="14.27.  CIRUELO: Análisis provincial de superficie, arboles diseminados, rendimiento y producción, 2006 "/>
    <hyperlink ref="A35" location="'14.28'!A1" display="14.28.  HIGUERA: Serie histórica de superficie, arboles diseminados, rendimiento, producción, precio, valor y comercio exterior "/>
    <hyperlink ref="A36" location="'14.29'!A1" display="14.29.  HIGUERA: Análisis provincial de superficie, arboles diseminados, rendimiento y producción, 2006 "/>
    <hyperlink ref="A37" location="'14.30'!A1" display="14.30.  CHIRIMOYO: Serie histórica de superficie, arboles diseminados, rendimiento, producción, precio y valor "/>
    <hyperlink ref="A38" location="'14.31'!A1" display="14.31.  CHIRIMOYO: Análisis provincial de superficie, arboles diseminados, rendimiento y producción, 2006 "/>
    <hyperlink ref="A39" location="'14.32'!A1" display="14.32.  GRANADO: Serie histórica de superficie, arboles diseminados, rendimiento, producción, precio y valor "/>
    <hyperlink ref="A40" location="'14.33'!A1" display="14.33.  GRANADO: Análisis provincial de superficie, arboles diseminados, rendimiento y producción, 2006 "/>
    <hyperlink ref="A41" location="'14.34'!A1" display="14.34.  AGUACATE: Serie histórica de superficie, arboles diseminados, rendimiento, producción, precio, valor y comercio exterior "/>
    <hyperlink ref="A42" location="'14.35'!A1" display="14.35.  AGUACATE: Análisis provincial de superficie, arboles diseminados, rendimiento y producción, 2006 "/>
    <hyperlink ref="A43" location="'14.36'!A1" display="14.36.  PLATANERA: Serie histórica de superficie, arboles diseminados, rendimiento, producción, precio, valor y comercio exterior "/>
    <hyperlink ref="A44" location="'14.37'!A1" display="14.37.  PLATANERA: Análisis provincial de superficie, arboles diseminados, rendimiento y producción, 2006 "/>
    <hyperlink ref="A45" location="'14.38'!A1" display="14.38.  PLATANO: Comercio exterior de España (Toneladas) "/>
    <hyperlink ref="A46" location="'14.39'!A1" display="14.39.  KIWI: Serie histórica de superficie, arboles diseminados, rendimiento, producción, precio y valor "/>
    <hyperlink ref="A47" location="'14.40'!A1" display="14.40.  KIWI: Análisis provincial de superficie, arboles diseminados, rendimiento y producción, 2006 "/>
    <hyperlink ref="A48" location="'14.41'!A1" display="14.41.  OTROS FRUTALES DE FRUTO CARNOSO: Análisis provincial de superficie, arboles diseminados, rendimiento y producción, 2006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28"/>
  <sheetViews>
    <sheetView showGridLines="0" zoomScale="75" zoomScaleNormal="75" workbookViewId="0" topLeftCell="A1">
      <selection activeCell="E42" sqref="E42"/>
    </sheetView>
  </sheetViews>
  <sheetFormatPr defaultColWidth="11.421875" defaultRowHeight="12.75"/>
  <cols>
    <col min="1" max="1" width="13.28125" style="9" customWidth="1"/>
    <col min="2" max="4" width="17.7109375" style="9" customWidth="1"/>
    <col min="5" max="5" width="13.28125" style="9" customWidth="1"/>
    <col min="6" max="6" width="17.7109375" style="9" customWidth="1"/>
    <col min="7" max="7" width="13.28125" style="9" customWidth="1"/>
    <col min="8" max="8" width="13.7109375" style="9" customWidth="1"/>
    <col min="9" max="10" width="13.28125" style="9" customWidth="1"/>
    <col min="11" max="11" width="11.140625" style="9" customWidth="1"/>
    <col min="12" max="12" width="12.00390625" style="9" customWidth="1"/>
    <col min="13" max="13" width="17.00390625" style="9" customWidth="1"/>
    <col min="14" max="19" width="17.140625" style="9" customWidth="1"/>
    <col min="20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2.75">
      <c r="A2" s="249" t="s">
        <v>274</v>
      </c>
    </row>
    <row r="3" spans="1:10" s="3" customFormat="1" ht="15">
      <c r="A3" s="236" t="s">
        <v>233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3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4"/>
      <c r="B7" s="6" t="s">
        <v>13</v>
      </c>
      <c r="C7" s="6" t="s">
        <v>14</v>
      </c>
      <c r="D7" s="8"/>
      <c r="E7" s="6" t="s">
        <v>15</v>
      </c>
      <c r="F7" s="6" t="s">
        <v>194</v>
      </c>
      <c r="G7" s="8" t="s">
        <v>17</v>
      </c>
      <c r="H7" s="8" t="s">
        <v>18</v>
      </c>
      <c r="I7" s="8" t="s">
        <v>19</v>
      </c>
      <c r="J7" s="8" t="s">
        <v>20</v>
      </c>
    </row>
    <row r="8" spans="1:10" ht="13.5" thickBot="1">
      <c r="A8" s="116"/>
      <c r="B8" s="155" t="s">
        <v>193</v>
      </c>
      <c r="C8" s="155" t="s">
        <v>193</v>
      </c>
      <c r="D8" s="155" t="s">
        <v>183</v>
      </c>
      <c r="E8" s="117" t="s">
        <v>22</v>
      </c>
      <c r="F8" s="64"/>
      <c r="G8" s="155" t="s">
        <v>23</v>
      </c>
      <c r="H8" s="64"/>
      <c r="I8" s="64"/>
      <c r="J8" s="64"/>
    </row>
    <row r="9" spans="1:10" ht="12.75">
      <c r="A9" s="15">
        <v>1990</v>
      </c>
      <c r="B9" s="52">
        <v>36</v>
      </c>
      <c r="C9" s="50">
        <v>33.9</v>
      </c>
      <c r="D9" s="17">
        <v>2032</v>
      </c>
      <c r="E9" s="50">
        <v>124.8</v>
      </c>
      <c r="F9" s="50">
        <v>449.4</v>
      </c>
      <c r="G9" s="51">
        <v>41.60806798648925</v>
      </c>
      <c r="H9" s="17">
        <v>186986.65753128266</v>
      </c>
      <c r="I9" s="17">
        <v>16827</v>
      </c>
      <c r="J9" s="17">
        <v>23836</v>
      </c>
    </row>
    <row r="10" spans="1:10" ht="12.75">
      <c r="A10" s="15">
        <v>1991</v>
      </c>
      <c r="B10" s="50">
        <v>36.4</v>
      </c>
      <c r="C10" s="50">
        <v>33.9</v>
      </c>
      <c r="D10" s="17">
        <v>1538</v>
      </c>
      <c r="E10" s="50">
        <v>114.2</v>
      </c>
      <c r="F10" s="50">
        <v>387.3</v>
      </c>
      <c r="G10" s="51">
        <v>41.00104576106163</v>
      </c>
      <c r="H10" s="17">
        <v>158797.0502325917</v>
      </c>
      <c r="I10" s="17">
        <v>23127</v>
      </c>
      <c r="J10" s="17">
        <v>34198</v>
      </c>
    </row>
    <row r="11" spans="1:10" ht="12.75">
      <c r="A11" s="15">
        <v>1992</v>
      </c>
      <c r="B11" s="50">
        <v>36.7</v>
      </c>
      <c r="C11" s="52">
        <v>34</v>
      </c>
      <c r="D11" s="17">
        <v>1503</v>
      </c>
      <c r="E11" s="50">
        <v>192.1</v>
      </c>
      <c r="F11" s="50">
        <v>652.8</v>
      </c>
      <c r="G11" s="51">
        <v>23.85417042299232</v>
      </c>
      <c r="H11" s="17">
        <v>155720.02452129385</v>
      </c>
      <c r="I11" s="17">
        <v>44500</v>
      </c>
      <c r="J11" s="17">
        <v>33453</v>
      </c>
    </row>
    <row r="12" spans="1:10" ht="12.75">
      <c r="A12" s="19">
        <v>1993</v>
      </c>
      <c r="B12" s="53">
        <v>37.5</v>
      </c>
      <c r="C12" s="53">
        <v>34.2</v>
      </c>
      <c r="D12" s="21">
        <v>1476</v>
      </c>
      <c r="E12" s="53">
        <v>133.7</v>
      </c>
      <c r="F12" s="53">
        <v>474.7</v>
      </c>
      <c r="G12" s="54">
        <v>27.97110333802123</v>
      </c>
      <c r="H12" s="21">
        <v>132778.82754558677</v>
      </c>
      <c r="I12" s="21">
        <v>31061</v>
      </c>
      <c r="J12" s="17">
        <v>35370</v>
      </c>
    </row>
    <row r="13" spans="1:10" ht="12.75">
      <c r="A13" s="19">
        <v>1994</v>
      </c>
      <c r="B13" s="53">
        <v>39.6</v>
      </c>
      <c r="C13" s="53">
        <v>34.7</v>
      </c>
      <c r="D13" s="21">
        <v>1412</v>
      </c>
      <c r="E13" s="53">
        <v>162.8</v>
      </c>
      <c r="F13" s="55">
        <v>579</v>
      </c>
      <c r="G13" s="54">
        <v>28.866611373553066</v>
      </c>
      <c r="H13" s="21">
        <v>167137.6798528722</v>
      </c>
      <c r="I13" s="21">
        <v>30686</v>
      </c>
      <c r="J13" s="17">
        <v>38621</v>
      </c>
    </row>
    <row r="14" spans="1:10" ht="12.75">
      <c r="A14" s="19">
        <v>1995</v>
      </c>
      <c r="B14" s="53">
        <v>39.8</v>
      </c>
      <c r="C14" s="53">
        <v>37.5</v>
      </c>
      <c r="D14" s="21">
        <v>1460</v>
      </c>
      <c r="E14" s="53">
        <v>135.8</v>
      </c>
      <c r="F14" s="23">
        <v>522.8</v>
      </c>
      <c r="G14" s="54">
        <v>35.255370043152666</v>
      </c>
      <c r="H14" s="21">
        <v>184315.07458560212</v>
      </c>
      <c r="I14" s="21">
        <v>26051</v>
      </c>
      <c r="J14" s="17">
        <v>66613</v>
      </c>
    </row>
    <row r="15" spans="1:10" ht="12.75">
      <c r="A15" s="19">
        <v>1996</v>
      </c>
      <c r="B15" s="53">
        <v>39.4</v>
      </c>
      <c r="C15" s="53">
        <v>37.3</v>
      </c>
      <c r="D15" s="21">
        <v>1433</v>
      </c>
      <c r="E15" s="53">
        <v>173.4</v>
      </c>
      <c r="F15" s="23">
        <v>665.3</v>
      </c>
      <c r="G15" s="54">
        <v>28.385801690046037</v>
      </c>
      <c r="H15" s="21">
        <v>188850.73864387625</v>
      </c>
      <c r="I15" s="25">
        <v>35465</v>
      </c>
      <c r="J15" s="26">
        <v>73304</v>
      </c>
    </row>
    <row r="16" spans="1:10" ht="12.75">
      <c r="A16" s="19">
        <v>1997</v>
      </c>
      <c r="B16" s="53">
        <v>41</v>
      </c>
      <c r="C16" s="53">
        <v>38.3</v>
      </c>
      <c r="D16" s="25">
        <v>1394</v>
      </c>
      <c r="E16" s="53">
        <v>192.7</v>
      </c>
      <c r="F16" s="23">
        <v>756.9</v>
      </c>
      <c r="G16" s="54">
        <v>23.77603884942243</v>
      </c>
      <c r="H16" s="25">
        <v>179960.83805127835</v>
      </c>
      <c r="I16" s="25">
        <v>25015</v>
      </c>
      <c r="J16" s="26">
        <v>163834</v>
      </c>
    </row>
    <row r="17" spans="1:10" ht="12.75">
      <c r="A17" s="19">
        <v>1998</v>
      </c>
      <c r="B17" s="53">
        <v>40.7</v>
      </c>
      <c r="C17" s="53">
        <v>37.1</v>
      </c>
      <c r="D17" s="25">
        <v>1217</v>
      </c>
      <c r="E17" s="53">
        <v>160.4</v>
      </c>
      <c r="F17" s="23">
        <v>608.4</v>
      </c>
      <c r="G17" s="54">
        <v>45.448535333501624</v>
      </c>
      <c r="H17" s="25">
        <v>276508.8889690238</v>
      </c>
      <c r="I17" s="25">
        <v>27032</v>
      </c>
      <c r="J17" s="26">
        <v>98309</v>
      </c>
    </row>
    <row r="18" spans="1:10" ht="12.75">
      <c r="A18" s="19">
        <v>1999</v>
      </c>
      <c r="B18" s="53">
        <v>40.4</v>
      </c>
      <c r="C18" s="53">
        <v>38.4</v>
      </c>
      <c r="D18" s="25">
        <v>1225</v>
      </c>
      <c r="E18" s="53">
        <v>189.3</v>
      </c>
      <c r="F18" s="23">
        <v>745.2</v>
      </c>
      <c r="G18" s="54">
        <v>28.361761205870685</v>
      </c>
      <c r="H18" s="25">
        <v>211351.84450614837</v>
      </c>
      <c r="I18" s="25">
        <v>34909</v>
      </c>
      <c r="J18" s="26">
        <v>128942</v>
      </c>
    </row>
    <row r="19" spans="1:10" ht="12.75">
      <c r="A19" s="19">
        <v>2000</v>
      </c>
      <c r="B19" s="53">
        <v>40.2</v>
      </c>
      <c r="C19" s="55">
        <v>38.229</v>
      </c>
      <c r="D19" s="25">
        <v>1161</v>
      </c>
      <c r="E19" s="56">
        <v>170.88076146381</v>
      </c>
      <c r="F19" s="23">
        <v>669.1</v>
      </c>
      <c r="G19" s="54">
        <v>32.50273460507495</v>
      </c>
      <c r="H19" s="25">
        <v>217475.79724255647</v>
      </c>
      <c r="I19" s="25">
        <v>29095.942</v>
      </c>
      <c r="J19" s="26">
        <v>105948.658</v>
      </c>
    </row>
    <row r="20" spans="1:10" ht="12.75">
      <c r="A20" s="19">
        <v>2001</v>
      </c>
      <c r="B20" s="56">
        <v>38.177</v>
      </c>
      <c r="C20" s="55">
        <v>35.521</v>
      </c>
      <c r="D20" s="25">
        <v>1116.051</v>
      </c>
      <c r="E20" s="56">
        <v>184.671153120689</v>
      </c>
      <c r="F20" s="23">
        <v>673.457</v>
      </c>
      <c r="G20" s="54">
        <v>30.93</v>
      </c>
      <c r="H20" s="25">
        <v>208300.2501</v>
      </c>
      <c r="I20" s="25">
        <v>44249.058</v>
      </c>
      <c r="J20" s="26">
        <v>175030.558</v>
      </c>
    </row>
    <row r="21" spans="1:10" ht="12.75">
      <c r="A21" s="19">
        <v>2002</v>
      </c>
      <c r="B21" s="56">
        <v>36.2</v>
      </c>
      <c r="C21" s="55">
        <v>33.9</v>
      </c>
      <c r="D21" s="25">
        <v>1030</v>
      </c>
      <c r="E21" s="169">
        <v>181.03</v>
      </c>
      <c r="F21" s="23">
        <v>630.673</v>
      </c>
      <c r="G21" s="54">
        <v>41.96</v>
      </c>
      <c r="H21" s="25">
        <v>264630.39080000005</v>
      </c>
      <c r="I21" s="25">
        <v>25416.282</v>
      </c>
      <c r="J21" s="26">
        <v>145545.927</v>
      </c>
    </row>
    <row r="22" spans="1:10" ht="12.75">
      <c r="A22" s="19">
        <v>2003</v>
      </c>
      <c r="B22" s="56">
        <v>38.136</v>
      </c>
      <c r="C22" s="55">
        <v>36.699</v>
      </c>
      <c r="D22" s="25">
        <v>849.233</v>
      </c>
      <c r="E22" s="169">
        <v>196.24236338367947</v>
      </c>
      <c r="F22" s="23">
        <v>728.266</v>
      </c>
      <c r="G22" s="54">
        <v>50.35</v>
      </c>
      <c r="H22" s="25">
        <v>366681.931</v>
      </c>
      <c r="I22" s="25">
        <v>38618</v>
      </c>
      <c r="J22" s="26">
        <v>129487</v>
      </c>
    </row>
    <row r="23" spans="1:10" ht="12.75">
      <c r="A23" s="19">
        <v>2004</v>
      </c>
      <c r="B23" s="56">
        <v>35.973</v>
      </c>
      <c r="C23" s="55">
        <v>34.161</v>
      </c>
      <c r="D23" s="25">
        <v>766.249</v>
      </c>
      <c r="E23" s="169">
        <v>178.40841895729045</v>
      </c>
      <c r="F23" s="23">
        <v>609.461</v>
      </c>
      <c r="G23" s="54">
        <v>47.28</v>
      </c>
      <c r="H23" s="25">
        <v>288153.1608</v>
      </c>
      <c r="I23" s="25">
        <v>39692</v>
      </c>
      <c r="J23" s="26">
        <v>121425</v>
      </c>
    </row>
    <row r="24" spans="1:10" ht="12.75">
      <c r="A24" s="19">
        <v>2005</v>
      </c>
      <c r="B24" s="56">
        <v>33.535</v>
      </c>
      <c r="C24" s="55">
        <v>31.284</v>
      </c>
      <c r="D24" s="25">
        <v>716.77</v>
      </c>
      <c r="E24" s="169">
        <v>204.51636619358138</v>
      </c>
      <c r="F24" s="23">
        <v>639.809</v>
      </c>
      <c r="G24" s="54">
        <v>39.13</v>
      </c>
      <c r="H24" s="25">
        <v>250357.26170000003</v>
      </c>
      <c r="I24" s="25">
        <v>56427</v>
      </c>
      <c r="J24" s="26">
        <v>148365</v>
      </c>
    </row>
    <row r="25" spans="1:10" ht="13.5" thickBot="1">
      <c r="A25" s="27">
        <v>2006</v>
      </c>
      <c r="B25" s="207">
        <v>33.63</v>
      </c>
      <c r="C25" s="207">
        <v>32.09</v>
      </c>
      <c r="D25" s="30">
        <v>689.067</v>
      </c>
      <c r="E25" s="207">
        <v>185.06014334683698</v>
      </c>
      <c r="F25" s="28">
        <v>593.858</v>
      </c>
      <c r="G25" s="58">
        <v>40.07</v>
      </c>
      <c r="H25" s="30">
        <v>237958.9006</v>
      </c>
      <c r="I25" s="30">
        <v>32174</v>
      </c>
      <c r="J25" s="31">
        <v>136258</v>
      </c>
    </row>
    <row r="28" ht="15" customHeight="1">
      <c r="A28" s="57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46"/>
  <sheetViews>
    <sheetView showGridLines="0" zoomScale="75" zoomScaleNormal="75" workbookViewId="0" topLeftCell="A1">
      <selection activeCell="J17" sqref="J17"/>
    </sheetView>
  </sheetViews>
  <sheetFormatPr defaultColWidth="11.421875" defaultRowHeight="12.75"/>
  <cols>
    <col min="1" max="1" width="14.7109375" style="71" customWidth="1"/>
    <col min="2" max="7" width="17.7109375" style="71" customWidth="1"/>
    <col min="8" max="10" width="13.28125" style="71" customWidth="1"/>
    <col min="11" max="11" width="11.140625" style="71" customWidth="1"/>
    <col min="12" max="12" width="12.00390625" style="71" customWidth="1"/>
    <col min="13" max="13" width="17.00390625" style="71" customWidth="1"/>
    <col min="14" max="19" width="17.140625" style="71" customWidth="1"/>
    <col min="20" max="16384" width="11.421875" style="71" customWidth="1"/>
  </cols>
  <sheetData>
    <row r="1" spans="1:10" s="110" customFormat="1" ht="18">
      <c r="A1" s="223" t="s">
        <v>184</v>
      </c>
      <c r="B1" s="223"/>
      <c r="C1" s="223"/>
      <c r="D1" s="223"/>
      <c r="E1" s="223"/>
      <c r="F1" s="223"/>
      <c r="G1" s="223"/>
      <c r="H1" s="157"/>
      <c r="I1" s="157"/>
      <c r="J1" s="157"/>
    </row>
    <row r="2" ht="12.75">
      <c r="A2" s="250" t="s">
        <v>274</v>
      </c>
    </row>
    <row r="3" spans="1:7" ht="15">
      <c r="A3" s="236" t="s">
        <v>229</v>
      </c>
      <c r="B3" s="236"/>
      <c r="C3" s="236"/>
      <c r="D3" s="236"/>
      <c r="E3" s="236"/>
      <c r="F3" s="236"/>
      <c r="G3" s="236"/>
    </row>
    <row r="4" spans="1:7" ht="13.5" thickBot="1">
      <c r="A4" s="181"/>
      <c r="B4" s="5"/>
      <c r="C4" s="5"/>
      <c r="D4" s="5"/>
      <c r="E4" s="5"/>
      <c r="F4" s="5"/>
      <c r="G4" s="5"/>
    </row>
    <row r="5" spans="1:7" ht="12.75">
      <c r="A5" s="162"/>
      <c r="B5" s="225" t="s">
        <v>29</v>
      </c>
      <c r="C5" s="226"/>
      <c r="D5" s="227"/>
      <c r="E5" s="225" t="s">
        <v>30</v>
      </c>
      <c r="F5" s="226"/>
      <c r="G5" s="226"/>
    </row>
    <row r="6" spans="1:7" ht="12.75">
      <c r="A6" s="32" t="s">
        <v>5</v>
      </c>
      <c r="B6" s="6" t="s">
        <v>26</v>
      </c>
      <c r="C6" s="6" t="s">
        <v>189</v>
      </c>
      <c r="D6" s="6" t="s">
        <v>9</v>
      </c>
      <c r="E6" s="6" t="s">
        <v>26</v>
      </c>
      <c r="F6" s="6" t="s">
        <v>189</v>
      </c>
      <c r="G6" s="33" t="s">
        <v>9</v>
      </c>
    </row>
    <row r="7" spans="1:7" ht="13.5" thickBot="1">
      <c r="A7" s="135"/>
      <c r="B7" s="117" t="s">
        <v>193</v>
      </c>
      <c r="C7" s="117" t="s">
        <v>188</v>
      </c>
      <c r="D7" s="117" t="s">
        <v>194</v>
      </c>
      <c r="E7" s="117" t="s">
        <v>193</v>
      </c>
      <c r="F7" s="117" t="s">
        <v>188</v>
      </c>
      <c r="G7" s="117" t="s">
        <v>194</v>
      </c>
    </row>
    <row r="8" spans="1:7" ht="12.75">
      <c r="A8" s="15">
        <v>1991</v>
      </c>
      <c r="B8" s="59">
        <v>5</v>
      </c>
      <c r="C8" s="26">
        <v>41</v>
      </c>
      <c r="D8" s="59">
        <v>49.3</v>
      </c>
      <c r="E8" s="59">
        <v>5.5</v>
      </c>
      <c r="F8" s="26">
        <v>128</v>
      </c>
      <c r="G8" s="59">
        <v>77.6</v>
      </c>
    </row>
    <row r="9" spans="1:7" ht="12.75">
      <c r="A9" s="15">
        <v>1992</v>
      </c>
      <c r="B9" s="59">
        <v>4.8</v>
      </c>
      <c r="C9" s="26">
        <v>41</v>
      </c>
      <c r="D9" s="59">
        <v>89.8</v>
      </c>
      <c r="E9" s="59">
        <v>5.3</v>
      </c>
      <c r="F9" s="26">
        <v>104</v>
      </c>
      <c r="G9" s="59">
        <v>87.9</v>
      </c>
    </row>
    <row r="10" spans="1:7" ht="12.75">
      <c r="A10" s="19">
        <v>1993</v>
      </c>
      <c r="B10" s="23">
        <v>4.6</v>
      </c>
      <c r="C10" s="25">
        <v>36</v>
      </c>
      <c r="D10" s="23">
        <v>65</v>
      </c>
      <c r="E10" s="23">
        <v>5.5</v>
      </c>
      <c r="F10" s="25">
        <v>114</v>
      </c>
      <c r="G10" s="59">
        <v>67.7</v>
      </c>
    </row>
    <row r="11" spans="1:7" ht="12.75">
      <c r="A11" s="19">
        <v>1994</v>
      </c>
      <c r="B11" s="23">
        <v>4.4</v>
      </c>
      <c r="C11" s="25">
        <v>43</v>
      </c>
      <c r="D11" s="23">
        <v>72.5</v>
      </c>
      <c r="E11" s="23">
        <v>4.8</v>
      </c>
      <c r="F11" s="25">
        <v>112</v>
      </c>
      <c r="G11" s="59">
        <v>67</v>
      </c>
    </row>
    <row r="12" spans="1:7" ht="12.75">
      <c r="A12" s="19">
        <v>1995</v>
      </c>
      <c r="B12" s="23">
        <v>4.1</v>
      </c>
      <c r="C12" s="25">
        <v>34</v>
      </c>
      <c r="D12" s="23">
        <v>63.1</v>
      </c>
      <c r="E12" s="23">
        <v>4.8</v>
      </c>
      <c r="F12" s="21">
        <v>100</v>
      </c>
      <c r="G12" s="59">
        <v>53.1</v>
      </c>
    </row>
    <row r="13" spans="1:7" ht="12.75">
      <c r="A13" s="19">
        <v>1996</v>
      </c>
      <c r="B13" s="23">
        <v>3.9</v>
      </c>
      <c r="C13" s="25">
        <v>32</v>
      </c>
      <c r="D13" s="23">
        <v>66.5</v>
      </c>
      <c r="E13" s="23">
        <v>4.7</v>
      </c>
      <c r="F13" s="25">
        <v>100</v>
      </c>
      <c r="G13" s="59">
        <v>55.2</v>
      </c>
    </row>
    <row r="14" spans="1:7" ht="12.75">
      <c r="A14" s="19">
        <v>1997</v>
      </c>
      <c r="B14" s="23">
        <v>4.5</v>
      </c>
      <c r="C14" s="25">
        <v>29</v>
      </c>
      <c r="D14" s="23">
        <v>79.7</v>
      </c>
      <c r="E14" s="23">
        <v>5.6</v>
      </c>
      <c r="F14" s="25">
        <v>96</v>
      </c>
      <c r="G14" s="59">
        <v>91.3</v>
      </c>
    </row>
    <row r="15" spans="1:7" ht="12.75">
      <c r="A15" s="19">
        <v>1998</v>
      </c>
      <c r="B15" s="23">
        <v>4.3</v>
      </c>
      <c r="C15" s="25">
        <v>25</v>
      </c>
      <c r="D15" s="23">
        <v>70</v>
      </c>
      <c r="E15" s="23">
        <v>5.5</v>
      </c>
      <c r="F15" s="25">
        <v>88</v>
      </c>
      <c r="G15" s="59">
        <v>74.2</v>
      </c>
    </row>
    <row r="16" spans="1:7" ht="12.75">
      <c r="A16" s="19">
        <v>1999</v>
      </c>
      <c r="B16" s="23">
        <v>4.3</v>
      </c>
      <c r="C16" s="25">
        <v>30</v>
      </c>
      <c r="D16" s="23">
        <v>71.9</v>
      </c>
      <c r="E16" s="23">
        <v>5.4</v>
      </c>
      <c r="F16" s="25">
        <v>90</v>
      </c>
      <c r="G16" s="59">
        <v>88.6</v>
      </c>
    </row>
    <row r="17" spans="1:7" ht="12.75">
      <c r="A17" s="19">
        <v>2000</v>
      </c>
      <c r="B17" s="23">
        <v>3.7</v>
      </c>
      <c r="C17" s="25">
        <v>19</v>
      </c>
      <c r="D17" s="23">
        <v>52.3</v>
      </c>
      <c r="E17" s="23">
        <v>5.1</v>
      </c>
      <c r="F17" s="25">
        <v>71</v>
      </c>
      <c r="G17" s="59">
        <v>71.1</v>
      </c>
    </row>
    <row r="18" spans="1:7" ht="12.75">
      <c r="A18" s="19">
        <v>2001</v>
      </c>
      <c r="B18" s="23">
        <v>3.796</v>
      </c>
      <c r="C18" s="25">
        <v>19.634</v>
      </c>
      <c r="D18" s="23">
        <v>63.54</v>
      </c>
      <c r="E18" s="23">
        <v>5.041</v>
      </c>
      <c r="F18" s="25">
        <v>53.723</v>
      </c>
      <c r="G18" s="59">
        <v>66.794</v>
      </c>
    </row>
    <row r="19" spans="1:7" ht="12.75">
      <c r="A19" s="19">
        <v>2002</v>
      </c>
      <c r="B19" s="23">
        <v>3.53</v>
      </c>
      <c r="C19" s="25">
        <v>17.515</v>
      </c>
      <c r="D19" s="23">
        <v>56.616</v>
      </c>
      <c r="E19" s="23">
        <v>4.662</v>
      </c>
      <c r="F19" s="25">
        <v>64.53</v>
      </c>
      <c r="G19" s="59">
        <v>77.171</v>
      </c>
    </row>
    <row r="20" spans="1:7" ht="12.75">
      <c r="A20" s="19">
        <v>2003</v>
      </c>
      <c r="B20" s="23">
        <v>3.542</v>
      </c>
      <c r="C20" s="25">
        <v>13.389</v>
      </c>
      <c r="D20" s="23">
        <v>64.152</v>
      </c>
      <c r="E20" s="23">
        <v>4.57</v>
      </c>
      <c r="F20" s="25">
        <v>63.886</v>
      </c>
      <c r="G20" s="59">
        <v>83.112</v>
      </c>
    </row>
    <row r="21" spans="1:7" ht="12.75">
      <c r="A21" s="19">
        <v>2004</v>
      </c>
      <c r="B21" s="23">
        <v>3.357</v>
      </c>
      <c r="C21" s="25">
        <v>11.966</v>
      </c>
      <c r="D21" s="23">
        <v>56.18</v>
      </c>
      <c r="E21" s="23">
        <v>4.291</v>
      </c>
      <c r="F21" s="25">
        <v>43.408</v>
      </c>
      <c r="G21" s="59">
        <v>75.001</v>
      </c>
    </row>
    <row r="22" spans="1:7" ht="12.75">
      <c r="A22" s="19">
        <v>2005</v>
      </c>
      <c r="B22" s="23">
        <v>2.909</v>
      </c>
      <c r="C22" s="25">
        <v>7.948</v>
      </c>
      <c r="D22" s="23">
        <v>50.171</v>
      </c>
      <c r="E22" s="23">
        <v>4.02</v>
      </c>
      <c r="F22" s="25">
        <v>44.526</v>
      </c>
      <c r="G22" s="59">
        <v>64.231</v>
      </c>
    </row>
    <row r="23" spans="1:7" ht="13.5" thickBot="1">
      <c r="A23" s="27">
        <v>2006</v>
      </c>
      <c r="B23" s="28">
        <v>2.864</v>
      </c>
      <c r="C23" s="30">
        <v>7.913</v>
      </c>
      <c r="D23" s="28">
        <v>45.724</v>
      </c>
      <c r="E23" s="28">
        <v>3.463</v>
      </c>
      <c r="F23" s="30">
        <v>43.056</v>
      </c>
      <c r="G23" s="60">
        <v>56.819</v>
      </c>
    </row>
    <row r="24" spans="1:7" ht="12.75">
      <c r="A24" s="32"/>
      <c r="B24" s="46"/>
      <c r="C24" s="46"/>
      <c r="D24" s="46"/>
      <c r="E24" s="46"/>
      <c r="F24" s="46"/>
      <c r="G24" s="46"/>
    </row>
    <row r="25" spans="1:7" ht="12.75">
      <c r="A25" s="32"/>
      <c r="B25" s="46"/>
      <c r="C25" s="46"/>
      <c r="D25" s="46"/>
      <c r="E25" s="46"/>
      <c r="F25" s="46"/>
      <c r="G25" s="46"/>
    </row>
    <row r="26" spans="1:7" ht="12.75">
      <c r="A26" s="32"/>
      <c r="B26" s="46"/>
      <c r="C26" s="61"/>
      <c r="D26" s="46"/>
      <c r="E26" s="46"/>
      <c r="F26" s="61"/>
      <c r="G26" s="46"/>
    </row>
    <row r="27" spans="1:7" ht="12.75">
      <c r="A27" s="48"/>
      <c r="B27" s="4"/>
      <c r="C27" s="4"/>
      <c r="D27" s="4"/>
      <c r="E27" s="4"/>
      <c r="F27" s="4"/>
      <c r="G27" s="4"/>
    </row>
    <row r="28" spans="1:7" ht="12.75">
      <c r="A28" s="32"/>
      <c r="B28" s="228" t="s">
        <v>31</v>
      </c>
      <c r="C28" s="234"/>
      <c r="D28" s="229"/>
      <c r="E28" s="228" t="s">
        <v>28</v>
      </c>
      <c r="F28" s="234"/>
      <c r="G28" s="234"/>
    </row>
    <row r="29" spans="1:7" ht="12.75">
      <c r="A29" s="32" t="s">
        <v>5</v>
      </c>
      <c r="B29" s="6" t="s">
        <v>26</v>
      </c>
      <c r="C29" s="6" t="s">
        <v>1</v>
      </c>
      <c r="D29" s="6" t="s">
        <v>9</v>
      </c>
      <c r="E29" s="6" t="s">
        <v>26</v>
      </c>
      <c r="F29" s="6" t="s">
        <v>1</v>
      </c>
      <c r="G29" s="6" t="s">
        <v>9</v>
      </c>
    </row>
    <row r="30" spans="1:7" ht="13.5" thickBot="1">
      <c r="A30" s="135"/>
      <c r="B30" s="117" t="s">
        <v>32</v>
      </c>
      <c r="C30" s="117" t="s">
        <v>7</v>
      </c>
      <c r="D30" s="117" t="s">
        <v>12</v>
      </c>
      <c r="E30" s="117" t="s">
        <v>32</v>
      </c>
      <c r="F30" s="117" t="s">
        <v>7</v>
      </c>
      <c r="G30" s="117" t="s">
        <v>12</v>
      </c>
    </row>
    <row r="31" spans="1:7" ht="12.75">
      <c r="A31" s="19">
        <v>1991</v>
      </c>
      <c r="B31" s="39">
        <v>10.3</v>
      </c>
      <c r="C31" s="63">
        <v>130</v>
      </c>
      <c r="D31" s="39">
        <v>95.6</v>
      </c>
      <c r="E31" s="39">
        <v>15.6</v>
      </c>
      <c r="F31" s="63">
        <v>1240</v>
      </c>
      <c r="G31" s="42">
        <v>164.8</v>
      </c>
    </row>
    <row r="32" spans="1:7" ht="12.75">
      <c r="A32" s="19">
        <v>1992</v>
      </c>
      <c r="B32" s="39">
        <v>11</v>
      </c>
      <c r="C32" s="63">
        <v>128</v>
      </c>
      <c r="D32" s="39">
        <v>198.4</v>
      </c>
      <c r="E32" s="39">
        <v>15.7</v>
      </c>
      <c r="F32" s="63">
        <v>1229</v>
      </c>
      <c r="G32" s="42">
        <v>276.6</v>
      </c>
    </row>
    <row r="33" spans="1:7" ht="12.75">
      <c r="A33" s="19">
        <v>1993</v>
      </c>
      <c r="B33" s="39">
        <v>11.4</v>
      </c>
      <c r="C33" s="63">
        <v>128</v>
      </c>
      <c r="D33" s="39">
        <v>140.9</v>
      </c>
      <c r="E33" s="39">
        <v>16</v>
      </c>
      <c r="F33" s="63">
        <v>1198</v>
      </c>
      <c r="G33" s="42">
        <v>201.1</v>
      </c>
    </row>
    <row r="34" spans="1:7" ht="12.75">
      <c r="A34" s="19">
        <v>1994</v>
      </c>
      <c r="B34" s="39">
        <v>14</v>
      </c>
      <c r="C34" s="63">
        <v>121</v>
      </c>
      <c r="D34" s="39">
        <v>212.9</v>
      </c>
      <c r="E34" s="39">
        <v>16.4</v>
      </c>
      <c r="F34" s="63">
        <v>1137</v>
      </c>
      <c r="G34" s="42">
        <v>226.7</v>
      </c>
    </row>
    <row r="35" spans="1:7" ht="12.75">
      <c r="A35" s="19">
        <v>1995</v>
      </c>
      <c r="B35" s="39">
        <v>13.1</v>
      </c>
      <c r="C35" s="40">
        <v>159</v>
      </c>
      <c r="D35" s="39">
        <v>176.3</v>
      </c>
      <c r="E35" s="39">
        <v>17.7</v>
      </c>
      <c r="F35" s="41">
        <v>1166</v>
      </c>
      <c r="G35" s="42">
        <v>230.3</v>
      </c>
    </row>
    <row r="36" spans="1:7" ht="12.75">
      <c r="A36" s="19">
        <v>1996</v>
      </c>
      <c r="B36" s="39">
        <v>13</v>
      </c>
      <c r="C36" s="40">
        <v>151</v>
      </c>
      <c r="D36" s="39">
        <v>266.7</v>
      </c>
      <c r="E36" s="39">
        <v>17.7</v>
      </c>
      <c r="F36" s="40">
        <v>1150</v>
      </c>
      <c r="G36" s="42">
        <v>276.9</v>
      </c>
    </row>
    <row r="37" spans="1:7" ht="12.75">
      <c r="A37" s="19">
        <v>1997</v>
      </c>
      <c r="B37" s="39">
        <v>12.3</v>
      </c>
      <c r="C37" s="40">
        <v>136</v>
      </c>
      <c r="D37" s="39">
        <v>232.4</v>
      </c>
      <c r="E37" s="39">
        <v>18.6</v>
      </c>
      <c r="F37" s="40">
        <v>1132</v>
      </c>
      <c r="G37" s="42">
        <v>353.4</v>
      </c>
    </row>
    <row r="38" spans="1:7" ht="12.75">
      <c r="A38" s="19">
        <v>1998</v>
      </c>
      <c r="B38" s="39">
        <v>11.6</v>
      </c>
      <c r="C38" s="40">
        <v>87</v>
      </c>
      <c r="D38" s="39">
        <v>187</v>
      </c>
      <c r="E38" s="39">
        <v>19.3</v>
      </c>
      <c r="F38" s="40">
        <v>1016</v>
      </c>
      <c r="G38" s="42">
        <v>277.1</v>
      </c>
    </row>
    <row r="39" spans="1:7" ht="12.75">
      <c r="A39" s="19">
        <v>1999</v>
      </c>
      <c r="B39" s="39">
        <v>11.4</v>
      </c>
      <c r="C39" s="40">
        <v>97</v>
      </c>
      <c r="D39" s="39">
        <v>245.7</v>
      </c>
      <c r="E39" s="39">
        <v>19.3</v>
      </c>
      <c r="F39" s="40">
        <v>1008</v>
      </c>
      <c r="G39" s="42">
        <v>339</v>
      </c>
    </row>
    <row r="40" spans="1:7" ht="12.75">
      <c r="A40" s="19">
        <v>2000</v>
      </c>
      <c r="B40" s="39">
        <v>11.965</v>
      </c>
      <c r="C40" s="40">
        <v>71.6</v>
      </c>
      <c r="D40" s="39">
        <v>230.8</v>
      </c>
      <c r="E40" s="39">
        <v>19.4</v>
      </c>
      <c r="F40" s="40">
        <v>999.7</v>
      </c>
      <c r="G40" s="42">
        <v>314.952</v>
      </c>
    </row>
    <row r="41" spans="1:7" ht="12.75">
      <c r="A41" s="19">
        <v>2001</v>
      </c>
      <c r="B41" s="39">
        <v>9.866</v>
      </c>
      <c r="C41" s="40">
        <v>81.273</v>
      </c>
      <c r="D41" s="39">
        <v>183.143</v>
      </c>
      <c r="E41" s="39">
        <v>19.474</v>
      </c>
      <c r="F41" s="40">
        <v>961.422</v>
      </c>
      <c r="G41" s="42">
        <v>356.551</v>
      </c>
    </row>
    <row r="42" spans="1:7" ht="12.75">
      <c r="A42" s="19">
        <v>2002</v>
      </c>
      <c r="B42" s="39">
        <v>9.314</v>
      </c>
      <c r="C42" s="40">
        <v>71.256</v>
      </c>
      <c r="D42" s="39">
        <v>165.357</v>
      </c>
      <c r="E42" s="39">
        <v>20.516</v>
      </c>
      <c r="F42" s="40">
        <v>714.74</v>
      </c>
      <c r="G42" s="42">
        <v>357.763</v>
      </c>
    </row>
    <row r="43" spans="1:7" ht="12.75">
      <c r="A43" s="19">
        <v>2003</v>
      </c>
      <c r="B43" s="39">
        <v>9.202</v>
      </c>
      <c r="C43" s="40">
        <v>69.864</v>
      </c>
      <c r="D43" s="39">
        <v>181.913</v>
      </c>
      <c r="E43" s="39">
        <v>20.822</v>
      </c>
      <c r="F43" s="40">
        <v>702.084</v>
      </c>
      <c r="G43" s="42">
        <v>399.088</v>
      </c>
    </row>
    <row r="44" spans="1:7" ht="12.75">
      <c r="A44" s="19">
        <v>2004</v>
      </c>
      <c r="B44" s="39">
        <v>8.511</v>
      </c>
      <c r="C44" s="40">
        <v>53.75</v>
      </c>
      <c r="D44" s="39">
        <v>167.236</v>
      </c>
      <c r="E44" s="39">
        <v>19.814</v>
      </c>
      <c r="F44" s="40">
        <v>657.125</v>
      </c>
      <c r="G44" s="42">
        <v>311.045</v>
      </c>
    </row>
    <row r="45" spans="1:7" ht="12.75">
      <c r="A45" s="19">
        <v>2005</v>
      </c>
      <c r="B45" s="39">
        <v>7.634</v>
      </c>
      <c r="C45" s="40">
        <v>48.297</v>
      </c>
      <c r="D45" s="39">
        <v>163.299</v>
      </c>
      <c r="E45" s="39">
        <v>18.972</v>
      </c>
      <c r="F45" s="40">
        <v>615.999</v>
      </c>
      <c r="G45" s="42">
        <v>362.108</v>
      </c>
    </row>
    <row r="46" spans="1:7" ht="13.5" thickBot="1">
      <c r="A46" s="27">
        <v>2006</v>
      </c>
      <c r="B46" s="43">
        <v>7.603</v>
      </c>
      <c r="C46" s="44">
        <v>37.134</v>
      </c>
      <c r="D46" s="43">
        <v>139.195</v>
      </c>
      <c r="E46" s="43">
        <v>19.701</v>
      </c>
      <c r="F46" s="44">
        <v>600.964</v>
      </c>
      <c r="G46" s="45">
        <v>352.119</v>
      </c>
    </row>
  </sheetData>
  <mergeCells count="6">
    <mergeCell ref="B28:D28"/>
    <mergeCell ref="E28:G28"/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S89"/>
  <sheetViews>
    <sheetView zoomScale="75" zoomScaleNormal="75" workbookViewId="0" topLeftCell="A1">
      <selection activeCell="M16" sqref="M16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0" width="11.57421875" style="71" bestFit="1" customWidth="1"/>
    <col min="11" max="11" width="12.28125" style="71" bestFit="1" customWidth="1"/>
    <col min="1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251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675</v>
      </c>
      <c r="C9" s="138">
        <v>169</v>
      </c>
      <c r="D9" s="139">
        <v>844</v>
      </c>
      <c r="E9" s="138">
        <v>675</v>
      </c>
      <c r="F9" s="138">
        <v>169</v>
      </c>
      <c r="G9" s="138">
        <v>117511</v>
      </c>
      <c r="H9" s="138">
        <v>9500</v>
      </c>
      <c r="I9" s="138">
        <v>12000</v>
      </c>
      <c r="J9" s="138">
        <v>11</v>
      </c>
      <c r="K9" s="138">
        <v>9733</v>
      </c>
      <c r="L9" s="140"/>
      <c r="M9" s="140"/>
      <c r="N9" s="140"/>
      <c r="R9" s="122"/>
    </row>
    <row r="10" spans="1:18" ht="12.75">
      <c r="A10" s="4" t="s">
        <v>111</v>
      </c>
      <c r="B10" s="141">
        <v>259</v>
      </c>
      <c r="C10" s="141">
        <v>65</v>
      </c>
      <c r="D10" s="141">
        <v>324</v>
      </c>
      <c r="E10" s="141">
        <v>259</v>
      </c>
      <c r="F10" s="141">
        <v>65</v>
      </c>
      <c r="G10" s="141">
        <v>22951</v>
      </c>
      <c r="H10" s="141">
        <v>9500</v>
      </c>
      <c r="I10" s="141">
        <v>12000</v>
      </c>
      <c r="J10" s="141">
        <v>11</v>
      </c>
      <c r="K10" s="141">
        <v>3493</v>
      </c>
      <c r="L10" s="140"/>
      <c r="M10" s="140"/>
      <c r="N10" s="140"/>
      <c r="R10" s="122"/>
    </row>
    <row r="11" spans="1:18" ht="12.75">
      <c r="A11" s="4" t="s">
        <v>112</v>
      </c>
      <c r="B11" s="127">
        <v>185</v>
      </c>
      <c r="C11" s="127">
        <v>46</v>
      </c>
      <c r="D11" s="127">
        <v>231</v>
      </c>
      <c r="E11" s="127">
        <v>185</v>
      </c>
      <c r="F11" s="127">
        <v>46</v>
      </c>
      <c r="G11" s="141">
        <v>74643</v>
      </c>
      <c r="H11" s="127">
        <v>9500</v>
      </c>
      <c r="I11" s="127">
        <v>12000</v>
      </c>
      <c r="J11" s="141">
        <v>11</v>
      </c>
      <c r="K11" s="141">
        <v>3131</v>
      </c>
      <c r="L11" s="140"/>
      <c r="M11" s="140"/>
      <c r="N11" s="140"/>
      <c r="R11" s="122"/>
    </row>
    <row r="12" spans="1:18" ht="12.75">
      <c r="A12" s="4" t="s">
        <v>113</v>
      </c>
      <c r="B12" s="141">
        <v>124</v>
      </c>
      <c r="C12" s="141">
        <v>31</v>
      </c>
      <c r="D12" s="141">
        <v>155</v>
      </c>
      <c r="E12" s="141">
        <v>124</v>
      </c>
      <c r="F12" s="141">
        <v>31</v>
      </c>
      <c r="G12" s="141">
        <v>38394</v>
      </c>
      <c r="H12" s="141">
        <v>9500</v>
      </c>
      <c r="I12" s="141">
        <v>12000</v>
      </c>
      <c r="J12" s="141">
        <v>11</v>
      </c>
      <c r="K12" s="141">
        <v>1972</v>
      </c>
      <c r="L12" s="140"/>
      <c r="M12" s="140"/>
      <c r="N12" s="140"/>
      <c r="R12" s="122"/>
    </row>
    <row r="13" spans="1:18" ht="12.75">
      <c r="A13" s="142" t="s">
        <v>114</v>
      </c>
      <c r="B13" s="143">
        <v>1243</v>
      </c>
      <c r="C13" s="143">
        <v>311</v>
      </c>
      <c r="D13" s="143">
        <v>1554</v>
      </c>
      <c r="E13" s="143">
        <v>1243</v>
      </c>
      <c r="F13" s="143">
        <v>311</v>
      </c>
      <c r="G13" s="143">
        <v>253499</v>
      </c>
      <c r="H13" s="144">
        <v>9500</v>
      </c>
      <c r="I13" s="144">
        <v>12000</v>
      </c>
      <c r="J13" s="144">
        <v>11</v>
      </c>
      <c r="K13" s="143">
        <v>18329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>
        <v>24</v>
      </c>
      <c r="C15" s="143" t="s">
        <v>34</v>
      </c>
      <c r="D15" s="144">
        <v>24</v>
      </c>
      <c r="E15" s="145">
        <v>24</v>
      </c>
      <c r="F15" s="143" t="s">
        <v>34</v>
      </c>
      <c r="G15" s="144">
        <v>60000</v>
      </c>
      <c r="H15" s="145">
        <v>850</v>
      </c>
      <c r="I15" s="143" t="s">
        <v>34</v>
      </c>
      <c r="J15" s="144">
        <v>8</v>
      </c>
      <c r="K15" s="144">
        <v>500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>
        <v>16</v>
      </c>
      <c r="C17" s="144" t="s">
        <v>34</v>
      </c>
      <c r="D17" s="144">
        <v>16</v>
      </c>
      <c r="E17" s="144">
        <v>16</v>
      </c>
      <c r="F17" s="144" t="s">
        <v>34</v>
      </c>
      <c r="G17" s="144">
        <v>17010</v>
      </c>
      <c r="H17" s="144">
        <v>7000</v>
      </c>
      <c r="I17" s="144">
        <v>13000</v>
      </c>
      <c r="J17" s="144">
        <v>7</v>
      </c>
      <c r="K17" s="144">
        <v>231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>
        <v>17</v>
      </c>
      <c r="C19" s="141">
        <v>3</v>
      </c>
      <c r="D19" s="141">
        <v>20</v>
      </c>
      <c r="E19" s="141">
        <v>17</v>
      </c>
      <c r="F19" s="141">
        <v>3</v>
      </c>
      <c r="G19" s="141">
        <v>12285</v>
      </c>
      <c r="H19" s="141">
        <v>4490</v>
      </c>
      <c r="I19" s="141">
        <v>12000</v>
      </c>
      <c r="J19" s="141">
        <v>8</v>
      </c>
      <c r="K19" s="141">
        <v>211</v>
      </c>
      <c r="L19" s="140"/>
      <c r="M19" s="140"/>
      <c r="N19" s="140"/>
      <c r="R19" s="122"/>
    </row>
    <row r="20" spans="1:18" ht="12.75">
      <c r="A20" s="4" t="s">
        <v>118</v>
      </c>
      <c r="B20" s="141">
        <v>29</v>
      </c>
      <c r="C20" s="120" t="s">
        <v>34</v>
      </c>
      <c r="D20" s="141">
        <v>29</v>
      </c>
      <c r="E20" s="141">
        <v>28</v>
      </c>
      <c r="F20" s="120" t="s">
        <v>34</v>
      </c>
      <c r="G20" s="141">
        <v>22000</v>
      </c>
      <c r="H20" s="141">
        <v>5400</v>
      </c>
      <c r="I20" s="120" t="s">
        <v>34</v>
      </c>
      <c r="J20" s="141">
        <v>7</v>
      </c>
      <c r="K20" s="141">
        <v>305</v>
      </c>
      <c r="L20" s="140"/>
      <c r="M20" s="140"/>
      <c r="N20" s="140"/>
      <c r="R20" s="122"/>
    </row>
    <row r="21" spans="1:18" ht="12.75">
      <c r="A21" s="4" t="s">
        <v>119</v>
      </c>
      <c r="B21" s="141">
        <v>93</v>
      </c>
      <c r="C21" s="141">
        <v>20</v>
      </c>
      <c r="D21" s="141">
        <v>113</v>
      </c>
      <c r="E21" s="141">
        <v>93</v>
      </c>
      <c r="F21" s="141">
        <v>20</v>
      </c>
      <c r="G21" s="141">
        <v>40850</v>
      </c>
      <c r="H21" s="141">
        <v>5100</v>
      </c>
      <c r="I21" s="141">
        <v>12125</v>
      </c>
      <c r="J21" s="141">
        <v>6</v>
      </c>
      <c r="K21" s="141">
        <v>962</v>
      </c>
      <c r="L21" s="140"/>
      <c r="M21" s="140"/>
      <c r="N21" s="140"/>
      <c r="R21" s="122"/>
    </row>
    <row r="22" spans="1:18" ht="12.75">
      <c r="A22" s="142" t="s">
        <v>176</v>
      </c>
      <c r="B22" s="143">
        <v>139</v>
      </c>
      <c r="C22" s="143">
        <v>23</v>
      </c>
      <c r="D22" s="143">
        <v>162</v>
      </c>
      <c r="E22" s="143">
        <v>138</v>
      </c>
      <c r="F22" s="143">
        <v>23</v>
      </c>
      <c r="G22" s="143">
        <v>75135</v>
      </c>
      <c r="H22" s="144">
        <v>5086</v>
      </c>
      <c r="I22" s="144">
        <v>12109</v>
      </c>
      <c r="J22" s="144">
        <v>7</v>
      </c>
      <c r="K22" s="143">
        <v>1478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>
        <v>8</v>
      </c>
      <c r="C24" s="144">
        <v>988</v>
      </c>
      <c r="D24" s="144">
        <v>996</v>
      </c>
      <c r="E24" s="144">
        <v>8</v>
      </c>
      <c r="F24" s="144">
        <v>899</v>
      </c>
      <c r="G24" s="144">
        <v>6354</v>
      </c>
      <c r="H24" s="144">
        <v>4938</v>
      </c>
      <c r="I24" s="144">
        <v>18943</v>
      </c>
      <c r="J24" s="144">
        <v>11</v>
      </c>
      <c r="K24" s="144">
        <v>17139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 t="s">
        <v>34</v>
      </c>
      <c r="C26" s="144">
        <v>2177</v>
      </c>
      <c r="D26" s="144">
        <v>2177</v>
      </c>
      <c r="E26" s="144" t="s">
        <v>34</v>
      </c>
      <c r="F26" s="144">
        <v>1958</v>
      </c>
      <c r="G26" s="144" t="s">
        <v>34</v>
      </c>
      <c r="H26" s="144" t="s">
        <v>34</v>
      </c>
      <c r="I26" s="144">
        <v>26821</v>
      </c>
      <c r="J26" s="144" t="s">
        <v>34</v>
      </c>
      <c r="K26" s="144">
        <v>52516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0" t="s">
        <v>34</v>
      </c>
      <c r="C28" s="120">
        <v>3409</v>
      </c>
      <c r="D28" s="141">
        <v>3409</v>
      </c>
      <c r="E28" s="120" t="s">
        <v>34</v>
      </c>
      <c r="F28" s="120">
        <v>3205</v>
      </c>
      <c r="G28" s="120" t="s">
        <v>34</v>
      </c>
      <c r="H28" s="120" t="s">
        <v>34</v>
      </c>
      <c r="I28" s="141">
        <v>14839</v>
      </c>
      <c r="J28" s="120" t="s">
        <v>34</v>
      </c>
      <c r="K28" s="120">
        <v>47559</v>
      </c>
      <c r="L28" s="140"/>
      <c r="M28" s="140"/>
      <c r="N28" s="140"/>
      <c r="R28" s="122"/>
    </row>
    <row r="29" spans="1:18" ht="12.75">
      <c r="A29" s="4" t="s">
        <v>123</v>
      </c>
      <c r="B29" s="127">
        <v>12</v>
      </c>
      <c r="C29" s="141">
        <v>98</v>
      </c>
      <c r="D29" s="141">
        <v>110</v>
      </c>
      <c r="E29" s="127">
        <v>11</v>
      </c>
      <c r="F29" s="141">
        <v>87</v>
      </c>
      <c r="G29" s="141">
        <v>7025</v>
      </c>
      <c r="H29" s="127">
        <v>3000</v>
      </c>
      <c r="I29" s="141">
        <v>8450</v>
      </c>
      <c r="J29" s="141">
        <v>6</v>
      </c>
      <c r="K29" s="141">
        <v>810</v>
      </c>
      <c r="L29" s="140"/>
      <c r="M29" s="140"/>
      <c r="N29" s="140"/>
      <c r="R29" s="122"/>
    </row>
    <row r="30" spans="1:18" ht="12.75">
      <c r="A30" s="4" t="s">
        <v>124</v>
      </c>
      <c r="B30" s="127">
        <v>57</v>
      </c>
      <c r="C30" s="141">
        <v>2760</v>
      </c>
      <c r="D30" s="141">
        <v>2817</v>
      </c>
      <c r="E30" s="127">
        <v>56</v>
      </c>
      <c r="F30" s="141">
        <v>2749</v>
      </c>
      <c r="G30" s="120" t="s">
        <v>34</v>
      </c>
      <c r="H30" s="127">
        <v>2800</v>
      </c>
      <c r="I30" s="141">
        <v>15000</v>
      </c>
      <c r="J30" s="120" t="s">
        <v>34</v>
      </c>
      <c r="K30" s="141">
        <v>41391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5">
        <v>69</v>
      </c>
      <c r="C31" s="143">
        <v>6267</v>
      </c>
      <c r="D31" s="143">
        <v>6336</v>
      </c>
      <c r="E31" s="145">
        <v>67</v>
      </c>
      <c r="F31" s="143">
        <v>6041</v>
      </c>
      <c r="G31" s="143">
        <v>7025</v>
      </c>
      <c r="H31" s="145">
        <v>2833</v>
      </c>
      <c r="I31" s="144">
        <v>14820</v>
      </c>
      <c r="J31" s="144">
        <v>6</v>
      </c>
      <c r="K31" s="143">
        <v>89760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>
        <v>27</v>
      </c>
      <c r="C33" s="148">
        <v>63</v>
      </c>
      <c r="D33" s="141">
        <v>90</v>
      </c>
      <c r="E33" s="148">
        <v>27</v>
      </c>
      <c r="F33" s="148">
        <v>62</v>
      </c>
      <c r="G33" s="141">
        <v>12601</v>
      </c>
      <c r="H33" s="148">
        <v>7963</v>
      </c>
      <c r="I33" s="148">
        <v>18887</v>
      </c>
      <c r="J33" s="148">
        <v>17</v>
      </c>
      <c r="K33" s="148">
        <v>1600</v>
      </c>
      <c r="L33" s="140"/>
      <c r="M33" s="140"/>
      <c r="N33" s="140"/>
      <c r="R33" s="122"/>
    </row>
    <row r="34" spans="1:18" ht="12.75">
      <c r="A34" s="4" t="s">
        <v>126</v>
      </c>
      <c r="B34" s="148">
        <v>6</v>
      </c>
      <c r="C34" s="148">
        <v>669</v>
      </c>
      <c r="D34" s="141">
        <v>675</v>
      </c>
      <c r="E34" s="148">
        <v>6</v>
      </c>
      <c r="F34" s="148">
        <v>648</v>
      </c>
      <c r="G34" s="141" t="s">
        <v>34</v>
      </c>
      <c r="H34" s="148">
        <v>15000</v>
      </c>
      <c r="I34" s="148">
        <v>22000</v>
      </c>
      <c r="J34" s="148" t="s">
        <v>34</v>
      </c>
      <c r="K34" s="141">
        <v>14346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>
        <v>15580</v>
      </c>
      <c r="D35" s="141">
        <v>15580</v>
      </c>
      <c r="E35" s="148" t="s">
        <v>34</v>
      </c>
      <c r="F35" s="148">
        <v>14818</v>
      </c>
      <c r="G35" s="141">
        <v>3676</v>
      </c>
      <c r="H35" s="148" t="s">
        <v>34</v>
      </c>
      <c r="I35" s="148">
        <v>19846</v>
      </c>
      <c r="J35" s="148">
        <v>16</v>
      </c>
      <c r="K35" s="141">
        <v>294136</v>
      </c>
      <c r="L35" s="140"/>
      <c r="M35" s="140"/>
      <c r="N35" s="140"/>
      <c r="R35" s="122"/>
    </row>
    <row r="36" spans="1:18" ht="12.75">
      <c r="A36" s="4" t="s">
        <v>128</v>
      </c>
      <c r="B36" s="148">
        <v>2</v>
      </c>
      <c r="C36" s="148">
        <v>178</v>
      </c>
      <c r="D36" s="141">
        <v>180</v>
      </c>
      <c r="E36" s="148">
        <v>2</v>
      </c>
      <c r="F36" s="148">
        <v>171</v>
      </c>
      <c r="G36" s="141">
        <v>12401</v>
      </c>
      <c r="H36" s="148">
        <v>2000</v>
      </c>
      <c r="I36" s="148">
        <v>16140</v>
      </c>
      <c r="J36" s="148">
        <v>4</v>
      </c>
      <c r="K36" s="141">
        <v>2814</v>
      </c>
      <c r="L36" s="140"/>
      <c r="M36" s="140"/>
      <c r="N36" s="140"/>
      <c r="R36" s="122"/>
    </row>
    <row r="37" spans="1:18" ht="12.75">
      <c r="A37" s="142" t="s">
        <v>129</v>
      </c>
      <c r="B37" s="143">
        <v>35</v>
      </c>
      <c r="C37" s="143">
        <v>16490</v>
      </c>
      <c r="D37" s="143">
        <v>16525</v>
      </c>
      <c r="E37" s="143">
        <v>35</v>
      </c>
      <c r="F37" s="143">
        <v>15699</v>
      </c>
      <c r="G37" s="143">
        <v>28678</v>
      </c>
      <c r="H37" s="144">
        <v>8829</v>
      </c>
      <c r="I37" s="144">
        <v>19891</v>
      </c>
      <c r="J37" s="144">
        <v>11</v>
      </c>
      <c r="K37" s="143">
        <v>312896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>
        <v>28</v>
      </c>
      <c r="C39" s="144">
        <v>51</v>
      </c>
      <c r="D39" s="144">
        <v>79</v>
      </c>
      <c r="E39" s="144">
        <v>16</v>
      </c>
      <c r="F39" s="144">
        <v>26</v>
      </c>
      <c r="G39" s="144">
        <v>4500</v>
      </c>
      <c r="H39" s="144">
        <v>2000</v>
      </c>
      <c r="I39" s="144">
        <v>8000</v>
      </c>
      <c r="J39" s="144">
        <v>10</v>
      </c>
      <c r="K39" s="144">
        <v>285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0" t="s">
        <v>34</v>
      </c>
      <c r="C41" s="141">
        <v>10</v>
      </c>
      <c r="D41" s="141">
        <v>10</v>
      </c>
      <c r="E41" s="120" t="s">
        <v>34</v>
      </c>
      <c r="F41" s="141">
        <v>9</v>
      </c>
      <c r="G41" s="141">
        <v>4557</v>
      </c>
      <c r="H41" s="120" t="s">
        <v>34</v>
      </c>
      <c r="I41" s="141">
        <v>944</v>
      </c>
      <c r="J41" s="141">
        <v>10</v>
      </c>
      <c r="K41" s="141">
        <v>54</v>
      </c>
      <c r="L41" s="140"/>
      <c r="M41" s="140"/>
      <c r="N41" s="140"/>
      <c r="R41" s="122"/>
    </row>
    <row r="42" spans="1:18" ht="12.75">
      <c r="A42" s="4" t="s">
        <v>132</v>
      </c>
      <c r="B42" s="141">
        <v>47</v>
      </c>
      <c r="C42" s="141">
        <v>12</v>
      </c>
      <c r="D42" s="141">
        <v>59</v>
      </c>
      <c r="E42" s="141">
        <v>45</v>
      </c>
      <c r="F42" s="141">
        <v>11</v>
      </c>
      <c r="G42" s="141">
        <v>30009</v>
      </c>
      <c r="H42" s="141">
        <v>7500</v>
      </c>
      <c r="I42" s="141">
        <v>13800</v>
      </c>
      <c r="J42" s="141">
        <v>11</v>
      </c>
      <c r="K42" s="141">
        <v>819</v>
      </c>
      <c r="L42" s="140"/>
      <c r="M42" s="140"/>
      <c r="N42" s="140"/>
      <c r="R42" s="122"/>
    </row>
    <row r="43" spans="1:18" ht="12.75">
      <c r="A43" s="4" t="s">
        <v>133</v>
      </c>
      <c r="B43" s="141">
        <v>30</v>
      </c>
      <c r="C43" s="141">
        <v>332</v>
      </c>
      <c r="D43" s="141">
        <v>362</v>
      </c>
      <c r="E43" s="141">
        <v>30</v>
      </c>
      <c r="F43" s="141">
        <v>305</v>
      </c>
      <c r="G43" s="141">
        <v>36918</v>
      </c>
      <c r="H43" s="141">
        <v>6300</v>
      </c>
      <c r="I43" s="141">
        <v>22261</v>
      </c>
      <c r="J43" s="141">
        <v>6</v>
      </c>
      <c r="K43" s="141">
        <v>7200</v>
      </c>
      <c r="L43" s="140"/>
      <c r="M43" s="140"/>
      <c r="N43" s="140"/>
      <c r="R43" s="122"/>
    </row>
    <row r="44" spans="1:18" ht="12.75">
      <c r="A44" s="4" t="s">
        <v>134</v>
      </c>
      <c r="B44" s="127">
        <v>2</v>
      </c>
      <c r="C44" s="141">
        <v>14</v>
      </c>
      <c r="D44" s="141">
        <v>16</v>
      </c>
      <c r="E44" s="127">
        <v>2</v>
      </c>
      <c r="F44" s="141">
        <v>14</v>
      </c>
      <c r="G44" s="141">
        <v>8219</v>
      </c>
      <c r="H44" s="127">
        <v>11000</v>
      </c>
      <c r="I44" s="141">
        <v>15000</v>
      </c>
      <c r="J44" s="141">
        <v>15</v>
      </c>
      <c r="K44" s="141">
        <v>355</v>
      </c>
      <c r="L44" s="140"/>
      <c r="M44" s="140"/>
      <c r="N44" s="140"/>
      <c r="R44" s="122"/>
    </row>
    <row r="45" spans="1:18" ht="12.75">
      <c r="A45" s="4" t="s">
        <v>135</v>
      </c>
      <c r="B45" s="141">
        <v>7</v>
      </c>
      <c r="C45" s="141">
        <v>4</v>
      </c>
      <c r="D45" s="141">
        <v>11</v>
      </c>
      <c r="E45" s="141">
        <v>7</v>
      </c>
      <c r="F45" s="141">
        <v>4</v>
      </c>
      <c r="G45" s="141">
        <v>6950</v>
      </c>
      <c r="H45" s="141">
        <v>2543</v>
      </c>
      <c r="I45" s="141">
        <v>7900</v>
      </c>
      <c r="J45" s="141">
        <v>2</v>
      </c>
      <c r="K45" s="141">
        <v>63</v>
      </c>
      <c r="L45" s="140"/>
      <c r="M45" s="140"/>
      <c r="N45" s="140"/>
      <c r="R45" s="122"/>
    </row>
    <row r="46" spans="1:18" ht="12.75">
      <c r="A46" s="4" t="s">
        <v>136</v>
      </c>
      <c r="B46" s="141">
        <v>8</v>
      </c>
      <c r="C46" s="141">
        <v>5</v>
      </c>
      <c r="D46" s="141">
        <v>13</v>
      </c>
      <c r="E46" s="141">
        <v>8</v>
      </c>
      <c r="F46" s="141">
        <v>5</v>
      </c>
      <c r="G46" s="141">
        <v>5055</v>
      </c>
      <c r="H46" s="141">
        <v>1600</v>
      </c>
      <c r="I46" s="141">
        <v>7200</v>
      </c>
      <c r="J46" s="141">
        <v>8</v>
      </c>
      <c r="K46" s="141">
        <v>89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0" t="s">
        <v>34</v>
      </c>
      <c r="C48" s="141">
        <v>10</v>
      </c>
      <c r="D48" s="141">
        <v>10</v>
      </c>
      <c r="E48" s="120" t="s">
        <v>34</v>
      </c>
      <c r="F48" s="141">
        <v>10</v>
      </c>
      <c r="G48" s="141">
        <v>225</v>
      </c>
      <c r="H48" s="120" t="s">
        <v>34</v>
      </c>
      <c r="I48" s="141">
        <v>8750</v>
      </c>
      <c r="J48" s="141">
        <v>9</v>
      </c>
      <c r="K48" s="141">
        <v>90</v>
      </c>
      <c r="L48" s="140"/>
      <c r="M48" s="140"/>
      <c r="N48" s="140"/>
      <c r="R48" s="122"/>
    </row>
    <row r="49" spans="1:18" ht="12.75">
      <c r="A49" s="4" t="s">
        <v>139</v>
      </c>
      <c r="B49" s="141">
        <v>9</v>
      </c>
      <c r="C49" s="141">
        <v>51</v>
      </c>
      <c r="D49" s="141">
        <v>60</v>
      </c>
      <c r="E49" s="141">
        <v>9</v>
      </c>
      <c r="F49" s="141">
        <v>51</v>
      </c>
      <c r="G49" s="141" t="s">
        <v>34</v>
      </c>
      <c r="H49" s="141">
        <v>14000</v>
      </c>
      <c r="I49" s="141">
        <v>32000</v>
      </c>
      <c r="J49" s="141" t="s">
        <v>34</v>
      </c>
      <c r="K49" s="141">
        <v>1758</v>
      </c>
      <c r="L49" s="140"/>
      <c r="M49" s="140"/>
      <c r="N49" s="140"/>
      <c r="R49" s="122"/>
    </row>
    <row r="50" spans="1:18" ht="12.75">
      <c r="A50" s="142" t="s">
        <v>178</v>
      </c>
      <c r="B50" s="143">
        <v>103</v>
      </c>
      <c r="C50" s="143">
        <v>438</v>
      </c>
      <c r="D50" s="143">
        <v>541</v>
      </c>
      <c r="E50" s="143">
        <v>101</v>
      </c>
      <c r="F50" s="143">
        <v>409</v>
      </c>
      <c r="G50" s="143">
        <v>91933</v>
      </c>
      <c r="H50" s="144">
        <v>6981</v>
      </c>
      <c r="I50" s="144">
        <v>21875</v>
      </c>
      <c r="J50" s="144">
        <v>8</v>
      </c>
      <c r="K50" s="143">
        <v>10428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>
        <v>6</v>
      </c>
      <c r="D52" s="144">
        <v>6</v>
      </c>
      <c r="E52" s="144" t="s">
        <v>34</v>
      </c>
      <c r="F52" s="144">
        <v>6</v>
      </c>
      <c r="G52" s="145">
        <v>4625</v>
      </c>
      <c r="H52" s="143" t="s">
        <v>34</v>
      </c>
      <c r="I52" s="144">
        <v>15000</v>
      </c>
      <c r="J52" s="145">
        <v>5</v>
      </c>
      <c r="K52" s="144">
        <v>113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0" t="s">
        <v>34</v>
      </c>
      <c r="C54" s="141">
        <v>95</v>
      </c>
      <c r="D54" s="141">
        <v>95</v>
      </c>
      <c r="E54" s="120" t="s">
        <v>34</v>
      </c>
      <c r="F54" s="141">
        <v>95</v>
      </c>
      <c r="G54" s="141">
        <v>9800</v>
      </c>
      <c r="H54" s="120" t="s">
        <v>34</v>
      </c>
      <c r="I54" s="141">
        <v>18500</v>
      </c>
      <c r="J54" s="141">
        <v>15</v>
      </c>
      <c r="K54" s="141">
        <v>1905</v>
      </c>
      <c r="L54" s="140"/>
      <c r="M54" s="140"/>
      <c r="N54" s="140"/>
      <c r="R54" s="122"/>
    </row>
    <row r="55" spans="1:18" ht="12.75">
      <c r="A55" s="4" t="s">
        <v>142</v>
      </c>
      <c r="B55" s="141">
        <v>9</v>
      </c>
      <c r="C55" s="141">
        <v>20</v>
      </c>
      <c r="D55" s="141">
        <v>29</v>
      </c>
      <c r="E55" s="141">
        <v>9</v>
      </c>
      <c r="F55" s="141">
        <v>20</v>
      </c>
      <c r="G55" s="141">
        <v>7025</v>
      </c>
      <c r="H55" s="141">
        <v>4600</v>
      </c>
      <c r="I55" s="141">
        <v>15300</v>
      </c>
      <c r="J55" s="141" t="s">
        <v>34</v>
      </c>
      <c r="K55" s="141">
        <v>347</v>
      </c>
      <c r="L55" s="140"/>
      <c r="M55" s="140"/>
      <c r="N55" s="140"/>
      <c r="R55" s="122"/>
    </row>
    <row r="56" spans="1:18" ht="12.75">
      <c r="A56" s="4" t="s">
        <v>143</v>
      </c>
      <c r="B56" s="141" t="s">
        <v>34</v>
      </c>
      <c r="C56" s="141">
        <v>8</v>
      </c>
      <c r="D56" s="141">
        <v>8</v>
      </c>
      <c r="E56" s="141" t="s">
        <v>34</v>
      </c>
      <c r="F56" s="141">
        <v>8</v>
      </c>
      <c r="G56" s="141">
        <v>9500</v>
      </c>
      <c r="H56" s="141">
        <v>2000</v>
      </c>
      <c r="I56" s="141">
        <v>11000</v>
      </c>
      <c r="J56" s="141">
        <v>9</v>
      </c>
      <c r="K56" s="141">
        <v>174</v>
      </c>
      <c r="L56" s="140"/>
      <c r="M56" s="140"/>
      <c r="N56" s="140"/>
      <c r="R56" s="122"/>
    </row>
    <row r="57" spans="1:18" ht="12.75">
      <c r="A57" s="4" t="s">
        <v>144</v>
      </c>
      <c r="B57" s="141">
        <v>3</v>
      </c>
      <c r="C57" s="141">
        <v>2</v>
      </c>
      <c r="D57" s="141">
        <v>5</v>
      </c>
      <c r="E57" s="141">
        <v>3</v>
      </c>
      <c r="F57" s="141">
        <v>2</v>
      </c>
      <c r="G57" s="141">
        <v>2024</v>
      </c>
      <c r="H57" s="141">
        <v>1600</v>
      </c>
      <c r="I57" s="141">
        <v>8000</v>
      </c>
      <c r="J57" s="141">
        <v>12</v>
      </c>
      <c r="K57" s="141">
        <v>45</v>
      </c>
      <c r="L57" s="140"/>
      <c r="M57" s="140"/>
      <c r="N57" s="140"/>
      <c r="R57" s="122"/>
    </row>
    <row r="58" spans="1:18" ht="12.75">
      <c r="A58" s="4" t="s">
        <v>145</v>
      </c>
      <c r="B58" s="141">
        <v>1</v>
      </c>
      <c r="C58" s="141">
        <v>20</v>
      </c>
      <c r="D58" s="141">
        <v>21</v>
      </c>
      <c r="E58" s="141">
        <v>1</v>
      </c>
      <c r="F58" s="141">
        <v>20</v>
      </c>
      <c r="G58" s="141">
        <v>10501</v>
      </c>
      <c r="H58" s="141">
        <v>1000</v>
      </c>
      <c r="I58" s="141">
        <v>14000</v>
      </c>
      <c r="J58" s="141">
        <v>10</v>
      </c>
      <c r="K58" s="141">
        <v>386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>
        <v>13</v>
      </c>
      <c r="C59" s="143">
        <v>145</v>
      </c>
      <c r="D59" s="143">
        <v>158</v>
      </c>
      <c r="E59" s="143">
        <v>13</v>
      </c>
      <c r="F59" s="143">
        <v>145</v>
      </c>
      <c r="G59" s="143">
        <v>38850</v>
      </c>
      <c r="H59" s="144">
        <v>3631</v>
      </c>
      <c r="I59" s="144">
        <v>16879</v>
      </c>
      <c r="J59" s="144">
        <v>9</v>
      </c>
      <c r="K59" s="143">
        <v>2857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>
        <v>59</v>
      </c>
      <c r="C61" s="141">
        <v>389</v>
      </c>
      <c r="D61" s="141">
        <v>448</v>
      </c>
      <c r="E61" s="141">
        <v>59</v>
      </c>
      <c r="F61" s="141">
        <v>389</v>
      </c>
      <c r="G61" s="141">
        <v>5945</v>
      </c>
      <c r="H61" s="141">
        <v>4212</v>
      </c>
      <c r="I61" s="141">
        <v>15095</v>
      </c>
      <c r="J61" s="141">
        <v>11</v>
      </c>
      <c r="K61" s="141">
        <v>6186</v>
      </c>
      <c r="L61" s="140"/>
      <c r="M61" s="140"/>
      <c r="N61" s="140"/>
      <c r="R61" s="122"/>
    </row>
    <row r="62" spans="1:18" ht="12.75">
      <c r="A62" s="4" t="s">
        <v>148</v>
      </c>
      <c r="B62" s="141">
        <v>41</v>
      </c>
      <c r="C62" s="141">
        <v>250</v>
      </c>
      <c r="D62" s="141">
        <v>291</v>
      </c>
      <c r="E62" s="141">
        <v>37</v>
      </c>
      <c r="F62" s="141">
        <v>203</v>
      </c>
      <c r="G62" s="141" t="s">
        <v>34</v>
      </c>
      <c r="H62" s="141">
        <v>4200</v>
      </c>
      <c r="I62" s="141">
        <v>10054</v>
      </c>
      <c r="J62" s="141" t="s">
        <v>34</v>
      </c>
      <c r="K62" s="141">
        <v>2196</v>
      </c>
      <c r="L62" s="140"/>
      <c r="M62" s="140"/>
      <c r="N62" s="140"/>
      <c r="R62" s="122"/>
    </row>
    <row r="63" spans="1:18" ht="12.75">
      <c r="A63" s="4" t="s">
        <v>149</v>
      </c>
      <c r="B63" s="141">
        <v>107</v>
      </c>
      <c r="C63" s="141">
        <v>116</v>
      </c>
      <c r="D63" s="141">
        <v>223</v>
      </c>
      <c r="E63" s="141">
        <v>107</v>
      </c>
      <c r="F63" s="141">
        <v>116</v>
      </c>
      <c r="G63" s="141" t="s">
        <v>34</v>
      </c>
      <c r="H63" s="141">
        <v>900</v>
      </c>
      <c r="I63" s="141">
        <v>8500</v>
      </c>
      <c r="J63" s="141" t="s">
        <v>34</v>
      </c>
      <c r="K63" s="141">
        <v>1082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207</v>
      </c>
      <c r="C64" s="143">
        <v>755</v>
      </c>
      <c r="D64" s="143">
        <v>962</v>
      </c>
      <c r="E64" s="143">
        <v>203</v>
      </c>
      <c r="F64" s="143">
        <v>708</v>
      </c>
      <c r="G64" s="143">
        <v>5945</v>
      </c>
      <c r="H64" s="144">
        <v>2464</v>
      </c>
      <c r="I64" s="144">
        <v>12569</v>
      </c>
      <c r="J64" s="144">
        <v>11</v>
      </c>
      <c r="K64" s="143">
        <v>9464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 t="s">
        <v>34</v>
      </c>
      <c r="C66" s="144">
        <v>1577</v>
      </c>
      <c r="D66" s="144">
        <v>1577</v>
      </c>
      <c r="E66" s="144" t="s">
        <v>34</v>
      </c>
      <c r="F66" s="144">
        <v>1522</v>
      </c>
      <c r="G66" s="144">
        <v>2039</v>
      </c>
      <c r="H66" s="144" t="s">
        <v>34</v>
      </c>
      <c r="I66" s="144">
        <v>22100</v>
      </c>
      <c r="J66" s="144">
        <v>10</v>
      </c>
      <c r="K66" s="144">
        <v>33657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0" t="s">
        <v>34</v>
      </c>
      <c r="C68" s="141">
        <v>1420</v>
      </c>
      <c r="D68" s="141">
        <v>1420</v>
      </c>
      <c r="E68" s="120" t="s">
        <v>34</v>
      </c>
      <c r="F68" s="141">
        <v>1385</v>
      </c>
      <c r="G68" s="141">
        <v>1000</v>
      </c>
      <c r="H68" s="120" t="s">
        <v>34</v>
      </c>
      <c r="I68" s="141">
        <v>17000</v>
      </c>
      <c r="J68" s="141">
        <v>7</v>
      </c>
      <c r="K68" s="141">
        <v>23552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0" t="s">
        <v>34</v>
      </c>
      <c r="C69" s="141">
        <v>105</v>
      </c>
      <c r="D69" s="141">
        <v>105</v>
      </c>
      <c r="E69" s="120" t="s">
        <v>34</v>
      </c>
      <c r="F69" s="141">
        <v>105</v>
      </c>
      <c r="G69" s="141">
        <v>1000</v>
      </c>
      <c r="H69" s="120" t="s">
        <v>34</v>
      </c>
      <c r="I69" s="141">
        <v>16000</v>
      </c>
      <c r="J69" s="141">
        <v>5</v>
      </c>
      <c r="K69" s="141">
        <v>1685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3" t="s">
        <v>34</v>
      </c>
      <c r="C70" s="143">
        <v>1525</v>
      </c>
      <c r="D70" s="143">
        <v>1525</v>
      </c>
      <c r="E70" s="143" t="s">
        <v>34</v>
      </c>
      <c r="F70" s="143">
        <v>1490</v>
      </c>
      <c r="G70" s="143">
        <v>2000</v>
      </c>
      <c r="H70" s="143" t="s">
        <v>34</v>
      </c>
      <c r="I70" s="144">
        <v>16930</v>
      </c>
      <c r="J70" s="144">
        <v>6</v>
      </c>
      <c r="K70" s="143">
        <v>25237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0" t="s">
        <v>34</v>
      </c>
      <c r="C72" s="141">
        <v>36</v>
      </c>
      <c r="D72" s="141">
        <v>36</v>
      </c>
      <c r="E72" s="120" t="s">
        <v>34</v>
      </c>
      <c r="F72" s="141">
        <v>36</v>
      </c>
      <c r="G72" s="120" t="s">
        <v>34</v>
      </c>
      <c r="H72" s="120" t="s">
        <v>34</v>
      </c>
      <c r="I72" s="141">
        <v>9861</v>
      </c>
      <c r="J72" s="120" t="s">
        <v>34</v>
      </c>
      <c r="K72" s="141">
        <v>355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>
        <v>78</v>
      </c>
      <c r="D73" s="141">
        <v>78</v>
      </c>
      <c r="E73" s="120" t="s">
        <v>34</v>
      </c>
      <c r="F73" s="141">
        <v>78</v>
      </c>
      <c r="G73" s="120" t="s">
        <v>34</v>
      </c>
      <c r="H73" s="120" t="s">
        <v>34</v>
      </c>
      <c r="I73" s="141">
        <v>5800</v>
      </c>
      <c r="J73" s="120" t="s">
        <v>34</v>
      </c>
      <c r="K73" s="141">
        <v>452</v>
      </c>
      <c r="L73" s="140"/>
      <c r="M73" s="140"/>
      <c r="N73" s="140"/>
      <c r="R73" s="122"/>
    </row>
    <row r="74" spans="1:18" ht="12.75">
      <c r="A74" s="4" t="s">
        <v>157</v>
      </c>
      <c r="B74" s="141">
        <v>8</v>
      </c>
      <c r="C74" s="141">
        <v>30</v>
      </c>
      <c r="D74" s="141">
        <v>38</v>
      </c>
      <c r="E74" s="141">
        <v>7</v>
      </c>
      <c r="F74" s="141">
        <v>29</v>
      </c>
      <c r="G74" s="141">
        <v>7315</v>
      </c>
      <c r="H74" s="141">
        <v>3000</v>
      </c>
      <c r="I74" s="141">
        <v>14000</v>
      </c>
      <c r="J74" s="141" t="s">
        <v>34</v>
      </c>
      <c r="K74" s="141">
        <v>427</v>
      </c>
      <c r="L74" s="140"/>
      <c r="M74" s="140"/>
      <c r="N74" s="140"/>
      <c r="R74" s="122"/>
    </row>
    <row r="75" spans="1:18" ht="12.75">
      <c r="A75" s="4" t="s">
        <v>158</v>
      </c>
      <c r="B75" s="120" t="s">
        <v>34</v>
      </c>
      <c r="C75" s="141">
        <v>318</v>
      </c>
      <c r="D75" s="141">
        <v>318</v>
      </c>
      <c r="E75" s="120" t="s">
        <v>34</v>
      </c>
      <c r="F75" s="141">
        <v>318</v>
      </c>
      <c r="G75" s="141">
        <v>14500</v>
      </c>
      <c r="H75" s="120" t="s">
        <v>34</v>
      </c>
      <c r="I75" s="141">
        <v>36042</v>
      </c>
      <c r="J75" s="127">
        <v>18</v>
      </c>
      <c r="K75" s="141">
        <v>11723</v>
      </c>
      <c r="L75" s="140"/>
      <c r="M75" s="140"/>
      <c r="N75" s="140"/>
      <c r="R75" s="122"/>
    </row>
    <row r="76" spans="1:18" ht="12.75">
      <c r="A76" s="4" t="s">
        <v>159</v>
      </c>
      <c r="B76" s="141" t="s">
        <v>34</v>
      </c>
      <c r="C76" s="141">
        <v>31</v>
      </c>
      <c r="D76" s="141">
        <v>31</v>
      </c>
      <c r="E76" s="141" t="s">
        <v>34</v>
      </c>
      <c r="F76" s="141">
        <v>31</v>
      </c>
      <c r="G76" s="141">
        <v>2103</v>
      </c>
      <c r="H76" s="141" t="s">
        <v>34</v>
      </c>
      <c r="I76" s="141">
        <v>15000</v>
      </c>
      <c r="J76" s="141">
        <v>10</v>
      </c>
      <c r="K76" s="141">
        <v>486</v>
      </c>
      <c r="L76" s="140"/>
      <c r="M76" s="140"/>
      <c r="N76" s="140"/>
      <c r="R76" s="122"/>
    </row>
    <row r="77" spans="1:18" ht="12.75">
      <c r="A77" s="4" t="s">
        <v>160</v>
      </c>
      <c r="B77" s="141">
        <v>2</v>
      </c>
      <c r="C77" s="141">
        <v>10</v>
      </c>
      <c r="D77" s="141">
        <v>12</v>
      </c>
      <c r="E77" s="141">
        <v>2</v>
      </c>
      <c r="F77" s="141">
        <v>10</v>
      </c>
      <c r="G77" s="141">
        <v>10811</v>
      </c>
      <c r="H77" s="141">
        <v>2200</v>
      </c>
      <c r="I77" s="141">
        <v>9000</v>
      </c>
      <c r="J77" s="141">
        <v>10</v>
      </c>
      <c r="K77" s="141">
        <v>203</v>
      </c>
      <c r="L77" s="140"/>
      <c r="M77" s="140"/>
      <c r="N77" s="140"/>
      <c r="R77" s="122"/>
    </row>
    <row r="78" spans="1:18" ht="12.75">
      <c r="A78" s="4" t="s">
        <v>161</v>
      </c>
      <c r="B78" s="127">
        <v>2</v>
      </c>
      <c r="C78" s="141">
        <v>308</v>
      </c>
      <c r="D78" s="141">
        <v>310</v>
      </c>
      <c r="E78" s="127">
        <v>2</v>
      </c>
      <c r="F78" s="141">
        <v>308</v>
      </c>
      <c r="G78" s="120" t="s">
        <v>34</v>
      </c>
      <c r="H78" s="120" t="s">
        <v>34</v>
      </c>
      <c r="I78" s="141">
        <v>9000</v>
      </c>
      <c r="J78" s="120" t="s">
        <v>34</v>
      </c>
      <c r="K78" s="141">
        <v>2772</v>
      </c>
      <c r="L78" s="140"/>
      <c r="M78" s="140"/>
      <c r="N78" s="140"/>
      <c r="R78" s="122"/>
    </row>
    <row r="79" spans="1:18" ht="12.75">
      <c r="A79" s="4" t="s">
        <v>162</v>
      </c>
      <c r="B79" s="127">
        <v>12</v>
      </c>
      <c r="C79" s="141">
        <v>36</v>
      </c>
      <c r="D79" s="141">
        <v>48</v>
      </c>
      <c r="E79" s="127">
        <v>12</v>
      </c>
      <c r="F79" s="141">
        <v>35</v>
      </c>
      <c r="G79" s="120" t="s">
        <v>34</v>
      </c>
      <c r="H79" s="127">
        <v>3623</v>
      </c>
      <c r="I79" s="141">
        <v>14175</v>
      </c>
      <c r="J79" s="120" t="s">
        <v>34</v>
      </c>
      <c r="K79" s="141">
        <v>540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24</v>
      </c>
      <c r="C80" s="143">
        <v>847</v>
      </c>
      <c r="D80" s="143">
        <v>871</v>
      </c>
      <c r="E80" s="143">
        <v>23</v>
      </c>
      <c r="F80" s="143">
        <v>845</v>
      </c>
      <c r="G80" s="143">
        <v>34729</v>
      </c>
      <c r="H80" s="144">
        <v>2995</v>
      </c>
      <c r="I80" s="144">
        <v>19524</v>
      </c>
      <c r="J80" s="144">
        <v>11</v>
      </c>
      <c r="K80" s="143">
        <v>16958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 t="s">
        <v>34</v>
      </c>
      <c r="C82" s="141">
        <v>79</v>
      </c>
      <c r="D82" s="141">
        <v>79</v>
      </c>
      <c r="E82" s="141" t="s">
        <v>34</v>
      </c>
      <c r="F82" s="141">
        <v>79</v>
      </c>
      <c r="G82" s="141">
        <v>16800</v>
      </c>
      <c r="H82" s="141" t="s">
        <v>34</v>
      </c>
      <c r="I82" s="141">
        <v>19848</v>
      </c>
      <c r="J82" s="141">
        <v>5</v>
      </c>
      <c r="K82" s="141">
        <v>1652</v>
      </c>
      <c r="L82" s="140"/>
      <c r="M82" s="140"/>
      <c r="N82" s="140"/>
      <c r="R82" s="122"/>
    </row>
    <row r="83" spans="1:18" ht="12.75">
      <c r="A83" s="4" t="s">
        <v>164</v>
      </c>
      <c r="B83" s="141">
        <v>26</v>
      </c>
      <c r="C83" s="141">
        <v>16</v>
      </c>
      <c r="D83" s="141">
        <v>42</v>
      </c>
      <c r="E83" s="141">
        <v>26</v>
      </c>
      <c r="F83" s="141">
        <v>16</v>
      </c>
      <c r="G83" s="141">
        <v>39945</v>
      </c>
      <c r="H83" s="141">
        <v>2000</v>
      </c>
      <c r="I83" s="141">
        <v>11650</v>
      </c>
      <c r="J83" s="141">
        <v>3</v>
      </c>
      <c r="K83" s="141">
        <v>358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>
        <v>26</v>
      </c>
      <c r="C84" s="143">
        <v>95</v>
      </c>
      <c r="D84" s="143">
        <v>121</v>
      </c>
      <c r="E84" s="143">
        <v>26</v>
      </c>
      <c r="F84" s="143">
        <v>95</v>
      </c>
      <c r="G84" s="143">
        <v>56745</v>
      </c>
      <c r="H84" s="144">
        <v>2000</v>
      </c>
      <c r="I84" s="144">
        <v>18467</v>
      </c>
      <c r="J84" s="144">
        <v>4</v>
      </c>
      <c r="K84" s="143">
        <v>2010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1935</v>
      </c>
      <c r="C86" s="130">
        <v>31695</v>
      </c>
      <c r="D86" s="130">
        <v>33630</v>
      </c>
      <c r="E86" s="130">
        <v>1913</v>
      </c>
      <c r="F86" s="130">
        <v>30177</v>
      </c>
      <c r="G86" s="130">
        <v>689067</v>
      </c>
      <c r="H86" s="130">
        <v>7625</v>
      </c>
      <c r="I86" s="130">
        <v>18990</v>
      </c>
      <c r="J86" s="130">
        <v>9</v>
      </c>
      <c r="K86" s="130">
        <v>593858</v>
      </c>
      <c r="L86" s="140"/>
      <c r="M86" s="140"/>
      <c r="N86" s="140"/>
      <c r="R86" s="122"/>
    </row>
    <row r="87" spans="1:18" ht="12.75">
      <c r="A87" s="150"/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14">
    <pageSetUpPr fitToPage="1"/>
  </sheetPr>
  <dimension ref="A1:I8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0" customFormat="1" ht="18">
      <c r="A1" s="223" t="s">
        <v>187</v>
      </c>
      <c r="B1" s="223"/>
      <c r="C1" s="223"/>
      <c r="D1" s="223"/>
      <c r="E1" s="223"/>
      <c r="F1" s="223"/>
      <c r="G1" s="223"/>
      <c r="H1" s="157"/>
      <c r="I1" s="157"/>
    </row>
    <row r="2" ht="12.75">
      <c r="A2" s="250" t="s">
        <v>274</v>
      </c>
    </row>
    <row r="3" spans="1:7" s="112" customFormat="1" ht="15">
      <c r="A3" s="224" t="s">
        <v>252</v>
      </c>
      <c r="B3" s="224"/>
      <c r="C3" s="224"/>
      <c r="D3" s="224"/>
      <c r="E3" s="224"/>
      <c r="F3" s="224"/>
      <c r="G3" s="224"/>
    </row>
    <row r="4" spans="1:7" s="112" customFormat="1" ht="15.75" thickBot="1">
      <c r="A4" s="111"/>
      <c r="B4" s="111"/>
      <c r="C4" s="111"/>
      <c r="D4" s="111"/>
      <c r="E4" s="111"/>
      <c r="F4" s="111"/>
      <c r="G4" s="111"/>
    </row>
    <row r="5" spans="1:8" ht="12.75">
      <c r="A5" s="162" t="s">
        <v>106</v>
      </c>
      <c r="B5" s="225" t="s">
        <v>29</v>
      </c>
      <c r="C5" s="226"/>
      <c r="D5" s="227"/>
      <c r="E5" s="225" t="s">
        <v>30</v>
      </c>
      <c r="F5" s="226"/>
      <c r="G5" s="226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5"/>
      <c r="B7" s="117" t="s">
        <v>32</v>
      </c>
      <c r="C7" s="117" t="s">
        <v>7</v>
      </c>
      <c r="D7" s="117" t="s">
        <v>12</v>
      </c>
      <c r="E7" s="117" t="s">
        <v>32</v>
      </c>
      <c r="F7" s="117" t="s">
        <v>7</v>
      </c>
      <c r="G7" s="117" t="s">
        <v>12</v>
      </c>
    </row>
    <row r="8" spans="1:7" ht="12.75">
      <c r="A8" s="113" t="s">
        <v>110</v>
      </c>
      <c r="B8" s="138" t="s">
        <v>34</v>
      </c>
      <c r="C8" s="138" t="s">
        <v>34</v>
      </c>
      <c r="D8" s="138" t="s">
        <v>34</v>
      </c>
      <c r="E8" s="138" t="s">
        <v>34</v>
      </c>
      <c r="F8" s="139" t="s">
        <v>34</v>
      </c>
      <c r="G8" s="138" t="s">
        <v>34</v>
      </c>
    </row>
    <row r="9" spans="1:7" ht="12.75">
      <c r="A9" s="4" t="s">
        <v>111</v>
      </c>
      <c r="B9" s="120" t="s">
        <v>34</v>
      </c>
      <c r="C9" s="120" t="s">
        <v>34</v>
      </c>
      <c r="D9" s="120" t="s">
        <v>34</v>
      </c>
      <c r="E9" s="141" t="s">
        <v>34</v>
      </c>
      <c r="F9" s="120" t="s">
        <v>34</v>
      </c>
      <c r="G9" s="141" t="s">
        <v>34</v>
      </c>
    </row>
    <row r="10" spans="1:7" ht="12.75">
      <c r="A10" s="4" t="s">
        <v>112</v>
      </c>
      <c r="B10" s="120" t="s">
        <v>34</v>
      </c>
      <c r="C10" s="120" t="s">
        <v>34</v>
      </c>
      <c r="D10" s="120" t="s">
        <v>34</v>
      </c>
      <c r="E10" s="141" t="s">
        <v>34</v>
      </c>
      <c r="F10" s="120" t="s">
        <v>34</v>
      </c>
      <c r="G10" s="141" t="s">
        <v>34</v>
      </c>
    </row>
    <row r="11" spans="1:7" ht="12.75">
      <c r="A11" s="4" t="s">
        <v>113</v>
      </c>
      <c r="B11" s="120" t="s">
        <v>34</v>
      </c>
      <c r="C11" s="141" t="s">
        <v>34</v>
      </c>
      <c r="D11" s="141" t="s">
        <v>34</v>
      </c>
      <c r="E11" s="141" t="s">
        <v>34</v>
      </c>
      <c r="F11" s="141" t="s">
        <v>34</v>
      </c>
      <c r="G11" s="141" t="s">
        <v>34</v>
      </c>
    </row>
    <row r="12" spans="1:7" ht="12.75">
      <c r="A12" s="142" t="s">
        <v>114</v>
      </c>
      <c r="B12" s="143" t="s">
        <v>34</v>
      </c>
      <c r="C12" s="143" t="s">
        <v>34</v>
      </c>
      <c r="D12" s="143" t="s">
        <v>34</v>
      </c>
      <c r="E12" s="143" t="s">
        <v>34</v>
      </c>
      <c r="F12" s="143" t="s">
        <v>34</v>
      </c>
      <c r="G12" s="143" t="s">
        <v>34</v>
      </c>
    </row>
    <row r="13" spans="1:7" ht="12.75">
      <c r="A13" s="142"/>
      <c r="B13" s="143" t="s">
        <v>34</v>
      </c>
      <c r="C13" s="143" t="s">
        <v>34</v>
      </c>
      <c r="D13" s="143" t="s">
        <v>34</v>
      </c>
      <c r="E13" s="143" t="s">
        <v>34</v>
      </c>
      <c r="F13" s="143" t="s">
        <v>34</v>
      </c>
      <c r="G13" s="143" t="s">
        <v>34</v>
      </c>
    </row>
    <row r="14" spans="1:7" ht="12.75">
      <c r="A14" s="142" t="s">
        <v>115</v>
      </c>
      <c r="B14" s="144" t="s">
        <v>34</v>
      </c>
      <c r="C14" s="143" t="s">
        <v>34</v>
      </c>
      <c r="D14" s="144" t="s">
        <v>34</v>
      </c>
      <c r="E14" s="143" t="s">
        <v>34</v>
      </c>
      <c r="F14" s="143" t="s">
        <v>34</v>
      </c>
      <c r="G14" s="143" t="s">
        <v>34</v>
      </c>
    </row>
    <row r="15" spans="1:7" ht="12.75">
      <c r="A15" s="142"/>
      <c r="B15" s="143" t="s">
        <v>34</v>
      </c>
      <c r="C15" s="143" t="s">
        <v>34</v>
      </c>
      <c r="D15" s="143" t="s">
        <v>34</v>
      </c>
      <c r="E15" s="143" t="s">
        <v>34</v>
      </c>
      <c r="F15" s="143" t="s">
        <v>34</v>
      </c>
      <c r="G15" s="143" t="s">
        <v>34</v>
      </c>
    </row>
    <row r="16" spans="1:7" ht="12.75">
      <c r="A16" s="142" t="s">
        <v>116</v>
      </c>
      <c r="B16" s="143" t="s">
        <v>34</v>
      </c>
      <c r="C16" s="143" t="s">
        <v>34</v>
      </c>
      <c r="D16" s="143" t="s">
        <v>34</v>
      </c>
      <c r="E16" s="144">
        <v>1</v>
      </c>
      <c r="F16" s="144" t="s">
        <v>34</v>
      </c>
      <c r="G16" s="144">
        <v>35</v>
      </c>
    </row>
    <row r="17" spans="1:7" ht="12.75">
      <c r="A17" s="4"/>
      <c r="B17" s="120" t="s">
        <v>34</v>
      </c>
      <c r="C17" s="120" t="s">
        <v>34</v>
      </c>
      <c r="D17" s="120" t="s">
        <v>34</v>
      </c>
      <c r="E17" s="120" t="s">
        <v>34</v>
      </c>
      <c r="F17" s="120" t="s">
        <v>34</v>
      </c>
      <c r="G17" s="120" t="s">
        <v>34</v>
      </c>
    </row>
    <row r="18" spans="1:7" ht="12.75">
      <c r="A18" s="4" t="s">
        <v>117</v>
      </c>
      <c r="B18" s="120" t="s">
        <v>34</v>
      </c>
      <c r="C18" s="120" t="s">
        <v>34</v>
      </c>
      <c r="D18" s="120" t="s">
        <v>34</v>
      </c>
      <c r="E18" s="120" t="s">
        <v>34</v>
      </c>
      <c r="F18" s="120" t="s">
        <v>34</v>
      </c>
      <c r="G18" s="120" t="s">
        <v>34</v>
      </c>
    </row>
    <row r="19" spans="1:7" ht="12.75">
      <c r="A19" s="4" t="s">
        <v>118</v>
      </c>
      <c r="B19" s="141" t="s">
        <v>34</v>
      </c>
      <c r="C19" s="141" t="s">
        <v>34</v>
      </c>
      <c r="D19" s="141" t="s">
        <v>34</v>
      </c>
      <c r="E19" s="120" t="s">
        <v>34</v>
      </c>
      <c r="F19" s="120" t="s">
        <v>34</v>
      </c>
      <c r="G19" s="120" t="s">
        <v>34</v>
      </c>
    </row>
    <row r="20" spans="1:7" ht="12.75">
      <c r="A20" s="4" t="s">
        <v>119</v>
      </c>
      <c r="B20" s="141" t="s">
        <v>34</v>
      </c>
      <c r="C20" s="141" t="s">
        <v>34</v>
      </c>
      <c r="D20" s="141" t="s">
        <v>34</v>
      </c>
      <c r="E20" s="120" t="s">
        <v>34</v>
      </c>
      <c r="F20" s="120" t="s">
        <v>34</v>
      </c>
      <c r="G20" s="120" t="s">
        <v>34</v>
      </c>
    </row>
    <row r="21" spans="1:7" ht="12.75">
      <c r="A21" s="142" t="s">
        <v>176</v>
      </c>
      <c r="B21" s="143" t="s">
        <v>34</v>
      </c>
      <c r="C21" s="143" t="s">
        <v>34</v>
      </c>
      <c r="D21" s="143" t="s">
        <v>34</v>
      </c>
      <c r="E21" s="143" t="s">
        <v>34</v>
      </c>
      <c r="F21" s="143" t="s">
        <v>34</v>
      </c>
      <c r="G21" s="143" t="s">
        <v>34</v>
      </c>
    </row>
    <row r="22" spans="1:7" ht="12.75">
      <c r="A22" s="142"/>
      <c r="B22" s="143" t="s">
        <v>34</v>
      </c>
      <c r="C22" s="143" t="s">
        <v>34</v>
      </c>
      <c r="D22" s="143" t="s">
        <v>34</v>
      </c>
      <c r="E22" s="143" t="s">
        <v>34</v>
      </c>
      <c r="F22" s="143" t="s">
        <v>34</v>
      </c>
      <c r="G22" s="143" t="s">
        <v>34</v>
      </c>
    </row>
    <row r="23" spans="1:7" ht="12.75">
      <c r="A23" s="142" t="s">
        <v>120</v>
      </c>
      <c r="B23" s="144">
        <v>5</v>
      </c>
      <c r="C23" s="144">
        <v>654</v>
      </c>
      <c r="D23" s="144">
        <v>96</v>
      </c>
      <c r="E23" s="144">
        <v>10</v>
      </c>
      <c r="F23" s="144">
        <v>900</v>
      </c>
      <c r="G23" s="144">
        <v>203</v>
      </c>
    </row>
    <row r="24" spans="1:7" ht="12.75">
      <c r="A24" s="142"/>
      <c r="B24" s="143" t="s">
        <v>34</v>
      </c>
      <c r="C24" s="143" t="s">
        <v>34</v>
      </c>
      <c r="D24" s="143" t="s">
        <v>34</v>
      </c>
      <c r="E24" s="143" t="s">
        <v>34</v>
      </c>
      <c r="F24" s="143" t="s">
        <v>34</v>
      </c>
      <c r="G24" s="143" t="s">
        <v>34</v>
      </c>
    </row>
    <row r="25" spans="1:7" ht="12.75">
      <c r="A25" s="142" t="s">
        <v>121</v>
      </c>
      <c r="B25" s="145">
        <v>15</v>
      </c>
      <c r="C25" s="143" t="s">
        <v>34</v>
      </c>
      <c r="D25" s="145">
        <v>400</v>
      </c>
      <c r="E25" s="144">
        <v>32</v>
      </c>
      <c r="F25" s="144" t="s">
        <v>34</v>
      </c>
      <c r="G25" s="144">
        <v>695</v>
      </c>
    </row>
    <row r="26" spans="1:7" ht="12.75">
      <c r="A26" s="4"/>
      <c r="B26" s="120" t="s">
        <v>34</v>
      </c>
      <c r="C26" s="120" t="s">
        <v>34</v>
      </c>
      <c r="D26" s="120" t="s">
        <v>34</v>
      </c>
      <c r="E26" s="120" t="s">
        <v>34</v>
      </c>
      <c r="F26" s="120" t="s">
        <v>34</v>
      </c>
      <c r="G26" s="120" t="s">
        <v>34</v>
      </c>
    </row>
    <row r="27" spans="1:7" ht="12.75">
      <c r="A27" s="4" t="s">
        <v>122</v>
      </c>
      <c r="B27" s="127">
        <v>273</v>
      </c>
      <c r="C27" s="120" t="s">
        <v>34</v>
      </c>
      <c r="D27" s="127">
        <v>3805</v>
      </c>
      <c r="E27" s="120">
        <v>136</v>
      </c>
      <c r="F27" s="120" t="s">
        <v>34</v>
      </c>
      <c r="G27" s="120">
        <v>1902</v>
      </c>
    </row>
    <row r="28" spans="1:7" ht="12.75">
      <c r="A28" s="4" t="s">
        <v>123</v>
      </c>
      <c r="B28" s="120" t="s">
        <v>34</v>
      </c>
      <c r="C28" s="120" t="s">
        <v>34</v>
      </c>
      <c r="D28" s="120" t="s">
        <v>34</v>
      </c>
      <c r="E28" s="141">
        <v>7</v>
      </c>
      <c r="F28" s="141" t="s">
        <v>34</v>
      </c>
      <c r="G28" s="141">
        <v>35</v>
      </c>
    </row>
    <row r="29" spans="1:7" ht="12.75">
      <c r="A29" s="4" t="s">
        <v>124</v>
      </c>
      <c r="B29" s="127">
        <v>591</v>
      </c>
      <c r="C29" s="120" t="s">
        <v>34</v>
      </c>
      <c r="D29" s="127">
        <v>8692</v>
      </c>
      <c r="E29" s="141">
        <v>620</v>
      </c>
      <c r="F29" s="120" t="s">
        <v>34</v>
      </c>
      <c r="G29" s="141">
        <v>9106</v>
      </c>
    </row>
    <row r="30" spans="1:7" s="147" customFormat="1" ht="12.75">
      <c r="A30" s="142" t="s">
        <v>177</v>
      </c>
      <c r="B30" s="145">
        <v>864</v>
      </c>
      <c r="C30" s="143" t="s">
        <v>34</v>
      </c>
      <c r="D30" s="145">
        <v>12497</v>
      </c>
      <c r="E30" s="143">
        <v>763</v>
      </c>
      <c r="F30" s="143" t="s">
        <v>34</v>
      </c>
      <c r="G30" s="143">
        <v>11043</v>
      </c>
    </row>
    <row r="31" spans="1:7" ht="12.75">
      <c r="A31" s="4"/>
      <c r="B31" s="120" t="s">
        <v>34</v>
      </c>
      <c r="C31" s="120" t="s">
        <v>34</v>
      </c>
      <c r="D31" s="120" t="s">
        <v>34</v>
      </c>
      <c r="E31" s="120" t="s">
        <v>34</v>
      </c>
      <c r="F31" s="120" t="s">
        <v>34</v>
      </c>
      <c r="G31" s="120" t="s">
        <v>34</v>
      </c>
    </row>
    <row r="32" spans="1:7" ht="12.75">
      <c r="A32" s="4" t="s">
        <v>125</v>
      </c>
      <c r="B32" s="120" t="s">
        <v>34</v>
      </c>
      <c r="C32" s="127">
        <v>612</v>
      </c>
      <c r="D32" s="127">
        <v>3</v>
      </c>
      <c r="E32" s="148">
        <v>22</v>
      </c>
      <c r="F32" s="148">
        <v>670</v>
      </c>
      <c r="G32" s="148">
        <v>350</v>
      </c>
    </row>
    <row r="33" spans="1:7" ht="12.75">
      <c r="A33" s="4" t="s">
        <v>126</v>
      </c>
      <c r="B33" s="120" t="s">
        <v>34</v>
      </c>
      <c r="C33" s="120" t="s">
        <v>34</v>
      </c>
      <c r="D33" s="120" t="s">
        <v>34</v>
      </c>
      <c r="E33" s="148" t="s">
        <v>34</v>
      </c>
      <c r="F33" s="120" t="s">
        <v>34</v>
      </c>
      <c r="G33" s="148" t="s">
        <v>34</v>
      </c>
    </row>
    <row r="34" spans="1:7" ht="12.75">
      <c r="A34" s="4" t="s">
        <v>127</v>
      </c>
      <c r="B34" s="127">
        <v>1776</v>
      </c>
      <c r="C34" s="120" t="s">
        <v>34</v>
      </c>
      <c r="D34" s="127">
        <v>30000</v>
      </c>
      <c r="E34" s="148">
        <v>531</v>
      </c>
      <c r="F34" s="148" t="s">
        <v>34</v>
      </c>
      <c r="G34" s="148">
        <v>6500</v>
      </c>
    </row>
    <row r="35" spans="1:7" ht="12.75">
      <c r="A35" s="4" t="s">
        <v>128</v>
      </c>
      <c r="B35" s="127">
        <v>48</v>
      </c>
      <c r="C35" s="127">
        <v>780</v>
      </c>
      <c r="D35" s="127">
        <v>689</v>
      </c>
      <c r="E35" s="148">
        <v>71</v>
      </c>
      <c r="F35" s="148">
        <v>201</v>
      </c>
      <c r="G35" s="148">
        <v>847</v>
      </c>
    </row>
    <row r="36" spans="1:7" ht="12.75">
      <c r="A36" s="142" t="s">
        <v>129</v>
      </c>
      <c r="B36" s="145">
        <v>1824</v>
      </c>
      <c r="C36" s="145">
        <v>1392</v>
      </c>
      <c r="D36" s="145">
        <v>30692</v>
      </c>
      <c r="E36" s="143">
        <v>624</v>
      </c>
      <c r="F36" s="143">
        <v>871</v>
      </c>
      <c r="G36" s="143">
        <v>7697</v>
      </c>
    </row>
    <row r="37" spans="1:7" ht="12.75">
      <c r="A37" s="142"/>
      <c r="B37" s="143" t="s">
        <v>34</v>
      </c>
      <c r="C37" s="143" t="s">
        <v>34</v>
      </c>
      <c r="D37" s="143" t="s">
        <v>34</v>
      </c>
      <c r="E37" s="143" t="s">
        <v>34</v>
      </c>
      <c r="F37" s="143" t="s">
        <v>34</v>
      </c>
      <c r="G37" s="143" t="s">
        <v>34</v>
      </c>
    </row>
    <row r="38" spans="1:7" ht="12.75">
      <c r="A38" s="142" t="s">
        <v>130</v>
      </c>
      <c r="B38" s="145">
        <v>11</v>
      </c>
      <c r="C38" s="143" t="s">
        <v>34</v>
      </c>
      <c r="D38" s="145">
        <v>39</v>
      </c>
      <c r="E38" s="144">
        <v>12</v>
      </c>
      <c r="F38" s="144">
        <v>2025</v>
      </c>
      <c r="G38" s="144">
        <v>44</v>
      </c>
    </row>
    <row r="39" spans="1:7" ht="12.75">
      <c r="A39" s="4"/>
      <c r="B39" s="120" t="s">
        <v>34</v>
      </c>
      <c r="C39" s="120" t="s">
        <v>34</v>
      </c>
      <c r="D39" s="120" t="s">
        <v>34</v>
      </c>
      <c r="E39" s="120" t="s">
        <v>34</v>
      </c>
      <c r="F39" s="120" t="s">
        <v>34</v>
      </c>
      <c r="G39" s="120" t="s">
        <v>34</v>
      </c>
    </row>
    <row r="40" spans="1:7" ht="12.75">
      <c r="A40" s="4" t="s">
        <v>131</v>
      </c>
      <c r="B40" s="120" t="s">
        <v>34</v>
      </c>
      <c r="C40" s="120" t="s">
        <v>34</v>
      </c>
      <c r="D40" s="120" t="s">
        <v>34</v>
      </c>
      <c r="E40" s="141" t="s">
        <v>34</v>
      </c>
      <c r="F40" s="120" t="s">
        <v>34</v>
      </c>
      <c r="G40" s="141" t="s">
        <v>34</v>
      </c>
    </row>
    <row r="41" spans="1:7" ht="12.75">
      <c r="A41" s="4" t="s">
        <v>132</v>
      </c>
      <c r="B41" s="120" t="s">
        <v>34</v>
      </c>
      <c r="C41" s="120" t="s">
        <v>34</v>
      </c>
      <c r="D41" s="120" t="s">
        <v>34</v>
      </c>
      <c r="E41" s="141" t="s">
        <v>34</v>
      </c>
      <c r="F41" s="141" t="s">
        <v>34</v>
      </c>
      <c r="G41" s="141" t="s">
        <v>34</v>
      </c>
    </row>
    <row r="42" spans="1:7" ht="12.75">
      <c r="A42" s="4" t="s">
        <v>133</v>
      </c>
      <c r="B42" s="127">
        <v>22</v>
      </c>
      <c r="C42" s="127">
        <v>1160</v>
      </c>
      <c r="D42" s="127">
        <v>432</v>
      </c>
      <c r="E42" s="141">
        <v>38</v>
      </c>
      <c r="F42" s="141">
        <v>3440</v>
      </c>
      <c r="G42" s="141">
        <v>777</v>
      </c>
    </row>
    <row r="43" spans="1:7" ht="12.75">
      <c r="A43" s="4" t="s">
        <v>134</v>
      </c>
      <c r="B43" s="127">
        <v>3</v>
      </c>
      <c r="C43" s="127">
        <v>1159</v>
      </c>
      <c r="D43" s="127">
        <v>72</v>
      </c>
      <c r="E43" s="141">
        <v>4</v>
      </c>
      <c r="F43" s="141">
        <v>900</v>
      </c>
      <c r="G43" s="141">
        <v>90</v>
      </c>
    </row>
    <row r="44" spans="1:7" ht="12.75">
      <c r="A44" s="4" t="s">
        <v>135</v>
      </c>
      <c r="B44" s="127">
        <v>2</v>
      </c>
      <c r="C44" s="127">
        <v>1000</v>
      </c>
      <c r="D44" s="127">
        <v>13</v>
      </c>
      <c r="E44" s="141" t="s">
        <v>34</v>
      </c>
      <c r="F44" s="141">
        <v>1000</v>
      </c>
      <c r="G44" s="141">
        <v>3</v>
      </c>
    </row>
    <row r="45" spans="1:7" ht="12.75">
      <c r="A45" s="4" t="s">
        <v>136</v>
      </c>
      <c r="B45" s="120" t="s">
        <v>34</v>
      </c>
      <c r="C45" s="120" t="s">
        <v>34</v>
      </c>
      <c r="D45" s="120" t="s">
        <v>34</v>
      </c>
      <c r="E45" s="120" t="s">
        <v>34</v>
      </c>
      <c r="F45" s="120" t="s">
        <v>34</v>
      </c>
      <c r="G45" s="120" t="s">
        <v>34</v>
      </c>
    </row>
    <row r="46" spans="1:7" ht="12.75">
      <c r="A46" s="4" t="s">
        <v>137</v>
      </c>
      <c r="B46" s="120" t="s">
        <v>34</v>
      </c>
      <c r="C46" s="120" t="s">
        <v>34</v>
      </c>
      <c r="D46" s="120" t="s">
        <v>34</v>
      </c>
      <c r="E46" s="141" t="s">
        <v>34</v>
      </c>
      <c r="F46" s="141" t="s">
        <v>34</v>
      </c>
      <c r="G46" s="141" t="s">
        <v>34</v>
      </c>
    </row>
    <row r="47" spans="1:7" ht="12.75">
      <c r="A47" s="4" t="s">
        <v>138</v>
      </c>
      <c r="B47" s="120" t="s">
        <v>34</v>
      </c>
      <c r="C47" s="120" t="s">
        <v>34</v>
      </c>
      <c r="D47" s="120" t="s">
        <v>34</v>
      </c>
      <c r="E47" s="141" t="s">
        <v>34</v>
      </c>
      <c r="F47" s="141" t="s">
        <v>34</v>
      </c>
      <c r="G47" s="141" t="s">
        <v>34</v>
      </c>
    </row>
    <row r="48" spans="1:7" ht="12.75">
      <c r="A48" s="4" t="s">
        <v>139</v>
      </c>
      <c r="B48" s="127">
        <v>19</v>
      </c>
      <c r="C48" s="120" t="s">
        <v>34</v>
      </c>
      <c r="D48" s="127">
        <v>590</v>
      </c>
      <c r="E48" s="141">
        <v>5</v>
      </c>
      <c r="F48" s="141" t="s">
        <v>34</v>
      </c>
      <c r="G48" s="141">
        <v>160</v>
      </c>
    </row>
    <row r="49" spans="1:7" ht="12.75">
      <c r="A49" s="142" t="s">
        <v>178</v>
      </c>
      <c r="B49" s="145">
        <v>46</v>
      </c>
      <c r="C49" s="145">
        <v>3319</v>
      </c>
      <c r="D49" s="145">
        <v>1107</v>
      </c>
      <c r="E49" s="143">
        <v>47</v>
      </c>
      <c r="F49" s="143">
        <v>5340</v>
      </c>
      <c r="G49" s="143">
        <v>1030</v>
      </c>
    </row>
    <row r="50" spans="1:7" ht="12.75">
      <c r="A50" s="142"/>
      <c r="B50" s="143" t="s">
        <v>34</v>
      </c>
      <c r="C50" s="143" t="s">
        <v>34</v>
      </c>
      <c r="D50" s="143" t="s">
        <v>34</v>
      </c>
      <c r="E50" s="143" t="s">
        <v>34</v>
      </c>
      <c r="F50" s="143" t="s">
        <v>34</v>
      </c>
      <c r="G50" s="143" t="s">
        <v>34</v>
      </c>
    </row>
    <row r="51" spans="1:7" ht="12.75">
      <c r="A51" s="142" t="s">
        <v>140</v>
      </c>
      <c r="B51" s="143" t="s">
        <v>34</v>
      </c>
      <c r="C51" s="143" t="s">
        <v>34</v>
      </c>
      <c r="D51" s="143" t="s">
        <v>34</v>
      </c>
      <c r="E51" s="144" t="s">
        <v>34</v>
      </c>
      <c r="F51" s="143" t="s">
        <v>34</v>
      </c>
      <c r="G51" s="143" t="s">
        <v>34</v>
      </c>
    </row>
    <row r="52" spans="1:7" ht="12.75">
      <c r="A52" s="4"/>
      <c r="B52" s="120" t="s">
        <v>34</v>
      </c>
      <c r="C52" s="120" t="s">
        <v>34</v>
      </c>
      <c r="D52" s="120" t="s">
        <v>34</v>
      </c>
      <c r="E52" s="120" t="s">
        <v>34</v>
      </c>
      <c r="F52" s="120" t="s">
        <v>34</v>
      </c>
      <c r="G52" s="120" t="s">
        <v>34</v>
      </c>
    </row>
    <row r="53" spans="1:7" ht="12.75">
      <c r="A53" s="4" t="s">
        <v>141</v>
      </c>
      <c r="B53" s="120" t="s">
        <v>34</v>
      </c>
      <c r="C53" s="120" t="s">
        <v>34</v>
      </c>
      <c r="D53" s="120" t="s">
        <v>34</v>
      </c>
      <c r="E53" s="141" t="s">
        <v>34</v>
      </c>
      <c r="F53" s="120" t="s">
        <v>34</v>
      </c>
      <c r="G53" s="141" t="s">
        <v>34</v>
      </c>
    </row>
    <row r="54" spans="1:7" ht="12.75">
      <c r="A54" s="4" t="s">
        <v>142</v>
      </c>
      <c r="B54" s="127">
        <v>5</v>
      </c>
      <c r="C54" s="127">
        <v>1211</v>
      </c>
      <c r="D54" s="127">
        <v>60</v>
      </c>
      <c r="E54" s="127">
        <v>10</v>
      </c>
      <c r="F54" s="127">
        <v>2422</v>
      </c>
      <c r="G54" s="127">
        <v>120</v>
      </c>
    </row>
    <row r="55" spans="1:7" ht="12.75">
      <c r="A55" s="4" t="s">
        <v>143</v>
      </c>
      <c r="B55" s="120" t="s">
        <v>34</v>
      </c>
      <c r="C55" s="120" t="s">
        <v>34</v>
      </c>
      <c r="D55" s="120" t="s">
        <v>34</v>
      </c>
      <c r="E55" s="141" t="s">
        <v>34</v>
      </c>
      <c r="F55" s="120" t="s">
        <v>34</v>
      </c>
      <c r="G55" s="141" t="s">
        <v>34</v>
      </c>
    </row>
    <row r="56" spans="1:7" ht="12.75">
      <c r="A56" s="4" t="s">
        <v>144</v>
      </c>
      <c r="B56" s="127">
        <v>2</v>
      </c>
      <c r="C56" s="127">
        <v>810</v>
      </c>
      <c r="D56" s="127">
        <v>18</v>
      </c>
      <c r="E56" s="141" t="s">
        <v>34</v>
      </c>
      <c r="F56" s="141" t="s">
        <v>34</v>
      </c>
      <c r="G56" s="141" t="s">
        <v>34</v>
      </c>
    </row>
    <row r="57" spans="1:7" ht="12.75">
      <c r="A57" s="4" t="s">
        <v>145</v>
      </c>
      <c r="B57" s="120" t="s">
        <v>34</v>
      </c>
      <c r="C57" s="120" t="s">
        <v>34</v>
      </c>
      <c r="D57" s="120" t="s">
        <v>34</v>
      </c>
      <c r="E57" s="141">
        <v>2</v>
      </c>
      <c r="F57" s="141">
        <v>1260</v>
      </c>
      <c r="G57" s="141">
        <v>46</v>
      </c>
    </row>
    <row r="58" spans="1:7" s="147" customFormat="1" ht="12.75">
      <c r="A58" s="142" t="s">
        <v>146</v>
      </c>
      <c r="B58" s="145">
        <v>7</v>
      </c>
      <c r="C58" s="145">
        <v>2021</v>
      </c>
      <c r="D58" s="145">
        <v>78</v>
      </c>
      <c r="E58" s="143">
        <v>12</v>
      </c>
      <c r="F58" s="143">
        <v>3682</v>
      </c>
      <c r="G58" s="143">
        <v>166</v>
      </c>
    </row>
    <row r="59" spans="1:7" ht="12.75">
      <c r="A59" s="4"/>
      <c r="B59" s="120" t="s">
        <v>34</v>
      </c>
      <c r="C59" s="120" t="s">
        <v>34</v>
      </c>
      <c r="D59" s="120" t="s">
        <v>34</v>
      </c>
      <c r="E59" s="120" t="s">
        <v>34</v>
      </c>
      <c r="F59" s="120" t="s">
        <v>34</v>
      </c>
      <c r="G59" s="120" t="s">
        <v>34</v>
      </c>
    </row>
    <row r="60" spans="1:7" ht="12.75">
      <c r="A60" s="4" t="s">
        <v>147</v>
      </c>
      <c r="B60" s="127">
        <v>5</v>
      </c>
      <c r="C60" s="127">
        <v>25</v>
      </c>
      <c r="D60" s="127">
        <v>58</v>
      </c>
      <c r="E60" s="141">
        <v>218</v>
      </c>
      <c r="F60" s="148">
        <v>2770</v>
      </c>
      <c r="G60" s="141">
        <v>2844</v>
      </c>
    </row>
    <row r="61" spans="1:7" ht="12.75">
      <c r="A61" s="4" t="s">
        <v>148</v>
      </c>
      <c r="B61" s="120" t="s">
        <v>34</v>
      </c>
      <c r="C61" s="120" t="s">
        <v>34</v>
      </c>
      <c r="D61" s="120" t="s">
        <v>34</v>
      </c>
      <c r="E61" s="141">
        <v>139</v>
      </c>
      <c r="F61" s="148" t="s">
        <v>34</v>
      </c>
      <c r="G61" s="141">
        <v>1048</v>
      </c>
    </row>
    <row r="62" spans="1:7" ht="12.75">
      <c r="A62" s="4" t="s">
        <v>149</v>
      </c>
      <c r="B62" s="120" t="s">
        <v>34</v>
      </c>
      <c r="C62" s="120" t="s">
        <v>34</v>
      </c>
      <c r="D62" s="120" t="s">
        <v>34</v>
      </c>
      <c r="E62" s="141">
        <v>121</v>
      </c>
      <c r="F62" s="148" t="s">
        <v>34</v>
      </c>
      <c r="G62" s="141">
        <v>701</v>
      </c>
    </row>
    <row r="63" spans="1:7" ht="12.75">
      <c r="A63" s="142" t="s">
        <v>150</v>
      </c>
      <c r="B63" s="145">
        <v>5</v>
      </c>
      <c r="C63" s="145">
        <v>25</v>
      </c>
      <c r="D63" s="145">
        <v>58</v>
      </c>
      <c r="E63" s="143">
        <v>478</v>
      </c>
      <c r="F63" s="143">
        <v>2770</v>
      </c>
      <c r="G63" s="143">
        <v>4593</v>
      </c>
    </row>
    <row r="64" spans="1:7" ht="12.75">
      <c r="A64" s="142"/>
      <c r="B64" s="143" t="s">
        <v>34</v>
      </c>
      <c r="C64" s="143" t="s">
        <v>34</v>
      </c>
      <c r="D64" s="143" t="s">
        <v>34</v>
      </c>
      <c r="E64" s="143" t="s">
        <v>34</v>
      </c>
      <c r="F64" s="143" t="s">
        <v>34</v>
      </c>
      <c r="G64" s="143" t="s">
        <v>34</v>
      </c>
    </row>
    <row r="65" spans="1:7" ht="12.75">
      <c r="A65" s="142" t="s">
        <v>151</v>
      </c>
      <c r="B65" s="143" t="s">
        <v>34</v>
      </c>
      <c r="C65" s="143" t="s">
        <v>34</v>
      </c>
      <c r="D65" s="143" t="s">
        <v>34</v>
      </c>
      <c r="E65" s="144">
        <v>1068</v>
      </c>
      <c r="F65" s="145">
        <v>1383</v>
      </c>
      <c r="G65" s="144">
        <v>22887</v>
      </c>
    </row>
    <row r="66" spans="1:7" ht="12.75">
      <c r="A66" s="4"/>
      <c r="B66" s="120" t="s">
        <v>34</v>
      </c>
      <c r="C66" s="120" t="s">
        <v>34</v>
      </c>
      <c r="D66" s="120" t="s">
        <v>34</v>
      </c>
      <c r="E66" s="120" t="s">
        <v>34</v>
      </c>
      <c r="F66" s="120" t="s">
        <v>34</v>
      </c>
      <c r="G66" s="120" t="s">
        <v>34</v>
      </c>
    </row>
    <row r="67" spans="1:7" ht="12.75">
      <c r="A67" s="4" t="s">
        <v>152</v>
      </c>
      <c r="B67" s="120" t="s">
        <v>34</v>
      </c>
      <c r="C67" s="120" t="s">
        <v>34</v>
      </c>
      <c r="D67" s="120" t="s">
        <v>34</v>
      </c>
      <c r="E67" s="141" t="s">
        <v>34</v>
      </c>
      <c r="F67" s="141" t="s">
        <v>34</v>
      </c>
      <c r="G67" s="141" t="s">
        <v>34</v>
      </c>
    </row>
    <row r="68" spans="1:7" ht="12.75">
      <c r="A68" s="4" t="s">
        <v>153</v>
      </c>
      <c r="B68" s="120" t="s">
        <v>34</v>
      </c>
      <c r="C68" s="120" t="s">
        <v>34</v>
      </c>
      <c r="D68" s="120" t="s">
        <v>34</v>
      </c>
      <c r="E68" s="120" t="s">
        <v>34</v>
      </c>
      <c r="F68" s="120" t="s">
        <v>34</v>
      </c>
      <c r="G68" s="120" t="s">
        <v>34</v>
      </c>
    </row>
    <row r="69" spans="1:7" s="147" customFormat="1" ht="12.75">
      <c r="A69" s="142" t="s">
        <v>154</v>
      </c>
      <c r="B69" s="143" t="s">
        <v>34</v>
      </c>
      <c r="C69" s="143" t="s">
        <v>34</v>
      </c>
      <c r="D69" s="143" t="s">
        <v>34</v>
      </c>
      <c r="E69" s="143" t="s">
        <v>34</v>
      </c>
      <c r="F69" s="143" t="s">
        <v>34</v>
      </c>
      <c r="G69" s="143" t="s">
        <v>34</v>
      </c>
    </row>
    <row r="70" spans="1:7" ht="12.75">
      <c r="A70" s="4"/>
      <c r="B70" s="120" t="s">
        <v>34</v>
      </c>
      <c r="C70" s="120" t="s">
        <v>34</v>
      </c>
      <c r="D70" s="120" t="s">
        <v>34</v>
      </c>
      <c r="E70" s="120" t="s">
        <v>34</v>
      </c>
      <c r="F70" s="120" t="s">
        <v>34</v>
      </c>
      <c r="G70" s="120" t="s">
        <v>34</v>
      </c>
    </row>
    <row r="71" spans="1:7" ht="12.75">
      <c r="A71" s="4" t="s">
        <v>155</v>
      </c>
      <c r="B71" s="120" t="s">
        <v>34</v>
      </c>
      <c r="C71" s="120" t="s">
        <v>34</v>
      </c>
      <c r="D71" s="120" t="s">
        <v>34</v>
      </c>
      <c r="E71" s="120">
        <v>8</v>
      </c>
      <c r="F71" s="120" t="s">
        <v>34</v>
      </c>
      <c r="G71" s="120">
        <v>79</v>
      </c>
    </row>
    <row r="72" spans="1:7" ht="12.75">
      <c r="A72" s="4" t="s">
        <v>156</v>
      </c>
      <c r="B72" s="127">
        <v>8</v>
      </c>
      <c r="C72" s="120" t="s">
        <v>34</v>
      </c>
      <c r="D72" s="127">
        <v>46</v>
      </c>
      <c r="E72" s="141">
        <v>52</v>
      </c>
      <c r="F72" s="120" t="s">
        <v>34</v>
      </c>
      <c r="G72" s="141">
        <v>302</v>
      </c>
    </row>
    <row r="73" spans="1:7" ht="12.75">
      <c r="A73" s="4" t="s">
        <v>157</v>
      </c>
      <c r="B73" s="120" t="s">
        <v>34</v>
      </c>
      <c r="C73" s="120" t="s">
        <v>34</v>
      </c>
      <c r="D73" s="120" t="s">
        <v>34</v>
      </c>
      <c r="E73" s="141">
        <v>8</v>
      </c>
      <c r="F73" s="141">
        <v>1463</v>
      </c>
      <c r="G73" s="141">
        <v>68</v>
      </c>
    </row>
    <row r="74" spans="1:7" ht="12.75">
      <c r="A74" s="4" t="s">
        <v>158</v>
      </c>
      <c r="B74" s="120" t="s">
        <v>34</v>
      </c>
      <c r="C74" s="120" t="s">
        <v>34</v>
      </c>
      <c r="D74" s="120" t="s">
        <v>34</v>
      </c>
      <c r="E74" s="141">
        <v>170</v>
      </c>
      <c r="F74" s="120" t="s">
        <v>34</v>
      </c>
      <c r="G74" s="141">
        <v>6000</v>
      </c>
    </row>
    <row r="75" spans="1:7" ht="12.75">
      <c r="A75" s="4" t="s">
        <v>159</v>
      </c>
      <c r="B75" s="120" t="s">
        <v>34</v>
      </c>
      <c r="C75" s="120" t="s">
        <v>34</v>
      </c>
      <c r="D75" s="120" t="s">
        <v>34</v>
      </c>
      <c r="E75" s="141">
        <v>21</v>
      </c>
      <c r="F75" s="127">
        <v>1425</v>
      </c>
      <c r="G75" s="141">
        <v>315</v>
      </c>
    </row>
    <row r="76" spans="1:7" ht="12.75">
      <c r="A76" s="4" t="s">
        <v>160</v>
      </c>
      <c r="B76" s="127">
        <v>1</v>
      </c>
      <c r="C76" s="127">
        <v>502</v>
      </c>
      <c r="D76" s="127">
        <v>14</v>
      </c>
      <c r="E76" s="141">
        <v>5</v>
      </c>
      <c r="F76" s="141">
        <v>1009</v>
      </c>
      <c r="G76" s="141">
        <v>50</v>
      </c>
    </row>
    <row r="77" spans="1:7" ht="12.75">
      <c r="A77" s="4" t="s">
        <v>161</v>
      </c>
      <c r="B77" s="127">
        <v>78</v>
      </c>
      <c r="C77" s="120" t="s">
        <v>34</v>
      </c>
      <c r="D77" s="127">
        <v>697</v>
      </c>
      <c r="E77" s="127">
        <v>115</v>
      </c>
      <c r="F77" s="120" t="s">
        <v>34</v>
      </c>
      <c r="G77" s="127">
        <v>1028</v>
      </c>
    </row>
    <row r="78" spans="1:7" ht="12.75">
      <c r="A78" s="4" t="s">
        <v>162</v>
      </c>
      <c r="B78" s="120" t="s">
        <v>34</v>
      </c>
      <c r="C78" s="120" t="s">
        <v>34</v>
      </c>
      <c r="D78" s="120" t="s">
        <v>34</v>
      </c>
      <c r="E78" s="120" t="s">
        <v>34</v>
      </c>
      <c r="F78" s="120" t="s">
        <v>34</v>
      </c>
      <c r="G78" s="120" t="s">
        <v>34</v>
      </c>
    </row>
    <row r="79" spans="1:7" s="147" customFormat="1" ht="12.75">
      <c r="A79" s="142" t="s">
        <v>179</v>
      </c>
      <c r="B79" s="145">
        <v>87</v>
      </c>
      <c r="C79" s="145">
        <v>502</v>
      </c>
      <c r="D79" s="145">
        <v>757</v>
      </c>
      <c r="E79" s="143">
        <v>379</v>
      </c>
      <c r="F79" s="143">
        <v>3897</v>
      </c>
      <c r="G79" s="143">
        <v>7842</v>
      </c>
    </row>
    <row r="80" spans="1:7" ht="12.75">
      <c r="A80" s="4"/>
      <c r="B80" s="120" t="s">
        <v>34</v>
      </c>
      <c r="C80" s="120" t="s">
        <v>34</v>
      </c>
      <c r="D80" s="120" t="s">
        <v>34</v>
      </c>
      <c r="E80" s="120" t="s">
        <v>34</v>
      </c>
      <c r="F80" s="120" t="s">
        <v>34</v>
      </c>
      <c r="G80" s="120" t="s">
        <v>34</v>
      </c>
    </row>
    <row r="81" spans="1:7" ht="12.75">
      <c r="A81" s="4" t="s">
        <v>163</v>
      </c>
      <c r="B81" s="120" t="s">
        <v>34</v>
      </c>
      <c r="C81" s="120" t="s">
        <v>34</v>
      </c>
      <c r="D81" s="120" t="s">
        <v>34</v>
      </c>
      <c r="E81" s="127">
        <v>21</v>
      </c>
      <c r="F81" s="127">
        <v>6163</v>
      </c>
      <c r="G81" s="127">
        <v>440</v>
      </c>
    </row>
    <row r="82" spans="1:7" ht="12.75">
      <c r="A82" s="4" t="s">
        <v>164</v>
      </c>
      <c r="B82" s="120" t="s">
        <v>34</v>
      </c>
      <c r="C82" s="120" t="s">
        <v>34</v>
      </c>
      <c r="D82" s="120" t="s">
        <v>34</v>
      </c>
      <c r="E82" s="127">
        <v>16</v>
      </c>
      <c r="F82" s="127">
        <v>16025</v>
      </c>
      <c r="G82" s="127">
        <v>144</v>
      </c>
    </row>
    <row r="83" spans="1:7" s="147" customFormat="1" ht="12.75">
      <c r="A83" s="142" t="s">
        <v>165</v>
      </c>
      <c r="B83" s="143" t="s">
        <v>34</v>
      </c>
      <c r="C83" s="143" t="s">
        <v>34</v>
      </c>
      <c r="D83" s="143" t="s">
        <v>34</v>
      </c>
      <c r="E83" s="145">
        <v>37</v>
      </c>
      <c r="F83" s="145">
        <v>22188</v>
      </c>
      <c r="G83" s="145">
        <v>584</v>
      </c>
    </row>
    <row r="84" spans="1:7" ht="12.75">
      <c r="A84" s="4"/>
      <c r="B84" s="120" t="s">
        <v>34</v>
      </c>
      <c r="C84" s="120" t="s">
        <v>34</v>
      </c>
      <c r="D84" s="120" t="s">
        <v>34</v>
      </c>
      <c r="E84" s="120" t="s">
        <v>34</v>
      </c>
      <c r="F84" s="120" t="s">
        <v>34</v>
      </c>
      <c r="G84" s="120" t="s">
        <v>34</v>
      </c>
    </row>
    <row r="85" spans="1:7" ht="13.5" thickBot="1">
      <c r="A85" s="149" t="s">
        <v>166</v>
      </c>
      <c r="B85" s="130">
        <v>2864</v>
      </c>
      <c r="C85" s="130">
        <v>7913</v>
      </c>
      <c r="D85" s="130">
        <v>45724</v>
      </c>
      <c r="E85" s="130">
        <v>3463</v>
      </c>
      <c r="F85" s="130">
        <v>43056</v>
      </c>
      <c r="G85" s="130">
        <v>56819</v>
      </c>
    </row>
    <row r="87" spans="2:3" ht="12.75">
      <c r="B87" s="151"/>
      <c r="C87" s="151"/>
    </row>
  </sheetData>
  <mergeCells count="4"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1114">
    <pageSetUpPr fitToPage="1"/>
  </sheetPr>
  <dimension ref="A1:I87"/>
  <sheetViews>
    <sheetView zoomScale="75" zoomScaleNormal="75" workbookViewId="0" topLeftCell="A1">
      <selection activeCell="I5" sqref="I5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0" customFormat="1" ht="18">
      <c r="A1" s="223" t="s">
        <v>187</v>
      </c>
      <c r="B1" s="223"/>
      <c r="C1" s="223"/>
      <c r="D1" s="223"/>
      <c r="E1" s="223"/>
      <c r="F1" s="223"/>
      <c r="G1" s="223"/>
      <c r="H1" s="157"/>
      <c r="I1" s="157"/>
    </row>
    <row r="2" ht="12.75">
      <c r="A2" s="250" t="s">
        <v>274</v>
      </c>
    </row>
    <row r="3" spans="1:7" s="112" customFormat="1" ht="15">
      <c r="A3" s="224" t="s">
        <v>253</v>
      </c>
      <c r="B3" s="224"/>
      <c r="C3" s="224"/>
      <c r="D3" s="224"/>
      <c r="E3" s="224"/>
      <c r="F3" s="224"/>
      <c r="G3" s="224"/>
    </row>
    <row r="4" spans="1:7" s="112" customFormat="1" ht="15.75" thickBot="1">
      <c r="A4" s="111"/>
      <c r="B4" s="111"/>
      <c r="C4" s="111"/>
      <c r="D4" s="111"/>
      <c r="E4" s="111"/>
      <c r="F4" s="111"/>
      <c r="G4" s="111"/>
    </row>
    <row r="5" spans="1:8" ht="12.75">
      <c r="A5" s="162" t="s">
        <v>106</v>
      </c>
      <c r="B5" s="225" t="s">
        <v>31</v>
      </c>
      <c r="C5" s="226"/>
      <c r="D5" s="227"/>
      <c r="E5" s="225" t="s">
        <v>28</v>
      </c>
      <c r="F5" s="226"/>
      <c r="G5" s="226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5"/>
      <c r="B7" s="117" t="s">
        <v>32</v>
      </c>
      <c r="C7" s="117" t="s">
        <v>7</v>
      </c>
      <c r="D7" s="117" t="s">
        <v>12</v>
      </c>
      <c r="E7" s="117" t="s">
        <v>32</v>
      </c>
      <c r="F7" s="117" t="s">
        <v>7</v>
      </c>
      <c r="G7" s="117" t="s">
        <v>12</v>
      </c>
    </row>
    <row r="8" spans="1:7" ht="12.75">
      <c r="A8" s="113" t="s">
        <v>110</v>
      </c>
      <c r="B8" s="138" t="s">
        <v>34</v>
      </c>
      <c r="C8" s="138" t="s">
        <v>34</v>
      </c>
      <c r="D8" s="138" t="s">
        <v>34</v>
      </c>
      <c r="E8" s="138">
        <v>844</v>
      </c>
      <c r="F8" s="165">
        <v>117511</v>
      </c>
      <c r="G8" s="138">
        <v>9733</v>
      </c>
    </row>
    <row r="9" spans="1:7" ht="12.75">
      <c r="A9" s="4" t="s">
        <v>111</v>
      </c>
      <c r="B9" s="120" t="s">
        <v>34</v>
      </c>
      <c r="C9" s="120" t="s">
        <v>34</v>
      </c>
      <c r="D9" s="120" t="s">
        <v>34</v>
      </c>
      <c r="E9" s="141">
        <v>324</v>
      </c>
      <c r="F9" s="127">
        <v>22951</v>
      </c>
      <c r="G9" s="141">
        <v>3493</v>
      </c>
    </row>
    <row r="10" spans="1:7" ht="12.75">
      <c r="A10" s="4" t="s">
        <v>112</v>
      </c>
      <c r="B10" s="120" t="s">
        <v>34</v>
      </c>
      <c r="C10" s="120" t="s">
        <v>34</v>
      </c>
      <c r="D10" s="120" t="s">
        <v>34</v>
      </c>
      <c r="E10" s="141">
        <v>231</v>
      </c>
      <c r="F10" s="127">
        <v>74643</v>
      </c>
      <c r="G10" s="141">
        <v>3131</v>
      </c>
    </row>
    <row r="11" spans="1:7" ht="12.75">
      <c r="A11" s="4" t="s">
        <v>113</v>
      </c>
      <c r="B11" s="120" t="s">
        <v>34</v>
      </c>
      <c r="C11" s="141" t="s">
        <v>34</v>
      </c>
      <c r="D11" s="141" t="s">
        <v>34</v>
      </c>
      <c r="E11" s="141">
        <v>155</v>
      </c>
      <c r="F11" s="141">
        <v>38394</v>
      </c>
      <c r="G11" s="141">
        <v>1972</v>
      </c>
    </row>
    <row r="12" spans="1:7" ht="12.75">
      <c r="A12" s="142" t="s">
        <v>114</v>
      </c>
      <c r="B12" s="143" t="s">
        <v>34</v>
      </c>
      <c r="C12" s="143" t="s">
        <v>34</v>
      </c>
      <c r="D12" s="143" t="s">
        <v>34</v>
      </c>
      <c r="E12" s="143">
        <v>1554</v>
      </c>
      <c r="F12" s="143">
        <v>253499</v>
      </c>
      <c r="G12" s="143">
        <v>18329</v>
      </c>
    </row>
    <row r="13" spans="1:7" ht="12.75">
      <c r="A13" s="142"/>
      <c r="B13" s="143" t="s">
        <v>34</v>
      </c>
      <c r="C13" s="143" t="s">
        <v>34</v>
      </c>
      <c r="D13" s="143" t="s">
        <v>34</v>
      </c>
      <c r="E13" s="143" t="s">
        <v>34</v>
      </c>
      <c r="F13" s="143" t="s">
        <v>34</v>
      </c>
      <c r="G13" s="143" t="s">
        <v>34</v>
      </c>
    </row>
    <row r="14" spans="1:7" ht="12.75">
      <c r="A14" s="142" t="s">
        <v>115</v>
      </c>
      <c r="B14" s="144" t="s">
        <v>34</v>
      </c>
      <c r="C14" s="143" t="s">
        <v>34</v>
      </c>
      <c r="D14" s="144" t="s">
        <v>34</v>
      </c>
      <c r="E14" s="145">
        <v>24</v>
      </c>
      <c r="F14" s="145">
        <v>60000</v>
      </c>
      <c r="G14" s="145">
        <v>500</v>
      </c>
    </row>
    <row r="15" spans="1:7" ht="12.75">
      <c r="A15" s="142"/>
      <c r="B15" s="143" t="s">
        <v>34</v>
      </c>
      <c r="C15" s="143" t="s">
        <v>34</v>
      </c>
      <c r="D15" s="143" t="s">
        <v>34</v>
      </c>
      <c r="E15" s="143" t="s">
        <v>34</v>
      </c>
      <c r="F15" s="143" t="s">
        <v>34</v>
      </c>
      <c r="G15" s="143" t="s">
        <v>34</v>
      </c>
    </row>
    <row r="16" spans="1:7" ht="12.75">
      <c r="A16" s="142" t="s">
        <v>116</v>
      </c>
      <c r="B16" s="145">
        <v>1</v>
      </c>
      <c r="C16" s="143" t="s">
        <v>34</v>
      </c>
      <c r="D16" s="145">
        <v>35</v>
      </c>
      <c r="E16" s="144">
        <v>14</v>
      </c>
      <c r="F16" s="144">
        <v>17010</v>
      </c>
      <c r="G16" s="144">
        <v>161</v>
      </c>
    </row>
    <row r="17" spans="1:7" ht="12.75">
      <c r="A17" s="4"/>
      <c r="B17" s="120" t="s">
        <v>34</v>
      </c>
      <c r="C17" s="120" t="s">
        <v>34</v>
      </c>
      <c r="D17" s="120" t="s">
        <v>34</v>
      </c>
      <c r="E17" s="120" t="s">
        <v>34</v>
      </c>
      <c r="F17" s="120" t="s">
        <v>34</v>
      </c>
      <c r="G17" s="120" t="s">
        <v>34</v>
      </c>
    </row>
    <row r="18" spans="1:7" ht="12.75">
      <c r="A18" s="4" t="s">
        <v>117</v>
      </c>
      <c r="B18" s="120" t="s">
        <v>34</v>
      </c>
      <c r="C18" s="120" t="s">
        <v>34</v>
      </c>
      <c r="D18" s="120" t="s">
        <v>34</v>
      </c>
      <c r="E18" s="127">
        <v>20</v>
      </c>
      <c r="F18" s="127">
        <v>12285</v>
      </c>
      <c r="G18" s="127">
        <v>211</v>
      </c>
    </row>
    <row r="19" spans="1:7" ht="12.75">
      <c r="A19" s="4" t="s">
        <v>118</v>
      </c>
      <c r="B19" s="141" t="s">
        <v>34</v>
      </c>
      <c r="C19" s="141" t="s">
        <v>34</v>
      </c>
      <c r="D19" s="141" t="s">
        <v>34</v>
      </c>
      <c r="E19" s="127">
        <v>29</v>
      </c>
      <c r="F19" s="127">
        <v>22000</v>
      </c>
      <c r="G19" s="127">
        <v>305</v>
      </c>
    </row>
    <row r="20" spans="1:7" ht="12.75">
      <c r="A20" s="4" t="s">
        <v>119</v>
      </c>
      <c r="B20" s="141" t="s">
        <v>34</v>
      </c>
      <c r="C20" s="141" t="s">
        <v>34</v>
      </c>
      <c r="D20" s="141" t="s">
        <v>34</v>
      </c>
      <c r="E20" s="127">
        <v>113</v>
      </c>
      <c r="F20" s="127">
        <v>40850</v>
      </c>
      <c r="G20" s="127">
        <v>962</v>
      </c>
    </row>
    <row r="21" spans="1:7" ht="12.75">
      <c r="A21" s="142" t="s">
        <v>176</v>
      </c>
      <c r="B21" s="143" t="s">
        <v>34</v>
      </c>
      <c r="C21" s="143" t="s">
        <v>34</v>
      </c>
      <c r="D21" s="143" t="s">
        <v>34</v>
      </c>
      <c r="E21" s="145">
        <v>162</v>
      </c>
      <c r="F21" s="145">
        <v>75135</v>
      </c>
      <c r="G21" s="145">
        <v>1478</v>
      </c>
    </row>
    <row r="22" spans="1:7" ht="12.75">
      <c r="A22" s="142"/>
      <c r="B22" s="143" t="s">
        <v>34</v>
      </c>
      <c r="C22" s="143" t="s">
        <v>34</v>
      </c>
      <c r="D22" s="143" t="s">
        <v>34</v>
      </c>
      <c r="E22" s="143" t="s">
        <v>34</v>
      </c>
      <c r="F22" s="143" t="s">
        <v>34</v>
      </c>
      <c r="G22" s="143" t="s">
        <v>34</v>
      </c>
    </row>
    <row r="23" spans="1:7" ht="12.75">
      <c r="A23" s="142" t="s">
        <v>120</v>
      </c>
      <c r="B23" s="144">
        <v>77</v>
      </c>
      <c r="C23" s="144">
        <v>2000</v>
      </c>
      <c r="D23" s="144">
        <v>1640</v>
      </c>
      <c r="E23" s="144">
        <v>904</v>
      </c>
      <c r="F23" s="144">
        <v>2800</v>
      </c>
      <c r="G23" s="144">
        <v>15200</v>
      </c>
    </row>
    <row r="24" spans="1:7" ht="12.75">
      <c r="A24" s="142"/>
      <c r="B24" s="143" t="s">
        <v>34</v>
      </c>
      <c r="C24" s="143" t="s">
        <v>34</v>
      </c>
      <c r="D24" s="143" t="s">
        <v>34</v>
      </c>
      <c r="E24" s="143" t="s">
        <v>34</v>
      </c>
      <c r="F24" s="143" t="s">
        <v>34</v>
      </c>
      <c r="G24" s="143" t="s">
        <v>34</v>
      </c>
    </row>
    <row r="25" spans="1:7" ht="12.75">
      <c r="A25" s="142" t="s">
        <v>121</v>
      </c>
      <c r="B25" s="145">
        <v>441</v>
      </c>
      <c r="C25" s="143" t="s">
        <v>34</v>
      </c>
      <c r="D25" s="145">
        <v>10400</v>
      </c>
      <c r="E25" s="144">
        <v>1689</v>
      </c>
      <c r="F25" s="144" t="s">
        <v>34</v>
      </c>
      <c r="G25" s="144">
        <v>41021</v>
      </c>
    </row>
    <row r="26" spans="1:7" ht="12.75">
      <c r="A26" s="4"/>
      <c r="B26" s="120" t="s">
        <v>34</v>
      </c>
      <c r="C26" s="120" t="s">
        <v>34</v>
      </c>
      <c r="D26" s="120" t="s">
        <v>34</v>
      </c>
      <c r="E26" s="120" t="s">
        <v>34</v>
      </c>
      <c r="F26" s="120" t="s">
        <v>34</v>
      </c>
      <c r="G26" s="120" t="s">
        <v>34</v>
      </c>
    </row>
    <row r="27" spans="1:7" ht="12.75">
      <c r="A27" s="4" t="s">
        <v>122</v>
      </c>
      <c r="B27" s="127">
        <v>886</v>
      </c>
      <c r="C27" s="120" t="s">
        <v>34</v>
      </c>
      <c r="D27" s="127">
        <v>12365</v>
      </c>
      <c r="E27" s="120">
        <v>2114</v>
      </c>
      <c r="F27" s="120" t="s">
        <v>34</v>
      </c>
      <c r="G27" s="120">
        <v>29487</v>
      </c>
    </row>
    <row r="28" spans="1:7" ht="12.75">
      <c r="A28" s="4" t="s">
        <v>123</v>
      </c>
      <c r="B28" s="127">
        <v>103</v>
      </c>
      <c r="C28" s="127">
        <v>4525</v>
      </c>
      <c r="D28" s="127">
        <v>760</v>
      </c>
      <c r="E28" s="141" t="s">
        <v>34</v>
      </c>
      <c r="F28" s="141">
        <v>2500</v>
      </c>
      <c r="G28" s="141">
        <v>15</v>
      </c>
    </row>
    <row r="29" spans="1:7" ht="12.75">
      <c r="A29" s="4" t="s">
        <v>124</v>
      </c>
      <c r="B29" s="127">
        <v>1127</v>
      </c>
      <c r="C29" s="120" t="s">
        <v>34</v>
      </c>
      <c r="D29" s="127">
        <v>16556</v>
      </c>
      <c r="E29" s="141">
        <v>479</v>
      </c>
      <c r="F29" s="120" t="s">
        <v>34</v>
      </c>
      <c r="G29" s="141">
        <v>7037</v>
      </c>
    </row>
    <row r="30" spans="1:7" s="147" customFormat="1" ht="12.75">
      <c r="A30" s="142" t="s">
        <v>177</v>
      </c>
      <c r="B30" s="145">
        <v>2116</v>
      </c>
      <c r="C30" s="145">
        <v>4525</v>
      </c>
      <c r="D30" s="145">
        <v>29681</v>
      </c>
      <c r="E30" s="143">
        <v>2593</v>
      </c>
      <c r="F30" s="143">
        <v>2500</v>
      </c>
      <c r="G30" s="143">
        <v>36539</v>
      </c>
    </row>
    <row r="31" spans="1:7" ht="12.75">
      <c r="A31" s="4"/>
      <c r="B31" s="120" t="s">
        <v>34</v>
      </c>
      <c r="C31" s="120" t="s">
        <v>34</v>
      </c>
      <c r="D31" s="120" t="s">
        <v>34</v>
      </c>
      <c r="E31" s="120" t="s">
        <v>34</v>
      </c>
      <c r="F31" s="120" t="s">
        <v>34</v>
      </c>
      <c r="G31" s="120" t="s">
        <v>34</v>
      </c>
    </row>
    <row r="32" spans="1:7" ht="12.75">
      <c r="A32" s="4" t="s">
        <v>125</v>
      </c>
      <c r="B32" s="127">
        <v>29</v>
      </c>
      <c r="C32" s="127">
        <v>954</v>
      </c>
      <c r="D32" s="127">
        <v>494</v>
      </c>
      <c r="E32" s="148">
        <v>39</v>
      </c>
      <c r="F32" s="148">
        <v>10365</v>
      </c>
      <c r="G32" s="148">
        <v>753</v>
      </c>
    </row>
    <row r="33" spans="1:7" ht="12.75">
      <c r="A33" s="4" t="s">
        <v>126</v>
      </c>
      <c r="B33" s="120" t="s">
        <v>34</v>
      </c>
      <c r="C33" s="120" t="s">
        <v>34</v>
      </c>
      <c r="D33" s="120" t="s">
        <v>34</v>
      </c>
      <c r="E33" s="148">
        <v>675</v>
      </c>
      <c r="F33" s="120" t="s">
        <v>34</v>
      </c>
      <c r="G33" s="148">
        <v>14346</v>
      </c>
    </row>
    <row r="34" spans="1:7" ht="12.75">
      <c r="A34" s="4" t="s">
        <v>127</v>
      </c>
      <c r="B34" s="127">
        <v>4171</v>
      </c>
      <c r="C34" s="127">
        <v>1125</v>
      </c>
      <c r="D34" s="127">
        <v>85000</v>
      </c>
      <c r="E34" s="148">
        <v>9102</v>
      </c>
      <c r="F34" s="148">
        <v>2551</v>
      </c>
      <c r="G34" s="148">
        <v>172636</v>
      </c>
    </row>
    <row r="35" spans="1:7" ht="12.75">
      <c r="A35" s="4" t="s">
        <v>128</v>
      </c>
      <c r="B35" s="127">
        <v>43</v>
      </c>
      <c r="C35" s="127">
        <v>2620</v>
      </c>
      <c r="D35" s="127">
        <v>679</v>
      </c>
      <c r="E35" s="148">
        <v>18</v>
      </c>
      <c r="F35" s="148">
        <v>8800</v>
      </c>
      <c r="G35" s="148">
        <v>599</v>
      </c>
    </row>
    <row r="36" spans="1:7" ht="12.75">
      <c r="A36" s="142" t="s">
        <v>129</v>
      </c>
      <c r="B36" s="145">
        <v>4243</v>
      </c>
      <c r="C36" s="145">
        <v>4699</v>
      </c>
      <c r="D36" s="145">
        <v>86173</v>
      </c>
      <c r="E36" s="143">
        <v>9834</v>
      </c>
      <c r="F36" s="143">
        <v>21716</v>
      </c>
      <c r="G36" s="143">
        <v>188334</v>
      </c>
    </row>
    <row r="37" spans="1:7" ht="12.75">
      <c r="A37" s="142"/>
      <c r="B37" s="143" t="s">
        <v>34</v>
      </c>
      <c r="C37" s="143" t="s">
        <v>34</v>
      </c>
      <c r="D37" s="143" t="s">
        <v>34</v>
      </c>
      <c r="E37" s="143" t="s">
        <v>34</v>
      </c>
      <c r="F37" s="143" t="s">
        <v>34</v>
      </c>
      <c r="G37" s="143" t="s">
        <v>34</v>
      </c>
    </row>
    <row r="38" spans="1:7" ht="12.75">
      <c r="A38" s="142" t="s">
        <v>130</v>
      </c>
      <c r="B38" s="145">
        <v>3</v>
      </c>
      <c r="C38" s="145">
        <v>1125</v>
      </c>
      <c r="D38" s="145">
        <v>11</v>
      </c>
      <c r="E38" s="144">
        <v>53</v>
      </c>
      <c r="F38" s="144">
        <v>1350</v>
      </c>
      <c r="G38" s="144">
        <v>191</v>
      </c>
    </row>
    <row r="39" spans="1:7" ht="12.75">
      <c r="A39" s="4"/>
      <c r="B39" s="120" t="s">
        <v>34</v>
      </c>
      <c r="C39" s="120" t="s">
        <v>34</v>
      </c>
      <c r="D39" s="120" t="s">
        <v>34</v>
      </c>
      <c r="E39" s="120" t="s">
        <v>34</v>
      </c>
      <c r="F39" s="120" t="s">
        <v>34</v>
      </c>
      <c r="G39" s="120" t="s">
        <v>34</v>
      </c>
    </row>
    <row r="40" spans="1:7" ht="12.75">
      <c r="A40" s="4" t="s">
        <v>131</v>
      </c>
      <c r="B40" s="120" t="s">
        <v>34</v>
      </c>
      <c r="C40" s="120" t="s">
        <v>34</v>
      </c>
      <c r="D40" s="120" t="s">
        <v>34</v>
      </c>
      <c r="E40" s="141">
        <v>10</v>
      </c>
      <c r="F40" s="127">
        <v>4557</v>
      </c>
      <c r="G40" s="141">
        <v>54</v>
      </c>
    </row>
    <row r="41" spans="1:7" ht="12.75">
      <c r="A41" s="4" t="s">
        <v>132</v>
      </c>
      <c r="B41" s="120" t="s">
        <v>34</v>
      </c>
      <c r="C41" s="120" t="s">
        <v>34</v>
      </c>
      <c r="D41" s="120" t="s">
        <v>34</v>
      </c>
      <c r="E41" s="141">
        <v>59</v>
      </c>
      <c r="F41" s="141">
        <v>30009</v>
      </c>
      <c r="G41" s="141">
        <v>819</v>
      </c>
    </row>
    <row r="42" spans="1:7" ht="12.75">
      <c r="A42" s="4" t="s">
        <v>133</v>
      </c>
      <c r="B42" s="127">
        <v>23</v>
      </c>
      <c r="C42" s="127">
        <v>1615</v>
      </c>
      <c r="D42" s="127">
        <v>491</v>
      </c>
      <c r="E42" s="141">
        <v>279</v>
      </c>
      <c r="F42" s="141">
        <v>30703</v>
      </c>
      <c r="G42" s="141">
        <v>5500</v>
      </c>
    </row>
    <row r="43" spans="1:7" ht="12.75">
      <c r="A43" s="4" t="s">
        <v>134</v>
      </c>
      <c r="B43" s="127">
        <v>3</v>
      </c>
      <c r="C43" s="127">
        <v>160</v>
      </c>
      <c r="D43" s="127">
        <v>45</v>
      </c>
      <c r="E43" s="141">
        <v>6</v>
      </c>
      <c r="F43" s="141">
        <v>6000</v>
      </c>
      <c r="G43" s="141">
        <v>148</v>
      </c>
    </row>
    <row r="44" spans="1:7" ht="12.75">
      <c r="A44" s="4" t="s">
        <v>135</v>
      </c>
      <c r="B44" s="127">
        <v>3</v>
      </c>
      <c r="C44" s="127">
        <v>1200</v>
      </c>
      <c r="D44" s="127">
        <v>21</v>
      </c>
      <c r="E44" s="141">
        <v>6</v>
      </c>
      <c r="F44" s="141">
        <v>3750</v>
      </c>
      <c r="G44" s="141">
        <v>26</v>
      </c>
    </row>
    <row r="45" spans="1:7" ht="12.75">
      <c r="A45" s="4" t="s">
        <v>136</v>
      </c>
      <c r="B45" s="120" t="s">
        <v>34</v>
      </c>
      <c r="C45" s="120" t="s">
        <v>34</v>
      </c>
      <c r="D45" s="120" t="s">
        <v>34</v>
      </c>
      <c r="E45" s="127">
        <v>13</v>
      </c>
      <c r="F45" s="127">
        <v>5055</v>
      </c>
      <c r="G45" s="127">
        <v>89</v>
      </c>
    </row>
    <row r="46" spans="1:7" ht="12.75">
      <c r="A46" s="4" t="s">
        <v>137</v>
      </c>
      <c r="B46" s="120" t="s">
        <v>34</v>
      </c>
      <c r="C46" s="120" t="s">
        <v>34</v>
      </c>
      <c r="D46" s="120" t="s">
        <v>34</v>
      </c>
      <c r="E46" s="141" t="s">
        <v>34</v>
      </c>
      <c r="F46" s="141" t="s">
        <v>34</v>
      </c>
      <c r="G46" s="141" t="s">
        <v>34</v>
      </c>
    </row>
    <row r="47" spans="1:7" ht="12.75">
      <c r="A47" s="4" t="s">
        <v>138</v>
      </c>
      <c r="B47" s="127">
        <v>5</v>
      </c>
      <c r="C47" s="127">
        <v>225</v>
      </c>
      <c r="D47" s="127">
        <v>47</v>
      </c>
      <c r="E47" s="141">
        <v>5</v>
      </c>
      <c r="F47" s="141" t="s">
        <v>34</v>
      </c>
      <c r="G47" s="141">
        <v>43</v>
      </c>
    </row>
    <row r="48" spans="1:7" ht="12.75">
      <c r="A48" s="4" t="s">
        <v>139</v>
      </c>
      <c r="B48" s="127">
        <v>22</v>
      </c>
      <c r="C48" s="120" t="s">
        <v>34</v>
      </c>
      <c r="D48" s="127">
        <v>668</v>
      </c>
      <c r="E48" s="141">
        <v>14</v>
      </c>
      <c r="F48" s="141" t="s">
        <v>34</v>
      </c>
      <c r="G48" s="141">
        <v>340</v>
      </c>
    </row>
    <row r="49" spans="1:7" ht="12.75">
      <c r="A49" s="142" t="s">
        <v>178</v>
      </c>
      <c r="B49" s="145">
        <v>56</v>
      </c>
      <c r="C49" s="145">
        <v>3200</v>
      </c>
      <c r="D49" s="145">
        <v>1272</v>
      </c>
      <c r="E49" s="143">
        <v>392</v>
      </c>
      <c r="F49" s="143">
        <v>80074</v>
      </c>
      <c r="G49" s="143">
        <v>7019</v>
      </c>
    </row>
    <row r="50" spans="1:7" ht="12.75">
      <c r="A50" s="142"/>
      <c r="B50" s="143" t="s">
        <v>34</v>
      </c>
      <c r="C50" s="143" t="s">
        <v>34</v>
      </c>
      <c r="D50" s="143" t="s">
        <v>34</v>
      </c>
      <c r="E50" s="143" t="s">
        <v>34</v>
      </c>
      <c r="F50" s="143" t="s">
        <v>34</v>
      </c>
      <c r="G50" s="143" t="s">
        <v>34</v>
      </c>
    </row>
    <row r="51" spans="1:7" ht="12.75">
      <c r="A51" s="142" t="s">
        <v>140</v>
      </c>
      <c r="B51" s="145">
        <v>6</v>
      </c>
      <c r="C51" s="145">
        <v>4625</v>
      </c>
      <c r="D51" s="145">
        <v>113</v>
      </c>
      <c r="E51" s="144" t="s">
        <v>34</v>
      </c>
      <c r="F51" s="143" t="s">
        <v>34</v>
      </c>
      <c r="G51" s="143" t="s">
        <v>34</v>
      </c>
    </row>
    <row r="52" spans="1:7" ht="12.75">
      <c r="A52" s="4"/>
      <c r="B52" s="120" t="s">
        <v>34</v>
      </c>
      <c r="C52" s="120" t="s">
        <v>34</v>
      </c>
      <c r="D52" s="120" t="s">
        <v>34</v>
      </c>
      <c r="E52" s="120" t="s">
        <v>34</v>
      </c>
      <c r="F52" s="120" t="s">
        <v>34</v>
      </c>
      <c r="G52" s="120" t="s">
        <v>34</v>
      </c>
    </row>
    <row r="53" spans="1:7" ht="12.75">
      <c r="A53" s="4" t="s">
        <v>141</v>
      </c>
      <c r="B53" s="127">
        <v>45</v>
      </c>
      <c r="C53" s="120" t="s">
        <v>34</v>
      </c>
      <c r="D53" s="127">
        <v>833</v>
      </c>
      <c r="E53" s="141">
        <v>50</v>
      </c>
      <c r="F53" s="127">
        <v>9800</v>
      </c>
      <c r="G53" s="141">
        <v>1072</v>
      </c>
    </row>
    <row r="54" spans="1:7" ht="12.75">
      <c r="A54" s="4" t="s">
        <v>142</v>
      </c>
      <c r="B54" s="127">
        <v>10</v>
      </c>
      <c r="C54" s="127">
        <v>2422</v>
      </c>
      <c r="D54" s="127">
        <v>120</v>
      </c>
      <c r="E54" s="127">
        <v>4</v>
      </c>
      <c r="F54" s="127">
        <v>970</v>
      </c>
      <c r="G54" s="127">
        <v>47</v>
      </c>
    </row>
    <row r="55" spans="1:7" ht="12.75">
      <c r="A55" s="4" t="s">
        <v>143</v>
      </c>
      <c r="B55" s="120" t="s">
        <v>34</v>
      </c>
      <c r="C55" s="120" t="s">
        <v>34</v>
      </c>
      <c r="D55" s="120" t="s">
        <v>34</v>
      </c>
      <c r="E55" s="141">
        <v>8</v>
      </c>
      <c r="F55" s="127">
        <v>9500</v>
      </c>
      <c r="G55" s="141">
        <v>174</v>
      </c>
    </row>
    <row r="56" spans="1:7" ht="12.75">
      <c r="A56" s="4" t="s">
        <v>144</v>
      </c>
      <c r="B56" s="127">
        <v>3</v>
      </c>
      <c r="C56" s="127">
        <v>1214</v>
      </c>
      <c r="D56" s="127">
        <v>27</v>
      </c>
      <c r="E56" s="141" t="s">
        <v>34</v>
      </c>
      <c r="F56" s="141" t="s">
        <v>34</v>
      </c>
      <c r="G56" s="141" t="s">
        <v>34</v>
      </c>
    </row>
    <row r="57" spans="1:7" ht="12.75">
      <c r="A57" s="4" t="s">
        <v>145</v>
      </c>
      <c r="B57" s="127">
        <v>19</v>
      </c>
      <c r="C57" s="127">
        <v>9241</v>
      </c>
      <c r="D57" s="127">
        <v>340</v>
      </c>
      <c r="E57" s="141" t="s">
        <v>34</v>
      </c>
      <c r="F57" s="141" t="s">
        <v>34</v>
      </c>
      <c r="G57" s="141" t="s">
        <v>34</v>
      </c>
    </row>
    <row r="58" spans="1:7" s="147" customFormat="1" ht="12.75">
      <c r="A58" s="142" t="s">
        <v>146</v>
      </c>
      <c r="B58" s="145">
        <v>77</v>
      </c>
      <c r="C58" s="145">
        <v>12877</v>
      </c>
      <c r="D58" s="145">
        <v>1320</v>
      </c>
      <c r="E58" s="143">
        <v>62</v>
      </c>
      <c r="F58" s="143">
        <v>20270</v>
      </c>
      <c r="G58" s="143">
        <v>1293</v>
      </c>
    </row>
    <row r="59" spans="1:7" ht="12.75">
      <c r="A59" s="4"/>
      <c r="B59" s="120" t="s">
        <v>34</v>
      </c>
      <c r="C59" s="120" t="s">
        <v>34</v>
      </c>
      <c r="D59" s="120" t="s">
        <v>34</v>
      </c>
      <c r="E59" s="120" t="s">
        <v>34</v>
      </c>
      <c r="F59" s="120" t="s">
        <v>34</v>
      </c>
      <c r="G59" s="120" t="s">
        <v>34</v>
      </c>
    </row>
    <row r="60" spans="1:7" ht="12.75">
      <c r="A60" s="4" t="s">
        <v>147</v>
      </c>
      <c r="B60" s="127">
        <v>90</v>
      </c>
      <c r="C60" s="127">
        <v>1150</v>
      </c>
      <c r="D60" s="127">
        <v>1166</v>
      </c>
      <c r="E60" s="141">
        <v>135</v>
      </c>
      <c r="F60" s="148">
        <v>2000</v>
      </c>
      <c r="G60" s="141">
        <v>2118</v>
      </c>
    </row>
    <row r="61" spans="1:7" ht="12.75">
      <c r="A61" s="4" t="s">
        <v>148</v>
      </c>
      <c r="B61" s="127">
        <v>111</v>
      </c>
      <c r="C61" s="120" t="s">
        <v>34</v>
      </c>
      <c r="D61" s="127">
        <v>939</v>
      </c>
      <c r="E61" s="141">
        <v>41</v>
      </c>
      <c r="F61" s="148" t="s">
        <v>34</v>
      </c>
      <c r="G61" s="141">
        <v>209</v>
      </c>
    </row>
    <row r="62" spans="1:7" ht="12.75">
      <c r="A62" s="4" t="s">
        <v>149</v>
      </c>
      <c r="B62" s="127">
        <v>64</v>
      </c>
      <c r="C62" s="120" t="s">
        <v>34</v>
      </c>
      <c r="D62" s="127">
        <v>286</v>
      </c>
      <c r="E62" s="141">
        <v>38</v>
      </c>
      <c r="F62" s="148" t="s">
        <v>34</v>
      </c>
      <c r="G62" s="141">
        <v>95</v>
      </c>
    </row>
    <row r="63" spans="1:7" ht="12.75">
      <c r="A63" s="142" t="s">
        <v>150</v>
      </c>
      <c r="B63" s="145">
        <v>265</v>
      </c>
      <c r="C63" s="145">
        <v>1150</v>
      </c>
      <c r="D63" s="145">
        <v>2391</v>
      </c>
      <c r="E63" s="143">
        <v>214</v>
      </c>
      <c r="F63" s="143">
        <v>2000</v>
      </c>
      <c r="G63" s="143">
        <v>2422</v>
      </c>
    </row>
    <row r="64" spans="1:7" ht="12.75">
      <c r="A64" s="142"/>
      <c r="B64" s="143" t="s">
        <v>34</v>
      </c>
      <c r="C64" s="143" t="s">
        <v>34</v>
      </c>
      <c r="D64" s="143" t="s">
        <v>34</v>
      </c>
      <c r="E64" s="143" t="s">
        <v>34</v>
      </c>
      <c r="F64" s="143" t="s">
        <v>34</v>
      </c>
      <c r="G64" s="143" t="s">
        <v>34</v>
      </c>
    </row>
    <row r="65" spans="1:7" ht="12.75">
      <c r="A65" s="142" t="s">
        <v>151</v>
      </c>
      <c r="B65" s="145">
        <v>271</v>
      </c>
      <c r="C65" s="145">
        <v>370</v>
      </c>
      <c r="D65" s="145">
        <v>5722</v>
      </c>
      <c r="E65" s="144">
        <v>238</v>
      </c>
      <c r="F65" s="145">
        <v>286</v>
      </c>
      <c r="G65" s="144">
        <v>5048</v>
      </c>
    </row>
    <row r="66" spans="1:7" ht="12.75">
      <c r="A66" s="4"/>
      <c r="B66" s="120" t="s">
        <v>34</v>
      </c>
      <c r="C66" s="120" t="s">
        <v>34</v>
      </c>
      <c r="D66" s="120" t="s">
        <v>34</v>
      </c>
      <c r="E66" s="120" t="s">
        <v>34</v>
      </c>
      <c r="F66" s="120" t="s">
        <v>34</v>
      </c>
      <c r="G66" s="120" t="s">
        <v>34</v>
      </c>
    </row>
    <row r="67" spans="1:7" ht="12.75">
      <c r="A67" s="4" t="s">
        <v>152</v>
      </c>
      <c r="B67" s="120" t="s">
        <v>34</v>
      </c>
      <c r="C67" s="120" t="s">
        <v>34</v>
      </c>
      <c r="D67" s="120" t="s">
        <v>34</v>
      </c>
      <c r="E67" s="141">
        <v>1420</v>
      </c>
      <c r="F67" s="141">
        <v>1000</v>
      </c>
      <c r="G67" s="141">
        <v>23552</v>
      </c>
    </row>
    <row r="68" spans="1:7" ht="12.75">
      <c r="A68" s="4" t="s">
        <v>153</v>
      </c>
      <c r="B68" s="120" t="s">
        <v>34</v>
      </c>
      <c r="C68" s="120" t="s">
        <v>34</v>
      </c>
      <c r="D68" s="120" t="s">
        <v>34</v>
      </c>
      <c r="E68" s="127">
        <v>105</v>
      </c>
      <c r="F68" s="127">
        <v>1000</v>
      </c>
      <c r="G68" s="127">
        <v>1685</v>
      </c>
    </row>
    <row r="69" spans="1:7" s="147" customFormat="1" ht="12.75">
      <c r="A69" s="142" t="s">
        <v>154</v>
      </c>
      <c r="B69" s="143" t="s">
        <v>34</v>
      </c>
      <c r="C69" s="143" t="s">
        <v>34</v>
      </c>
      <c r="D69" s="143" t="s">
        <v>34</v>
      </c>
      <c r="E69" s="143">
        <v>1525</v>
      </c>
      <c r="F69" s="143">
        <v>2000</v>
      </c>
      <c r="G69" s="143">
        <v>25237</v>
      </c>
    </row>
    <row r="70" spans="1:7" ht="12.75">
      <c r="A70" s="4"/>
      <c r="B70" s="120" t="s">
        <v>34</v>
      </c>
      <c r="C70" s="120" t="s">
        <v>34</v>
      </c>
      <c r="D70" s="120" t="s">
        <v>34</v>
      </c>
      <c r="E70" s="120" t="s">
        <v>34</v>
      </c>
      <c r="F70" s="120" t="s">
        <v>34</v>
      </c>
      <c r="G70" s="120" t="s">
        <v>34</v>
      </c>
    </row>
    <row r="71" spans="1:7" ht="12.75">
      <c r="A71" s="4" t="s">
        <v>155</v>
      </c>
      <c r="B71" s="127">
        <v>10</v>
      </c>
      <c r="C71" s="120" t="s">
        <v>34</v>
      </c>
      <c r="D71" s="127">
        <v>99</v>
      </c>
      <c r="E71" s="120">
        <v>18</v>
      </c>
      <c r="F71" s="120" t="s">
        <v>34</v>
      </c>
      <c r="G71" s="120">
        <v>177</v>
      </c>
    </row>
    <row r="72" spans="1:7" ht="12.75">
      <c r="A72" s="4" t="s">
        <v>156</v>
      </c>
      <c r="B72" s="120" t="s">
        <v>34</v>
      </c>
      <c r="C72" s="120" t="s">
        <v>34</v>
      </c>
      <c r="D72" s="120" t="s">
        <v>34</v>
      </c>
      <c r="E72" s="141">
        <v>18</v>
      </c>
      <c r="F72" s="120" t="s">
        <v>34</v>
      </c>
      <c r="G72" s="141">
        <v>104</v>
      </c>
    </row>
    <row r="73" spans="1:7" ht="12.75">
      <c r="A73" s="4" t="s">
        <v>157</v>
      </c>
      <c r="B73" s="127">
        <v>8</v>
      </c>
      <c r="C73" s="127">
        <v>1463</v>
      </c>
      <c r="D73" s="127">
        <v>68</v>
      </c>
      <c r="E73" s="141">
        <v>23</v>
      </c>
      <c r="F73" s="141">
        <v>4389</v>
      </c>
      <c r="G73" s="141">
        <v>290</v>
      </c>
    </row>
    <row r="74" spans="1:7" ht="12.75">
      <c r="A74" s="4" t="s">
        <v>158</v>
      </c>
      <c r="B74" s="120" t="s">
        <v>34</v>
      </c>
      <c r="C74" s="120" t="s">
        <v>34</v>
      </c>
      <c r="D74" s="120" t="s">
        <v>34</v>
      </c>
      <c r="E74" s="141">
        <v>148</v>
      </c>
      <c r="F74" s="127">
        <v>14500</v>
      </c>
      <c r="G74" s="141">
        <v>5723</v>
      </c>
    </row>
    <row r="75" spans="1:7" ht="12.75">
      <c r="A75" s="4" t="s">
        <v>159</v>
      </c>
      <c r="B75" s="120" t="s">
        <v>34</v>
      </c>
      <c r="C75" s="120" t="s">
        <v>34</v>
      </c>
      <c r="D75" s="120" t="s">
        <v>34</v>
      </c>
      <c r="E75" s="141">
        <v>10</v>
      </c>
      <c r="F75" s="127">
        <v>678</v>
      </c>
      <c r="G75" s="141">
        <v>171</v>
      </c>
    </row>
    <row r="76" spans="1:7" ht="12.75">
      <c r="A76" s="4" t="s">
        <v>160</v>
      </c>
      <c r="B76" s="127">
        <v>1</v>
      </c>
      <c r="C76" s="127">
        <v>1100</v>
      </c>
      <c r="D76" s="127">
        <v>20</v>
      </c>
      <c r="E76" s="141">
        <v>5</v>
      </c>
      <c r="F76" s="141">
        <v>8200</v>
      </c>
      <c r="G76" s="141">
        <v>119</v>
      </c>
    </row>
    <row r="77" spans="1:7" ht="12.75">
      <c r="A77" s="4" t="s">
        <v>161</v>
      </c>
      <c r="B77" s="127">
        <v>28</v>
      </c>
      <c r="C77" s="120" t="s">
        <v>34</v>
      </c>
      <c r="D77" s="127">
        <v>250</v>
      </c>
      <c r="E77" s="127">
        <v>89</v>
      </c>
      <c r="F77" s="120" t="s">
        <v>34</v>
      </c>
      <c r="G77" s="127">
        <v>797</v>
      </c>
    </row>
    <row r="78" spans="1:7" ht="12.75">
      <c r="A78" s="4" t="s">
        <v>162</v>
      </c>
      <c r="B78" s="120" t="s">
        <v>34</v>
      </c>
      <c r="C78" s="120" t="s">
        <v>34</v>
      </c>
      <c r="D78" s="120" t="s">
        <v>34</v>
      </c>
      <c r="E78" s="127">
        <v>48</v>
      </c>
      <c r="F78" s="120" t="s">
        <v>34</v>
      </c>
      <c r="G78" s="127">
        <v>540</v>
      </c>
    </row>
    <row r="79" spans="1:7" s="147" customFormat="1" ht="12.75">
      <c r="A79" s="142" t="s">
        <v>179</v>
      </c>
      <c r="B79" s="145">
        <v>47</v>
      </c>
      <c r="C79" s="145">
        <v>2563</v>
      </c>
      <c r="D79" s="145">
        <v>437</v>
      </c>
      <c r="E79" s="143">
        <v>359</v>
      </c>
      <c r="F79" s="143">
        <v>27767</v>
      </c>
      <c r="G79" s="143">
        <v>7921</v>
      </c>
    </row>
    <row r="80" spans="1:7" ht="12.75">
      <c r="A80" s="4"/>
      <c r="B80" s="120" t="s">
        <v>34</v>
      </c>
      <c r="C80" s="120" t="s">
        <v>34</v>
      </c>
      <c r="D80" s="120" t="s">
        <v>34</v>
      </c>
      <c r="E80" s="120" t="s">
        <v>34</v>
      </c>
      <c r="F80" s="120" t="s">
        <v>34</v>
      </c>
      <c r="G80" s="120" t="s">
        <v>34</v>
      </c>
    </row>
    <row r="81" spans="1:7" ht="12.75">
      <c r="A81" s="4" t="s">
        <v>163</v>
      </c>
      <c r="B81" s="120" t="s">
        <v>34</v>
      </c>
      <c r="C81" s="120" t="s">
        <v>34</v>
      </c>
      <c r="D81" s="120" t="s">
        <v>34</v>
      </c>
      <c r="E81" s="127">
        <v>58</v>
      </c>
      <c r="F81" s="127">
        <v>10637</v>
      </c>
      <c r="G81" s="127">
        <v>1212</v>
      </c>
    </row>
    <row r="82" spans="1:7" ht="12.75">
      <c r="A82" s="4" t="s">
        <v>164</v>
      </c>
      <c r="B82" s="120" t="s">
        <v>34</v>
      </c>
      <c r="C82" s="120" t="s">
        <v>34</v>
      </c>
      <c r="D82" s="120" t="s">
        <v>34</v>
      </c>
      <c r="E82" s="127">
        <v>26</v>
      </c>
      <c r="F82" s="127">
        <v>23920</v>
      </c>
      <c r="G82" s="127">
        <v>214</v>
      </c>
    </row>
    <row r="83" spans="1:7" s="147" customFormat="1" ht="12.75">
      <c r="A83" s="142" t="s">
        <v>165</v>
      </c>
      <c r="B83" s="143" t="s">
        <v>34</v>
      </c>
      <c r="C83" s="143" t="s">
        <v>34</v>
      </c>
      <c r="D83" s="143" t="s">
        <v>34</v>
      </c>
      <c r="E83" s="145">
        <v>84</v>
      </c>
      <c r="F83" s="145">
        <v>34557</v>
      </c>
      <c r="G83" s="145">
        <v>1426</v>
      </c>
    </row>
    <row r="84" spans="1:7" ht="12.75">
      <c r="A84" s="4"/>
      <c r="B84" s="120" t="s">
        <v>34</v>
      </c>
      <c r="C84" s="120" t="s">
        <v>34</v>
      </c>
      <c r="D84" s="120" t="s">
        <v>34</v>
      </c>
      <c r="E84" s="120" t="s">
        <v>34</v>
      </c>
      <c r="F84" s="120" t="s">
        <v>34</v>
      </c>
      <c r="G84" s="120" t="s">
        <v>34</v>
      </c>
    </row>
    <row r="85" spans="1:7" ht="13.5" thickBot="1">
      <c r="A85" s="149" t="s">
        <v>166</v>
      </c>
      <c r="B85" s="130">
        <v>7603</v>
      </c>
      <c r="C85" s="130">
        <v>37134</v>
      </c>
      <c r="D85" s="130">
        <v>139195</v>
      </c>
      <c r="E85" s="130">
        <v>19701</v>
      </c>
      <c r="F85" s="130">
        <v>600964</v>
      </c>
      <c r="G85" s="130">
        <v>352119</v>
      </c>
    </row>
    <row r="87" spans="2:3" ht="12.75">
      <c r="B87" s="151"/>
      <c r="C87" s="151"/>
    </row>
  </sheetData>
  <mergeCells count="4"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J88"/>
  <sheetViews>
    <sheetView showGridLines="0" showZeros="0" zoomScale="75" zoomScaleNormal="75" workbookViewId="0" topLeftCell="A1">
      <selection activeCell="D6" sqref="D6"/>
    </sheetView>
  </sheetViews>
  <sheetFormatPr defaultColWidth="11.421875" defaultRowHeight="12.75"/>
  <cols>
    <col min="1" max="1" width="34.57421875" style="65" customWidth="1"/>
    <col min="2" max="3" width="12.7109375" style="65" customWidth="1"/>
    <col min="4" max="5" width="12.7109375" style="103" customWidth="1"/>
    <col min="6" max="16384" width="11.421875" style="65" customWidth="1"/>
  </cols>
  <sheetData>
    <row r="1" spans="1:7" s="94" customFormat="1" ht="18">
      <c r="A1" s="220" t="s">
        <v>184</v>
      </c>
      <c r="B1" s="220"/>
      <c r="C1" s="220"/>
      <c r="D1" s="220"/>
      <c r="E1" s="220"/>
      <c r="F1" s="209"/>
      <c r="G1" s="209"/>
    </row>
    <row r="2" ht="12.75">
      <c r="A2" s="251" t="s">
        <v>274</v>
      </c>
    </row>
    <row r="3" spans="1:7" s="95" customFormat="1" ht="15">
      <c r="A3" s="247" t="s">
        <v>234</v>
      </c>
      <c r="B3" s="247"/>
      <c r="C3" s="247"/>
      <c r="D3" s="247"/>
      <c r="E3" s="247"/>
      <c r="F3" s="210"/>
      <c r="G3" s="210"/>
    </row>
    <row r="4" spans="1:5" s="189" customFormat="1" ht="15" thickBot="1">
      <c r="A4" s="188"/>
      <c r="B4" s="188"/>
      <c r="C4" s="188"/>
      <c r="D4" s="188"/>
      <c r="E4" s="188"/>
    </row>
    <row r="5" spans="1:5" s="187" customFormat="1" ht="12.75">
      <c r="A5" s="222" t="s">
        <v>192</v>
      </c>
      <c r="B5" s="245" t="s">
        <v>19</v>
      </c>
      <c r="C5" s="245"/>
      <c r="D5" s="245" t="s">
        <v>20</v>
      </c>
      <c r="E5" s="245"/>
    </row>
    <row r="6" spans="1:5" s="187" customFormat="1" ht="13.5" thickBot="1">
      <c r="A6" s="244"/>
      <c r="B6" s="190">
        <v>2005</v>
      </c>
      <c r="C6" s="190">
        <v>2006</v>
      </c>
      <c r="D6" s="191">
        <v>2005</v>
      </c>
      <c r="E6" s="191">
        <v>2006</v>
      </c>
    </row>
    <row r="7" spans="1:5" s="187" customFormat="1" ht="12.75">
      <c r="A7" s="96" t="s">
        <v>35</v>
      </c>
      <c r="B7" s="145">
        <v>56427</v>
      </c>
      <c r="C7" s="145">
        <v>32174</v>
      </c>
      <c r="D7" s="145">
        <v>148365</v>
      </c>
      <c r="E7" s="145">
        <v>136258</v>
      </c>
    </row>
    <row r="8" spans="1:5" s="187" customFormat="1" ht="12.75">
      <c r="A8" s="193"/>
      <c r="B8" s="127"/>
      <c r="C8" s="127"/>
      <c r="D8" s="127"/>
      <c r="E8" s="127"/>
    </row>
    <row r="9" spans="1:10" s="74" customFormat="1" ht="12.75">
      <c r="A9" s="196" t="s">
        <v>180</v>
      </c>
      <c r="B9" s="127"/>
      <c r="C9" s="127"/>
      <c r="D9" s="127"/>
      <c r="E9" s="127"/>
      <c r="G9" s="184"/>
      <c r="H9" s="185"/>
      <c r="I9" s="186"/>
      <c r="J9" s="186"/>
    </row>
    <row r="10" spans="1:10" s="74" customFormat="1" ht="12.75">
      <c r="A10" s="197" t="s">
        <v>36</v>
      </c>
      <c r="B10" s="145">
        <v>40516</v>
      </c>
      <c r="C10" s="145">
        <v>22325</v>
      </c>
      <c r="D10" s="145">
        <v>132102</v>
      </c>
      <c r="E10" s="145">
        <v>116905</v>
      </c>
      <c r="G10" s="184"/>
      <c r="H10" s="185"/>
      <c r="I10" s="186"/>
      <c r="J10" s="186"/>
    </row>
    <row r="11" spans="1:10" s="74" customFormat="1" ht="12.75">
      <c r="A11" s="198" t="s">
        <v>197</v>
      </c>
      <c r="B11" s="127">
        <v>1415</v>
      </c>
      <c r="C11" s="127">
        <v>1170</v>
      </c>
      <c r="D11" s="127">
        <v>25274</v>
      </c>
      <c r="E11" s="127">
        <v>18404</v>
      </c>
      <c r="G11" s="184"/>
      <c r="H11" s="185"/>
      <c r="I11" s="186"/>
      <c r="J11" s="186"/>
    </row>
    <row r="12" spans="1:10" s="74" customFormat="1" ht="12.75">
      <c r="A12" s="198" t="s">
        <v>198</v>
      </c>
      <c r="B12" s="127" t="s">
        <v>34</v>
      </c>
      <c r="C12" s="127" t="s">
        <v>254</v>
      </c>
      <c r="D12" s="127">
        <v>2144</v>
      </c>
      <c r="E12" s="127">
        <v>863</v>
      </c>
      <c r="G12" s="184"/>
      <c r="H12" s="185"/>
      <c r="I12" s="186"/>
      <c r="J12" s="186"/>
    </row>
    <row r="13" spans="1:10" s="74" customFormat="1" ht="12.75">
      <c r="A13" s="198" t="s">
        <v>199</v>
      </c>
      <c r="B13" s="127">
        <v>20179</v>
      </c>
      <c r="C13" s="127">
        <v>11309</v>
      </c>
      <c r="D13" s="127">
        <v>6606</v>
      </c>
      <c r="E13" s="127">
        <v>4587</v>
      </c>
      <c r="G13" s="184"/>
      <c r="H13" s="185"/>
      <c r="I13" s="186"/>
      <c r="J13" s="186"/>
    </row>
    <row r="14" spans="1:10" s="74" customFormat="1" ht="12.75">
      <c r="A14" s="198" t="s">
        <v>200</v>
      </c>
      <c r="B14" s="127" t="s">
        <v>34</v>
      </c>
      <c r="C14" s="127" t="s">
        <v>254</v>
      </c>
      <c r="D14" s="127">
        <v>1571</v>
      </c>
      <c r="E14" s="127">
        <v>2310</v>
      </c>
      <c r="G14" s="184"/>
      <c r="H14" s="185"/>
      <c r="I14" s="186"/>
      <c r="J14" s="186"/>
    </row>
    <row r="15" spans="1:10" s="74" customFormat="1" ht="12.75">
      <c r="A15" s="198" t="s">
        <v>201</v>
      </c>
      <c r="B15" s="127">
        <v>1</v>
      </c>
      <c r="C15" s="127" t="s">
        <v>254</v>
      </c>
      <c r="D15" s="127">
        <v>343</v>
      </c>
      <c r="E15" s="127">
        <v>343</v>
      </c>
      <c r="G15" s="184"/>
      <c r="H15" s="185"/>
      <c r="I15" s="186"/>
      <c r="J15" s="186"/>
    </row>
    <row r="16" spans="1:10" s="74" customFormat="1" ht="12.75">
      <c r="A16" s="198" t="s">
        <v>202</v>
      </c>
      <c r="B16" s="127" t="s">
        <v>34</v>
      </c>
      <c r="C16" s="127" t="s">
        <v>254</v>
      </c>
      <c r="D16" s="127">
        <v>174</v>
      </c>
      <c r="E16" s="127">
        <v>292</v>
      </c>
      <c r="F16" s="103"/>
      <c r="G16" s="184"/>
      <c r="H16" s="185"/>
      <c r="I16" s="186"/>
      <c r="J16" s="186"/>
    </row>
    <row r="17" spans="1:10" s="74" customFormat="1" ht="12.75">
      <c r="A17" s="198" t="s">
        <v>203</v>
      </c>
      <c r="B17" s="127" t="s">
        <v>34</v>
      </c>
      <c r="C17" s="127" t="s">
        <v>254</v>
      </c>
      <c r="D17" s="127">
        <v>216</v>
      </c>
      <c r="E17" s="127">
        <v>65</v>
      </c>
      <c r="G17" s="184"/>
      <c r="H17" s="185"/>
      <c r="I17" s="186"/>
      <c r="J17" s="186"/>
    </row>
    <row r="18" spans="1:10" s="74" customFormat="1" ht="12.75">
      <c r="A18" s="198" t="s">
        <v>204</v>
      </c>
      <c r="B18" s="127" t="s">
        <v>34</v>
      </c>
      <c r="C18" s="127" t="s">
        <v>254</v>
      </c>
      <c r="D18" s="127">
        <v>239</v>
      </c>
      <c r="E18" s="127">
        <v>1026</v>
      </c>
      <c r="G18" s="184"/>
      <c r="H18" s="185"/>
      <c r="I18" s="186"/>
      <c r="J18" s="186"/>
    </row>
    <row r="19" spans="1:10" s="74" customFormat="1" ht="12.75">
      <c r="A19" s="198" t="s">
        <v>205</v>
      </c>
      <c r="B19" s="127" t="s">
        <v>34</v>
      </c>
      <c r="C19" s="127">
        <v>32</v>
      </c>
      <c r="D19" s="127">
        <v>791</v>
      </c>
      <c r="E19" s="127">
        <v>473</v>
      </c>
      <c r="G19" s="184"/>
      <c r="H19" s="185"/>
      <c r="I19" s="186"/>
      <c r="J19" s="186"/>
    </row>
    <row r="20" spans="1:10" s="74" customFormat="1" ht="12.75">
      <c r="A20" s="198" t="s">
        <v>206</v>
      </c>
      <c r="B20" s="127">
        <v>2865</v>
      </c>
      <c r="C20" s="127">
        <v>1382</v>
      </c>
      <c r="D20" s="127">
        <v>17976</v>
      </c>
      <c r="E20" s="127">
        <v>20646</v>
      </c>
      <c r="G20" s="184"/>
      <c r="H20" s="185"/>
      <c r="I20" s="186"/>
      <c r="J20" s="186"/>
    </row>
    <row r="21" spans="1:10" s="74" customFormat="1" ht="12.75">
      <c r="A21" s="198" t="s">
        <v>207</v>
      </c>
      <c r="B21" s="127" t="s">
        <v>34</v>
      </c>
      <c r="C21" s="127" t="s">
        <v>254</v>
      </c>
      <c r="D21" s="127">
        <v>14944</v>
      </c>
      <c r="E21" s="127">
        <v>15653</v>
      </c>
      <c r="G21" s="184"/>
      <c r="H21" s="185"/>
      <c r="I21" s="186"/>
      <c r="J21" s="186"/>
    </row>
    <row r="22" spans="1:10" s="74" customFormat="1" ht="12.75">
      <c r="A22" s="198" t="s">
        <v>208</v>
      </c>
      <c r="B22" s="127">
        <v>7901</v>
      </c>
      <c r="C22" s="127">
        <v>5855</v>
      </c>
      <c r="D22" s="127">
        <v>2896</v>
      </c>
      <c r="E22" s="127">
        <v>2942</v>
      </c>
      <c r="G22" s="184"/>
      <c r="H22" s="185"/>
      <c r="I22" s="186"/>
      <c r="J22" s="186"/>
    </row>
    <row r="23" spans="1:10" s="74" customFormat="1" ht="12.75">
      <c r="A23" s="198" t="s">
        <v>209</v>
      </c>
      <c r="B23" s="127" t="s">
        <v>34</v>
      </c>
      <c r="C23" s="127" t="s">
        <v>254</v>
      </c>
      <c r="D23" s="127">
        <v>515</v>
      </c>
      <c r="E23" s="127">
        <v>72</v>
      </c>
      <c r="G23" s="184"/>
      <c r="H23" s="185"/>
      <c r="I23" s="186"/>
      <c r="J23" s="186"/>
    </row>
    <row r="24" spans="1:10" s="74" customFormat="1" ht="12.75">
      <c r="A24" s="198" t="s">
        <v>210</v>
      </c>
      <c r="B24" s="127" t="s">
        <v>34</v>
      </c>
      <c r="C24" s="127" t="s">
        <v>254</v>
      </c>
      <c r="D24" s="127" t="s">
        <v>34</v>
      </c>
      <c r="E24" s="127">
        <v>8</v>
      </c>
      <c r="G24" s="184"/>
      <c r="H24" s="185"/>
      <c r="I24" s="186"/>
      <c r="J24" s="186"/>
    </row>
    <row r="25" spans="1:10" s="74" customFormat="1" ht="12.75">
      <c r="A25" s="198" t="s">
        <v>211</v>
      </c>
      <c r="B25" s="127">
        <v>1409</v>
      </c>
      <c r="C25" s="127">
        <v>844</v>
      </c>
      <c r="D25" s="127">
        <v>39545</v>
      </c>
      <c r="E25" s="127">
        <v>33285</v>
      </c>
      <c r="G25" s="184"/>
      <c r="H25" s="185"/>
      <c r="I25" s="186"/>
      <c r="J25" s="186"/>
    </row>
    <row r="26" spans="1:10" s="74" customFormat="1" ht="12.75">
      <c r="A26" s="198" t="s">
        <v>212</v>
      </c>
      <c r="B26" s="127" t="s">
        <v>34</v>
      </c>
      <c r="C26" s="127" t="s">
        <v>254</v>
      </c>
      <c r="D26" s="127">
        <v>316</v>
      </c>
      <c r="E26" s="127">
        <v>778</v>
      </c>
      <c r="G26" s="184"/>
      <c r="H26" s="185"/>
      <c r="I26" s="186"/>
      <c r="J26" s="186"/>
    </row>
    <row r="27" spans="1:10" s="74" customFormat="1" ht="12.75">
      <c r="A27" s="198" t="s">
        <v>213</v>
      </c>
      <c r="B27" s="127" t="s">
        <v>34</v>
      </c>
      <c r="C27" s="127" t="s">
        <v>254</v>
      </c>
      <c r="D27" s="127">
        <v>435</v>
      </c>
      <c r="E27" s="127">
        <v>586</v>
      </c>
      <c r="G27" s="184"/>
      <c r="H27" s="185"/>
      <c r="I27" s="186"/>
      <c r="J27" s="186"/>
    </row>
    <row r="28" spans="1:10" s="74" customFormat="1" ht="12.75">
      <c r="A28" s="198" t="s">
        <v>214</v>
      </c>
      <c r="B28" s="127">
        <v>1</v>
      </c>
      <c r="C28" s="127" t="s">
        <v>254</v>
      </c>
      <c r="D28" s="127" t="s">
        <v>34</v>
      </c>
      <c r="E28" s="127" t="s">
        <v>254</v>
      </c>
      <c r="G28" s="184"/>
      <c r="H28" s="185"/>
      <c r="I28" s="186"/>
      <c r="J28" s="186"/>
    </row>
    <row r="29" spans="1:10" s="74" customFormat="1" ht="12.75">
      <c r="A29" s="198" t="s">
        <v>215</v>
      </c>
      <c r="B29" s="127" t="s">
        <v>34</v>
      </c>
      <c r="C29" s="127" t="s">
        <v>254</v>
      </c>
      <c r="D29" s="127">
        <v>12</v>
      </c>
      <c r="E29" s="127">
        <v>5</v>
      </c>
      <c r="G29" s="184"/>
      <c r="H29" s="185"/>
      <c r="I29" s="186"/>
      <c r="J29" s="186"/>
    </row>
    <row r="30" spans="1:10" s="74" customFormat="1" ht="12.75">
      <c r="A30" s="198" t="s">
        <v>216</v>
      </c>
      <c r="B30" s="127" t="s">
        <v>34</v>
      </c>
      <c r="C30" s="127" t="s">
        <v>254</v>
      </c>
      <c r="D30" s="127">
        <v>2587</v>
      </c>
      <c r="E30" s="127">
        <v>3414</v>
      </c>
      <c r="G30" s="184"/>
      <c r="H30" s="185"/>
      <c r="I30" s="186"/>
      <c r="J30" s="186"/>
    </row>
    <row r="31" spans="1:10" s="74" customFormat="1" ht="12.75">
      <c r="A31" s="198" t="s">
        <v>217</v>
      </c>
      <c r="B31" s="127">
        <v>6631</v>
      </c>
      <c r="C31" s="127">
        <v>1662</v>
      </c>
      <c r="D31" s="127">
        <v>11349</v>
      </c>
      <c r="E31" s="127">
        <v>7610</v>
      </c>
      <c r="G31" s="184"/>
      <c r="H31" s="185"/>
      <c r="I31" s="186"/>
      <c r="J31" s="186"/>
    </row>
    <row r="32" spans="1:10" s="74" customFormat="1" ht="12.75">
      <c r="A32" s="198" t="s">
        <v>218</v>
      </c>
      <c r="B32" s="127">
        <v>114</v>
      </c>
      <c r="C32" s="127">
        <v>71</v>
      </c>
      <c r="D32" s="127">
        <v>3253</v>
      </c>
      <c r="E32" s="127">
        <v>2074</v>
      </c>
      <c r="G32" s="184"/>
      <c r="H32" s="185"/>
      <c r="I32" s="186"/>
      <c r="J32" s="186"/>
    </row>
    <row r="33" spans="1:10" s="74" customFormat="1" ht="12.75">
      <c r="A33" s="198" t="s">
        <v>219</v>
      </c>
      <c r="B33" s="127" t="s">
        <v>34</v>
      </c>
      <c r="C33" s="127" t="s">
        <v>254</v>
      </c>
      <c r="D33" s="127">
        <v>463</v>
      </c>
      <c r="E33" s="127">
        <v>577</v>
      </c>
      <c r="G33" s="184"/>
      <c r="H33" s="185"/>
      <c r="I33" s="186"/>
      <c r="J33" s="186"/>
    </row>
    <row r="34" spans="1:10" s="74" customFormat="1" ht="12.75">
      <c r="A34" s="198" t="s">
        <v>220</v>
      </c>
      <c r="B34" s="127" t="s">
        <v>34</v>
      </c>
      <c r="C34" s="127" t="s">
        <v>254</v>
      </c>
      <c r="D34" s="127">
        <v>453</v>
      </c>
      <c r="E34" s="127">
        <v>892</v>
      </c>
      <c r="G34" s="184"/>
      <c r="H34" s="185"/>
      <c r="I34" s="186"/>
      <c r="J34" s="186"/>
    </row>
    <row r="35" spans="1:10" s="74" customFormat="1" ht="12.75">
      <c r="A35" s="200" t="s">
        <v>38</v>
      </c>
      <c r="B35" s="127"/>
      <c r="C35" s="127"/>
      <c r="D35" s="127"/>
      <c r="E35" s="127"/>
      <c r="G35" s="184"/>
      <c r="H35" s="185"/>
      <c r="I35" s="186"/>
      <c r="J35" s="186"/>
    </row>
    <row r="36" spans="1:10" s="74" customFormat="1" ht="12.75">
      <c r="A36" s="201" t="s">
        <v>37</v>
      </c>
      <c r="B36" s="127"/>
      <c r="C36" s="127"/>
      <c r="D36" s="127"/>
      <c r="E36" s="127"/>
      <c r="G36" s="184"/>
      <c r="H36" s="185"/>
      <c r="I36" s="186"/>
      <c r="J36" s="186"/>
    </row>
    <row r="37" spans="1:10" s="74" customFormat="1" ht="12.75">
      <c r="A37" s="198" t="s">
        <v>221</v>
      </c>
      <c r="B37" s="127" t="s">
        <v>34</v>
      </c>
      <c r="C37" s="127" t="s">
        <v>34</v>
      </c>
      <c r="D37" s="127" t="s">
        <v>34</v>
      </c>
      <c r="E37" s="127" t="s">
        <v>254</v>
      </c>
      <c r="G37" s="184"/>
      <c r="H37" s="185"/>
      <c r="I37" s="186"/>
      <c r="J37" s="186"/>
    </row>
    <row r="38" spans="1:10" s="74" customFormat="1" ht="12.75">
      <c r="A38" s="198" t="s">
        <v>222</v>
      </c>
      <c r="B38" s="127" t="s">
        <v>34</v>
      </c>
      <c r="C38" s="127" t="s">
        <v>34</v>
      </c>
      <c r="D38" s="127" t="s">
        <v>34</v>
      </c>
      <c r="E38" s="127">
        <v>67</v>
      </c>
      <c r="G38" s="184"/>
      <c r="H38" s="185"/>
      <c r="I38" s="186"/>
      <c r="J38" s="186"/>
    </row>
    <row r="39" spans="1:10" s="74" customFormat="1" ht="12.75">
      <c r="A39" s="202" t="s">
        <v>223</v>
      </c>
      <c r="B39" s="127" t="s">
        <v>34</v>
      </c>
      <c r="C39" s="127" t="s">
        <v>34</v>
      </c>
      <c r="D39" s="127">
        <v>306</v>
      </c>
      <c r="E39" s="127">
        <v>332</v>
      </c>
      <c r="G39" s="184"/>
      <c r="H39" s="185"/>
      <c r="I39" s="186"/>
      <c r="J39" s="186"/>
    </row>
    <row r="40" spans="1:10" s="74" customFormat="1" ht="12.75">
      <c r="A40" s="198" t="s">
        <v>224</v>
      </c>
      <c r="B40" s="127" t="s">
        <v>34</v>
      </c>
      <c r="C40" s="127" t="s">
        <v>34</v>
      </c>
      <c r="D40" s="127">
        <v>92</v>
      </c>
      <c r="E40" s="127">
        <v>360</v>
      </c>
      <c r="G40" s="184"/>
      <c r="H40" s="185"/>
      <c r="I40" s="186"/>
      <c r="J40" s="186"/>
    </row>
    <row r="41" spans="1:10" s="74" customFormat="1" ht="12.75">
      <c r="A41" s="202" t="s">
        <v>225</v>
      </c>
      <c r="B41" s="127" t="s">
        <v>34</v>
      </c>
      <c r="C41" s="127" t="s">
        <v>34</v>
      </c>
      <c r="D41" s="127" t="s">
        <v>34</v>
      </c>
      <c r="E41" s="127">
        <v>19</v>
      </c>
      <c r="G41" s="184"/>
      <c r="H41" s="185"/>
      <c r="I41" s="186"/>
      <c r="J41" s="186"/>
    </row>
    <row r="42" spans="1:5" s="187" customFormat="1" ht="12.75">
      <c r="A42" s="193"/>
      <c r="B42" s="127"/>
      <c r="C42" s="127"/>
      <c r="D42" s="127"/>
      <c r="E42" s="127"/>
    </row>
    <row r="43" spans="1:5" s="187" customFormat="1" ht="12.75">
      <c r="A43" s="203" t="s">
        <v>181</v>
      </c>
      <c r="B43" s="127"/>
      <c r="C43" s="127"/>
      <c r="D43" s="127"/>
      <c r="E43" s="127"/>
    </row>
    <row r="44" spans="1:5" s="187" customFormat="1" ht="12.75">
      <c r="A44" s="202" t="s">
        <v>39</v>
      </c>
      <c r="B44" s="127">
        <v>7629</v>
      </c>
      <c r="C44" s="127">
        <v>4231</v>
      </c>
      <c r="D44" s="127" t="s">
        <v>34</v>
      </c>
      <c r="E44" s="127" t="s">
        <v>254</v>
      </c>
    </row>
    <row r="45" spans="1:5" s="187" customFormat="1" ht="12.75">
      <c r="A45" s="202" t="s">
        <v>40</v>
      </c>
      <c r="B45" s="127" t="s">
        <v>34</v>
      </c>
      <c r="C45" s="127" t="s">
        <v>254</v>
      </c>
      <c r="D45" s="127" t="s">
        <v>34</v>
      </c>
      <c r="E45" s="127" t="s">
        <v>254</v>
      </c>
    </row>
    <row r="46" spans="1:5" s="187" customFormat="1" ht="12.75">
      <c r="A46" s="202" t="s">
        <v>41</v>
      </c>
      <c r="B46" s="127" t="s">
        <v>34</v>
      </c>
      <c r="C46" s="127" t="s">
        <v>254</v>
      </c>
      <c r="D46" s="127">
        <v>3582</v>
      </c>
      <c r="E46" s="127">
        <v>3355</v>
      </c>
    </row>
    <row r="47" spans="1:5" s="187" customFormat="1" ht="12.75">
      <c r="A47" s="202" t="s">
        <v>42</v>
      </c>
      <c r="B47" s="127" t="s">
        <v>34</v>
      </c>
      <c r="C47" s="127" t="s">
        <v>254</v>
      </c>
      <c r="D47" s="127">
        <v>19</v>
      </c>
      <c r="E47" s="127" t="s">
        <v>254</v>
      </c>
    </row>
    <row r="48" spans="1:5" s="187" customFormat="1" ht="12.75">
      <c r="A48" s="202" t="s">
        <v>43</v>
      </c>
      <c r="B48" s="127" t="s">
        <v>34</v>
      </c>
      <c r="C48" s="127" t="s">
        <v>254</v>
      </c>
      <c r="D48" s="127" t="s">
        <v>34</v>
      </c>
      <c r="E48" s="127" t="s">
        <v>254</v>
      </c>
    </row>
    <row r="49" spans="1:5" s="187" customFormat="1" ht="12.75">
      <c r="A49" s="202" t="s">
        <v>226</v>
      </c>
      <c r="B49" s="127" t="s">
        <v>34</v>
      </c>
      <c r="C49" s="127" t="s">
        <v>254</v>
      </c>
      <c r="D49" s="127">
        <v>17</v>
      </c>
      <c r="E49" s="127" t="s">
        <v>254</v>
      </c>
    </row>
    <row r="50" spans="1:5" s="187" customFormat="1" ht="12.75">
      <c r="A50" s="202" t="s">
        <v>182</v>
      </c>
      <c r="B50" s="127" t="s">
        <v>34</v>
      </c>
      <c r="C50" s="127" t="s">
        <v>254</v>
      </c>
      <c r="D50" s="127" t="s">
        <v>34</v>
      </c>
      <c r="E50" s="127" t="s">
        <v>254</v>
      </c>
    </row>
    <row r="51" spans="1:5" s="187" customFormat="1" ht="12.75">
      <c r="A51" s="202" t="s">
        <v>44</v>
      </c>
      <c r="B51" s="127" t="s">
        <v>34</v>
      </c>
      <c r="C51" s="127" t="s">
        <v>254</v>
      </c>
      <c r="D51" s="127" t="s">
        <v>34</v>
      </c>
      <c r="E51" s="127" t="s">
        <v>254</v>
      </c>
    </row>
    <row r="52" spans="1:5" s="187" customFormat="1" ht="12.75">
      <c r="A52" s="202" t="s">
        <v>45</v>
      </c>
      <c r="B52" s="127" t="s">
        <v>34</v>
      </c>
      <c r="C52" s="127" t="s">
        <v>254</v>
      </c>
      <c r="D52" s="127" t="s">
        <v>34</v>
      </c>
      <c r="E52" s="127" t="s">
        <v>254</v>
      </c>
    </row>
    <row r="53" spans="1:5" s="187" customFormat="1" ht="13.5" thickBot="1">
      <c r="A53" s="204" t="s">
        <v>46</v>
      </c>
      <c r="B53" s="211" t="s">
        <v>34</v>
      </c>
      <c r="C53" s="211" t="s">
        <v>254</v>
      </c>
      <c r="D53" s="211">
        <v>14</v>
      </c>
      <c r="E53" s="211" t="s">
        <v>254</v>
      </c>
    </row>
    <row r="54" spans="1:10" s="74" customFormat="1" ht="12.75">
      <c r="A54" s="182" t="s">
        <v>195</v>
      </c>
      <c r="B54" s="103"/>
      <c r="C54" s="103"/>
      <c r="D54" s="103"/>
      <c r="E54" s="103"/>
      <c r="G54" s="184"/>
      <c r="H54" s="185"/>
      <c r="I54" s="186"/>
      <c r="J54" s="186"/>
    </row>
    <row r="55" spans="1:5" s="187" customFormat="1" ht="12.75">
      <c r="A55" s="183" t="s">
        <v>38</v>
      </c>
      <c r="B55" s="183"/>
      <c r="C55" s="183"/>
      <c r="D55" s="183"/>
      <c r="E55" s="183"/>
    </row>
    <row r="56" ht="12.75">
      <c r="A56" s="65" t="s">
        <v>38</v>
      </c>
    </row>
    <row r="57" ht="12.75">
      <c r="A57" s="65" t="s">
        <v>38</v>
      </c>
    </row>
    <row r="58" ht="12.75">
      <c r="A58" s="65" t="s">
        <v>38</v>
      </c>
    </row>
    <row r="59" ht="12.75">
      <c r="A59" s="65" t="s">
        <v>38</v>
      </c>
    </row>
    <row r="60" ht="12.75">
      <c r="A60" s="65" t="s">
        <v>38</v>
      </c>
    </row>
    <row r="61" ht="12.75">
      <c r="A61" s="65" t="s">
        <v>38</v>
      </c>
    </row>
    <row r="62" ht="12.75">
      <c r="A62" s="65" t="s">
        <v>38</v>
      </c>
    </row>
    <row r="63" ht="12.75">
      <c r="A63" s="65" t="s">
        <v>38</v>
      </c>
    </row>
    <row r="64" ht="12.75">
      <c r="A64" s="65" t="s">
        <v>38</v>
      </c>
    </row>
    <row r="65" ht="12.75">
      <c r="A65" s="65" t="s">
        <v>38</v>
      </c>
    </row>
    <row r="66" ht="12.75">
      <c r="A66" s="65" t="s">
        <v>38</v>
      </c>
    </row>
    <row r="67" ht="12.75">
      <c r="A67" s="65" t="s">
        <v>38</v>
      </c>
    </row>
    <row r="68" ht="12.75">
      <c r="A68" s="65" t="s">
        <v>38</v>
      </c>
    </row>
    <row r="69" ht="12.75">
      <c r="A69" s="65" t="s">
        <v>38</v>
      </c>
    </row>
    <row r="70" ht="12.75">
      <c r="A70" s="65" t="s">
        <v>38</v>
      </c>
    </row>
    <row r="71" ht="12.75">
      <c r="A71" s="65" t="s">
        <v>38</v>
      </c>
    </row>
    <row r="72" ht="12.75">
      <c r="A72" s="65" t="s">
        <v>38</v>
      </c>
    </row>
    <row r="73" ht="12.75">
      <c r="A73" s="65" t="s">
        <v>38</v>
      </c>
    </row>
    <row r="74" ht="12.75">
      <c r="A74" s="65" t="s">
        <v>38</v>
      </c>
    </row>
    <row r="75" ht="12.75">
      <c r="A75" s="65" t="s">
        <v>38</v>
      </c>
    </row>
    <row r="76" ht="12.75">
      <c r="A76" s="65" t="s">
        <v>38</v>
      </c>
    </row>
    <row r="77" ht="12.75">
      <c r="A77" s="65" t="s">
        <v>38</v>
      </c>
    </row>
    <row r="78" ht="12.75">
      <c r="A78" s="65" t="s">
        <v>38</v>
      </c>
    </row>
    <row r="79" ht="12.75">
      <c r="A79" s="65" t="s">
        <v>38</v>
      </c>
    </row>
    <row r="80" ht="12.75">
      <c r="A80" s="65" t="s">
        <v>38</v>
      </c>
    </row>
    <row r="81" ht="12.75">
      <c r="A81" s="65" t="s">
        <v>38</v>
      </c>
    </row>
    <row r="82" ht="12.75">
      <c r="A82" s="65" t="s">
        <v>38</v>
      </c>
    </row>
    <row r="83" ht="12.75">
      <c r="A83" s="65" t="s">
        <v>38</v>
      </c>
    </row>
    <row r="84" ht="12.75">
      <c r="A84" s="65" t="s">
        <v>38</v>
      </c>
    </row>
    <row r="85" ht="12.75">
      <c r="A85" s="65" t="s">
        <v>38</v>
      </c>
    </row>
    <row r="86" ht="12.75">
      <c r="A86" s="65" t="s">
        <v>38</v>
      </c>
    </row>
    <row r="87" ht="12.75">
      <c r="A87" s="65" t="s">
        <v>38</v>
      </c>
    </row>
    <row r="88" ht="12.75">
      <c r="A88" s="65" t="s">
        <v>38</v>
      </c>
    </row>
  </sheetData>
  <mergeCells count="5">
    <mergeCell ref="B5:C5"/>
    <mergeCell ref="D5:E5"/>
    <mergeCell ref="A5:A6"/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28"/>
  <sheetViews>
    <sheetView showGridLines="0" zoomScale="75" zoomScaleNormal="75" workbookViewId="0" topLeftCell="A1">
      <selection activeCell="I37" sqref="I37"/>
    </sheetView>
  </sheetViews>
  <sheetFormatPr defaultColWidth="11.421875" defaultRowHeight="12.75"/>
  <cols>
    <col min="1" max="3" width="14.7109375" style="9" customWidth="1"/>
    <col min="4" max="4" width="15.7109375" style="9" customWidth="1"/>
    <col min="5" max="8" width="14.7109375" style="9" customWidth="1"/>
    <col min="9" max="16384" width="11.421875" style="9" customWidth="1"/>
  </cols>
  <sheetData>
    <row r="1" spans="1:9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1"/>
    </row>
    <row r="2" ht="12.75">
      <c r="A2" s="249" t="s">
        <v>274</v>
      </c>
    </row>
    <row r="3" spans="1:8" s="3" customFormat="1" ht="15">
      <c r="A3" s="236" t="s">
        <v>235</v>
      </c>
      <c r="B3" s="236"/>
      <c r="C3" s="236"/>
      <c r="D3" s="236"/>
      <c r="E3" s="236"/>
      <c r="F3" s="236"/>
      <c r="G3" s="236"/>
      <c r="H3" s="236"/>
    </row>
    <row r="4" spans="1:8" s="3" customFormat="1" ht="15.75" thickBot="1">
      <c r="A4" s="131"/>
      <c r="B4" s="132"/>
      <c r="C4" s="132"/>
      <c r="D4" s="132"/>
      <c r="E4" s="132"/>
      <c r="F4" s="132"/>
      <c r="G4" s="132"/>
      <c r="H4" s="132"/>
    </row>
    <row r="5" spans="1:8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</row>
    <row r="6" spans="1:8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</row>
    <row r="7" spans="1:8" ht="12.75">
      <c r="A7" s="4"/>
      <c r="B7" s="6" t="s">
        <v>13</v>
      </c>
      <c r="C7" s="6" t="s">
        <v>14</v>
      </c>
      <c r="D7" s="8"/>
      <c r="E7" s="6" t="s">
        <v>15</v>
      </c>
      <c r="F7" s="6" t="s">
        <v>12</v>
      </c>
      <c r="G7" s="8" t="s">
        <v>17</v>
      </c>
      <c r="H7" s="8" t="s">
        <v>18</v>
      </c>
    </row>
    <row r="8" spans="1:8" ht="13.5" thickBot="1">
      <c r="A8" s="135"/>
      <c r="B8" s="117" t="s">
        <v>33</v>
      </c>
      <c r="C8" s="117" t="s">
        <v>33</v>
      </c>
      <c r="D8" s="155" t="s">
        <v>183</v>
      </c>
      <c r="E8" s="117" t="s">
        <v>22</v>
      </c>
      <c r="F8" s="64"/>
      <c r="G8" s="171" t="s">
        <v>23</v>
      </c>
      <c r="H8" s="64"/>
    </row>
    <row r="9" spans="1:8" ht="12.75">
      <c r="A9" s="66">
        <v>1990</v>
      </c>
      <c r="B9" s="127">
        <v>3923</v>
      </c>
      <c r="C9" s="127">
        <v>3518</v>
      </c>
      <c r="D9" s="127">
        <v>224</v>
      </c>
      <c r="E9" s="23">
        <v>99.8</v>
      </c>
      <c r="F9" s="127">
        <v>35103</v>
      </c>
      <c r="G9" s="23">
        <v>69.75947495582561</v>
      </c>
      <c r="H9" s="127">
        <v>24485.23313259529</v>
      </c>
    </row>
    <row r="10" spans="1:8" ht="12.75">
      <c r="A10" s="66">
        <v>1991</v>
      </c>
      <c r="B10" s="127">
        <v>3246</v>
      </c>
      <c r="C10" s="127">
        <v>2989</v>
      </c>
      <c r="D10" s="127">
        <v>201</v>
      </c>
      <c r="E10" s="23">
        <v>97.1</v>
      </c>
      <c r="F10" s="127">
        <v>29017</v>
      </c>
      <c r="G10" s="23">
        <v>73.86438762876685</v>
      </c>
      <c r="H10" s="127">
        <v>21432.091642325675</v>
      </c>
    </row>
    <row r="11" spans="1:8" ht="12.75">
      <c r="A11" s="66">
        <v>1992</v>
      </c>
      <c r="B11" s="127">
        <v>3190</v>
      </c>
      <c r="C11" s="127">
        <v>2936</v>
      </c>
      <c r="D11" s="127">
        <v>180</v>
      </c>
      <c r="E11" s="23">
        <v>125.6</v>
      </c>
      <c r="F11" s="127">
        <v>36882</v>
      </c>
      <c r="G11" s="23">
        <v>70.99755989085621</v>
      </c>
      <c r="H11" s="127">
        <v>26186.09738800139</v>
      </c>
    </row>
    <row r="12" spans="1:8" ht="12.75">
      <c r="A12" s="66">
        <v>1993</v>
      </c>
      <c r="B12" s="127">
        <v>3168</v>
      </c>
      <c r="C12" s="127">
        <v>3009</v>
      </c>
      <c r="D12" s="127">
        <v>190</v>
      </c>
      <c r="E12" s="23">
        <v>98.1</v>
      </c>
      <c r="F12" s="127">
        <v>32009</v>
      </c>
      <c r="G12" s="23">
        <v>79.16531438943181</v>
      </c>
      <c r="H12" s="127">
        <v>25338.67032082026</v>
      </c>
    </row>
    <row r="13" spans="1:8" ht="12.75">
      <c r="A13" s="66">
        <v>1994</v>
      </c>
      <c r="B13" s="127">
        <v>3348</v>
      </c>
      <c r="C13" s="127">
        <v>3141</v>
      </c>
      <c r="D13" s="127">
        <v>184</v>
      </c>
      <c r="E13" s="23">
        <v>113.4</v>
      </c>
      <c r="F13" s="127">
        <v>38093</v>
      </c>
      <c r="G13" s="23">
        <v>45.544697270203024</v>
      </c>
      <c r="H13" s="127">
        <v>17351.219453559796</v>
      </c>
    </row>
    <row r="14" spans="1:8" ht="12.75">
      <c r="A14" s="66">
        <v>1995</v>
      </c>
      <c r="B14" s="127">
        <v>3273</v>
      </c>
      <c r="C14" s="127">
        <v>3159</v>
      </c>
      <c r="D14" s="127">
        <v>182</v>
      </c>
      <c r="E14" s="23">
        <v>109.9</v>
      </c>
      <c r="F14" s="127">
        <v>36520</v>
      </c>
      <c r="G14" s="23">
        <v>83.15002464149629</v>
      </c>
      <c r="H14" s="127">
        <v>30369.141634512518</v>
      </c>
    </row>
    <row r="15" spans="1:8" ht="12.75">
      <c r="A15" s="66">
        <v>1996</v>
      </c>
      <c r="B15" s="127">
        <v>3316</v>
      </c>
      <c r="C15" s="127">
        <v>3235</v>
      </c>
      <c r="D15" s="127">
        <v>165</v>
      </c>
      <c r="E15" s="23">
        <v>123.1</v>
      </c>
      <c r="F15" s="127">
        <v>41625</v>
      </c>
      <c r="G15" s="23">
        <v>90.75282776195114</v>
      </c>
      <c r="H15" s="127">
        <v>37773.610760520714</v>
      </c>
    </row>
    <row r="16" spans="1:8" ht="12.75">
      <c r="A16" s="66">
        <v>1997</v>
      </c>
      <c r="B16" s="127">
        <v>3546</v>
      </c>
      <c r="C16" s="127">
        <v>3445</v>
      </c>
      <c r="D16" s="127">
        <v>153</v>
      </c>
      <c r="E16" s="23">
        <v>118.5</v>
      </c>
      <c r="F16" s="127">
        <v>42662</v>
      </c>
      <c r="G16" s="23">
        <v>86.347409036818</v>
      </c>
      <c r="H16" s="127">
        <v>36837.531643287286</v>
      </c>
    </row>
    <row r="17" spans="1:8" ht="12.75">
      <c r="A17" s="66">
        <v>1998</v>
      </c>
      <c r="B17" s="127">
        <v>3183</v>
      </c>
      <c r="C17" s="127">
        <v>3135</v>
      </c>
      <c r="D17" s="127">
        <v>146</v>
      </c>
      <c r="E17" s="23">
        <v>141.1</v>
      </c>
      <c r="F17" s="127">
        <v>45873</v>
      </c>
      <c r="G17" s="23">
        <v>94.67743680357724</v>
      </c>
      <c r="H17" s="127">
        <v>43431.38058490498</v>
      </c>
    </row>
    <row r="18" spans="1:8" ht="12.75">
      <c r="A18" s="66">
        <v>1999</v>
      </c>
      <c r="B18" s="127">
        <v>2986</v>
      </c>
      <c r="C18" s="127">
        <v>2962</v>
      </c>
      <c r="D18" s="127">
        <v>136</v>
      </c>
      <c r="E18" s="23">
        <v>144</v>
      </c>
      <c r="F18" s="127">
        <v>44198</v>
      </c>
      <c r="G18" s="23">
        <v>89.21423677472865</v>
      </c>
      <c r="H18" s="127">
        <v>39430.90836969457</v>
      </c>
    </row>
    <row r="19" spans="1:8" ht="12.75">
      <c r="A19" s="66">
        <v>2000</v>
      </c>
      <c r="B19" s="127">
        <v>3010</v>
      </c>
      <c r="C19" s="127">
        <v>2966</v>
      </c>
      <c r="D19" s="127">
        <v>138</v>
      </c>
      <c r="E19" s="23">
        <v>153.4</v>
      </c>
      <c r="F19" s="127">
        <v>47011</v>
      </c>
      <c r="G19" s="23">
        <v>65.44</v>
      </c>
      <c r="H19" s="127">
        <v>30763.998399999997</v>
      </c>
    </row>
    <row r="20" spans="1:8" ht="12.75">
      <c r="A20" s="66">
        <v>2001</v>
      </c>
      <c r="B20" s="127">
        <v>3113</v>
      </c>
      <c r="C20" s="127">
        <v>3091</v>
      </c>
      <c r="D20" s="127">
        <v>110.755</v>
      </c>
      <c r="E20" s="23">
        <v>139.651284373989</v>
      </c>
      <c r="F20" s="127">
        <v>44445</v>
      </c>
      <c r="G20" s="23">
        <v>75.89</v>
      </c>
      <c r="H20" s="127">
        <v>33729.3105</v>
      </c>
    </row>
    <row r="21" spans="1:8" ht="12.75">
      <c r="A21" s="66">
        <v>2002</v>
      </c>
      <c r="B21" s="127">
        <v>3111</v>
      </c>
      <c r="C21" s="127">
        <v>3094</v>
      </c>
      <c r="D21" s="127">
        <v>118.409</v>
      </c>
      <c r="E21" s="23">
        <v>140.78986425339366</v>
      </c>
      <c r="F21" s="127">
        <v>45186</v>
      </c>
      <c r="G21" s="23">
        <v>121.48</v>
      </c>
      <c r="H21" s="127">
        <v>54891.9528</v>
      </c>
    </row>
    <row r="22" spans="1:8" ht="12.75">
      <c r="A22" s="66">
        <v>2003</v>
      </c>
      <c r="B22" s="127">
        <v>3107</v>
      </c>
      <c r="C22" s="127">
        <v>3084</v>
      </c>
      <c r="D22" s="127">
        <v>114.9</v>
      </c>
      <c r="E22" s="23">
        <v>137.77295395590144</v>
      </c>
      <c r="F22" s="127">
        <v>43700</v>
      </c>
      <c r="G22" s="23">
        <v>118.49</v>
      </c>
      <c r="H22" s="127">
        <v>51780.13</v>
      </c>
    </row>
    <row r="23" spans="1:8" ht="12.75">
      <c r="A23" s="66">
        <v>2004</v>
      </c>
      <c r="B23" s="127">
        <v>3009</v>
      </c>
      <c r="C23" s="127">
        <v>2948</v>
      </c>
      <c r="D23" s="127">
        <v>106.184</v>
      </c>
      <c r="E23" s="23">
        <v>130.94979647218454</v>
      </c>
      <c r="F23" s="127">
        <v>38604</v>
      </c>
      <c r="G23" s="23">
        <v>102.57</v>
      </c>
      <c r="H23" s="127">
        <v>39596.1228</v>
      </c>
    </row>
    <row r="24" spans="1:8" ht="12.75">
      <c r="A24" s="66">
        <v>2005</v>
      </c>
      <c r="B24" s="127">
        <v>2889</v>
      </c>
      <c r="C24" s="127">
        <v>2833</v>
      </c>
      <c r="D24" s="127">
        <v>88.901</v>
      </c>
      <c r="E24" s="23">
        <v>65.64419343452171</v>
      </c>
      <c r="F24" s="127">
        <v>18597</v>
      </c>
      <c r="G24" s="23">
        <v>99.1</v>
      </c>
      <c r="H24" s="127">
        <v>18429.627</v>
      </c>
    </row>
    <row r="25" spans="1:8" ht="13.5" thickBot="1">
      <c r="A25" s="69">
        <v>2006</v>
      </c>
      <c r="B25" s="211">
        <v>2836</v>
      </c>
      <c r="C25" s="211">
        <v>2768</v>
      </c>
      <c r="D25" s="211">
        <f>74165/1000</f>
        <v>74.165</v>
      </c>
      <c r="E25" s="28">
        <v>131.74494219653178</v>
      </c>
      <c r="F25" s="211">
        <v>36467</v>
      </c>
      <c r="G25" s="28">
        <v>63.81</v>
      </c>
      <c r="H25" s="211">
        <f>G25*F25/100</f>
        <v>23269.5927</v>
      </c>
    </row>
    <row r="28" ht="12.75">
      <c r="E28" s="70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S89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7</v>
      </c>
      <c r="C9" s="138">
        <v>2</v>
      </c>
      <c r="D9" s="139">
        <v>9</v>
      </c>
      <c r="E9" s="138">
        <v>7</v>
      </c>
      <c r="F9" s="138">
        <v>2</v>
      </c>
      <c r="G9" s="138">
        <v>5032</v>
      </c>
      <c r="H9" s="138" t="s">
        <v>34</v>
      </c>
      <c r="I9" s="138" t="s">
        <v>34</v>
      </c>
      <c r="J9" s="138">
        <v>5</v>
      </c>
      <c r="K9" s="138">
        <v>25</v>
      </c>
      <c r="L9" s="140"/>
      <c r="M9" s="140"/>
      <c r="N9" s="140"/>
      <c r="R9" s="122"/>
    </row>
    <row r="10" spans="1:18" ht="12.75">
      <c r="A10" s="4" t="s">
        <v>111</v>
      </c>
      <c r="B10" s="141">
        <v>3</v>
      </c>
      <c r="C10" s="141">
        <v>1</v>
      </c>
      <c r="D10" s="141">
        <v>4</v>
      </c>
      <c r="E10" s="141">
        <v>3</v>
      </c>
      <c r="F10" s="141">
        <v>1</v>
      </c>
      <c r="G10" s="141">
        <v>653</v>
      </c>
      <c r="H10" s="141" t="s">
        <v>34</v>
      </c>
      <c r="I10" s="141" t="s">
        <v>34</v>
      </c>
      <c r="J10" s="141">
        <v>5</v>
      </c>
      <c r="K10" s="141">
        <v>3</v>
      </c>
      <c r="L10" s="140"/>
      <c r="M10" s="140"/>
      <c r="N10" s="140"/>
      <c r="R10" s="122"/>
    </row>
    <row r="11" spans="1:18" ht="12.75">
      <c r="A11" s="4" t="s">
        <v>112</v>
      </c>
      <c r="B11" s="127">
        <v>1</v>
      </c>
      <c r="C11" s="120" t="s">
        <v>34</v>
      </c>
      <c r="D11" s="127">
        <v>1</v>
      </c>
      <c r="E11" s="127">
        <v>1</v>
      </c>
      <c r="F11" s="120" t="s">
        <v>34</v>
      </c>
      <c r="G11" s="141">
        <v>1136</v>
      </c>
      <c r="H11" s="120" t="s">
        <v>34</v>
      </c>
      <c r="I11" s="120" t="s">
        <v>34</v>
      </c>
      <c r="J11" s="141">
        <v>5</v>
      </c>
      <c r="K11" s="141">
        <v>6</v>
      </c>
      <c r="L11" s="140"/>
      <c r="M11" s="140"/>
      <c r="N11" s="140"/>
      <c r="R11" s="122"/>
    </row>
    <row r="12" spans="1:18" ht="12.75">
      <c r="A12" s="4" t="s">
        <v>113</v>
      </c>
      <c r="B12" s="141">
        <v>2</v>
      </c>
      <c r="C12" s="141" t="s">
        <v>34</v>
      </c>
      <c r="D12" s="141">
        <v>2</v>
      </c>
      <c r="E12" s="141">
        <v>2</v>
      </c>
      <c r="F12" s="141" t="s">
        <v>34</v>
      </c>
      <c r="G12" s="141">
        <v>1803</v>
      </c>
      <c r="H12" s="141" t="s">
        <v>34</v>
      </c>
      <c r="I12" s="141" t="s">
        <v>34</v>
      </c>
      <c r="J12" s="141">
        <v>5</v>
      </c>
      <c r="K12" s="141">
        <v>9</v>
      </c>
      <c r="L12" s="140"/>
      <c r="M12" s="140"/>
      <c r="N12" s="140"/>
      <c r="R12" s="122"/>
    </row>
    <row r="13" spans="1:18" ht="12.75">
      <c r="A13" s="142" t="s">
        <v>114</v>
      </c>
      <c r="B13" s="143">
        <v>13</v>
      </c>
      <c r="C13" s="143">
        <v>3</v>
      </c>
      <c r="D13" s="143">
        <v>16</v>
      </c>
      <c r="E13" s="143">
        <v>13</v>
      </c>
      <c r="F13" s="143">
        <v>3</v>
      </c>
      <c r="G13" s="143">
        <v>8624</v>
      </c>
      <c r="H13" s="144" t="s">
        <v>34</v>
      </c>
      <c r="I13" s="144" t="s">
        <v>34</v>
      </c>
      <c r="J13" s="144">
        <v>5</v>
      </c>
      <c r="K13" s="143">
        <v>43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 t="s">
        <v>34</v>
      </c>
      <c r="C15" s="143" t="s">
        <v>34</v>
      </c>
      <c r="D15" s="144" t="s">
        <v>34</v>
      </c>
      <c r="E15" s="143" t="s">
        <v>34</v>
      </c>
      <c r="F15" s="143" t="s">
        <v>34</v>
      </c>
      <c r="G15" s="144" t="s">
        <v>34</v>
      </c>
      <c r="H15" s="143" t="s">
        <v>34</v>
      </c>
      <c r="I15" s="143" t="s">
        <v>34</v>
      </c>
      <c r="J15" s="144" t="s">
        <v>34</v>
      </c>
      <c r="K15" s="144" t="s">
        <v>34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 t="s">
        <v>34</v>
      </c>
      <c r="C17" s="144" t="s">
        <v>34</v>
      </c>
      <c r="D17" s="144" t="s">
        <v>34</v>
      </c>
      <c r="E17" s="144" t="s">
        <v>34</v>
      </c>
      <c r="F17" s="144" t="s">
        <v>34</v>
      </c>
      <c r="G17" s="144" t="s">
        <v>34</v>
      </c>
      <c r="H17" s="144" t="s">
        <v>34</v>
      </c>
      <c r="I17" s="144" t="s">
        <v>34</v>
      </c>
      <c r="J17" s="144" t="s">
        <v>34</v>
      </c>
      <c r="K17" s="144" t="s">
        <v>34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 t="s">
        <v>34</v>
      </c>
      <c r="C19" s="141" t="s">
        <v>34</v>
      </c>
      <c r="D19" s="141" t="s">
        <v>34</v>
      </c>
      <c r="E19" s="141" t="s">
        <v>34</v>
      </c>
      <c r="F19" s="141" t="s">
        <v>34</v>
      </c>
      <c r="G19" s="141">
        <v>85</v>
      </c>
      <c r="H19" s="141" t="s">
        <v>34</v>
      </c>
      <c r="I19" s="141" t="s">
        <v>34</v>
      </c>
      <c r="J19" s="141">
        <v>9</v>
      </c>
      <c r="K19" s="141">
        <v>1</v>
      </c>
      <c r="L19" s="140"/>
      <c r="M19" s="140"/>
      <c r="N19" s="140"/>
      <c r="R19" s="122"/>
    </row>
    <row r="20" spans="1:18" ht="12.75">
      <c r="A20" s="4" t="s">
        <v>118</v>
      </c>
      <c r="B20" s="141" t="s">
        <v>34</v>
      </c>
      <c r="C20" s="120" t="s">
        <v>34</v>
      </c>
      <c r="D20" s="141" t="s">
        <v>34</v>
      </c>
      <c r="E20" s="141" t="s">
        <v>34</v>
      </c>
      <c r="F20" s="120" t="s">
        <v>34</v>
      </c>
      <c r="G20" s="141">
        <v>2500</v>
      </c>
      <c r="H20" s="141" t="s">
        <v>34</v>
      </c>
      <c r="I20" s="120" t="s">
        <v>34</v>
      </c>
      <c r="J20" s="141">
        <v>8</v>
      </c>
      <c r="K20" s="141">
        <v>20</v>
      </c>
      <c r="L20" s="140"/>
      <c r="M20" s="140"/>
      <c r="N20" s="140"/>
      <c r="R20" s="122"/>
    </row>
    <row r="21" spans="1:18" ht="12.75">
      <c r="A21" s="4" t="s">
        <v>119</v>
      </c>
      <c r="B21" s="141" t="s">
        <v>34</v>
      </c>
      <c r="C21" s="141" t="s">
        <v>34</v>
      </c>
      <c r="D21" s="141" t="s">
        <v>34</v>
      </c>
      <c r="E21" s="141" t="s">
        <v>34</v>
      </c>
      <c r="F21" s="141" t="s">
        <v>34</v>
      </c>
      <c r="G21" s="141">
        <v>145</v>
      </c>
      <c r="H21" s="141" t="s">
        <v>34</v>
      </c>
      <c r="I21" s="141" t="s">
        <v>34</v>
      </c>
      <c r="J21" s="141">
        <v>8</v>
      </c>
      <c r="K21" s="141">
        <v>1</v>
      </c>
      <c r="L21" s="140"/>
      <c r="M21" s="140"/>
      <c r="N21" s="140"/>
      <c r="R21" s="122"/>
    </row>
    <row r="22" spans="1:18" ht="12.75">
      <c r="A22" s="142" t="s">
        <v>176</v>
      </c>
      <c r="B22" s="143" t="s">
        <v>34</v>
      </c>
      <c r="C22" s="143" t="s">
        <v>34</v>
      </c>
      <c r="D22" s="143" t="s">
        <v>34</v>
      </c>
      <c r="E22" s="143" t="s">
        <v>34</v>
      </c>
      <c r="F22" s="143" t="s">
        <v>34</v>
      </c>
      <c r="G22" s="143">
        <v>2730</v>
      </c>
      <c r="H22" s="144" t="s">
        <v>34</v>
      </c>
      <c r="I22" s="144" t="s">
        <v>34</v>
      </c>
      <c r="J22" s="144">
        <v>8</v>
      </c>
      <c r="K22" s="143">
        <v>22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>
        <v>605</v>
      </c>
      <c r="H24" s="144" t="s">
        <v>34</v>
      </c>
      <c r="I24" s="144" t="s">
        <v>34</v>
      </c>
      <c r="J24" s="144">
        <v>10</v>
      </c>
      <c r="K24" s="144">
        <v>6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 t="s">
        <v>34</v>
      </c>
      <c r="C26" s="144" t="s">
        <v>34</v>
      </c>
      <c r="D26" s="144" t="s">
        <v>34</v>
      </c>
      <c r="E26" s="144" t="s">
        <v>34</v>
      </c>
      <c r="F26" s="144" t="s">
        <v>34</v>
      </c>
      <c r="G26" s="144" t="s">
        <v>34</v>
      </c>
      <c r="H26" s="144" t="s">
        <v>34</v>
      </c>
      <c r="I26" s="144" t="s">
        <v>34</v>
      </c>
      <c r="J26" s="144" t="s">
        <v>34</v>
      </c>
      <c r="K26" s="144" t="s">
        <v>34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0" t="s">
        <v>34</v>
      </c>
      <c r="C28" s="120" t="s">
        <v>34</v>
      </c>
      <c r="D28" s="141" t="s">
        <v>34</v>
      </c>
      <c r="E28" s="120" t="s">
        <v>34</v>
      </c>
      <c r="F28" s="120" t="s">
        <v>34</v>
      </c>
      <c r="G28" s="120" t="s">
        <v>34</v>
      </c>
      <c r="H28" s="120" t="s">
        <v>34</v>
      </c>
      <c r="I28" s="141" t="s">
        <v>34</v>
      </c>
      <c r="J28" s="120" t="s">
        <v>34</v>
      </c>
      <c r="K28" s="120" t="s">
        <v>34</v>
      </c>
      <c r="L28" s="140"/>
      <c r="M28" s="140"/>
      <c r="N28" s="140"/>
      <c r="R28" s="122"/>
    </row>
    <row r="29" spans="1:18" ht="12.75">
      <c r="A29" s="4" t="s">
        <v>123</v>
      </c>
      <c r="B29" s="120" t="s">
        <v>34</v>
      </c>
      <c r="C29" s="141" t="s">
        <v>34</v>
      </c>
      <c r="D29" s="141" t="s">
        <v>34</v>
      </c>
      <c r="E29" s="120" t="s">
        <v>34</v>
      </c>
      <c r="F29" s="141" t="s">
        <v>34</v>
      </c>
      <c r="G29" s="141">
        <v>137</v>
      </c>
      <c r="H29" s="120" t="s">
        <v>34</v>
      </c>
      <c r="I29" s="141" t="s">
        <v>34</v>
      </c>
      <c r="J29" s="141">
        <v>10</v>
      </c>
      <c r="K29" s="141">
        <v>1</v>
      </c>
      <c r="L29" s="140"/>
      <c r="M29" s="140"/>
      <c r="N29" s="140"/>
      <c r="R29" s="122"/>
    </row>
    <row r="30" spans="1:18" ht="12.75">
      <c r="A30" s="4" t="s">
        <v>124</v>
      </c>
      <c r="B30" s="120" t="s">
        <v>34</v>
      </c>
      <c r="C30" s="141" t="s">
        <v>34</v>
      </c>
      <c r="D30" s="141" t="s">
        <v>34</v>
      </c>
      <c r="E30" s="120" t="s">
        <v>34</v>
      </c>
      <c r="F30" s="141" t="s">
        <v>34</v>
      </c>
      <c r="G30" s="120" t="s">
        <v>34</v>
      </c>
      <c r="H30" s="120" t="s">
        <v>34</v>
      </c>
      <c r="I30" s="141" t="s">
        <v>34</v>
      </c>
      <c r="J30" s="120" t="s">
        <v>34</v>
      </c>
      <c r="K30" s="141" t="s">
        <v>34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3" t="s">
        <v>34</v>
      </c>
      <c r="C31" s="143" t="s">
        <v>34</v>
      </c>
      <c r="D31" s="143" t="s">
        <v>34</v>
      </c>
      <c r="E31" s="143" t="s">
        <v>34</v>
      </c>
      <c r="F31" s="143" t="s">
        <v>34</v>
      </c>
      <c r="G31" s="143">
        <v>137</v>
      </c>
      <c r="H31" s="143" t="s">
        <v>34</v>
      </c>
      <c r="I31" s="144" t="s">
        <v>34</v>
      </c>
      <c r="J31" s="144">
        <v>10</v>
      </c>
      <c r="K31" s="143">
        <v>1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>
        <v>6</v>
      </c>
      <c r="C33" s="148">
        <v>2</v>
      </c>
      <c r="D33" s="141">
        <v>8</v>
      </c>
      <c r="E33" s="148">
        <v>6</v>
      </c>
      <c r="F33" s="148">
        <v>2</v>
      </c>
      <c r="G33" s="141">
        <v>746</v>
      </c>
      <c r="H33" s="148">
        <v>7000</v>
      </c>
      <c r="I33" s="148">
        <v>11500</v>
      </c>
      <c r="J33" s="148">
        <v>9</v>
      </c>
      <c r="K33" s="148">
        <v>72</v>
      </c>
      <c r="L33" s="140"/>
      <c r="M33" s="140"/>
      <c r="N33" s="140"/>
      <c r="R33" s="122"/>
    </row>
    <row r="34" spans="1:18" ht="12.75">
      <c r="A34" s="4" t="s">
        <v>126</v>
      </c>
      <c r="B34" s="148" t="s">
        <v>34</v>
      </c>
      <c r="C34" s="148" t="s">
        <v>34</v>
      </c>
      <c r="D34" s="141" t="s">
        <v>34</v>
      </c>
      <c r="E34" s="148" t="s">
        <v>34</v>
      </c>
      <c r="F34" s="148" t="s">
        <v>34</v>
      </c>
      <c r="G34" s="141" t="s">
        <v>34</v>
      </c>
      <c r="H34" s="148" t="s">
        <v>34</v>
      </c>
      <c r="I34" s="148" t="s">
        <v>34</v>
      </c>
      <c r="J34" s="148" t="s">
        <v>34</v>
      </c>
      <c r="K34" s="141" t="s">
        <v>34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 t="s">
        <v>34</v>
      </c>
      <c r="D35" s="141" t="s">
        <v>34</v>
      </c>
      <c r="E35" s="148" t="s">
        <v>34</v>
      </c>
      <c r="F35" s="148" t="s">
        <v>34</v>
      </c>
      <c r="G35" s="141" t="s">
        <v>34</v>
      </c>
      <c r="H35" s="148" t="s">
        <v>34</v>
      </c>
      <c r="I35" s="148" t="s">
        <v>34</v>
      </c>
      <c r="J35" s="148" t="s">
        <v>34</v>
      </c>
      <c r="K35" s="141" t="s">
        <v>34</v>
      </c>
      <c r="L35" s="140"/>
      <c r="M35" s="140"/>
      <c r="N35" s="140"/>
      <c r="R35" s="122"/>
    </row>
    <row r="36" spans="1:18" ht="12.75">
      <c r="A36" s="4" t="s">
        <v>128</v>
      </c>
      <c r="B36" s="148" t="s">
        <v>34</v>
      </c>
      <c r="C36" s="148">
        <v>4</v>
      </c>
      <c r="D36" s="141">
        <v>4</v>
      </c>
      <c r="E36" s="148" t="s">
        <v>34</v>
      </c>
      <c r="F36" s="148">
        <v>4</v>
      </c>
      <c r="G36" s="141">
        <v>3496</v>
      </c>
      <c r="H36" s="148" t="s">
        <v>34</v>
      </c>
      <c r="I36" s="148">
        <v>10000</v>
      </c>
      <c r="J36" s="148">
        <v>5</v>
      </c>
      <c r="K36" s="141">
        <v>57</v>
      </c>
      <c r="L36" s="140"/>
      <c r="M36" s="140"/>
      <c r="N36" s="140"/>
      <c r="R36" s="122"/>
    </row>
    <row r="37" spans="1:18" ht="12.75">
      <c r="A37" s="142" t="s">
        <v>129</v>
      </c>
      <c r="B37" s="143">
        <v>6</v>
      </c>
      <c r="C37" s="143">
        <v>6</v>
      </c>
      <c r="D37" s="143">
        <v>12</v>
      </c>
      <c r="E37" s="143">
        <v>6</v>
      </c>
      <c r="F37" s="143">
        <v>6</v>
      </c>
      <c r="G37" s="143">
        <v>4242</v>
      </c>
      <c r="H37" s="144">
        <v>7000</v>
      </c>
      <c r="I37" s="144">
        <v>10500</v>
      </c>
      <c r="J37" s="144">
        <v>6</v>
      </c>
      <c r="K37" s="143">
        <v>129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 t="s">
        <v>34</v>
      </c>
      <c r="C39" s="144">
        <v>20</v>
      </c>
      <c r="D39" s="144">
        <v>20</v>
      </c>
      <c r="E39" s="144" t="s">
        <v>34</v>
      </c>
      <c r="F39" s="144">
        <v>10</v>
      </c>
      <c r="G39" s="144">
        <v>4500</v>
      </c>
      <c r="H39" s="144" t="s">
        <v>34</v>
      </c>
      <c r="I39" s="144">
        <v>10500</v>
      </c>
      <c r="J39" s="144">
        <v>9</v>
      </c>
      <c r="K39" s="144">
        <v>146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0" t="s">
        <v>34</v>
      </c>
      <c r="C41" s="141" t="s">
        <v>34</v>
      </c>
      <c r="D41" s="141" t="s">
        <v>34</v>
      </c>
      <c r="E41" s="120" t="s">
        <v>34</v>
      </c>
      <c r="F41" s="141" t="s">
        <v>34</v>
      </c>
      <c r="G41" s="141" t="s">
        <v>34</v>
      </c>
      <c r="H41" s="120" t="s">
        <v>34</v>
      </c>
      <c r="I41" s="141" t="s">
        <v>34</v>
      </c>
      <c r="J41" s="141" t="s">
        <v>34</v>
      </c>
      <c r="K41" s="141" t="s">
        <v>34</v>
      </c>
      <c r="L41" s="140"/>
      <c r="M41" s="140"/>
      <c r="N41" s="140"/>
      <c r="R41" s="122"/>
    </row>
    <row r="42" spans="1:18" ht="12.75">
      <c r="A42" s="4" t="s">
        <v>132</v>
      </c>
      <c r="B42" s="141" t="s">
        <v>34</v>
      </c>
      <c r="C42" s="141" t="s">
        <v>34</v>
      </c>
      <c r="D42" s="141" t="s">
        <v>34</v>
      </c>
      <c r="E42" s="141" t="s">
        <v>34</v>
      </c>
      <c r="F42" s="141" t="s">
        <v>34</v>
      </c>
      <c r="G42" s="141">
        <v>10</v>
      </c>
      <c r="H42" s="141" t="s">
        <v>34</v>
      </c>
      <c r="I42" s="141" t="s">
        <v>34</v>
      </c>
      <c r="J42" s="141">
        <v>2</v>
      </c>
      <c r="K42" s="141" t="s">
        <v>34</v>
      </c>
      <c r="L42" s="140"/>
      <c r="M42" s="140"/>
      <c r="N42" s="140"/>
      <c r="R42" s="122"/>
    </row>
    <row r="43" spans="1:18" ht="12.75">
      <c r="A43" s="4" t="s">
        <v>133</v>
      </c>
      <c r="B43" s="141" t="s">
        <v>34</v>
      </c>
      <c r="C43" s="141" t="s">
        <v>34</v>
      </c>
      <c r="D43" s="141" t="s">
        <v>34</v>
      </c>
      <c r="E43" s="141" t="s">
        <v>34</v>
      </c>
      <c r="F43" s="141" t="s">
        <v>34</v>
      </c>
      <c r="G43" s="141" t="s">
        <v>34</v>
      </c>
      <c r="H43" s="141" t="s">
        <v>34</v>
      </c>
      <c r="I43" s="141" t="s">
        <v>34</v>
      </c>
      <c r="J43" s="141" t="s">
        <v>34</v>
      </c>
      <c r="K43" s="141" t="s">
        <v>34</v>
      </c>
      <c r="L43" s="140"/>
      <c r="M43" s="140"/>
      <c r="N43" s="140"/>
      <c r="R43" s="122"/>
    </row>
    <row r="44" spans="1:18" ht="12.75">
      <c r="A44" s="4" t="s">
        <v>134</v>
      </c>
      <c r="B44" s="120" t="s">
        <v>34</v>
      </c>
      <c r="C44" s="141" t="s">
        <v>34</v>
      </c>
      <c r="D44" s="141" t="s">
        <v>34</v>
      </c>
      <c r="E44" s="120" t="s">
        <v>34</v>
      </c>
      <c r="F44" s="141" t="s">
        <v>34</v>
      </c>
      <c r="G44" s="141" t="s">
        <v>34</v>
      </c>
      <c r="H44" s="120" t="s">
        <v>34</v>
      </c>
      <c r="I44" s="141" t="s">
        <v>34</v>
      </c>
      <c r="J44" s="141" t="s">
        <v>34</v>
      </c>
      <c r="K44" s="141" t="s">
        <v>34</v>
      </c>
      <c r="L44" s="140"/>
      <c r="M44" s="140"/>
      <c r="N44" s="140"/>
      <c r="R44" s="122"/>
    </row>
    <row r="45" spans="1:18" ht="12.75">
      <c r="A45" s="4" t="s">
        <v>135</v>
      </c>
      <c r="B45" s="141" t="s">
        <v>34</v>
      </c>
      <c r="C45" s="141" t="s">
        <v>34</v>
      </c>
      <c r="D45" s="141" t="s">
        <v>34</v>
      </c>
      <c r="E45" s="141" t="s">
        <v>34</v>
      </c>
      <c r="F45" s="141" t="s">
        <v>34</v>
      </c>
      <c r="G45" s="141">
        <v>100</v>
      </c>
      <c r="H45" s="141" t="s">
        <v>34</v>
      </c>
      <c r="I45" s="141" t="s">
        <v>34</v>
      </c>
      <c r="J45" s="141" t="s">
        <v>34</v>
      </c>
      <c r="K45" s="141" t="s">
        <v>34</v>
      </c>
      <c r="L45" s="140"/>
      <c r="M45" s="140"/>
      <c r="N45" s="140"/>
      <c r="R45" s="122"/>
    </row>
    <row r="46" spans="1:18" ht="12.75">
      <c r="A46" s="4" t="s">
        <v>136</v>
      </c>
      <c r="B46" s="141" t="s">
        <v>34</v>
      </c>
      <c r="C46" s="141" t="s">
        <v>34</v>
      </c>
      <c r="D46" s="141" t="s">
        <v>34</v>
      </c>
      <c r="E46" s="141" t="s">
        <v>34</v>
      </c>
      <c r="F46" s="141" t="s">
        <v>34</v>
      </c>
      <c r="G46" s="141" t="s">
        <v>34</v>
      </c>
      <c r="H46" s="141" t="s">
        <v>34</v>
      </c>
      <c r="I46" s="141" t="s">
        <v>34</v>
      </c>
      <c r="J46" s="141" t="s">
        <v>34</v>
      </c>
      <c r="K46" s="141" t="s">
        <v>34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0" t="s">
        <v>34</v>
      </c>
      <c r="C48" s="141" t="s">
        <v>34</v>
      </c>
      <c r="D48" s="141" t="s">
        <v>34</v>
      </c>
      <c r="E48" s="120" t="s">
        <v>34</v>
      </c>
      <c r="F48" s="141" t="s">
        <v>34</v>
      </c>
      <c r="G48" s="141" t="s">
        <v>34</v>
      </c>
      <c r="H48" s="120" t="s">
        <v>34</v>
      </c>
      <c r="I48" s="141" t="s">
        <v>34</v>
      </c>
      <c r="J48" s="141" t="s">
        <v>34</v>
      </c>
      <c r="K48" s="141" t="s">
        <v>34</v>
      </c>
      <c r="L48" s="140"/>
      <c r="M48" s="140"/>
      <c r="N48" s="140"/>
      <c r="R48" s="122"/>
    </row>
    <row r="49" spans="1:18" ht="12.75">
      <c r="A49" s="4" t="s">
        <v>139</v>
      </c>
      <c r="B49" s="141" t="s">
        <v>34</v>
      </c>
      <c r="C49" s="141" t="s">
        <v>34</v>
      </c>
      <c r="D49" s="141" t="s">
        <v>34</v>
      </c>
      <c r="E49" s="141" t="s">
        <v>34</v>
      </c>
      <c r="F49" s="141" t="s">
        <v>34</v>
      </c>
      <c r="G49" s="141" t="s">
        <v>34</v>
      </c>
      <c r="H49" s="141" t="s">
        <v>34</v>
      </c>
      <c r="I49" s="141" t="s">
        <v>34</v>
      </c>
      <c r="J49" s="141" t="s">
        <v>34</v>
      </c>
      <c r="K49" s="141" t="s">
        <v>34</v>
      </c>
      <c r="L49" s="140"/>
      <c r="M49" s="140"/>
      <c r="N49" s="140"/>
      <c r="R49" s="122"/>
    </row>
    <row r="50" spans="1:18" ht="12.75">
      <c r="A50" s="142" t="s">
        <v>178</v>
      </c>
      <c r="B50" s="143" t="s">
        <v>34</v>
      </c>
      <c r="C50" s="143" t="s">
        <v>34</v>
      </c>
      <c r="D50" s="143" t="s">
        <v>34</v>
      </c>
      <c r="E50" s="143" t="s">
        <v>34</v>
      </c>
      <c r="F50" s="143" t="s">
        <v>34</v>
      </c>
      <c r="G50" s="143">
        <v>110</v>
      </c>
      <c r="H50" s="144" t="s">
        <v>34</v>
      </c>
      <c r="I50" s="144" t="s">
        <v>34</v>
      </c>
      <c r="J50" s="144" t="s">
        <v>34</v>
      </c>
      <c r="K50" s="143" t="s">
        <v>34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 t="s">
        <v>34</v>
      </c>
      <c r="D52" s="144" t="s">
        <v>34</v>
      </c>
      <c r="E52" s="144" t="s">
        <v>34</v>
      </c>
      <c r="F52" s="144" t="s">
        <v>34</v>
      </c>
      <c r="G52" s="145">
        <v>73</v>
      </c>
      <c r="H52" s="143" t="s">
        <v>34</v>
      </c>
      <c r="I52" s="144" t="s">
        <v>34</v>
      </c>
      <c r="J52" s="145">
        <v>5</v>
      </c>
      <c r="K52" s="144" t="s">
        <v>34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0" t="s">
        <v>34</v>
      </c>
      <c r="C54" s="141" t="s">
        <v>34</v>
      </c>
      <c r="D54" s="141" t="s">
        <v>34</v>
      </c>
      <c r="E54" s="120" t="s">
        <v>34</v>
      </c>
      <c r="F54" s="141" t="s">
        <v>34</v>
      </c>
      <c r="G54" s="141">
        <v>265</v>
      </c>
      <c r="H54" s="120" t="s">
        <v>34</v>
      </c>
      <c r="I54" s="141" t="s">
        <v>34</v>
      </c>
      <c r="J54" s="141">
        <v>8</v>
      </c>
      <c r="K54" s="141">
        <v>2</v>
      </c>
      <c r="L54" s="140"/>
      <c r="M54" s="140"/>
      <c r="N54" s="140"/>
      <c r="R54" s="122"/>
    </row>
    <row r="55" spans="1:18" ht="12.75">
      <c r="A55" s="4" t="s">
        <v>142</v>
      </c>
      <c r="B55" s="141" t="s">
        <v>34</v>
      </c>
      <c r="C55" s="141" t="s">
        <v>34</v>
      </c>
      <c r="D55" s="141" t="s">
        <v>34</v>
      </c>
      <c r="E55" s="141" t="s">
        <v>34</v>
      </c>
      <c r="F55" s="141" t="s">
        <v>34</v>
      </c>
      <c r="G55" s="141">
        <v>91</v>
      </c>
      <c r="H55" s="141" t="s">
        <v>34</v>
      </c>
      <c r="I55" s="141" t="s">
        <v>34</v>
      </c>
      <c r="J55" s="141" t="s">
        <v>34</v>
      </c>
      <c r="K55" s="141" t="s">
        <v>34</v>
      </c>
      <c r="L55" s="140"/>
      <c r="M55" s="140"/>
      <c r="N55" s="140"/>
      <c r="R55" s="122"/>
    </row>
    <row r="56" spans="1:18" ht="12.75">
      <c r="A56" s="4" t="s">
        <v>143</v>
      </c>
      <c r="B56" s="141" t="s">
        <v>34</v>
      </c>
      <c r="C56" s="141" t="s">
        <v>34</v>
      </c>
      <c r="D56" s="141" t="s">
        <v>34</v>
      </c>
      <c r="E56" s="141" t="s">
        <v>34</v>
      </c>
      <c r="F56" s="141" t="s">
        <v>34</v>
      </c>
      <c r="G56" s="141" t="s">
        <v>34</v>
      </c>
      <c r="H56" s="141" t="s">
        <v>34</v>
      </c>
      <c r="I56" s="141" t="s">
        <v>34</v>
      </c>
      <c r="J56" s="141" t="s">
        <v>34</v>
      </c>
      <c r="K56" s="141" t="s">
        <v>34</v>
      </c>
      <c r="L56" s="140"/>
      <c r="M56" s="140"/>
      <c r="N56" s="140"/>
      <c r="R56" s="122"/>
    </row>
    <row r="57" spans="1:18" ht="12.75">
      <c r="A57" s="4" t="s">
        <v>144</v>
      </c>
      <c r="B57" s="141" t="s">
        <v>34</v>
      </c>
      <c r="C57" s="141" t="s">
        <v>34</v>
      </c>
      <c r="D57" s="141" t="s">
        <v>34</v>
      </c>
      <c r="E57" s="141" t="s">
        <v>34</v>
      </c>
      <c r="F57" s="141" t="s">
        <v>34</v>
      </c>
      <c r="G57" s="141" t="s">
        <v>34</v>
      </c>
      <c r="H57" s="141" t="s">
        <v>34</v>
      </c>
      <c r="I57" s="141" t="s">
        <v>34</v>
      </c>
      <c r="J57" s="141" t="s">
        <v>34</v>
      </c>
      <c r="K57" s="141" t="s">
        <v>34</v>
      </c>
      <c r="L57" s="140"/>
      <c r="M57" s="140"/>
      <c r="N57" s="140"/>
      <c r="R57" s="122"/>
    </row>
    <row r="58" spans="1:18" ht="12.75">
      <c r="A58" s="4" t="s">
        <v>145</v>
      </c>
      <c r="B58" s="141" t="s">
        <v>34</v>
      </c>
      <c r="C58" s="141" t="s">
        <v>34</v>
      </c>
      <c r="D58" s="141" t="s">
        <v>34</v>
      </c>
      <c r="E58" s="141" t="s">
        <v>34</v>
      </c>
      <c r="F58" s="141" t="s">
        <v>34</v>
      </c>
      <c r="G58" s="141" t="s">
        <v>34</v>
      </c>
      <c r="H58" s="141" t="s">
        <v>34</v>
      </c>
      <c r="I58" s="141" t="s">
        <v>34</v>
      </c>
      <c r="J58" s="141" t="s">
        <v>34</v>
      </c>
      <c r="K58" s="141" t="s">
        <v>34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 t="s">
        <v>34</v>
      </c>
      <c r="C59" s="143" t="s">
        <v>34</v>
      </c>
      <c r="D59" s="143" t="s">
        <v>34</v>
      </c>
      <c r="E59" s="143" t="s">
        <v>34</v>
      </c>
      <c r="F59" s="143" t="s">
        <v>34</v>
      </c>
      <c r="G59" s="143">
        <v>356</v>
      </c>
      <c r="H59" s="144" t="s">
        <v>34</v>
      </c>
      <c r="I59" s="144" t="s">
        <v>34</v>
      </c>
      <c r="J59" s="144">
        <v>6</v>
      </c>
      <c r="K59" s="143">
        <v>2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 t="s">
        <v>34</v>
      </c>
      <c r="C61" s="141">
        <v>1269</v>
      </c>
      <c r="D61" s="141">
        <v>1269</v>
      </c>
      <c r="E61" s="141" t="s">
        <v>34</v>
      </c>
      <c r="F61" s="141">
        <v>1266</v>
      </c>
      <c r="G61" s="141">
        <v>7350</v>
      </c>
      <c r="H61" s="141" t="s">
        <v>34</v>
      </c>
      <c r="I61" s="141">
        <v>17127</v>
      </c>
      <c r="J61" s="141">
        <v>18</v>
      </c>
      <c r="K61" s="141">
        <v>21815</v>
      </c>
      <c r="L61" s="140"/>
      <c r="M61" s="140"/>
      <c r="N61" s="140"/>
      <c r="R61" s="122"/>
    </row>
    <row r="62" spans="1:18" ht="12.75">
      <c r="A62" s="4" t="s">
        <v>148</v>
      </c>
      <c r="B62" s="141">
        <v>2</v>
      </c>
      <c r="C62" s="141">
        <v>284</v>
      </c>
      <c r="D62" s="141">
        <v>286</v>
      </c>
      <c r="E62" s="141">
        <v>1</v>
      </c>
      <c r="F62" s="141">
        <v>248</v>
      </c>
      <c r="G62" s="141" t="s">
        <v>34</v>
      </c>
      <c r="H62" s="141">
        <v>1800</v>
      </c>
      <c r="I62" s="141">
        <v>4961</v>
      </c>
      <c r="J62" s="141" t="s">
        <v>34</v>
      </c>
      <c r="K62" s="141">
        <v>1232</v>
      </c>
      <c r="L62" s="140"/>
      <c r="M62" s="140"/>
      <c r="N62" s="140"/>
      <c r="R62" s="122"/>
    </row>
    <row r="63" spans="1:18" ht="12.75">
      <c r="A63" s="4" t="s">
        <v>149</v>
      </c>
      <c r="B63" s="141">
        <v>11</v>
      </c>
      <c r="C63" s="141">
        <v>53</v>
      </c>
      <c r="D63" s="141">
        <v>64</v>
      </c>
      <c r="E63" s="141">
        <v>11</v>
      </c>
      <c r="F63" s="141">
        <v>53</v>
      </c>
      <c r="G63" s="141" t="s">
        <v>34</v>
      </c>
      <c r="H63" s="141">
        <v>1500</v>
      </c>
      <c r="I63" s="141">
        <v>2500</v>
      </c>
      <c r="J63" s="141" t="s">
        <v>34</v>
      </c>
      <c r="K63" s="141">
        <v>149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13</v>
      </c>
      <c r="C64" s="143">
        <v>1606</v>
      </c>
      <c r="D64" s="143">
        <v>1619</v>
      </c>
      <c r="E64" s="143">
        <v>12</v>
      </c>
      <c r="F64" s="143">
        <v>1567</v>
      </c>
      <c r="G64" s="143">
        <v>7350</v>
      </c>
      <c r="H64" s="144">
        <v>1525</v>
      </c>
      <c r="I64" s="144">
        <v>14707</v>
      </c>
      <c r="J64" s="144">
        <v>18</v>
      </c>
      <c r="K64" s="143">
        <v>23196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 t="s">
        <v>34</v>
      </c>
      <c r="C66" s="144">
        <v>9</v>
      </c>
      <c r="D66" s="144">
        <v>9</v>
      </c>
      <c r="E66" s="144" t="s">
        <v>34</v>
      </c>
      <c r="F66" s="144">
        <v>9</v>
      </c>
      <c r="G66" s="144">
        <v>985</v>
      </c>
      <c r="H66" s="144" t="s">
        <v>34</v>
      </c>
      <c r="I66" s="144">
        <v>6600</v>
      </c>
      <c r="J66" s="144">
        <v>9</v>
      </c>
      <c r="K66" s="144">
        <v>68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0" t="s">
        <v>34</v>
      </c>
      <c r="C68" s="141" t="s">
        <v>34</v>
      </c>
      <c r="D68" s="141" t="s">
        <v>34</v>
      </c>
      <c r="E68" s="120" t="s">
        <v>34</v>
      </c>
      <c r="F68" s="141" t="s">
        <v>34</v>
      </c>
      <c r="G68" s="141">
        <v>1000</v>
      </c>
      <c r="H68" s="120" t="s">
        <v>34</v>
      </c>
      <c r="I68" s="141" t="s">
        <v>34</v>
      </c>
      <c r="J68" s="141">
        <v>11</v>
      </c>
      <c r="K68" s="141">
        <v>11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0" t="s">
        <v>34</v>
      </c>
      <c r="C69" s="141" t="s">
        <v>34</v>
      </c>
      <c r="D69" s="141" t="s">
        <v>34</v>
      </c>
      <c r="E69" s="120" t="s">
        <v>34</v>
      </c>
      <c r="F69" s="141" t="s">
        <v>34</v>
      </c>
      <c r="G69" s="141">
        <v>1000</v>
      </c>
      <c r="H69" s="120" t="s">
        <v>34</v>
      </c>
      <c r="I69" s="141" t="s">
        <v>34</v>
      </c>
      <c r="J69" s="141">
        <v>11</v>
      </c>
      <c r="K69" s="141">
        <v>11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3" t="s">
        <v>34</v>
      </c>
      <c r="C70" s="143" t="s">
        <v>34</v>
      </c>
      <c r="D70" s="143" t="s">
        <v>34</v>
      </c>
      <c r="E70" s="143" t="s">
        <v>34</v>
      </c>
      <c r="F70" s="143" t="s">
        <v>34</v>
      </c>
      <c r="G70" s="143">
        <v>2000</v>
      </c>
      <c r="H70" s="143" t="s">
        <v>34</v>
      </c>
      <c r="I70" s="144" t="s">
        <v>34</v>
      </c>
      <c r="J70" s="144">
        <v>11</v>
      </c>
      <c r="K70" s="143">
        <v>22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0" t="s">
        <v>34</v>
      </c>
      <c r="C72" s="141">
        <v>21</v>
      </c>
      <c r="D72" s="141">
        <v>21</v>
      </c>
      <c r="E72" s="120" t="s">
        <v>34</v>
      </c>
      <c r="F72" s="141">
        <v>21</v>
      </c>
      <c r="G72" s="120" t="s">
        <v>34</v>
      </c>
      <c r="H72" s="120" t="s">
        <v>34</v>
      </c>
      <c r="I72" s="141">
        <v>6571</v>
      </c>
      <c r="J72" s="120" t="s">
        <v>34</v>
      </c>
      <c r="K72" s="141">
        <v>138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 t="s">
        <v>34</v>
      </c>
      <c r="D73" s="141" t="s">
        <v>34</v>
      </c>
      <c r="E73" s="120" t="s">
        <v>34</v>
      </c>
      <c r="F73" s="141" t="s">
        <v>34</v>
      </c>
      <c r="G73" s="120" t="s">
        <v>34</v>
      </c>
      <c r="H73" s="120" t="s">
        <v>34</v>
      </c>
      <c r="I73" s="141" t="s">
        <v>34</v>
      </c>
      <c r="J73" s="120" t="s">
        <v>34</v>
      </c>
      <c r="K73" s="141" t="s">
        <v>34</v>
      </c>
      <c r="L73" s="140"/>
      <c r="M73" s="140"/>
      <c r="N73" s="140"/>
      <c r="R73" s="122"/>
    </row>
    <row r="74" spans="1:18" ht="12.75">
      <c r="A74" s="4" t="s">
        <v>157</v>
      </c>
      <c r="B74" s="141" t="s">
        <v>34</v>
      </c>
      <c r="C74" s="141">
        <v>24</v>
      </c>
      <c r="D74" s="141">
        <v>24</v>
      </c>
      <c r="E74" s="141" t="s">
        <v>34</v>
      </c>
      <c r="F74" s="141">
        <v>24</v>
      </c>
      <c r="G74" s="141">
        <v>600</v>
      </c>
      <c r="H74" s="141" t="s">
        <v>34</v>
      </c>
      <c r="I74" s="141">
        <v>9600</v>
      </c>
      <c r="J74" s="141" t="s">
        <v>34</v>
      </c>
      <c r="K74" s="141">
        <v>230</v>
      </c>
      <c r="L74" s="140"/>
      <c r="M74" s="140"/>
      <c r="N74" s="140"/>
      <c r="R74" s="122"/>
    </row>
    <row r="75" spans="1:18" ht="12.75">
      <c r="A75" s="4" t="s">
        <v>158</v>
      </c>
      <c r="B75" s="120" t="s">
        <v>34</v>
      </c>
      <c r="C75" s="141">
        <v>797</v>
      </c>
      <c r="D75" s="141">
        <v>797</v>
      </c>
      <c r="E75" s="120" t="s">
        <v>34</v>
      </c>
      <c r="F75" s="141">
        <v>779</v>
      </c>
      <c r="G75" s="141" t="s">
        <v>34</v>
      </c>
      <c r="H75" s="120" t="s">
        <v>34</v>
      </c>
      <c r="I75" s="141">
        <v>11682</v>
      </c>
      <c r="J75" s="120" t="s">
        <v>34</v>
      </c>
      <c r="K75" s="141">
        <v>9100</v>
      </c>
      <c r="L75" s="140"/>
      <c r="M75" s="140"/>
      <c r="N75" s="140"/>
      <c r="R75" s="122"/>
    </row>
    <row r="76" spans="1:18" ht="12.75">
      <c r="A76" s="4" t="s">
        <v>159</v>
      </c>
      <c r="B76" s="141">
        <v>1</v>
      </c>
      <c r="C76" s="141" t="s">
        <v>34</v>
      </c>
      <c r="D76" s="141">
        <v>1</v>
      </c>
      <c r="E76" s="141">
        <v>1</v>
      </c>
      <c r="F76" s="141" t="s">
        <v>34</v>
      </c>
      <c r="G76" s="141">
        <v>142</v>
      </c>
      <c r="H76" s="141">
        <v>850</v>
      </c>
      <c r="I76" s="141" t="s">
        <v>34</v>
      </c>
      <c r="J76" s="141">
        <v>7</v>
      </c>
      <c r="K76" s="141">
        <v>2</v>
      </c>
      <c r="L76" s="140"/>
      <c r="M76" s="140"/>
      <c r="N76" s="140"/>
      <c r="R76" s="122"/>
    </row>
    <row r="77" spans="1:18" ht="12.75">
      <c r="A77" s="4" t="s">
        <v>160</v>
      </c>
      <c r="B77" s="141" t="s">
        <v>34</v>
      </c>
      <c r="C77" s="141" t="s">
        <v>34</v>
      </c>
      <c r="D77" s="141" t="s">
        <v>34</v>
      </c>
      <c r="E77" s="141" t="s">
        <v>34</v>
      </c>
      <c r="F77" s="141" t="s">
        <v>34</v>
      </c>
      <c r="G77" s="141">
        <v>1504</v>
      </c>
      <c r="H77" s="141" t="s">
        <v>34</v>
      </c>
      <c r="I77" s="141" t="s">
        <v>34</v>
      </c>
      <c r="J77" s="141">
        <v>2</v>
      </c>
      <c r="K77" s="141">
        <v>3</v>
      </c>
      <c r="L77" s="140"/>
      <c r="M77" s="140"/>
      <c r="N77" s="140"/>
      <c r="R77" s="122"/>
    </row>
    <row r="78" spans="1:18" ht="12.75">
      <c r="A78" s="4" t="s">
        <v>161</v>
      </c>
      <c r="B78" s="120" t="s">
        <v>34</v>
      </c>
      <c r="C78" s="141">
        <v>306</v>
      </c>
      <c r="D78" s="141">
        <v>306</v>
      </c>
      <c r="E78" s="120" t="s">
        <v>34</v>
      </c>
      <c r="F78" s="141">
        <v>306</v>
      </c>
      <c r="G78" s="120" t="s">
        <v>34</v>
      </c>
      <c r="H78" s="120" t="s">
        <v>34</v>
      </c>
      <c r="I78" s="141">
        <v>10000</v>
      </c>
      <c r="J78" s="120" t="s">
        <v>34</v>
      </c>
      <c r="K78" s="141">
        <v>3060</v>
      </c>
      <c r="L78" s="140"/>
      <c r="M78" s="140"/>
      <c r="N78" s="140"/>
      <c r="R78" s="122"/>
    </row>
    <row r="79" spans="1:18" ht="12.75">
      <c r="A79" s="4" t="s">
        <v>162</v>
      </c>
      <c r="B79" s="120" t="s">
        <v>34</v>
      </c>
      <c r="C79" s="141">
        <v>9</v>
      </c>
      <c r="D79" s="141">
        <v>9</v>
      </c>
      <c r="E79" s="120" t="s">
        <v>34</v>
      </c>
      <c r="F79" s="141">
        <v>9</v>
      </c>
      <c r="G79" s="120" t="s">
        <v>34</v>
      </c>
      <c r="H79" s="120" t="s">
        <v>34</v>
      </c>
      <c r="I79" s="141">
        <v>9713</v>
      </c>
      <c r="J79" s="120" t="s">
        <v>34</v>
      </c>
      <c r="K79" s="141">
        <v>87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1</v>
      </c>
      <c r="C80" s="143">
        <v>1157</v>
      </c>
      <c r="D80" s="143">
        <v>1158</v>
      </c>
      <c r="E80" s="143">
        <v>1</v>
      </c>
      <c r="F80" s="143">
        <v>1139</v>
      </c>
      <c r="G80" s="143">
        <v>2246</v>
      </c>
      <c r="H80" s="144">
        <v>850</v>
      </c>
      <c r="I80" s="144">
        <v>11076</v>
      </c>
      <c r="J80" s="144">
        <v>2</v>
      </c>
      <c r="K80" s="143">
        <v>12620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 t="s">
        <v>34</v>
      </c>
      <c r="C82" s="141" t="s">
        <v>34</v>
      </c>
      <c r="D82" s="141" t="s">
        <v>34</v>
      </c>
      <c r="E82" s="141" t="s">
        <v>34</v>
      </c>
      <c r="F82" s="141" t="s">
        <v>34</v>
      </c>
      <c r="G82" s="141">
        <v>17817</v>
      </c>
      <c r="H82" s="141" t="s">
        <v>34</v>
      </c>
      <c r="I82" s="141" t="s">
        <v>34</v>
      </c>
      <c r="J82" s="141">
        <v>5</v>
      </c>
      <c r="K82" s="141">
        <v>89</v>
      </c>
      <c r="L82" s="140"/>
      <c r="M82" s="140"/>
      <c r="N82" s="140"/>
      <c r="R82" s="122"/>
    </row>
    <row r="83" spans="1:18" ht="12.75">
      <c r="A83" s="4" t="s">
        <v>164</v>
      </c>
      <c r="B83" s="141">
        <v>1</v>
      </c>
      <c r="C83" s="141">
        <v>1</v>
      </c>
      <c r="D83" s="141">
        <v>2</v>
      </c>
      <c r="E83" s="141">
        <v>1</v>
      </c>
      <c r="F83" s="141">
        <v>1</v>
      </c>
      <c r="G83" s="141">
        <v>22390</v>
      </c>
      <c r="H83" s="141">
        <v>1000</v>
      </c>
      <c r="I83" s="141">
        <v>10000</v>
      </c>
      <c r="J83" s="141">
        <v>5</v>
      </c>
      <c r="K83" s="141">
        <v>123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>
        <v>1</v>
      </c>
      <c r="C84" s="143">
        <v>1</v>
      </c>
      <c r="D84" s="143">
        <v>2</v>
      </c>
      <c r="E84" s="143">
        <v>1</v>
      </c>
      <c r="F84" s="143">
        <v>1</v>
      </c>
      <c r="G84" s="143">
        <v>40207</v>
      </c>
      <c r="H84" s="144">
        <v>1000</v>
      </c>
      <c r="I84" s="144">
        <v>10000</v>
      </c>
      <c r="J84" s="144">
        <v>5</v>
      </c>
      <c r="K84" s="143">
        <v>212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34</v>
      </c>
      <c r="C86" s="130">
        <v>2802</v>
      </c>
      <c r="D86" s="130">
        <v>2836</v>
      </c>
      <c r="E86" s="130">
        <v>33</v>
      </c>
      <c r="F86" s="130">
        <v>2735</v>
      </c>
      <c r="G86" s="130">
        <v>74165</v>
      </c>
      <c r="H86" s="130">
        <v>1883</v>
      </c>
      <c r="I86" s="130">
        <v>13126</v>
      </c>
      <c r="J86" s="130">
        <v>7</v>
      </c>
      <c r="K86" s="130">
        <v>36467</v>
      </c>
      <c r="L86" s="140"/>
      <c r="M86" s="140"/>
      <c r="N86" s="140"/>
      <c r="R86" s="122"/>
    </row>
    <row r="87" spans="1:18" ht="12.75">
      <c r="A87" s="150"/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S89"/>
  <sheetViews>
    <sheetView zoomScale="75" zoomScaleNormal="75" workbookViewId="0" topLeftCell="A1">
      <selection activeCell="M23" sqref="M2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256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 t="s">
        <v>34</v>
      </c>
      <c r="C9" s="138" t="s">
        <v>34</v>
      </c>
      <c r="D9" s="139" t="s">
        <v>34</v>
      </c>
      <c r="E9" s="138" t="s">
        <v>34</v>
      </c>
      <c r="F9" s="138" t="s">
        <v>34</v>
      </c>
      <c r="G9" s="138" t="s">
        <v>34</v>
      </c>
      <c r="H9" s="138" t="s">
        <v>34</v>
      </c>
      <c r="I9" s="138" t="s">
        <v>34</v>
      </c>
      <c r="J9" s="138" t="s">
        <v>34</v>
      </c>
      <c r="K9" s="138" t="s">
        <v>34</v>
      </c>
      <c r="L9" s="140"/>
      <c r="M9" s="140"/>
      <c r="N9" s="140"/>
      <c r="R9" s="122"/>
    </row>
    <row r="10" spans="1:18" ht="12.75">
      <c r="A10" s="4" t="s">
        <v>111</v>
      </c>
      <c r="B10" s="141" t="s">
        <v>34</v>
      </c>
      <c r="C10" s="141" t="s">
        <v>34</v>
      </c>
      <c r="D10" s="141" t="s">
        <v>34</v>
      </c>
      <c r="E10" s="141" t="s">
        <v>34</v>
      </c>
      <c r="F10" s="141" t="s">
        <v>34</v>
      </c>
      <c r="G10" s="141" t="s">
        <v>34</v>
      </c>
      <c r="H10" s="141" t="s">
        <v>34</v>
      </c>
      <c r="I10" s="141" t="s">
        <v>34</v>
      </c>
      <c r="J10" s="141" t="s">
        <v>34</v>
      </c>
      <c r="K10" s="141" t="s">
        <v>34</v>
      </c>
      <c r="L10" s="140"/>
      <c r="M10" s="140"/>
      <c r="N10" s="140"/>
      <c r="R10" s="122"/>
    </row>
    <row r="11" spans="1:18" ht="12.75">
      <c r="A11" s="4" t="s">
        <v>112</v>
      </c>
      <c r="B11" s="120" t="s">
        <v>34</v>
      </c>
      <c r="C11" s="120" t="s">
        <v>34</v>
      </c>
      <c r="D11" s="120" t="s">
        <v>34</v>
      </c>
      <c r="E11" s="120" t="s">
        <v>34</v>
      </c>
      <c r="F11" s="120" t="s">
        <v>34</v>
      </c>
      <c r="G11" s="141" t="s">
        <v>34</v>
      </c>
      <c r="H11" s="120" t="s">
        <v>34</v>
      </c>
      <c r="I11" s="120" t="s">
        <v>34</v>
      </c>
      <c r="J11" s="141" t="s">
        <v>34</v>
      </c>
      <c r="K11" s="141" t="s">
        <v>34</v>
      </c>
      <c r="L11" s="140"/>
      <c r="M11" s="140"/>
      <c r="N11" s="140"/>
      <c r="R11" s="122"/>
    </row>
    <row r="12" spans="1:18" ht="12.75">
      <c r="A12" s="4" t="s">
        <v>113</v>
      </c>
      <c r="B12" s="141" t="s">
        <v>34</v>
      </c>
      <c r="C12" s="141" t="s">
        <v>34</v>
      </c>
      <c r="D12" s="141" t="s">
        <v>34</v>
      </c>
      <c r="E12" s="141" t="s">
        <v>34</v>
      </c>
      <c r="F12" s="141" t="s">
        <v>34</v>
      </c>
      <c r="G12" s="141" t="s">
        <v>34</v>
      </c>
      <c r="H12" s="141" t="s">
        <v>34</v>
      </c>
      <c r="I12" s="141" t="s">
        <v>34</v>
      </c>
      <c r="J12" s="141" t="s">
        <v>34</v>
      </c>
      <c r="K12" s="141" t="s">
        <v>34</v>
      </c>
      <c r="L12" s="140"/>
      <c r="M12" s="140"/>
      <c r="N12" s="140"/>
      <c r="R12" s="122"/>
    </row>
    <row r="13" spans="1:18" ht="12.75">
      <c r="A13" s="142" t="s">
        <v>114</v>
      </c>
      <c r="B13" s="143" t="s">
        <v>34</v>
      </c>
      <c r="C13" s="143" t="s">
        <v>34</v>
      </c>
      <c r="D13" s="143" t="s">
        <v>34</v>
      </c>
      <c r="E13" s="143" t="s">
        <v>34</v>
      </c>
      <c r="F13" s="143" t="s">
        <v>34</v>
      </c>
      <c r="G13" s="143" t="s">
        <v>34</v>
      </c>
      <c r="H13" s="144" t="s">
        <v>34</v>
      </c>
      <c r="I13" s="144" t="s">
        <v>34</v>
      </c>
      <c r="J13" s="144" t="s">
        <v>34</v>
      </c>
      <c r="K13" s="143" t="s">
        <v>34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 t="s">
        <v>34</v>
      </c>
      <c r="C15" s="143" t="s">
        <v>34</v>
      </c>
      <c r="D15" s="144" t="s">
        <v>34</v>
      </c>
      <c r="E15" s="143" t="s">
        <v>34</v>
      </c>
      <c r="F15" s="143" t="s">
        <v>34</v>
      </c>
      <c r="G15" s="144" t="s">
        <v>34</v>
      </c>
      <c r="H15" s="143" t="s">
        <v>34</v>
      </c>
      <c r="I15" s="143" t="s">
        <v>34</v>
      </c>
      <c r="J15" s="144" t="s">
        <v>34</v>
      </c>
      <c r="K15" s="144" t="s">
        <v>34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 t="s">
        <v>34</v>
      </c>
      <c r="C17" s="144" t="s">
        <v>34</v>
      </c>
      <c r="D17" s="144" t="s">
        <v>34</v>
      </c>
      <c r="E17" s="144" t="s">
        <v>34</v>
      </c>
      <c r="F17" s="144" t="s">
        <v>34</v>
      </c>
      <c r="G17" s="144" t="s">
        <v>34</v>
      </c>
      <c r="H17" s="144" t="s">
        <v>34</v>
      </c>
      <c r="I17" s="144" t="s">
        <v>34</v>
      </c>
      <c r="J17" s="144" t="s">
        <v>34</v>
      </c>
      <c r="K17" s="144" t="s">
        <v>34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 t="s">
        <v>34</v>
      </c>
      <c r="C19" s="141" t="s">
        <v>34</v>
      </c>
      <c r="D19" s="141" t="s">
        <v>34</v>
      </c>
      <c r="E19" s="141" t="s">
        <v>34</v>
      </c>
      <c r="F19" s="141" t="s">
        <v>34</v>
      </c>
      <c r="G19" s="141" t="s">
        <v>34</v>
      </c>
      <c r="H19" s="141" t="s">
        <v>34</v>
      </c>
      <c r="I19" s="141" t="s">
        <v>34</v>
      </c>
      <c r="J19" s="141" t="s">
        <v>34</v>
      </c>
      <c r="K19" s="141" t="s">
        <v>34</v>
      </c>
      <c r="L19" s="140"/>
      <c r="M19" s="140"/>
      <c r="N19" s="140"/>
      <c r="R19" s="122"/>
    </row>
    <row r="20" spans="1:18" ht="12.75">
      <c r="A20" s="4" t="s">
        <v>118</v>
      </c>
      <c r="B20" s="141" t="s">
        <v>34</v>
      </c>
      <c r="C20" s="120" t="s">
        <v>34</v>
      </c>
      <c r="D20" s="141" t="s">
        <v>34</v>
      </c>
      <c r="E20" s="141" t="s">
        <v>34</v>
      </c>
      <c r="F20" s="120" t="s">
        <v>34</v>
      </c>
      <c r="G20" s="141" t="s">
        <v>34</v>
      </c>
      <c r="H20" s="141" t="s">
        <v>34</v>
      </c>
      <c r="I20" s="120" t="s">
        <v>34</v>
      </c>
      <c r="J20" s="141" t="s">
        <v>34</v>
      </c>
      <c r="K20" s="141" t="s">
        <v>34</v>
      </c>
      <c r="L20" s="140"/>
      <c r="M20" s="140"/>
      <c r="N20" s="140"/>
      <c r="R20" s="122"/>
    </row>
    <row r="21" spans="1:18" ht="12.75">
      <c r="A21" s="4" t="s">
        <v>119</v>
      </c>
      <c r="B21" s="141" t="s">
        <v>34</v>
      </c>
      <c r="C21" s="141" t="s">
        <v>34</v>
      </c>
      <c r="D21" s="141" t="s">
        <v>34</v>
      </c>
      <c r="E21" s="141" t="s">
        <v>34</v>
      </c>
      <c r="F21" s="141" t="s">
        <v>34</v>
      </c>
      <c r="G21" s="141" t="s">
        <v>34</v>
      </c>
      <c r="H21" s="141" t="s">
        <v>34</v>
      </c>
      <c r="I21" s="141" t="s">
        <v>34</v>
      </c>
      <c r="J21" s="141" t="s">
        <v>34</v>
      </c>
      <c r="K21" s="141" t="s">
        <v>34</v>
      </c>
      <c r="L21" s="140"/>
      <c r="M21" s="140"/>
      <c r="N21" s="140"/>
      <c r="R21" s="122"/>
    </row>
    <row r="22" spans="1:18" ht="12.75">
      <c r="A22" s="142" t="s">
        <v>176</v>
      </c>
      <c r="B22" s="143" t="s">
        <v>34</v>
      </c>
      <c r="C22" s="143" t="s">
        <v>34</v>
      </c>
      <c r="D22" s="143" t="s">
        <v>34</v>
      </c>
      <c r="E22" s="143" t="s">
        <v>34</v>
      </c>
      <c r="F22" s="143" t="s">
        <v>34</v>
      </c>
      <c r="G22" s="143" t="s">
        <v>34</v>
      </c>
      <c r="H22" s="144" t="s">
        <v>34</v>
      </c>
      <c r="I22" s="144" t="s">
        <v>34</v>
      </c>
      <c r="J22" s="144" t="s">
        <v>34</v>
      </c>
      <c r="K22" s="143" t="s">
        <v>34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>
        <v>80</v>
      </c>
      <c r="H24" s="144" t="s">
        <v>34</v>
      </c>
      <c r="I24" s="144" t="s">
        <v>34</v>
      </c>
      <c r="J24" s="144" t="s">
        <v>34</v>
      </c>
      <c r="K24" s="144" t="s">
        <v>34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 t="s">
        <v>34</v>
      </c>
      <c r="C26" s="144" t="s">
        <v>34</v>
      </c>
      <c r="D26" s="144" t="s">
        <v>34</v>
      </c>
      <c r="E26" s="144" t="s">
        <v>34</v>
      </c>
      <c r="F26" s="144" t="s">
        <v>34</v>
      </c>
      <c r="G26" s="144" t="s">
        <v>34</v>
      </c>
      <c r="H26" s="144" t="s">
        <v>34</v>
      </c>
      <c r="I26" s="144" t="s">
        <v>34</v>
      </c>
      <c r="J26" s="144" t="s">
        <v>34</v>
      </c>
      <c r="K26" s="144" t="s">
        <v>34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0" t="s">
        <v>34</v>
      </c>
      <c r="C28" s="120" t="s">
        <v>34</v>
      </c>
      <c r="D28" s="141" t="s">
        <v>34</v>
      </c>
      <c r="E28" s="120" t="s">
        <v>34</v>
      </c>
      <c r="F28" s="120" t="s">
        <v>34</v>
      </c>
      <c r="G28" s="120" t="s">
        <v>34</v>
      </c>
      <c r="H28" s="120" t="s">
        <v>34</v>
      </c>
      <c r="I28" s="141" t="s">
        <v>34</v>
      </c>
      <c r="J28" s="120" t="s">
        <v>34</v>
      </c>
      <c r="K28" s="120" t="s">
        <v>34</v>
      </c>
      <c r="L28" s="140"/>
      <c r="M28" s="140"/>
      <c r="N28" s="140"/>
      <c r="R28" s="122"/>
    </row>
    <row r="29" spans="1:18" ht="12.75">
      <c r="A29" s="4" t="s">
        <v>123</v>
      </c>
      <c r="B29" s="120" t="s">
        <v>34</v>
      </c>
      <c r="C29" s="141" t="s">
        <v>34</v>
      </c>
      <c r="D29" s="141" t="s">
        <v>34</v>
      </c>
      <c r="E29" s="120" t="s">
        <v>34</v>
      </c>
      <c r="F29" s="141" t="s">
        <v>34</v>
      </c>
      <c r="G29" s="141">
        <v>392</v>
      </c>
      <c r="H29" s="120" t="s">
        <v>34</v>
      </c>
      <c r="I29" s="141" t="s">
        <v>34</v>
      </c>
      <c r="J29" s="141">
        <v>2</v>
      </c>
      <c r="K29" s="141">
        <v>1</v>
      </c>
      <c r="L29" s="140"/>
      <c r="M29" s="140"/>
      <c r="N29" s="140"/>
      <c r="R29" s="122"/>
    </row>
    <row r="30" spans="1:18" ht="12.75">
      <c r="A30" s="4" t="s">
        <v>124</v>
      </c>
      <c r="B30" s="120" t="s">
        <v>34</v>
      </c>
      <c r="C30" s="141" t="s">
        <v>34</v>
      </c>
      <c r="D30" s="141" t="s">
        <v>34</v>
      </c>
      <c r="E30" s="120" t="s">
        <v>34</v>
      </c>
      <c r="F30" s="141" t="s">
        <v>34</v>
      </c>
      <c r="G30" s="120" t="s">
        <v>34</v>
      </c>
      <c r="H30" s="120" t="s">
        <v>34</v>
      </c>
      <c r="I30" s="141" t="s">
        <v>34</v>
      </c>
      <c r="J30" s="120" t="s">
        <v>34</v>
      </c>
      <c r="K30" s="141" t="s">
        <v>34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3" t="s">
        <v>34</v>
      </c>
      <c r="C31" s="143" t="s">
        <v>34</v>
      </c>
      <c r="D31" s="143" t="s">
        <v>34</v>
      </c>
      <c r="E31" s="143" t="s">
        <v>34</v>
      </c>
      <c r="F31" s="143" t="s">
        <v>34</v>
      </c>
      <c r="G31" s="143">
        <v>392</v>
      </c>
      <c r="H31" s="143" t="s">
        <v>34</v>
      </c>
      <c r="I31" s="144" t="s">
        <v>34</v>
      </c>
      <c r="J31" s="144">
        <v>2</v>
      </c>
      <c r="K31" s="143">
        <v>1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 t="s">
        <v>34</v>
      </c>
      <c r="C33" s="148" t="s">
        <v>34</v>
      </c>
      <c r="D33" s="141" t="s">
        <v>34</v>
      </c>
      <c r="E33" s="148" t="s">
        <v>34</v>
      </c>
      <c r="F33" s="148" t="s">
        <v>34</v>
      </c>
      <c r="G33" s="141">
        <v>40</v>
      </c>
      <c r="H33" s="148" t="s">
        <v>34</v>
      </c>
      <c r="I33" s="148" t="s">
        <v>34</v>
      </c>
      <c r="J33" s="148" t="s">
        <v>34</v>
      </c>
      <c r="K33" s="148" t="s">
        <v>34</v>
      </c>
      <c r="L33" s="140"/>
      <c r="M33" s="140"/>
      <c r="N33" s="140"/>
      <c r="R33" s="122"/>
    </row>
    <row r="34" spans="1:18" ht="12.75">
      <c r="A34" s="4" t="s">
        <v>126</v>
      </c>
      <c r="B34" s="148" t="s">
        <v>34</v>
      </c>
      <c r="C34" s="148" t="s">
        <v>34</v>
      </c>
      <c r="D34" s="141" t="s">
        <v>34</v>
      </c>
      <c r="E34" s="148" t="s">
        <v>34</v>
      </c>
      <c r="F34" s="148" t="s">
        <v>34</v>
      </c>
      <c r="G34" s="141" t="s">
        <v>34</v>
      </c>
      <c r="H34" s="148" t="s">
        <v>34</v>
      </c>
      <c r="I34" s="148" t="s">
        <v>34</v>
      </c>
      <c r="J34" s="148" t="s">
        <v>34</v>
      </c>
      <c r="K34" s="141" t="s">
        <v>34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 t="s">
        <v>34</v>
      </c>
      <c r="D35" s="141" t="s">
        <v>34</v>
      </c>
      <c r="E35" s="148" t="s">
        <v>34</v>
      </c>
      <c r="F35" s="148" t="s">
        <v>34</v>
      </c>
      <c r="G35" s="141" t="s">
        <v>34</v>
      </c>
      <c r="H35" s="148" t="s">
        <v>34</v>
      </c>
      <c r="I35" s="148" t="s">
        <v>34</v>
      </c>
      <c r="J35" s="148" t="s">
        <v>34</v>
      </c>
      <c r="K35" s="141" t="s">
        <v>34</v>
      </c>
      <c r="L35" s="140"/>
      <c r="M35" s="140"/>
      <c r="N35" s="140"/>
      <c r="R35" s="122"/>
    </row>
    <row r="36" spans="1:18" ht="12.75">
      <c r="A36" s="4" t="s">
        <v>128</v>
      </c>
      <c r="B36" s="148" t="s">
        <v>34</v>
      </c>
      <c r="C36" s="148" t="s">
        <v>34</v>
      </c>
      <c r="D36" s="141" t="s">
        <v>34</v>
      </c>
      <c r="E36" s="148" t="s">
        <v>34</v>
      </c>
      <c r="F36" s="148" t="s">
        <v>34</v>
      </c>
      <c r="G36" s="141" t="s">
        <v>34</v>
      </c>
      <c r="H36" s="148" t="s">
        <v>34</v>
      </c>
      <c r="I36" s="148" t="s">
        <v>34</v>
      </c>
      <c r="J36" s="148" t="s">
        <v>34</v>
      </c>
      <c r="K36" s="141" t="s">
        <v>34</v>
      </c>
      <c r="L36" s="140"/>
      <c r="M36" s="140"/>
      <c r="N36" s="140"/>
      <c r="R36" s="122"/>
    </row>
    <row r="37" spans="1:18" ht="12.75">
      <c r="A37" s="142" t="s">
        <v>129</v>
      </c>
      <c r="B37" s="143" t="s">
        <v>34</v>
      </c>
      <c r="C37" s="143" t="s">
        <v>34</v>
      </c>
      <c r="D37" s="143" t="s">
        <v>34</v>
      </c>
      <c r="E37" s="143" t="s">
        <v>34</v>
      </c>
      <c r="F37" s="143" t="s">
        <v>34</v>
      </c>
      <c r="G37" s="143">
        <v>40</v>
      </c>
      <c r="H37" s="144" t="s">
        <v>34</v>
      </c>
      <c r="I37" s="144" t="s">
        <v>34</v>
      </c>
      <c r="J37" s="144" t="s">
        <v>34</v>
      </c>
      <c r="K37" s="143" t="s">
        <v>34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 t="s">
        <v>34</v>
      </c>
      <c r="C39" s="144" t="s">
        <v>34</v>
      </c>
      <c r="D39" s="144" t="s">
        <v>34</v>
      </c>
      <c r="E39" s="144" t="s">
        <v>34</v>
      </c>
      <c r="F39" s="144" t="s">
        <v>34</v>
      </c>
      <c r="G39" s="144">
        <v>830</v>
      </c>
      <c r="H39" s="144" t="s">
        <v>34</v>
      </c>
      <c r="I39" s="144" t="s">
        <v>34</v>
      </c>
      <c r="J39" s="144">
        <v>10</v>
      </c>
      <c r="K39" s="144">
        <v>8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0" t="s">
        <v>34</v>
      </c>
      <c r="C41" s="141" t="s">
        <v>34</v>
      </c>
      <c r="D41" s="141" t="s">
        <v>34</v>
      </c>
      <c r="E41" s="120" t="s">
        <v>34</v>
      </c>
      <c r="F41" s="141" t="s">
        <v>34</v>
      </c>
      <c r="G41" s="141" t="s">
        <v>34</v>
      </c>
      <c r="H41" s="120" t="s">
        <v>34</v>
      </c>
      <c r="I41" s="141" t="s">
        <v>34</v>
      </c>
      <c r="J41" s="141" t="s">
        <v>34</v>
      </c>
      <c r="K41" s="141" t="s">
        <v>34</v>
      </c>
      <c r="L41" s="140"/>
      <c r="M41" s="140"/>
      <c r="N41" s="140"/>
      <c r="R41" s="122"/>
    </row>
    <row r="42" spans="1:18" ht="12.75">
      <c r="A42" s="4" t="s">
        <v>132</v>
      </c>
      <c r="B42" s="141" t="s">
        <v>34</v>
      </c>
      <c r="C42" s="141" t="s">
        <v>34</v>
      </c>
      <c r="D42" s="141" t="s">
        <v>34</v>
      </c>
      <c r="E42" s="141" t="s">
        <v>34</v>
      </c>
      <c r="F42" s="141" t="s">
        <v>34</v>
      </c>
      <c r="G42" s="141">
        <v>505</v>
      </c>
      <c r="H42" s="141" t="s">
        <v>34</v>
      </c>
      <c r="I42" s="141" t="s">
        <v>34</v>
      </c>
      <c r="J42" s="141">
        <v>3</v>
      </c>
      <c r="K42" s="141">
        <v>2</v>
      </c>
      <c r="L42" s="140"/>
      <c r="M42" s="140"/>
      <c r="N42" s="140"/>
      <c r="R42" s="122"/>
    </row>
    <row r="43" spans="1:18" ht="12.75">
      <c r="A43" s="4" t="s">
        <v>133</v>
      </c>
      <c r="B43" s="141" t="s">
        <v>34</v>
      </c>
      <c r="C43" s="141" t="s">
        <v>34</v>
      </c>
      <c r="D43" s="141" t="s">
        <v>34</v>
      </c>
      <c r="E43" s="141" t="s">
        <v>34</v>
      </c>
      <c r="F43" s="141" t="s">
        <v>34</v>
      </c>
      <c r="G43" s="141" t="s">
        <v>34</v>
      </c>
      <c r="H43" s="141" t="s">
        <v>34</v>
      </c>
      <c r="I43" s="141" t="s">
        <v>34</v>
      </c>
      <c r="J43" s="141" t="s">
        <v>34</v>
      </c>
      <c r="K43" s="141" t="s">
        <v>34</v>
      </c>
      <c r="L43" s="140"/>
      <c r="M43" s="140"/>
      <c r="N43" s="140"/>
      <c r="R43" s="122"/>
    </row>
    <row r="44" spans="1:18" ht="12.75">
      <c r="A44" s="4" t="s">
        <v>134</v>
      </c>
      <c r="B44" s="120" t="s">
        <v>34</v>
      </c>
      <c r="C44" s="141" t="s">
        <v>34</v>
      </c>
      <c r="D44" s="141" t="s">
        <v>34</v>
      </c>
      <c r="E44" s="120" t="s">
        <v>34</v>
      </c>
      <c r="F44" s="141" t="s">
        <v>34</v>
      </c>
      <c r="G44" s="141" t="s">
        <v>34</v>
      </c>
      <c r="H44" s="120" t="s">
        <v>34</v>
      </c>
      <c r="I44" s="141" t="s">
        <v>34</v>
      </c>
      <c r="J44" s="141" t="s">
        <v>34</v>
      </c>
      <c r="K44" s="141" t="s">
        <v>34</v>
      </c>
      <c r="L44" s="140"/>
      <c r="M44" s="140"/>
      <c r="N44" s="140"/>
      <c r="R44" s="122"/>
    </row>
    <row r="45" spans="1:18" ht="12.75">
      <c r="A45" s="4" t="s">
        <v>135</v>
      </c>
      <c r="B45" s="141" t="s">
        <v>34</v>
      </c>
      <c r="C45" s="141" t="s">
        <v>34</v>
      </c>
      <c r="D45" s="141" t="s">
        <v>34</v>
      </c>
      <c r="E45" s="141" t="s">
        <v>34</v>
      </c>
      <c r="F45" s="141" t="s">
        <v>34</v>
      </c>
      <c r="G45" s="141" t="s">
        <v>34</v>
      </c>
      <c r="H45" s="141" t="s">
        <v>34</v>
      </c>
      <c r="I45" s="141" t="s">
        <v>34</v>
      </c>
      <c r="J45" s="141" t="s">
        <v>34</v>
      </c>
      <c r="K45" s="141" t="s">
        <v>34</v>
      </c>
      <c r="L45" s="140"/>
      <c r="M45" s="140"/>
      <c r="N45" s="140"/>
      <c r="R45" s="122"/>
    </row>
    <row r="46" spans="1:18" ht="12.75">
      <c r="A46" s="4" t="s">
        <v>136</v>
      </c>
      <c r="B46" s="141" t="s">
        <v>34</v>
      </c>
      <c r="C46" s="141" t="s">
        <v>34</v>
      </c>
      <c r="D46" s="141" t="s">
        <v>34</v>
      </c>
      <c r="E46" s="141" t="s">
        <v>34</v>
      </c>
      <c r="F46" s="141" t="s">
        <v>34</v>
      </c>
      <c r="G46" s="141" t="s">
        <v>34</v>
      </c>
      <c r="H46" s="141" t="s">
        <v>34</v>
      </c>
      <c r="I46" s="141" t="s">
        <v>34</v>
      </c>
      <c r="J46" s="141" t="s">
        <v>34</v>
      </c>
      <c r="K46" s="141" t="s">
        <v>34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0" t="s">
        <v>34</v>
      </c>
      <c r="C48" s="141" t="s">
        <v>34</v>
      </c>
      <c r="D48" s="141" t="s">
        <v>34</v>
      </c>
      <c r="E48" s="120" t="s">
        <v>34</v>
      </c>
      <c r="F48" s="141" t="s">
        <v>34</v>
      </c>
      <c r="G48" s="141" t="s">
        <v>34</v>
      </c>
      <c r="H48" s="120" t="s">
        <v>34</v>
      </c>
      <c r="I48" s="141" t="s">
        <v>34</v>
      </c>
      <c r="J48" s="141" t="s">
        <v>34</v>
      </c>
      <c r="K48" s="141" t="s">
        <v>34</v>
      </c>
      <c r="L48" s="140"/>
      <c r="M48" s="140"/>
      <c r="N48" s="140"/>
      <c r="R48" s="122"/>
    </row>
    <row r="49" spans="1:18" ht="12.75">
      <c r="A49" s="4" t="s">
        <v>139</v>
      </c>
      <c r="B49" s="141" t="s">
        <v>34</v>
      </c>
      <c r="C49" s="141" t="s">
        <v>34</v>
      </c>
      <c r="D49" s="141" t="s">
        <v>34</v>
      </c>
      <c r="E49" s="141" t="s">
        <v>34</v>
      </c>
      <c r="F49" s="141" t="s">
        <v>34</v>
      </c>
      <c r="G49" s="141" t="s">
        <v>34</v>
      </c>
      <c r="H49" s="141" t="s">
        <v>34</v>
      </c>
      <c r="I49" s="141" t="s">
        <v>34</v>
      </c>
      <c r="J49" s="141" t="s">
        <v>34</v>
      </c>
      <c r="K49" s="141" t="s">
        <v>34</v>
      </c>
      <c r="L49" s="140"/>
      <c r="M49" s="140"/>
      <c r="N49" s="140"/>
      <c r="R49" s="122"/>
    </row>
    <row r="50" spans="1:18" ht="12.75">
      <c r="A50" s="142" t="s">
        <v>178</v>
      </c>
      <c r="B50" s="143" t="s">
        <v>34</v>
      </c>
      <c r="C50" s="143" t="s">
        <v>34</v>
      </c>
      <c r="D50" s="143" t="s">
        <v>34</v>
      </c>
      <c r="E50" s="143" t="s">
        <v>34</v>
      </c>
      <c r="F50" s="143" t="s">
        <v>34</v>
      </c>
      <c r="G50" s="143">
        <v>505</v>
      </c>
      <c r="H50" s="144" t="s">
        <v>34</v>
      </c>
      <c r="I50" s="144" t="s">
        <v>34</v>
      </c>
      <c r="J50" s="144">
        <v>3</v>
      </c>
      <c r="K50" s="143">
        <v>2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 t="s">
        <v>34</v>
      </c>
      <c r="D52" s="144" t="s">
        <v>34</v>
      </c>
      <c r="E52" s="144" t="s">
        <v>34</v>
      </c>
      <c r="F52" s="144" t="s">
        <v>34</v>
      </c>
      <c r="G52" s="145">
        <v>86</v>
      </c>
      <c r="H52" s="143" t="s">
        <v>34</v>
      </c>
      <c r="I52" s="144" t="s">
        <v>34</v>
      </c>
      <c r="J52" s="145">
        <v>4</v>
      </c>
      <c r="K52" s="144" t="s">
        <v>34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0" t="s">
        <v>34</v>
      </c>
      <c r="C54" s="141" t="s">
        <v>34</v>
      </c>
      <c r="D54" s="141" t="s">
        <v>34</v>
      </c>
      <c r="E54" s="120" t="s">
        <v>34</v>
      </c>
      <c r="F54" s="141" t="s">
        <v>34</v>
      </c>
      <c r="G54" s="141" t="s">
        <v>34</v>
      </c>
      <c r="H54" s="120" t="s">
        <v>34</v>
      </c>
      <c r="I54" s="141" t="s">
        <v>34</v>
      </c>
      <c r="J54" s="141" t="s">
        <v>34</v>
      </c>
      <c r="K54" s="141" t="s">
        <v>34</v>
      </c>
      <c r="L54" s="140"/>
      <c r="M54" s="140"/>
      <c r="N54" s="140"/>
      <c r="R54" s="122"/>
    </row>
    <row r="55" spans="1:18" ht="12.75">
      <c r="A55" s="4" t="s">
        <v>142</v>
      </c>
      <c r="B55" s="141" t="s">
        <v>34</v>
      </c>
      <c r="C55" s="141" t="s">
        <v>34</v>
      </c>
      <c r="D55" s="141" t="s">
        <v>34</v>
      </c>
      <c r="E55" s="141" t="s">
        <v>34</v>
      </c>
      <c r="F55" s="141" t="s">
        <v>34</v>
      </c>
      <c r="G55" s="141">
        <v>85</v>
      </c>
      <c r="H55" s="141" t="s">
        <v>34</v>
      </c>
      <c r="I55" s="141" t="s">
        <v>34</v>
      </c>
      <c r="J55" s="141" t="s">
        <v>34</v>
      </c>
      <c r="K55" s="141" t="s">
        <v>34</v>
      </c>
      <c r="L55" s="140"/>
      <c r="M55" s="140"/>
      <c r="N55" s="140"/>
      <c r="R55" s="122"/>
    </row>
    <row r="56" spans="1:18" ht="12.75">
      <c r="A56" s="4" t="s">
        <v>143</v>
      </c>
      <c r="B56" s="141" t="s">
        <v>34</v>
      </c>
      <c r="C56" s="141" t="s">
        <v>34</v>
      </c>
      <c r="D56" s="141" t="s">
        <v>34</v>
      </c>
      <c r="E56" s="141" t="s">
        <v>34</v>
      </c>
      <c r="F56" s="141" t="s">
        <v>34</v>
      </c>
      <c r="G56" s="141" t="s">
        <v>34</v>
      </c>
      <c r="H56" s="141" t="s">
        <v>34</v>
      </c>
      <c r="I56" s="141" t="s">
        <v>34</v>
      </c>
      <c r="J56" s="141" t="s">
        <v>34</v>
      </c>
      <c r="K56" s="141" t="s">
        <v>34</v>
      </c>
      <c r="L56" s="140"/>
      <c r="M56" s="140"/>
      <c r="N56" s="140"/>
      <c r="R56" s="122"/>
    </row>
    <row r="57" spans="1:18" ht="12.75">
      <c r="A57" s="4" t="s">
        <v>144</v>
      </c>
      <c r="B57" s="141" t="s">
        <v>34</v>
      </c>
      <c r="C57" s="141" t="s">
        <v>34</v>
      </c>
      <c r="D57" s="141" t="s">
        <v>34</v>
      </c>
      <c r="E57" s="141" t="s">
        <v>34</v>
      </c>
      <c r="F57" s="141" t="s">
        <v>34</v>
      </c>
      <c r="G57" s="141" t="s">
        <v>34</v>
      </c>
      <c r="H57" s="141" t="s">
        <v>34</v>
      </c>
      <c r="I57" s="141" t="s">
        <v>34</v>
      </c>
      <c r="J57" s="141" t="s">
        <v>34</v>
      </c>
      <c r="K57" s="141" t="s">
        <v>34</v>
      </c>
      <c r="L57" s="140"/>
      <c r="M57" s="140"/>
      <c r="N57" s="140"/>
      <c r="R57" s="122"/>
    </row>
    <row r="58" spans="1:18" ht="12.75">
      <c r="A58" s="4" t="s">
        <v>145</v>
      </c>
      <c r="B58" s="141" t="s">
        <v>34</v>
      </c>
      <c r="C58" s="141" t="s">
        <v>34</v>
      </c>
      <c r="D58" s="141" t="s">
        <v>34</v>
      </c>
      <c r="E58" s="141" t="s">
        <v>34</v>
      </c>
      <c r="F58" s="141" t="s">
        <v>34</v>
      </c>
      <c r="G58" s="141" t="s">
        <v>34</v>
      </c>
      <c r="H58" s="141" t="s">
        <v>34</v>
      </c>
      <c r="I58" s="141" t="s">
        <v>34</v>
      </c>
      <c r="J58" s="141" t="s">
        <v>34</v>
      </c>
      <c r="K58" s="141" t="s">
        <v>34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 t="s">
        <v>34</v>
      </c>
      <c r="C59" s="143" t="s">
        <v>34</v>
      </c>
      <c r="D59" s="143" t="s">
        <v>34</v>
      </c>
      <c r="E59" s="143" t="s">
        <v>34</v>
      </c>
      <c r="F59" s="143" t="s">
        <v>34</v>
      </c>
      <c r="G59" s="143">
        <v>85</v>
      </c>
      <c r="H59" s="144" t="s">
        <v>34</v>
      </c>
      <c r="I59" s="144" t="s">
        <v>34</v>
      </c>
      <c r="J59" s="144" t="s">
        <v>34</v>
      </c>
      <c r="K59" s="143" t="s">
        <v>34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 t="s">
        <v>34</v>
      </c>
      <c r="C61" s="141">
        <v>1</v>
      </c>
      <c r="D61" s="141">
        <v>1</v>
      </c>
      <c r="E61" s="141" t="s">
        <v>34</v>
      </c>
      <c r="F61" s="141">
        <v>1</v>
      </c>
      <c r="G61" s="141">
        <v>3000</v>
      </c>
      <c r="H61" s="141" t="s">
        <v>34</v>
      </c>
      <c r="I61" s="141">
        <v>3000</v>
      </c>
      <c r="J61" s="141">
        <v>8</v>
      </c>
      <c r="K61" s="141">
        <v>27</v>
      </c>
      <c r="L61" s="140"/>
      <c r="M61" s="140"/>
      <c r="N61" s="140"/>
      <c r="R61" s="122"/>
    </row>
    <row r="62" spans="1:18" ht="12.75">
      <c r="A62" s="4" t="s">
        <v>148</v>
      </c>
      <c r="B62" s="141" t="s">
        <v>34</v>
      </c>
      <c r="C62" s="141" t="s">
        <v>34</v>
      </c>
      <c r="D62" s="141" t="s">
        <v>34</v>
      </c>
      <c r="E62" s="141" t="s">
        <v>34</v>
      </c>
      <c r="F62" s="141" t="s">
        <v>34</v>
      </c>
      <c r="G62" s="141" t="s">
        <v>34</v>
      </c>
      <c r="H62" s="141" t="s">
        <v>34</v>
      </c>
      <c r="I62" s="141" t="s">
        <v>34</v>
      </c>
      <c r="J62" s="141" t="s">
        <v>34</v>
      </c>
      <c r="K62" s="141" t="s">
        <v>34</v>
      </c>
      <c r="L62" s="140"/>
      <c r="M62" s="140"/>
      <c r="N62" s="140"/>
      <c r="R62" s="122"/>
    </row>
    <row r="63" spans="1:18" ht="12.75">
      <c r="A63" s="4" t="s">
        <v>149</v>
      </c>
      <c r="B63" s="141">
        <v>623</v>
      </c>
      <c r="C63" s="141">
        <v>1369</v>
      </c>
      <c r="D63" s="141">
        <v>1992</v>
      </c>
      <c r="E63" s="141">
        <v>623</v>
      </c>
      <c r="F63" s="141">
        <v>1369</v>
      </c>
      <c r="G63" s="141" t="s">
        <v>34</v>
      </c>
      <c r="H63" s="141">
        <v>500</v>
      </c>
      <c r="I63" s="141">
        <v>3000</v>
      </c>
      <c r="J63" s="141" t="s">
        <v>34</v>
      </c>
      <c r="K63" s="141">
        <v>4419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623</v>
      </c>
      <c r="C64" s="143">
        <v>1370</v>
      </c>
      <c r="D64" s="143">
        <v>1993</v>
      </c>
      <c r="E64" s="143">
        <v>623</v>
      </c>
      <c r="F64" s="143">
        <v>1370</v>
      </c>
      <c r="G64" s="143">
        <v>3000</v>
      </c>
      <c r="H64" s="144">
        <v>500</v>
      </c>
      <c r="I64" s="144">
        <v>3000</v>
      </c>
      <c r="J64" s="144">
        <v>8</v>
      </c>
      <c r="K64" s="143">
        <v>4446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 t="s">
        <v>34</v>
      </c>
      <c r="C66" s="144" t="s">
        <v>34</v>
      </c>
      <c r="D66" s="144" t="s">
        <v>34</v>
      </c>
      <c r="E66" s="144" t="s">
        <v>34</v>
      </c>
      <c r="F66" s="144" t="s">
        <v>34</v>
      </c>
      <c r="G66" s="144">
        <v>5</v>
      </c>
      <c r="H66" s="144" t="s">
        <v>34</v>
      </c>
      <c r="I66" s="144" t="s">
        <v>34</v>
      </c>
      <c r="J66" s="144" t="s">
        <v>34</v>
      </c>
      <c r="K66" s="144" t="s">
        <v>34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0" t="s">
        <v>34</v>
      </c>
      <c r="C68" s="141" t="s">
        <v>34</v>
      </c>
      <c r="D68" s="141" t="s">
        <v>34</v>
      </c>
      <c r="E68" s="120" t="s">
        <v>34</v>
      </c>
      <c r="F68" s="141" t="s">
        <v>34</v>
      </c>
      <c r="G68" s="141" t="s">
        <v>34</v>
      </c>
      <c r="H68" s="120" t="s">
        <v>34</v>
      </c>
      <c r="I68" s="141" t="s">
        <v>34</v>
      </c>
      <c r="J68" s="141" t="s">
        <v>34</v>
      </c>
      <c r="K68" s="141" t="s">
        <v>34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0" t="s">
        <v>34</v>
      </c>
      <c r="C69" s="141" t="s">
        <v>34</v>
      </c>
      <c r="D69" s="141" t="s">
        <v>34</v>
      </c>
      <c r="E69" s="120" t="s">
        <v>34</v>
      </c>
      <c r="F69" s="141" t="s">
        <v>34</v>
      </c>
      <c r="G69" s="141" t="s">
        <v>34</v>
      </c>
      <c r="H69" s="120" t="s">
        <v>34</v>
      </c>
      <c r="I69" s="141" t="s">
        <v>34</v>
      </c>
      <c r="J69" s="141" t="s">
        <v>34</v>
      </c>
      <c r="K69" s="141" t="s">
        <v>34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3" t="s">
        <v>34</v>
      </c>
      <c r="C70" s="143" t="s">
        <v>34</v>
      </c>
      <c r="D70" s="143" t="s">
        <v>34</v>
      </c>
      <c r="E70" s="143" t="s">
        <v>34</v>
      </c>
      <c r="F70" s="143" t="s">
        <v>34</v>
      </c>
      <c r="G70" s="143" t="s">
        <v>34</v>
      </c>
      <c r="H70" s="143" t="s">
        <v>34</v>
      </c>
      <c r="I70" s="144" t="s">
        <v>34</v>
      </c>
      <c r="J70" s="144" t="s">
        <v>34</v>
      </c>
      <c r="K70" s="143" t="s">
        <v>34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0" t="s">
        <v>34</v>
      </c>
      <c r="C72" s="141">
        <v>2</v>
      </c>
      <c r="D72" s="141">
        <v>2</v>
      </c>
      <c r="E72" s="120" t="s">
        <v>34</v>
      </c>
      <c r="F72" s="141">
        <v>2</v>
      </c>
      <c r="G72" s="120" t="s">
        <v>34</v>
      </c>
      <c r="H72" s="120" t="s">
        <v>34</v>
      </c>
      <c r="I72" s="141">
        <v>10000</v>
      </c>
      <c r="J72" s="120" t="s">
        <v>34</v>
      </c>
      <c r="K72" s="141">
        <v>20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 t="s">
        <v>34</v>
      </c>
      <c r="D73" s="141" t="s">
        <v>34</v>
      </c>
      <c r="E73" s="120" t="s">
        <v>34</v>
      </c>
      <c r="F73" s="141" t="s">
        <v>34</v>
      </c>
      <c r="G73" s="120" t="s">
        <v>34</v>
      </c>
      <c r="H73" s="120" t="s">
        <v>34</v>
      </c>
      <c r="I73" s="141" t="s">
        <v>34</v>
      </c>
      <c r="J73" s="120" t="s">
        <v>34</v>
      </c>
      <c r="K73" s="141" t="s">
        <v>34</v>
      </c>
      <c r="L73" s="140"/>
      <c r="M73" s="140"/>
      <c r="N73" s="140"/>
      <c r="R73" s="122"/>
    </row>
    <row r="74" spans="1:18" ht="12.75">
      <c r="A74" s="4" t="s">
        <v>157</v>
      </c>
      <c r="B74" s="141" t="s">
        <v>34</v>
      </c>
      <c r="C74" s="141" t="s">
        <v>34</v>
      </c>
      <c r="D74" s="141" t="s">
        <v>34</v>
      </c>
      <c r="E74" s="141" t="s">
        <v>34</v>
      </c>
      <c r="F74" s="141" t="s">
        <v>34</v>
      </c>
      <c r="G74" s="141">
        <v>118</v>
      </c>
      <c r="H74" s="141" t="s">
        <v>34</v>
      </c>
      <c r="I74" s="141" t="s">
        <v>34</v>
      </c>
      <c r="J74" s="141" t="s">
        <v>34</v>
      </c>
      <c r="K74" s="141" t="s">
        <v>34</v>
      </c>
      <c r="L74" s="140"/>
      <c r="M74" s="140"/>
      <c r="N74" s="140"/>
      <c r="R74" s="122"/>
    </row>
    <row r="75" spans="1:18" ht="12.75">
      <c r="A75" s="4" t="s">
        <v>158</v>
      </c>
      <c r="B75" s="120" t="s">
        <v>34</v>
      </c>
      <c r="C75" s="141" t="s">
        <v>34</v>
      </c>
      <c r="D75" s="141" t="s">
        <v>34</v>
      </c>
      <c r="E75" s="120" t="s">
        <v>34</v>
      </c>
      <c r="F75" s="141" t="s">
        <v>34</v>
      </c>
      <c r="G75" s="141">
        <v>2000</v>
      </c>
      <c r="H75" s="120" t="s">
        <v>34</v>
      </c>
      <c r="I75" s="141" t="s">
        <v>34</v>
      </c>
      <c r="J75" s="127">
        <v>8</v>
      </c>
      <c r="K75" s="141">
        <v>15</v>
      </c>
      <c r="L75" s="140"/>
      <c r="M75" s="140"/>
      <c r="N75" s="140"/>
      <c r="R75" s="122"/>
    </row>
    <row r="76" spans="1:18" ht="12.75">
      <c r="A76" s="4" t="s">
        <v>159</v>
      </c>
      <c r="B76" s="141" t="s">
        <v>34</v>
      </c>
      <c r="C76" s="141" t="s">
        <v>34</v>
      </c>
      <c r="D76" s="141" t="s">
        <v>34</v>
      </c>
      <c r="E76" s="141" t="s">
        <v>34</v>
      </c>
      <c r="F76" s="141" t="s">
        <v>34</v>
      </c>
      <c r="G76" s="141" t="s">
        <v>34</v>
      </c>
      <c r="H76" s="141" t="s">
        <v>34</v>
      </c>
      <c r="I76" s="141" t="s">
        <v>34</v>
      </c>
      <c r="J76" s="141" t="s">
        <v>34</v>
      </c>
      <c r="K76" s="141" t="s">
        <v>34</v>
      </c>
      <c r="L76" s="140"/>
      <c r="M76" s="140"/>
      <c r="N76" s="140"/>
      <c r="R76" s="122"/>
    </row>
    <row r="77" spans="1:18" ht="12.75">
      <c r="A77" s="4" t="s">
        <v>160</v>
      </c>
      <c r="B77" s="141" t="s">
        <v>34</v>
      </c>
      <c r="C77" s="141" t="s">
        <v>34</v>
      </c>
      <c r="D77" s="141" t="s">
        <v>34</v>
      </c>
      <c r="E77" s="141" t="s">
        <v>34</v>
      </c>
      <c r="F77" s="141" t="s">
        <v>34</v>
      </c>
      <c r="G77" s="141">
        <v>1018</v>
      </c>
      <c r="H77" s="141" t="s">
        <v>34</v>
      </c>
      <c r="I77" s="141" t="s">
        <v>34</v>
      </c>
      <c r="J77" s="141">
        <v>5</v>
      </c>
      <c r="K77" s="141">
        <v>5</v>
      </c>
      <c r="L77" s="140"/>
      <c r="M77" s="140"/>
      <c r="N77" s="140"/>
      <c r="R77" s="122"/>
    </row>
    <row r="78" spans="1:18" ht="12.75">
      <c r="A78" s="4" t="s">
        <v>161</v>
      </c>
      <c r="B78" s="120" t="s">
        <v>34</v>
      </c>
      <c r="C78" s="141" t="s">
        <v>34</v>
      </c>
      <c r="D78" s="141" t="s">
        <v>34</v>
      </c>
      <c r="E78" s="120" t="s">
        <v>34</v>
      </c>
      <c r="F78" s="141" t="s">
        <v>34</v>
      </c>
      <c r="G78" s="120" t="s">
        <v>34</v>
      </c>
      <c r="H78" s="120" t="s">
        <v>34</v>
      </c>
      <c r="I78" s="141" t="s">
        <v>34</v>
      </c>
      <c r="J78" s="120" t="s">
        <v>34</v>
      </c>
      <c r="K78" s="141" t="s">
        <v>34</v>
      </c>
      <c r="L78" s="140"/>
      <c r="M78" s="140"/>
      <c r="N78" s="140"/>
      <c r="R78" s="122"/>
    </row>
    <row r="79" spans="1:18" ht="12.75">
      <c r="A79" s="4" t="s">
        <v>162</v>
      </c>
      <c r="B79" s="127">
        <v>14</v>
      </c>
      <c r="C79" s="141">
        <v>166</v>
      </c>
      <c r="D79" s="141">
        <v>180</v>
      </c>
      <c r="E79" s="127">
        <v>14</v>
      </c>
      <c r="F79" s="141">
        <v>166</v>
      </c>
      <c r="G79" s="120" t="s">
        <v>34</v>
      </c>
      <c r="H79" s="127">
        <v>2774</v>
      </c>
      <c r="I79" s="141">
        <v>10938</v>
      </c>
      <c r="J79" s="120" t="s">
        <v>34</v>
      </c>
      <c r="K79" s="141">
        <v>1855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14</v>
      </c>
      <c r="C80" s="143">
        <v>168</v>
      </c>
      <c r="D80" s="143">
        <v>182</v>
      </c>
      <c r="E80" s="143">
        <v>14</v>
      </c>
      <c r="F80" s="143">
        <v>168</v>
      </c>
      <c r="G80" s="143">
        <v>3136</v>
      </c>
      <c r="H80" s="144">
        <v>2774</v>
      </c>
      <c r="I80" s="144">
        <v>10927</v>
      </c>
      <c r="J80" s="144">
        <v>7</v>
      </c>
      <c r="K80" s="143">
        <v>1895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 t="s">
        <v>34</v>
      </c>
      <c r="C82" s="141" t="s">
        <v>34</v>
      </c>
      <c r="D82" s="141" t="s">
        <v>34</v>
      </c>
      <c r="E82" s="141" t="s">
        <v>34</v>
      </c>
      <c r="F82" s="141" t="s">
        <v>34</v>
      </c>
      <c r="G82" s="141" t="s">
        <v>34</v>
      </c>
      <c r="H82" s="141" t="s">
        <v>34</v>
      </c>
      <c r="I82" s="141" t="s">
        <v>34</v>
      </c>
      <c r="J82" s="141" t="s">
        <v>34</v>
      </c>
      <c r="K82" s="141" t="s">
        <v>34</v>
      </c>
      <c r="L82" s="140"/>
      <c r="M82" s="140"/>
      <c r="N82" s="140"/>
      <c r="R82" s="122"/>
    </row>
    <row r="83" spans="1:18" ht="12.75">
      <c r="A83" s="4" t="s">
        <v>164</v>
      </c>
      <c r="B83" s="141" t="s">
        <v>34</v>
      </c>
      <c r="C83" s="141" t="s">
        <v>34</v>
      </c>
      <c r="D83" s="141" t="s">
        <v>34</v>
      </c>
      <c r="E83" s="141" t="s">
        <v>34</v>
      </c>
      <c r="F83" s="141" t="s">
        <v>34</v>
      </c>
      <c r="G83" s="141" t="s">
        <v>34</v>
      </c>
      <c r="H83" s="141" t="s">
        <v>34</v>
      </c>
      <c r="I83" s="141" t="s">
        <v>34</v>
      </c>
      <c r="J83" s="141" t="s">
        <v>34</v>
      </c>
      <c r="K83" s="141" t="s">
        <v>34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 t="s">
        <v>34</v>
      </c>
      <c r="C84" s="143" t="s">
        <v>34</v>
      </c>
      <c r="D84" s="143" t="s">
        <v>34</v>
      </c>
      <c r="E84" s="143" t="s">
        <v>34</v>
      </c>
      <c r="F84" s="143" t="s">
        <v>34</v>
      </c>
      <c r="G84" s="143" t="s">
        <v>34</v>
      </c>
      <c r="H84" s="144" t="s">
        <v>34</v>
      </c>
      <c r="I84" s="144" t="s">
        <v>34</v>
      </c>
      <c r="J84" s="144" t="s">
        <v>34</v>
      </c>
      <c r="K84" s="143" t="s">
        <v>34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637</v>
      </c>
      <c r="C86" s="130">
        <v>1538</v>
      </c>
      <c r="D86" s="130">
        <v>2175</v>
      </c>
      <c r="E86" s="130">
        <v>637</v>
      </c>
      <c r="F86" s="130">
        <v>1538</v>
      </c>
      <c r="G86" s="130">
        <v>8159</v>
      </c>
      <c r="H86" s="130">
        <v>550</v>
      </c>
      <c r="I86" s="130">
        <v>3866</v>
      </c>
      <c r="J86" s="130">
        <v>7</v>
      </c>
      <c r="K86" s="130">
        <v>6352</v>
      </c>
      <c r="L86" s="140"/>
      <c r="M86" s="140"/>
      <c r="N86" s="140"/>
      <c r="R86" s="122"/>
    </row>
    <row r="87" spans="1:18" ht="12.75">
      <c r="A87" s="150"/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26"/>
  <sheetViews>
    <sheetView showGridLines="0" zoomScale="75" zoomScaleNormal="75" workbookViewId="0" topLeftCell="A1">
      <selection activeCell="H34" sqref="H34"/>
    </sheetView>
  </sheetViews>
  <sheetFormatPr defaultColWidth="11.421875" defaultRowHeight="12.75"/>
  <cols>
    <col min="1" max="1" width="15.7109375" style="9" customWidth="1"/>
    <col min="2" max="3" width="17.7109375" style="9" customWidth="1"/>
    <col min="4" max="4" width="15.7109375" style="9" customWidth="1"/>
    <col min="5" max="5" width="13.28125" style="9" customWidth="1"/>
    <col min="6" max="6" width="17.7109375" style="9" customWidth="1"/>
    <col min="7" max="7" width="13.28125" style="9" customWidth="1"/>
    <col min="8" max="8" width="14.28125" style="9" customWidth="1"/>
    <col min="9" max="10" width="13.28125" style="9" customWidth="1"/>
    <col min="11" max="11" width="11.140625" style="9" customWidth="1"/>
    <col min="12" max="19" width="12.00390625" style="9" customWidth="1"/>
    <col min="20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2.75">
      <c r="A2" s="249" t="s">
        <v>274</v>
      </c>
    </row>
    <row r="3" spans="1:10" s="3" customFormat="1" ht="15">
      <c r="A3" s="236" t="s">
        <v>236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3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4"/>
      <c r="I7" s="8" t="s">
        <v>19</v>
      </c>
      <c r="J7" s="8" t="s">
        <v>20</v>
      </c>
    </row>
    <row r="8" spans="1:10" ht="13.5" thickBot="1">
      <c r="A8" s="116"/>
      <c r="B8" s="155" t="s">
        <v>193</v>
      </c>
      <c r="C8" s="155" t="s">
        <v>193</v>
      </c>
      <c r="D8" s="155" t="s">
        <v>183</v>
      </c>
      <c r="E8" s="117" t="s">
        <v>22</v>
      </c>
      <c r="F8" s="173" t="s">
        <v>194</v>
      </c>
      <c r="G8" s="155" t="s">
        <v>23</v>
      </c>
      <c r="H8" s="171" t="s">
        <v>18</v>
      </c>
      <c r="I8" s="64"/>
      <c r="J8" s="64"/>
    </row>
    <row r="9" spans="1:10" ht="12.75">
      <c r="A9" s="15">
        <v>1990</v>
      </c>
      <c r="B9" s="59">
        <v>24.6</v>
      </c>
      <c r="C9" s="59">
        <v>22</v>
      </c>
      <c r="D9" s="17">
        <v>318</v>
      </c>
      <c r="E9" s="59">
        <v>52.773636363636356</v>
      </c>
      <c r="F9" s="59">
        <v>119.6</v>
      </c>
      <c r="G9" s="73">
        <v>30.994194223071656</v>
      </c>
      <c r="H9" s="26">
        <v>37069.0562907937</v>
      </c>
      <c r="I9" s="17">
        <v>363</v>
      </c>
      <c r="J9" s="17">
        <v>11625</v>
      </c>
    </row>
    <row r="10" spans="1:10" ht="12.75">
      <c r="A10" s="15">
        <v>1991</v>
      </c>
      <c r="B10" s="59">
        <v>25.8</v>
      </c>
      <c r="C10" s="59">
        <v>23.1</v>
      </c>
      <c r="D10" s="17">
        <v>310</v>
      </c>
      <c r="E10" s="59">
        <v>91.29870129870129</v>
      </c>
      <c r="F10" s="59">
        <v>210.9</v>
      </c>
      <c r="G10" s="73">
        <v>27.14170663397161</v>
      </c>
      <c r="H10" s="26">
        <v>57241.859291046116</v>
      </c>
      <c r="I10" s="17">
        <v>169</v>
      </c>
      <c r="J10" s="17">
        <v>36406</v>
      </c>
    </row>
    <row r="11" spans="1:10" ht="12.75">
      <c r="A11" s="19">
        <v>1992</v>
      </c>
      <c r="B11" s="23">
        <v>25.7</v>
      </c>
      <c r="C11" s="23">
        <v>23.3</v>
      </c>
      <c r="D11" s="21">
        <v>319</v>
      </c>
      <c r="E11" s="23">
        <v>85.3</v>
      </c>
      <c r="F11" s="23">
        <v>198.7</v>
      </c>
      <c r="G11" s="24">
        <v>29.96045340353155</v>
      </c>
      <c r="H11" s="25">
        <v>59531.42091281718</v>
      </c>
      <c r="I11" s="21">
        <v>237</v>
      </c>
      <c r="J11" s="17">
        <v>27999</v>
      </c>
    </row>
    <row r="12" spans="1:10" ht="12.75">
      <c r="A12" s="19">
        <v>1993</v>
      </c>
      <c r="B12" s="23">
        <v>25.6</v>
      </c>
      <c r="C12" s="23">
        <v>23.3</v>
      </c>
      <c r="D12" s="21">
        <v>254</v>
      </c>
      <c r="E12" s="23">
        <v>88.5</v>
      </c>
      <c r="F12" s="23">
        <v>210</v>
      </c>
      <c r="G12" s="24">
        <v>21.510223215895568</v>
      </c>
      <c r="H12" s="25">
        <v>45171.46875338069</v>
      </c>
      <c r="I12" s="21">
        <v>62</v>
      </c>
      <c r="J12" s="17">
        <v>49259</v>
      </c>
    </row>
    <row r="13" spans="1:10" ht="12.75">
      <c r="A13" s="19">
        <v>1994</v>
      </c>
      <c r="B13" s="23">
        <v>25</v>
      </c>
      <c r="C13" s="23">
        <v>22.8</v>
      </c>
      <c r="D13" s="21">
        <v>257</v>
      </c>
      <c r="E13" s="23">
        <v>86.4</v>
      </c>
      <c r="F13" s="23">
        <v>200.2</v>
      </c>
      <c r="G13" s="24">
        <v>29.227218636183338</v>
      </c>
      <c r="H13" s="25">
        <v>58512.891709639036</v>
      </c>
      <c r="I13" s="21">
        <v>185</v>
      </c>
      <c r="J13" s="17">
        <v>64146</v>
      </c>
    </row>
    <row r="14" spans="1:10" ht="12.75">
      <c r="A14" s="19">
        <v>1995</v>
      </c>
      <c r="B14" s="23">
        <v>24.5</v>
      </c>
      <c r="C14" s="23">
        <v>22.5</v>
      </c>
      <c r="D14" s="21">
        <v>240</v>
      </c>
      <c r="E14" s="20">
        <v>60.5</v>
      </c>
      <c r="F14" s="23">
        <v>138.7</v>
      </c>
      <c r="G14" s="24">
        <v>44.7934321397233</v>
      </c>
      <c r="H14" s="25">
        <v>62128.4903777962</v>
      </c>
      <c r="I14" s="21">
        <v>142</v>
      </c>
      <c r="J14" s="17">
        <v>57205</v>
      </c>
    </row>
    <row r="15" spans="1:10" ht="12.75">
      <c r="A15" s="19">
        <v>1996</v>
      </c>
      <c r="B15" s="23">
        <v>25</v>
      </c>
      <c r="C15" s="23">
        <v>23.3</v>
      </c>
      <c r="D15" s="21">
        <v>229</v>
      </c>
      <c r="E15" s="20">
        <v>83.5</v>
      </c>
      <c r="F15" s="23">
        <v>197.9</v>
      </c>
      <c r="G15" s="24">
        <v>35.85638214753645</v>
      </c>
      <c r="H15" s="25">
        <v>70959.78026997464</v>
      </c>
      <c r="I15" s="25">
        <v>368</v>
      </c>
      <c r="J15" s="26">
        <v>66508</v>
      </c>
    </row>
    <row r="16" spans="1:10" ht="12.75">
      <c r="A16" s="19">
        <v>1997</v>
      </c>
      <c r="B16" s="23">
        <v>24.5</v>
      </c>
      <c r="C16" s="23">
        <v>22.6</v>
      </c>
      <c r="D16" s="25">
        <v>223</v>
      </c>
      <c r="E16" s="23">
        <v>61.6</v>
      </c>
      <c r="F16" s="23">
        <v>141.9</v>
      </c>
      <c r="G16" s="24">
        <v>40.41205389876552</v>
      </c>
      <c r="H16" s="25">
        <v>57344.70448234827</v>
      </c>
      <c r="I16" s="25">
        <v>311</v>
      </c>
      <c r="J16" s="26">
        <v>43141</v>
      </c>
    </row>
    <row r="17" spans="1:10" ht="12.75">
      <c r="A17" s="19">
        <v>1998</v>
      </c>
      <c r="B17" s="23">
        <v>25</v>
      </c>
      <c r="C17" s="23">
        <v>22.8</v>
      </c>
      <c r="D17" s="25">
        <v>204</v>
      </c>
      <c r="E17" s="23">
        <v>70.6</v>
      </c>
      <c r="F17" s="23">
        <v>163.8</v>
      </c>
      <c r="G17" s="24">
        <v>41.950644885988005</v>
      </c>
      <c r="H17" s="25">
        <v>68715.15632324835</v>
      </c>
      <c r="I17" s="25">
        <v>240</v>
      </c>
      <c r="J17" s="26">
        <v>69091</v>
      </c>
    </row>
    <row r="18" spans="1:10" ht="12.75">
      <c r="A18" s="19">
        <v>1999</v>
      </c>
      <c r="B18" s="23">
        <v>24.8</v>
      </c>
      <c r="C18" s="23">
        <v>22.3</v>
      </c>
      <c r="D18" s="25">
        <v>198.2</v>
      </c>
      <c r="E18" s="23">
        <v>65.3</v>
      </c>
      <c r="F18" s="23">
        <v>148.8</v>
      </c>
      <c r="G18" s="24">
        <v>40.682509345738225</v>
      </c>
      <c r="H18" s="25">
        <v>60535.573906458485</v>
      </c>
      <c r="I18" s="25">
        <v>552</v>
      </c>
      <c r="J18" s="26">
        <v>49039</v>
      </c>
    </row>
    <row r="19" spans="1:10" ht="12.75">
      <c r="A19" s="19">
        <v>2000</v>
      </c>
      <c r="B19" s="23">
        <v>23.5</v>
      </c>
      <c r="C19" s="23">
        <v>21.283</v>
      </c>
      <c r="D19" s="25">
        <v>177</v>
      </c>
      <c r="E19" s="23">
        <v>66</v>
      </c>
      <c r="F19" s="23">
        <v>142.498</v>
      </c>
      <c r="G19" s="24">
        <v>29.082975731131228</v>
      </c>
      <c r="H19" s="25">
        <v>41442.65875734737</v>
      </c>
      <c r="I19" s="25">
        <v>257.184</v>
      </c>
      <c r="J19" s="26">
        <v>56280.953</v>
      </c>
    </row>
    <row r="20" spans="1:10" ht="12.75">
      <c r="A20" s="19">
        <v>2001</v>
      </c>
      <c r="B20" s="23">
        <v>22.142</v>
      </c>
      <c r="C20" s="23">
        <v>20.787</v>
      </c>
      <c r="D20" s="25">
        <v>233.116</v>
      </c>
      <c r="E20" s="23">
        <v>63.1977240583057</v>
      </c>
      <c r="F20" s="23">
        <v>134.767</v>
      </c>
      <c r="G20" s="24">
        <v>31.33</v>
      </c>
      <c r="H20" s="25">
        <v>42222.5011</v>
      </c>
      <c r="I20" s="25">
        <v>245</v>
      </c>
      <c r="J20" s="26">
        <v>62780</v>
      </c>
    </row>
    <row r="21" spans="1:10" ht="12.75">
      <c r="A21" s="19">
        <v>2002</v>
      </c>
      <c r="B21" s="23">
        <v>21.061</v>
      </c>
      <c r="C21" s="23">
        <v>19.985</v>
      </c>
      <c r="D21" s="25">
        <v>196.181</v>
      </c>
      <c r="E21" s="23">
        <v>62.4</v>
      </c>
      <c r="F21" s="23">
        <v>127.549</v>
      </c>
      <c r="G21" s="24">
        <v>41.93</v>
      </c>
      <c r="H21" s="25">
        <v>53481.2957</v>
      </c>
      <c r="I21" s="25">
        <v>492.94</v>
      </c>
      <c r="J21" s="26">
        <v>42817.882</v>
      </c>
    </row>
    <row r="22" spans="1:10" ht="12.75">
      <c r="A22" s="19">
        <v>2003</v>
      </c>
      <c r="B22" s="23">
        <v>20.686</v>
      </c>
      <c r="C22" s="23">
        <v>19.719</v>
      </c>
      <c r="D22" s="25">
        <v>187.082</v>
      </c>
      <c r="E22" s="23">
        <v>71.42</v>
      </c>
      <c r="F22" s="23">
        <v>143.84</v>
      </c>
      <c r="G22" s="24">
        <v>73.07</v>
      </c>
      <c r="H22" s="25">
        <v>105103.88799999999</v>
      </c>
      <c r="I22" s="25">
        <v>162</v>
      </c>
      <c r="J22" s="26">
        <v>45264</v>
      </c>
    </row>
    <row r="23" spans="1:10" ht="12.75">
      <c r="A23" s="19">
        <v>2004</v>
      </c>
      <c r="B23" s="23">
        <v>19.858</v>
      </c>
      <c r="C23" s="23">
        <v>18.469</v>
      </c>
      <c r="D23" s="25">
        <v>153.712</v>
      </c>
      <c r="E23" s="23">
        <v>65.77833125778331</v>
      </c>
      <c r="F23" s="23">
        <v>121.486</v>
      </c>
      <c r="G23" s="24">
        <v>74.4</v>
      </c>
      <c r="H23" s="25">
        <v>90385.58400000002</v>
      </c>
      <c r="I23" s="25">
        <v>635</v>
      </c>
      <c r="J23" s="26">
        <v>25284</v>
      </c>
    </row>
    <row r="24" spans="1:10" ht="12.75">
      <c r="A24" s="19">
        <v>2005</v>
      </c>
      <c r="B24" s="23">
        <v>19.249</v>
      </c>
      <c r="C24" s="23">
        <v>17.233</v>
      </c>
      <c r="D24" s="25">
        <v>151.128</v>
      </c>
      <c r="E24" s="23">
        <v>79.59554343410898</v>
      </c>
      <c r="F24" s="23">
        <v>137.167</v>
      </c>
      <c r="G24" s="24">
        <v>56.03</v>
      </c>
      <c r="H24" s="25">
        <v>76854.6701</v>
      </c>
      <c r="I24" s="25">
        <v>766</v>
      </c>
      <c r="J24" s="26">
        <v>40975</v>
      </c>
    </row>
    <row r="25" spans="1:10" ht="13.5" thickBot="1">
      <c r="A25" s="27">
        <v>2006</v>
      </c>
      <c r="B25" s="28">
        <f>18150/1000</f>
        <v>18.15</v>
      </c>
      <c r="C25" s="28">
        <f>16057/1000</f>
        <v>16.057</v>
      </c>
      <c r="D25" s="30">
        <f>143300/1000</f>
        <v>143.3</v>
      </c>
      <c r="E25" s="28">
        <v>97.69695459924023</v>
      </c>
      <c r="F25" s="28">
        <f>156872/1000</f>
        <v>156.872</v>
      </c>
      <c r="G25" s="29">
        <v>35.29</v>
      </c>
      <c r="H25" s="30">
        <f>G25*F25*10</f>
        <v>55360.128800000006</v>
      </c>
      <c r="I25" s="30">
        <v>1121</v>
      </c>
      <c r="J25" s="31">
        <v>50723</v>
      </c>
    </row>
    <row r="26" ht="12.75">
      <c r="H26" s="74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51"/>
  <sheetViews>
    <sheetView zoomScale="75" zoomScaleNormal="75" workbookViewId="0" topLeftCell="A1">
      <selection activeCell="B13" sqref="B13"/>
    </sheetView>
  </sheetViews>
  <sheetFormatPr defaultColWidth="11.421875" defaultRowHeight="12.75"/>
  <cols>
    <col min="1" max="1" width="34.7109375" style="71" customWidth="1"/>
    <col min="2" max="9" width="12.7109375" style="71" customWidth="1"/>
    <col min="10" max="16384" width="11.421875" style="71" customWidth="1"/>
  </cols>
  <sheetData>
    <row r="1" spans="1:9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</row>
    <row r="2" ht="12.75">
      <c r="A2" s="250" t="s">
        <v>274</v>
      </c>
    </row>
    <row r="3" spans="1:9" s="112" customFormat="1" ht="15">
      <c r="A3" s="224" t="s">
        <v>246</v>
      </c>
      <c r="B3" s="224"/>
      <c r="C3" s="224"/>
      <c r="D3" s="224"/>
      <c r="E3" s="224"/>
      <c r="F3" s="224"/>
      <c r="G3" s="224"/>
      <c r="H3" s="224"/>
      <c r="I3" s="224"/>
    </row>
    <row r="4" spans="1:9" s="112" customFormat="1" ht="15.75" thickBot="1">
      <c r="A4" s="111"/>
      <c r="B4" s="111"/>
      <c r="C4" s="111"/>
      <c r="D4" s="111"/>
      <c r="E4" s="111"/>
      <c r="F4" s="111"/>
      <c r="G4" s="111"/>
      <c r="H4" s="111"/>
      <c r="I4" s="111"/>
    </row>
    <row r="5" spans="1:9" ht="12.75">
      <c r="A5" s="113"/>
      <c r="B5" s="225" t="s">
        <v>48</v>
      </c>
      <c r="C5" s="226"/>
      <c r="D5" s="226"/>
      <c r="E5" s="226"/>
      <c r="F5" s="227"/>
      <c r="G5" s="160" t="s">
        <v>1</v>
      </c>
      <c r="H5" s="160" t="s">
        <v>49</v>
      </c>
      <c r="I5" s="160" t="s">
        <v>50</v>
      </c>
    </row>
    <row r="6" spans="1:9" ht="12.75">
      <c r="A6" s="32" t="s">
        <v>51</v>
      </c>
      <c r="B6" s="114"/>
      <c r="C6" s="115" t="s">
        <v>13</v>
      </c>
      <c r="D6" s="48"/>
      <c r="E6" s="228" t="s">
        <v>14</v>
      </c>
      <c r="F6" s="229"/>
      <c r="G6" s="6" t="s">
        <v>7</v>
      </c>
      <c r="H6" s="6" t="s">
        <v>52</v>
      </c>
      <c r="I6" s="6" t="s">
        <v>52</v>
      </c>
    </row>
    <row r="7" spans="1:9" ht="13.5" thickBot="1">
      <c r="A7" s="116"/>
      <c r="B7" s="117" t="s">
        <v>53</v>
      </c>
      <c r="C7" s="117" t="s">
        <v>54</v>
      </c>
      <c r="D7" s="117" t="s">
        <v>13</v>
      </c>
      <c r="E7" s="117" t="s">
        <v>53</v>
      </c>
      <c r="F7" s="117" t="s">
        <v>54</v>
      </c>
      <c r="G7" s="117" t="s">
        <v>55</v>
      </c>
      <c r="H7" s="117" t="s">
        <v>33</v>
      </c>
      <c r="I7" s="117" t="s">
        <v>33</v>
      </c>
    </row>
    <row r="8" spans="1:9" ht="12.75">
      <c r="A8" s="118" t="s">
        <v>56</v>
      </c>
      <c r="B8" s="119"/>
      <c r="C8" s="119"/>
      <c r="D8" s="119"/>
      <c r="E8" s="119"/>
      <c r="F8" s="119"/>
      <c r="G8" s="119"/>
      <c r="H8" s="119"/>
      <c r="I8" s="119"/>
    </row>
    <row r="9" spans="1:9" ht="12.75">
      <c r="A9" s="4" t="s">
        <v>57</v>
      </c>
      <c r="B9" s="120" t="s">
        <v>34</v>
      </c>
      <c r="C9" s="120" t="s">
        <v>34</v>
      </c>
      <c r="D9" s="120">
        <v>9358</v>
      </c>
      <c r="E9" s="120" t="s">
        <v>34</v>
      </c>
      <c r="F9" s="120" t="s">
        <v>34</v>
      </c>
      <c r="G9" s="120">
        <v>244925</v>
      </c>
      <c r="H9" s="120" t="s">
        <v>34</v>
      </c>
      <c r="I9" s="120" t="s">
        <v>34</v>
      </c>
    </row>
    <row r="10" spans="1:9" ht="12.75">
      <c r="A10" s="4" t="s">
        <v>58</v>
      </c>
      <c r="B10" s="120" t="s">
        <v>34</v>
      </c>
      <c r="C10" s="120" t="s">
        <v>34</v>
      </c>
      <c r="D10" s="120">
        <v>3602</v>
      </c>
      <c r="E10" s="120" t="s">
        <v>34</v>
      </c>
      <c r="F10" s="120" t="s">
        <v>34</v>
      </c>
      <c r="G10" s="120">
        <v>94443</v>
      </c>
      <c r="H10" s="120">
        <v>226</v>
      </c>
      <c r="I10" s="120">
        <v>65</v>
      </c>
    </row>
    <row r="11" spans="1:9" ht="12.75">
      <c r="A11" s="4" t="s">
        <v>59</v>
      </c>
      <c r="B11" s="120" t="s">
        <v>34</v>
      </c>
      <c r="C11" s="120" t="s">
        <v>34</v>
      </c>
      <c r="D11" s="120">
        <v>13729</v>
      </c>
      <c r="E11" s="120" t="s">
        <v>34</v>
      </c>
      <c r="F11" s="120" t="s">
        <v>34</v>
      </c>
      <c r="G11" s="120">
        <v>202557</v>
      </c>
      <c r="H11" s="120">
        <v>440</v>
      </c>
      <c r="I11" s="120">
        <v>365</v>
      </c>
    </row>
    <row r="12" spans="1:9" ht="12.75">
      <c r="A12" s="4" t="s">
        <v>60</v>
      </c>
      <c r="B12" s="120" t="s">
        <v>34</v>
      </c>
      <c r="C12" s="120" t="s">
        <v>34</v>
      </c>
      <c r="D12" s="120">
        <v>11155</v>
      </c>
      <c r="E12" s="120" t="s">
        <v>34</v>
      </c>
      <c r="F12" s="120" t="s">
        <v>34</v>
      </c>
      <c r="G12" s="120">
        <v>1228306</v>
      </c>
      <c r="H12" s="120">
        <v>663</v>
      </c>
      <c r="I12" s="120">
        <v>404</v>
      </c>
    </row>
    <row r="13" spans="1:11" ht="12.75">
      <c r="A13" s="4" t="s">
        <v>61</v>
      </c>
      <c r="B13" s="121">
        <v>14008</v>
      </c>
      <c r="C13" s="121">
        <v>23836</v>
      </c>
      <c r="D13" s="121">
        <v>37844</v>
      </c>
      <c r="E13" s="121">
        <v>13618</v>
      </c>
      <c r="F13" s="121">
        <v>22800</v>
      </c>
      <c r="G13" s="121">
        <v>1770231</v>
      </c>
      <c r="H13" s="121">
        <v>1329</v>
      </c>
      <c r="I13" s="121">
        <v>834</v>
      </c>
      <c r="J13" s="122"/>
      <c r="K13" s="122"/>
    </row>
    <row r="14" spans="1:11" ht="12.75">
      <c r="A14" s="4"/>
      <c r="B14" s="120"/>
      <c r="C14" s="120"/>
      <c r="D14" s="120"/>
      <c r="E14" s="120"/>
      <c r="F14" s="120"/>
      <c r="G14" s="120"/>
      <c r="H14" s="120"/>
      <c r="I14" s="120"/>
      <c r="J14" s="122"/>
      <c r="K14" s="122"/>
    </row>
    <row r="15" spans="1:9" ht="12.75">
      <c r="A15" s="4" t="s">
        <v>62</v>
      </c>
      <c r="B15" s="120" t="s">
        <v>34</v>
      </c>
      <c r="C15" s="120" t="s">
        <v>34</v>
      </c>
      <c r="D15" s="120">
        <v>2864</v>
      </c>
      <c r="E15" s="120" t="s">
        <v>34</v>
      </c>
      <c r="F15" s="120" t="s">
        <v>34</v>
      </c>
      <c r="G15" s="120">
        <v>7913</v>
      </c>
      <c r="H15" s="120">
        <v>30</v>
      </c>
      <c r="I15" s="120">
        <v>116</v>
      </c>
    </row>
    <row r="16" spans="1:9" ht="12.75">
      <c r="A16" s="4" t="s">
        <v>63</v>
      </c>
      <c r="B16" s="120" t="s">
        <v>34</v>
      </c>
      <c r="C16" s="120" t="s">
        <v>34</v>
      </c>
      <c r="D16" s="120">
        <v>3463</v>
      </c>
      <c r="E16" s="120" t="s">
        <v>34</v>
      </c>
      <c r="F16" s="120" t="s">
        <v>34</v>
      </c>
      <c r="G16" s="120">
        <v>43056</v>
      </c>
      <c r="H16" s="120">
        <v>172</v>
      </c>
      <c r="I16" s="120">
        <v>92</v>
      </c>
    </row>
    <row r="17" spans="1:9" ht="12.75">
      <c r="A17" s="4" t="s">
        <v>64</v>
      </c>
      <c r="B17" s="120" t="s">
        <v>34</v>
      </c>
      <c r="C17" s="120" t="s">
        <v>34</v>
      </c>
      <c r="D17" s="120">
        <v>7603</v>
      </c>
      <c r="E17" s="120" t="s">
        <v>34</v>
      </c>
      <c r="F17" s="120" t="s">
        <v>34</v>
      </c>
      <c r="G17" s="120">
        <v>37134</v>
      </c>
      <c r="H17" s="120">
        <v>181</v>
      </c>
      <c r="I17" s="120">
        <v>298</v>
      </c>
    </row>
    <row r="18" spans="1:9" ht="12.75">
      <c r="A18" s="4" t="s">
        <v>60</v>
      </c>
      <c r="B18" s="120" t="s">
        <v>34</v>
      </c>
      <c r="C18" s="120" t="s">
        <v>34</v>
      </c>
      <c r="D18" s="120">
        <v>19701</v>
      </c>
      <c r="E18" s="120" t="s">
        <v>34</v>
      </c>
      <c r="F18" s="120" t="s">
        <v>34</v>
      </c>
      <c r="G18" s="120">
        <v>600964</v>
      </c>
      <c r="H18" s="120">
        <v>318</v>
      </c>
      <c r="I18" s="120">
        <v>626</v>
      </c>
    </row>
    <row r="19" spans="1:11" ht="12.75">
      <c r="A19" s="4" t="s">
        <v>65</v>
      </c>
      <c r="B19" s="121">
        <v>1935</v>
      </c>
      <c r="C19" s="121">
        <v>31695</v>
      </c>
      <c r="D19" s="121">
        <v>33630</v>
      </c>
      <c r="E19" s="121">
        <v>1913</v>
      </c>
      <c r="F19" s="121">
        <v>30177</v>
      </c>
      <c r="G19" s="121">
        <v>689067</v>
      </c>
      <c r="H19" s="121">
        <v>701</v>
      </c>
      <c r="I19" s="121">
        <v>1132</v>
      </c>
      <c r="J19" s="122"/>
      <c r="K19" s="122"/>
    </row>
    <row r="20" spans="1:11" ht="12.75">
      <c r="A20" s="4"/>
      <c r="B20" s="120"/>
      <c r="C20" s="120"/>
      <c r="D20" s="120"/>
      <c r="E20" s="120"/>
      <c r="F20" s="120"/>
      <c r="G20" s="120"/>
      <c r="H20" s="120"/>
      <c r="I20" s="120"/>
      <c r="J20" s="122"/>
      <c r="K20" s="122"/>
    </row>
    <row r="21" spans="1:11" ht="12.75">
      <c r="A21" s="4" t="s">
        <v>185</v>
      </c>
      <c r="B21" s="120">
        <v>34</v>
      </c>
      <c r="C21" s="120">
        <v>2802</v>
      </c>
      <c r="D21" s="120">
        <v>2836</v>
      </c>
      <c r="E21" s="120">
        <v>33</v>
      </c>
      <c r="F21" s="120">
        <v>2735</v>
      </c>
      <c r="G21" s="120">
        <v>74165</v>
      </c>
      <c r="H21" s="120">
        <v>46</v>
      </c>
      <c r="I21" s="120">
        <v>21</v>
      </c>
      <c r="J21" s="122"/>
      <c r="K21" s="122"/>
    </row>
    <row r="22" spans="1:11" ht="12.75">
      <c r="A22" s="4" t="s">
        <v>66</v>
      </c>
      <c r="B22" s="120">
        <v>123</v>
      </c>
      <c r="C22" s="120">
        <v>1257</v>
      </c>
      <c r="D22" s="120">
        <v>1380</v>
      </c>
      <c r="E22" s="120">
        <v>106</v>
      </c>
      <c r="F22" s="120">
        <v>1089</v>
      </c>
      <c r="G22" s="120">
        <v>68734</v>
      </c>
      <c r="H22" s="120">
        <v>11</v>
      </c>
      <c r="I22" s="120">
        <v>14</v>
      </c>
      <c r="J22" s="122"/>
      <c r="K22" s="122"/>
    </row>
    <row r="23" spans="1:11" ht="12.75">
      <c r="A23" s="48" t="s">
        <v>67</v>
      </c>
      <c r="B23" s="121">
        <v>637</v>
      </c>
      <c r="C23" s="121">
        <v>1538</v>
      </c>
      <c r="D23" s="123">
        <v>2175</v>
      </c>
      <c r="E23" s="121">
        <v>637</v>
      </c>
      <c r="F23" s="121">
        <v>1538</v>
      </c>
      <c r="G23" s="121">
        <v>8159</v>
      </c>
      <c r="H23" s="121" t="s">
        <v>34</v>
      </c>
      <c r="I23" s="121" t="s">
        <v>34</v>
      </c>
      <c r="J23" s="122"/>
      <c r="K23" s="122"/>
    </row>
    <row r="24" spans="1:11" ht="12.75">
      <c r="A24" s="161" t="s">
        <v>68</v>
      </c>
      <c r="B24" s="120"/>
      <c r="C24" s="120"/>
      <c r="D24" s="120"/>
      <c r="E24" s="120"/>
      <c r="F24" s="120"/>
      <c r="G24" s="120"/>
      <c r="H24" s="120"/>
      <c r="I24" s="120"/>
      <c r="J24" s="122"/>
      <c r="K24" s="122"/>
    </row>
    <row r="25" spans="1:11" ht="12.75">
      <c r="A25" s="4"/>
      <c r="B25" s="120"/>
      <c r="C25" s="120"/>
      <c r="D25" s="120"/>
      <c r="E25" s="120"/>
      <c r="F25" s="120"/>
      <c r="G25" s="120"/>
      <c r="H25" s="120"/>
      <c r="I25" s="120"/>
      <c r="J25" s="122"/>
      <c r="K25" s="122"/>
    </row>
    <row r="26" spans="1:11" ht="12.75">
      <c r="A26" s="4" t="s">
        <v>69</v>
      </c>
      <c r="B26" s="120">
        <v>2669</v>
      </c>
      <c r="C26" s="120">
        <v>15481</v>
      </c>
      <c r="D26" s="120">
        <v>18150</v>
      </c>
      <c r="E26" s="120">
        <v>1744</v>
      </c>
      <c r="F26" s="120">
        <v>14313</v>
      </c>
      <c r="G26" s="120">
        <v>143300</v>
      </c>
      <c r="H26" s="120">
        <v>1337</v>
      </c>
      <c r="I26" s="120">
        <v>454</v>
      </c>
      <c r="J26" s="122"/>
      <c r="K26" s="122"/>
    </row>
    <row r="27" spans="1:11" ht="12.75">
      <c r="A27" s="4" t="s">
        <v>70</v>
      </c>
      <c r="B27" s="120">
        <v>16367</v>
      </c>
      <c r="C27" s="120">
        <v>7959</v>
      </c>
      <c r="D27" s="120">
        <v>24326</v>
      </c>
      <c r="E27" s="120">
        <v>16099</v>
      </c>
      <c r="F27" s="120">
        <v>7561</v>
      </c>
      <c r="G27" s="120">
        <v>420132</v>
      </c>
      <c r="H27" s="120">
        <v>281</v>
      </c>
      <c r="I27" s="120">
        <v>641</v>
      </c>
      <c r="J27" s="122"/>
      <c r="K27" s="122"/>
    </row>
    <row r="28" spans="1:11" ht="12.75">
      <c r="A28" s="4"/>
      <c r="B28" s="120"/>
      <c r="C28" s="120"/>
      <c r="D28" s="120"/>
      <c r="E28" s="120"/>
      <c r="F28" s="120"/>
      <c r="G28" s="120"/>
      <c r="H28" s="120"/>
      <c r="I28" s="120"/>
      <c r="J28" s="122"/>
      <c r="K28" s="122"/>
    </row>
    <row r="29" spans="1:11" ht="12.75">
      <c r="A29" s="124" t="s">
        <v>71</v>
      </c>
      <c r="B29" s="120" t="s">
        <v>34</v>
      </c>
      <c r="C29" s="120" t="s">
        <v>34</v>
      </c>
      <c r="D29" s="120">
        <v>57206</v>
      </c>
      <c r="E29" s="120" t="s">
        <v>34</v>
      </c>
      <c r="F29" s="120" t="s">
        <v>34</v>
      </c>
      <c r="G29" s="120" t="s">
        <v>34</v>
      </c>
      <c r="H29" s="120" t="s">
        <v>34</v>
      </c>
      <c r="I29" s="120" t="s">
        <v>34</v>
      </c>
      <c r="J29" s="122"/>
      <c r="K29" s="122"/>
    </row>
    <row r="30" spans="1:9" ht="12.75">
      <c r="A30" s="124" t="s">
        <v>72</v>
      </c>
      <c r="B30" s="120" t="s">
        <v>34</v>
      </c>
      <c r="C30" s="120" t="s">
        <v>34</v>
      </c>
      <c r="D30" s="125">
        <v>23322</v>
      </c>
      <c r="E30" s="120" t="s">
        <v>34</v>
      </c>
      <c r="F30" s="120" t="s">
        <v>34</v>
      </c>
      <c r="G30" s="125" t="s">
        <v>34</v>
      </c>
      <c r="H30" s="120" t="s">
        <v>34</v>
      </c>
      <c r="I30" s="120" t="s">
        <v>34</v>
      </c>
    </row>
    <row r="31" spans="1:9" ht="12.75">
      <c r="A31" s="124" t="s">
        <v>73</v>
      </c>
      <c r="B31" s="121">
        <v>5031</v>
      </c>
      <c r="C31" s="121">
        <v>75497</v>
      </c>
      <c r="D31" s="123">
        <v>80528</v>
      </c>
      <c r="E31" s="121">
        <v>4670</v>
      </c>
      <c r="F31" s="121">
        <v>68398</v>
      </c>
      <c r="G31" s="123">
        <v>803729</v>
      </c>
      <c r="H31" s="121">
        <v>2960</v>
      </c>
      <c r="I31" s="121">
        <v>4904</v>
      </c>
    </row>
    <row r="32" spans="1:9" ht="12.75">
      <c r="A32" s="124"/>
      <c r="B32" s="120"/>
      <c r="C32" s="120"/>
      <c r="D32" s="125"/>
      <c r="E32" s="120"/>
      <c r="F32" s="120"/>
      <c r="G32" s="120"/>
      <c r="H32" s="120"/>
      <c r="I32" s="120"/>
    </row>
    <row r="33" spans="1:11" ht="12.75">
      <c r="A33" s="126" t="s">
        <v>74</v>
      </c>
      <c r="B33" s="123">
        <v>3530</v>
      </c>
      <c r="C33" s="123">
        <v>16990</v>
      </c>
      <c r="D33" s="123">
        <v>20520</v>
      </c>
      <c r="E33" s="121">
        <v>3452</v>
      </c>
      <c r="F33" s="121">
        <v>15460</v>
      </c>
      <c r="G33" s="121">
        <v>651874</v>
      </c>
      <c r="H33" s="121">
        <v>1153</v>
      </c>
      <c r="I33" s="121">
        <v>323</v>
      </c>
      <c r="J33" s="122"/>
      <c r="K33" s="122"/>
    </row>
    <row r="34" spans="1:11" ht="12.75">
      <c r="A34" s="161" t="s">
        <v>75</v>
      </c>
      <c r="B34" s="120"/>
      <c r="C34" s="120"/>
      <c r="D34" s="120"/>
      <c r="E34" s="120"/>
      <c r="F34" s="120"/>
      <c r="G34" s="120"/>
      <c r="H34" s="120"/>
      <c r="I34" s="120"/>
      <c r="J34" s="122"/>
      <c r="K34" s="122"/>
    </row>
    <row r="35" spans="1:11" ht="12.75">
      <c r="A35" s="161" t="s">
        <v>76</v>
      </c>
      <c r="B35" s="120"/>
      <c r="C35" s="120"/>
      <c r="D35" s="120"/>
      <c r="E35" s="120"/>
      <c r="F35" s="120"/>
      <c r="G35" s="120"/>
      <c r="H35" s="120"/>
      <c r="I35" s="120"/>
      <c r="J35" s="122"/>
      <c r="K35" s="122"/>
    </row>
    <row r="36" spans="1:11" ht="12.75">
      <c r="A36" s="4"/>
      <c r="B36" s="120"/>
      <c r="C36" s="120"/>
      <c r="D36" s="120"/>
      <c r="E36" s="120"/>
      <c r="F36" s="120"/>
      <c r="G36" s="120"/>
      <c r="H36" s="120"/>
      <c r="I36" s="120"/>
      <c r="J36" s="122"/>
      <c r="K36" s="122"/>
    </row>
    <row r="37" spans="1:11" ht="12.75">
      <c r="A37" s="4" t="s">
        <v>77</v>
      </c>
      <c r="B37" s="120">
        <v>11093</v>
      </c>
      <c r="C37" s="120">
        <v>1239</v>
      </c>
      <c r="D37" s="120">
        <v>12332</v>
      </c>
      <c r="E37" s="120">
        <v>9737</v>
      </c>
      <c r="F37" s="120">
        <v>1164</v>
      </c>
      <c r="G37" s="120">
        <v>355331</v>
      </c>
      <c r="H37" s="120">
        <v>88</v>
      </c>
      <c r="I37" s="120">
        <v>37</v>
      </c>
      <c r="J37" s="122"/>
      <c r="K37" s="122"/>
    </row>
    <row r="38" spans="1:11" ht="12.75">
      <c r="A38" s="4" t="s">
        <v>78</v>
      </c>
      <c r="B38" s="120" t="s">
        <v>34</v>
      </c>
      <c r="C38" s="120">
        <v>3230</v>
      </c>
      <c r="D38" s="120">
        <v>3230</v>
      </c>
      <c r="E38" s="120" t="s">
        <v>34</v>
      </c>
      <c r="F38" s="120">
        <v>3219</v>
      </c>
      <c r="G38" s="120">
        <v>8981</v>
      </c>
      <c r="H38" s="120" t="s">
        <v>34</v>
      </c>
      <c r="I38" s="120" t="s">
        <v>34</v>
      </c>
      <c r="J38" s="122"/>
      <c r="K38" s="122"/>
    </row>
    <row r="39" spans="1:11" ht="12.75">
      <c r="A39" s="4" t="s">
        <v>79</v>
      </c>
      <c r="B39" s="120">
        <v>31</v>
      </c>
      <c r="C39" s="120">
        <v>2294</v>
      </c>
      <c r="D39" s="120">
        <v>2325</v>
      </c>
      <c r="E39" s="120">
        <v>25</v>
      </c>
      <c r="F39" s="120">
        <v>2245</v>
      </c>
      <c r="G39" s="120">
        <v>42543</v>
      </c>
      <c r="H39" s="120">
        <v>47</v>
      </c>
      <c r="I39" s="120">
        <v>18</v>
      </c>
      <c r="J39" s="122"/>
      <c r="K39" s="122"/>
    </row>
    <row r="40" spans="1:11" ht="12.75">
      <c r="A40" s="4" t="s">
        <v>80</v>
      </c>
      <c r="B40" s="120">
        <v>2</v>
      </c>
      <c r="C40" s="120">
        <v>9799</v>
      </c>
      <c r="D40" s="120">
        <v>9801</v>
      </c>
      <c r="E40" s="120">
        <v>2</v>
      </c>
      <c r="F40" s="120">
        <v>9139</v>
      </c>
      <c r="G40" s="120">
        <v>50153</v>
      </c>
      <c r="H40" s="120">
        <v>8</v>
      </c>
      <c r="I40" s="120" t="s">
        <v>34</v>
      </c>
      <c r="J40" s="122"/>
      <c r="K40" s="122"/>
    </row>
    <row r="41" spans="1:11" ht="12.75">
      <c r="A41" s="4" t="s">
        <v>81</v>
      </c>
      <c r="B41" s="120" t="s">
        <v>34</v>
      </c>
      <c r="C41" s="120">
        <v>9585</v>
      </c>
      <c r="D41" s="120">
        <v>9585</v>
      </c>
      <c r="E41" s="120" t="s">
        <v>34</v>
      </c>
      <c r="F41" s="120">
        <v>9569</v>
      </c>
      <c r="G41" s="120">
        <v>5250</v>
      </c>
      <c r="H41" s="120" t="s">
        <v>34</v>
      </c>
      <c r="I41" s="120" t="s">
        <v>34</v>
      </c>
      <c r="J41" s="122"/>
      <c r="K41" s="122"/>
    </row>
    <row r="42" spans="1:11" ht="12.75">
      <c r="A42" s="4" t="s">
        <v>82</v>
      </c>
      <c r="B42" s="120">
        <v>679</v>
      </c>
      <c r="C42" s="120">
        <v>507</v>
      </c>
      <c r="D42" s="120">
        <v>1186</v>
      </c>
      <c r="E42" s="120">
        <v>677</v>
      </c>
      <c r="F42" s="120">
        <v>490</v>
      </c>
      <c r="G42" s="120">
        <v>105294</v>
      </c>
      <c r="H42" s="120">
        <v>4</v>
      </c>
      <c r="I42" s="120">
        <v>6</v>
      </c>
      <c r="J42" s="122"/>
      <c r="K42" s="122"/>
    </row>
    <row r="43" spans="1:11" ht="12.75">
      <c r="A43" s="4" t="s">
        <v>83</v>
      </c>
      <c r="B43" s="120">
        <v>5</v>
      </c>
      <c r="C43" s="120">
        <v>860</v>
      </c>
      <c r="D43" s="120">
        <v>865</v>
      </c>
      <c r="E43" s="120">
        <v>5</v>
      </c>
      <c r="F43" s="120">
        <v>850</v>
      </c>
      <c r="G43" s="120">
        <v>24169</v>
      </c>
      <c r="H43" s="127">
        <v>35</v>
      </c>
      <c r="I43" s="127">
        <v>5</v>
      </c>
      <c r="J43" s="122"/>
      <c r="K43" s="122"/>
    </row>
    <row r="44" spans="1:11" ht="12.75">
      <c r="A44" s="4" t="s">
        <v>84</v>
      </c>
      <c r="B44" s="120">
        <v>262</v>
      </c>
      <c r="C44" s="120">
        <v>49</v>
      </c>
      <c r="D44" s="120">
        <v>311</v>
      </c>
      <c r="E44" s="120">
        <v>195</v>
      </c>
      <c r="F44" s="120">
        <v>47</v>
      </c>
      <c r="G44" s="120">
        <v>214236</v>
      </c>
      <c r="H44" s="120">
        <v>6</v>
      </c>
      <c r="I44" s="120">
        <v>11</v>
      </c>
      <c r="J44" s="122"/>
      <c r="K44" s="122"/>
    </row>
    <row r="45" spans="1:11" ht="12.75">
      <c r="A45" s="126" t="s">
        <v>85</v>
      </c>
      <c r="B45" s="121">
        <v>138</v>
      </c>
      <c r="C45" s="121">
        <v>7275</v>
      </c>
      <c r="D45" s="123">
        <v>7413</v>
      </c>
      <c r="E45" s="121">
        <v>134</v>
      </c>
      <c r="F45" s="121">
        <v>5938</v>
      </c>
      <c r="G45" s="121">
        <v>152883</v>
      </c>
      <c r="H45" s="121">
        <v>67</v>
      </c>
      <c r="I45" s="121">
        <v>304</v>
      </c>
      <c r="J45" s="122"/>
      <c r="K45" s="122"/>
    </row>
    <row r="46" spans="1:11" ht="12.75">
      <c r="A46" s="161" t="s">
        <v>86</v>
      </c>
      <c r="B46" s="120"/>
      <c r="C46" s="120"/>
      <c r="D46" s="120"/>
      <c r="E46" s="120"/>
      <c r="F46" s="120"/>
      <c r="G46" s="120"/>
      <c r="H46" s="120"/>
      <c r="I46" s="120"/>
      <c r="J46" s="122"/>
      <c r="K46" s="122"/>
    </row>
    <row r="47" spans="1:11" ht="12.75">
      <c r="A47" s="4"/>
      <c r="B47" s="120"/>
      <c r="C47" s="120"/>
      <c r="D47" s="120"/>
      <c r="E47" s="120"/>
      <c r="F47" s="120"/>
      <c r="G47" s="120"/>
      <c r="H47" s="120"/>
      <c r="I47" s="120"/>
      <c r="J47" s="122"/>
      <c r="K47" s="122"/>
    </row>
    <row r="48" spans="1:11" ht="12.75">
      <c r="A48" s="4" t="s">
        <v>87</v>
      </c>
      <c r="B48" s="120">
        <v>538075</v>
      </c>
      <c r="C48" s="120">
        <v>40642</v>
      </c>
      <c r="D48" s="120">
        <v>578717</v>
      </c>
      <c r="E48" s="120">
        <v>513139</v>
      </c>
      <c r="F48" s="120">
        <v>36402</v>
      </c>
      <c r="G48" s="120">
        <v>892320</v>
      </c>
      <c r="H48" s="120">
        <v>11919</v>
      </c>
      <c r="I48" s="120">
        <v>7145</v>
      </c>
      <c r="J48" s="122"/>
      <c r="K48" s="122"/>
    </row>
    <row r="49" spans="1:11" ht="12.75">
      <c r="A49" s="4" t="s">
        <v>88</v>
      </c>
      <c r="B49" s="120">
        <v>3140</v>
      </c>
      <c r="C49" s="120">
        <v>2994</v>
      </c>
      <c r="D49" s="120">
        <v>6134</v>
      </c>
      <c r="E49" s="120">
        <v>2500</v>
      </c>
      <c r="F49" s="120">
        <v>2375</v>
      </c>
      <c r="G49" s="120">
        <v>232225</v>
      </c>
      <c r="H49" s="120">
        <v>86</v>
      </c>
      <c r="I49" s="120">
        <v>219</v>
      </c>
      <c r="J49" s="122"/>
      <c r="K49" s="122"/>
    </row>
    <row r="50" spans="1:11" ht="12.75">
      <c r="A50" s="4" t="s">
        <v>89</v>
      </c>
      <c r="B50" s="120">
        <v>9140</v>
      </c>
      <c r="C50" s="121">
        <v>10797</v>
      </c>
      <c r="D50" s="123">
        <v>19937</v>
      </c>
      <c r="E50" s="121">
        <v>8855</v>
      </c>
      <c r="F50" s="121">
        <v>10632</v>
      </c>
      <c r="G50" s="121">
        <v>182279</v>
      </c>
      <c r="H50" s="121">
        <v>81</v>
      </c>
      <c r="I50" s="121">
        <v>45</v>
      </c>
      <c r="J50" s="122"/>
      <c r="K50" s="122"/>
    </row>
    <row r="51" spans="1:9" ht="13.5" thickBot="1">
      <c r="A51" s="128" t="s">
        <v>186</v>
      </c>
      <c r="B51" s="129">
        <v>606899</v>
      </c>
      <c r="C51" s="130">
        <v>266326</v>
      </c>
      <c r="D51" s="130">
        <v>873225</v>
      </c>
      <c r="E51" s="130">
        <v>577541</v>
      </c>
      <c r="F51" s="130">
        <v>246220</v>
      </c>
      <c r="G51" s="130">
        <v>6895055</v>
      </c>
      <c r="H51" s="130">
        <v>20159</v>
      </c>
      <c r="I51" s="170">
        <v>16113</v>
      </c>
    </row>
  </sheetData>
  <mergeCells count="4">
    <mergeCell ref="A1:I1"/>
    <mergeCell ref="A3:I3"/>
    <mergeCell ref="B5:F5"/>
    <mergeCell ref="E6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S89"/>
  <sheetViews>
    <sheetView zoomScale="75" zoomScaleNormal="75" workbookViewId="0" topLeftCell="A1">
      <selection activeCell="M31" sqref="M31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52</v>
      </c>
      <c r="C9" s="138">
        <v>14</v>
      </c>
      <c r="D9" s="139">
        <v>66</v>
      </c>
      <c r="E9" s="138">
        <v>52</v>
      </c>
      <c r="F9" s="138">
        <v>14</v>
      </c>
      <c r="G9" s="138">
        <v>29670</v>
      </c>
      <c r="H9" s="138">
        <v>4000</v>
      </c>
      <c r="I9" s="138">
        <v>5500</v>
      </c>
      <c r="J9" s="138">
        <v>11</v>
      </c>
      <c r="K9" s="138">
        <v>611</v>
      </c>
      <c r="L9" s="140"/>
      <c r="M9" s="140"/>
      <c r="N9" s="140"/>
      <c r="R9" s="122"/>
    </row>
    <row r="10" spans="1:18" ht="12.75">
      <c r="A10" s="4" t="s">
        <v>111</v>
      </c>
      <c r="B10" s="141">
        <v>9</v>
      </c>
      <c r="C10" s="141">
        <v>3</v>
      </c>
      <c r="D10" s="141">
        <v>12</v>
      </c>
      <c r="E10" s="141">
        <v>9</v>
      </c>
      <c r="F10" s="141">
        <v>3</v>
      </c>
      <c r="G10" s="141">
        <v>1722</v>
      </c>
      <c r="H10" s="141">
        <v>4000</v>
      </c>
      <c r="I10" s="141">
        <v>5500</v>
      </c>
      <c r="J10" s="141">
        <v>11</v>
      </c>
      <c r="K10" s="141">
        <v>71</v>
      </c>
      <c r="L10" s="140"/>
      <c r="M10" s="140"/>
      <c r="N10" s="140"/>
      <c r="R10" s="122"/>
    </row>
    <row r="11" spans="1:18" ht="12.75">
      <c r="A11" s="4" t="s">
        <v>112</v>
      </c>
      <c r="B11" s="127">
        <v>9</v>
      </c>
      <c r="C11" s="127">
        <v>3</v>
      </c>
      <c r="D11" s="127">
        <v>12</v>
      </c>
      <c r="E11" s="127">
        <v>9</v>
      </c>
      <c r="F11" s="127">
        <v>3</v>
      </c>
      <c r="G11" s="141">
        <v>6134</v>
      </c>
      <c r="H11" s="127">
        <v>4000</v>
      </c>
      <c r="I11" s="127">
        <v>5500</v>
      </c>
      <c r="J11" s="141">
        <v>11</v>
      </c>
      <c r="K11" s="141">
        <v>120</v>
      </c>
      <c r="L11" s="140"/>
      <c r="M11" s="140"/>
      <c r="N11" s="140"/>
      <c r="R11" s="122"/>
    </row>
    <row r="12" spans="1:18" ht="12.75">
      <c r="A12" s="4" t="s">
        <v>113</v>
      </c>
      <c r="B12" s="141">
        <v>22</v>
      </c>
      <c r="C12" s="141">
        <v>6</v>
      </c>
      <c r="D12" s="141">
        <v>28</v>
      </c>
      <c r="E12" s="141">
        <v>22</v>
      </c>
      <c r="F12" s="141">
        <v>6</v>
      </c>
      <c r="G12" s="141">
        <v>15786</v>
      </c>
      <c r="H12" s="141">
        <v>4000</v>
      </c>
      <c r="I12" s="141">
        <v>5500</v>
      </c>
      <c r="J12" s="141">
        <v>11</v>
      </c>
      <c r="K12" s="141">
        <v>295</v>
      </c>
      <c r="L12" s="140"/>
      <c r="M12" s="140"/>
      <c r="N12" s="140"/>
      <c r="R12" s="122"/>
    </row>
    <row r="13" spans="1:18" ht="12.75">
      <c r="A13" s="142" t="s">
        <v>114</v>
      </c>
      <c r="B13" s="143">
        <v>92</v>
      </c>
      <c r="C13" s="143">
        <v>26</v>
      </c>
      <c r="D13" s="143">
        <v>118</v>
      </c>
      <c r="E13" s="143">
        <v>92</v>
      </c>
      <c r="F13" s="143">
        <v>26</v>
      </c>
      <c r="G13" s="143">
        <v>53312</v>
      </c>
      <c r="H13" s="144">
        <v>4000</v>
      </c>
      <c r="I13" s="144">
        <v>5500</v>
      </c>
      <c r="J13" s="144">
        <v>11</v>
      </c>
      <c r="K13" s="143">
        <v>1097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 t="s">
        <v>34</v>
      </c>
      <c r="C15" s="143" t="s">
        <v>34</v>
      </c>
      <c r="D15" s="144" t="s">
        <v>34</v>
      </c>
      <c r="E15" s="143" t="s">
        <v>34</v>
      </c>
      <c r="F15" s="143" t="s">
        <v>34</v>
      </c>
      <c r="G15" s="144" t="s">
        <v>34</v>
      </c>
      <c r="H15" s="143" t="s">
        <v>34</v>
      </c>
      <c r="I15" s="143" t="s">
        <v>34</v>
      </c>
      <c r="J15" s="144" t="s">
        <v>34</v>
      </c>
      <c r="K15" s="144" t="s">
        <v>34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 t="s">
        <v>34</v>
      </c>
      <c r="C17" s="144" t="s">
        <v>34</v>
      </c>
      <c r="D17" s="144" t="s">
        <v>34</v>
      </c>
      <c r="E17" s="144" t="s">
        <v>34</v>
      </c>
      <c r="F17" s="144" t="s">
        <v>34</v>
      </c>
      <c r="G17" s="144" t="s">
        <v>34</v>
      </c>
      <c r="H17" s="144" t="s">
        <v>34</v>
      </c>
      <c r="I17" s="144" t="s">
        <v>34</v>
      </c>
      <c r="J17" s="144" t="s">
        <v>34</v>
      </c>
      <c r="K17" s="144" t="s">
        <v>34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 t="s">
        <v>34</v>
      </c>
      <c r="C19" s="141" t="s">
        <v>34</v>
      </c>
      <c r="D19" s="141" t="s">
        <v>34</v>
      </c>
      <c r="E19" s="141" t="s">
        <v>34</v>
      </c>
      <c r="F19" s="141" t="s">
        <v>34</v>
      </c>
      <c r="G19" s="141">
        <v>95</v>
      </c>
      <c r="H19" s="141" t="s">
        <v>34</v>
      </c>
      <c r="I19" s="141" t="s">
        <v>34</v>
      </c>
      <c r="J19" s="141">
        <v>8</v>
      </c>
      <c r="K19" s="141">
        <v>1</v>
      </c>
      <c r="L19" s="140"/>
      <c r="M19" s="140"/>
      <c r="N19" s="140"/>
      <c r="R19" s="122"/>
    </row>
    <row r="20" spans="1:18" ht="12.75">
      <c r="A20" s="4" t="s">
        <v>118</v>
      </c>
      <c r="B20" s="141" t="s">
        <v>34</v>
      </c>
      <c r="C20" s="120" t="s">
        <v>34</v>
      </c>
      <c r="D20" s="141" t="s">
        <v>34</v>
      </c>
      <c r="E20" s="141" t="s">
        <v>34</v>
      </c>
      <c r="F20" s="120" t="s">
        <v>34</v>
      </c>
      <c r="G20" s="141">
        <v>2000</v>
      </c>
      <c r="H20" s="141" t="s">
        <v>34</v>
      </c>
      <c r="I20" s="120" t="s">
        <v>34</v>
      </c>
      <c r="J20" s="141">
        <v>8</v>
      </c>
      <c r="K20" s="141">
        <v>16</v>
      </c>
      <c r="L20" s="140"/>
      <c r="M20" s="140"/>
      <c r="N20" s="140"/>
      <c r="R20" s="122"/>
    </row>
    <row r="21" spans="1:18" ht="12.75">
      <c r="A21" s="4" t="s">
        <v>119</v>
      </c>
      <c r="B21" s="141" t="s">
        <v>34</v>
      </c>
      <c r="C21" s="141" t="s">
        <v>34</v>
      </c>
      <c r="D21" s="141" t="s">
        <v>34</v>
      </c>
      <c r="E21" s="141" t="s">
        <v>34</v>
      </c>
      <c r="F21" s="141" t="s">
        <v>34</v>
      </c>
      <c r="G21" s="141">
        <v>300</v>
      </c>
      <c r="H21" s="141" t="s">
        <v>34</v>
      </c>
      <c r="I21" s="141" t="s">
        <v>34</v>
      </c>
      <c r="J21" s="141">
        <v>7</v>
      </c>
      <c r="K21" s="141">
        <v>2</v>
      </c>
      <c r="L21" s="140"/>
      <c r="M21" s="140"/>
      <c r="N21" s="140"/>
      <c r="R21" s="122"/>
    </row>
    <row r="22" spans="1:18" ht="12.75">
      <c r="A22" s="142" t="s">
        <v>176</v>
      </c>
      <c r="B22" s="143" t="s">
        <v>34</v>
      </c>
      <c r="C22" s="143" t="s">
        <v>34</v>
      </c>
      <c r="D22" s="143" t="s">
        <v>34</v>
      </c>
      <c r="E22" s="143" t="s">
        <v>34</v>
      </c>
      <c r="F22" s="143" t="s">
        <v>34</v>
      </c>
      <c r="G22" s="143">
        <v>2395</v>
      </c>
      <c r="H22" s="144" t="s">
        <v>34</v>
      </c>
      <c r="I22" s="144" t="s">
        <v>34</v>
      </c>
      <c r="J22" s="144">
        <v>8</v>
      </c>
      <c r="K22" s="143">
        <v>19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>
        <v>1</v>
      </c>
      <c r="C24" s="144">
        <v>36</v>
      </c>
      <c r="D24" s="144">
        <v>37</v>
      </c>
      <c r="E24" s="144">
        <v>1</v>
      </c>
      <c r="F24" s="144">
        <v>34</v>
      </c>
      <c r="G24" s="144">
        <v>2055</v>
      </c>
      <c r="H24" s="144">
        <v>1800</v>
      </c>
      <c r="I24" s="144">
        <v>4300</v>
      </c>
      <c r="J24" s="144">
        <v>8</v>
      </c>
      <c r="K24" s="144">
        <v>164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 t="s">
        <v>34</v>
      </c>
      <c r="C26" s="144">
        <v>19</v>
      </c>
      <c r="D26" s="144">
        <v>19</v>
      </c>
      <c r="E26" s="144" t="s">
        <v>34</v>
      </c>
      <c r="F26" s="144">
        <v>17</v>
      </c>
      <c r="G26" s="144" t="s">
        <v>34</v>
      </c>
      <c r="H26" s="144" t="s">
        <v>34</v>
      </c>
      <c r="I26" s="144">
        <v>7000</v>
      </c>
      <c r="J26" s="144" t="s">
        <v>34</v>
      </c>
      <c r="K26" s="144">
        <v>119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0" t="s">
        <v>34</v>
      </c>
      <c r="C28" s="120">
        <v>139</v>
      </c>
      <c r="D28" s="141">
        <v>139</v>
      </c>
      <c r="E28" s="120" t="s">
        <v>34</v>
      </c>
      <c r="F28" s="120">
        <v>139</v>
      </c>
      <c r="G28" s="120" t="s">
        <v>34</v>
      </c>
      <c r="H28" s="120" t="s">
        <v>34</v>
      </c>
      <c r="I28" s="141">
        <v>9510</v>
      </c>
      <c r="J28" s="120" t="s">
        <v>34</v>
      </c>
      <c r="K28" s="120">
        <v>1322</v>
      </c>
      <c r="L28" s="140"/>
      <c r="M28" s="140"/>
      <c r="N28" s="140"/>
      <c r="R28" s="122"/>
    </row>
    <row r="29" spans="1:18" ht="12.75">
      <c r="A29" s="4" t="s">
        <v>123</v>
      </c>
      <c r="B29" s="127">
        <v>9</v>
      </c>
      <c r="C29" s="141">
        <v>66</v>
      </c>
      <c r="D29" s="141">
        <v>75</v>
      </c>
      <c r="E29" s="127">
        <v>9</v>
      </c>
      <c r="F29" s="141">
        <v>51</v>
      </c>
      <c r="G29" s="141">
        <v>5300</v>
      </c>
      <c r="H29" s="127">
        <v>4000</v>
      </c>
      <c r="I29" s="141">
        <v>12500</v>
      </c>
      <c r="J29" s="141">
        <v>17</v>
      </c>
      <c r="K29" s="141">
        <v>763</v>
      </c>
      <c r="L29" s="140"/>
      <c r="M29" s="140"/>
      <c r="N29" s="140"/>
      <c r="R29" s="122"/>
    </row>
    <row r="30" spans="1:18" ht="12.75">
      <c r="A30" s="4" t="s">
        <v>124</v>
      </c>
      <c r="B30" s="127">
        <v>36</v>
      </c>
      <c r="C30" s="141">
        <v>499</v>
      </c>
      <c r="D30" s="141">
        <v>535</v>
      </c>
      <c r="E30" s="127">
        <v>36</v>
      </c>
      <c r="F30" s="141">
        <v>488</v>
      </c>
      <c r="G30" s="120" t="s">
        <v>34</v>
      </c>
      <c r="H30" s="127">
        <v>2200</v>
      </c>
      <c r="I30" s="141">
        <v>14000</v>
      </c>
      <c r="J30" s="120" t="s">
        <v>34</v>
      </c>
      <c r="K30" s="141">
        <v>6911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5">
        <v>45</v>
      </c>
      <c r="C31" s="143">
        <v>704</v>
      </c>
      <c r="D31" s="143">
        <v>749</v>
      </c>
      <c r="E31" s="145">
        <v>45</v>
      </c>
      <c r="F31" s="143">
        <v>678</v>
      </c>
      <c r="G31" s="143">
        <v>5300</v>
      </c>
      <c r="H31" s="145">
        <v>2560</v>
      </c>
      <c r="I31" s="144">
        <v>12967</v>
      </c>
      <c r="J31" s="144">
        <v>17</v>
      </c>
      <c r="K31" s="143">
        <v>8996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>
        <v>31</v>
      </c>
      <c r="C33" s="148">
        <v>12</v>
      </c>
      <c r="D33" s="141">
        <v>43</v>
      </c>
      <c r="E33" s="148">
        <v>31</v>
      </c>
      <c r="F33" s="148">
        <v>12</v>
      </c>
      <c r="G33" s="141">
        <v>2493</v>
      </c>
      <c r="H33" s="148">
        <v>6032</v>
      </c>
      <c r="I33" s="148">
        <v>12667</v>
      </c>
      <c r="J33" s="148">
        <v>24</v>
      </c>
      <c r="K33" s="148">
        <v>399</v>
      </c>
      <c r="L33" s="140"/>
      <c r="M33" s="140"/>
      <c r="N33" s="140"/>
      <c r="R33" s="122"/>
    </row>
    <row r="34" spans="1:18" ht="12.75">
      <c r="A34" s="4" t="s">
        <v>126</v>
      </c>
      <c r="B34" s="148">
        <v>5</v>
      </c>
      <c r="C34" s="148">
        <v>18</v>
      </c>
      <c r="D34" s="141">
        <v>23</v>
      </c>
      <c r="E34" s="148">
        <v>5</v>
      </c>
      <c r="F34" s="148">
        <v>18</v>
      </c>
      <c r="G34" s="141" t="s">
        <v>34</v>
      </c>
      <c r="H34" s="148">
        <v>5000</v>
      </c>
      <c r="I34" s="148">
        <v>12000</v>
      </c>
      <c r="J34" s="148" t="s">
        <v>34</v>
      </c>
      <c r="K34" s="141">
        <v>241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>
        <v>209</v>
      </c>
      <c r="D35" s="141">
        <v>209</v>
      </c>
      <c r="E35" s="148" t="s">
        <v>34</v>
      </c>
      <c r="F35" s="148">
        <v>136</v>
      </c>
      <c r="G35" s="141">
        <v>370</v>
      </c>
      <c r="H35" s="148" t="s">
        <v>34</v>
      </c>
      <c r="I35" s="148">
        <v>10375</v>
      </c>
      <c r="J35" s="148">
        <v>12</v>
      </c>
      <c r="K35" s="141">
        <v>1416</v>
      </c>
      <c r="L35" s="140"/>
      <c r="M35" s="140"/>
      <c r="N35" s="140"/>
      <c r="R35" s="122"/>
    </row>
    <row r="36" spans="1:18" ht="12.75">
      <c r="A36" s="4" t="s">
        <v>128</v>
      </c>
      <c r="B36" s="148">
        <v>28</v>
      </c>
      <c r="C36" s="148">
        <v>48</v>
      </c>
      <c r="D36" s="141">
        <v>76</v>
      </c>
      <c r="E36" s="148">
        <v>28</v>
      </c>
      <c r="F36" s="148">
        <v>48</v>
      </c>
      <c r="G36" s="141">
        <v>6915</v>
      </c>
      <c r="H36" s="148">
        <v>4000</v>
      </c>
      <c r="I36" s="148">
        <v>18000</v>
      </c>
      <c r="J36" s="148">
        <v>8</v>
      </c>
      <c r="K36" s="141">
        <v>1032</v>
      </c>
      <c r="L36" s="140"/>
      <c r="M36" s="140"/>
      <c r="N36" s="140"/>
      <c r="R36" s="122"/>
    </row>
    <row r="37" spans="1:18" ht="12.75">
      <c r="A37" s="142" t="s">
        <v>129</v>
      </c>
      <c r="B37" s="143">
        <v>64</v>
      </c>
      <c r="C37" s="143">
        <v>287</v>
      </c>
      <c r="D37" s="143">
        <v>351</v>
      </c>
      <c r="E37" s="143">
        <v>64</v>
      </c>
      <c r="F37" s="143">
        <v>214</v>
      </c>
      <c r="G37" s="143">
        <v>9778</v>
      </c>
      <c r="H37" s="144">
        <v>5062</v>
      </c>
      <c r="I37" s="144">
        <v>12350</v>
      </c>
      <c r="J37" s="144">
        <v>12</v>
      </c>
      <c r="K37" s="143">
        <v>3088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>
        <v>335</v>
      </c>
      <c r="C39" s="144">
        <v>90</v>
      </c>
      <c r="D39" s="144">
        <v>425</v>
      </c>
      <c r="E39" s="144">
        <v>50</v>
      </c>
      <c r="F39" s="144">
        <v>31</v>
      </c>
      <c r="G39" s="144">
        <v>4000</v>
      </c>
      <c r="H39" s="144">
        <v>2850</v>
      </c>
      <c r="I39" s="144">
        <v>4500</v>
      </c>
      <c r="J39" s="144">
        <v>8</v>
      </c>
      <c r="K39" s="144">
        <v>314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7">
        <v>5</v>
      </c>
      <c r="C41" s="141">
        <v>1</v>
      </c>
      <c r="D41" s="141">
        <v>6</v>
      </c>
      <c r="E41" s="127">
        <v>5</v>
      </c>
      <c r="F41" s="141">
        <v>1</v>
      </c>
      <c r="G41" s="141">
        <v>1384</v>
      </c>
      <c r="H41" s="127">
        <v>800</v>
      </c>
      <c r="I41" s="141">
        <v>1200</v>
      </c>
      <c r="J41" s="141">
        <v>15</v>
      </c>
      <c r="K41" s="141">
        <v>26</v>
      </c>
      <c r="L41" s="140"/>
      <c r="M41" s="140"/>
      <c r="N41" s="140"/>
      <c r="R41" s="122"/>
    </row>
    <row r="42" spans="1:18" ht="12.75">
      <c r="A42" s="4" t="s">
        <v>132</v>
      </c>
      <c r="B42" s="141" t="s">
        <v>34</v>
      </c>
      <c r="C42" s="141" t="s">
        <v>34</v>
      </c>
      <c r="D42" s="141" t="s">
        <v>34</v>
      </c>
      <c r="E42" s="141" t="s">
        <v>34</v>
      </c>
      <c r="F42" s="141" t="s">
        <v>34</v>
      </c>
      <c r="G42" s="141">
        <v>30</v>
      </c>
      <c r="H42" s="141" t="s">
        <v>34</v>
      </c>
      <c r="I42" s="141" t="s">
        <v>34</v>
      </c>
      <c r="J42" s="141">
        <v>6</v>
      </c>
      <c r="K42" s="141" t="s">
        <v>34</v>
      </c>
      <c r="L42" s="140"/>
      <c r="M42" s="140"/>
      <c r="N42" s="140"/>
      <c r="R42" s="122"/>
    </row>
    <row r="43" spans="1:18" ht="12.75">
      <c r="A43" s="4" t="s">
        <v>133</v>
      </c>
      <c r="B43" s="141" t="s">
        <v>34</v>
      </c>
      <c r="C43" s="141" t="s">
        <v>34</v>
      </c>
      <c r="D43" s="141" t="s">
        <v>34</v>
      </c>
      <c r="E43" s="141" t="s">
        <v>34</v>
      </c>
      <c r="F43" s="141" t="s">
        <v>34</v>
      </c>
      <c r="G43" s="141" t="s">
        <v>34</v>
      </c>
      <c r="H43" s="141" t="s">
        <v>34</v>
      </c>
      <c r="I43" s="141" t="s">
        <v>34</v>
      </c>
      <c r="J43" s="141" t="s">
        <v>34</v>
      </c>
      <c r="K43" s="141" t="s">
        <v>34</v>
      </c>
      <c r="L43" s="140"/>
      <c r="M43" s="140"/>
      <c r="N43" s="140"/>
      <c r="R43" s="122"/>
    </row>
    <row r="44" spans="1:18" ht="12.75">
      <c r="A44" s="4" t="s">
        <v>134</v>
      </c>
      <c r="B44" s="120" t="s">
        <v>34</v>
      </c>
      <c r="C44" s="141" t="s">
        <v>34</v>
      </c>
      <c r="D44" s="141" t="s">
        <v>34</v>
      </c>
      <c r="E44" s="120" t="s">
        <v>34</v>
      </c>
      <c r="F44" s="141" t="s">
        <v>34</v>
      </c>
      <c r="G44" s="141" t="s">
        <v>34</v>
      </c>
      <c r="H44" s="120" t="s">
        <v>34</v>
      </c>
      <c r="I44" s="141" t="s">
        <v>34</v>
      </c>
      <c r="J44" s="141" t="s">
        <v>34</v>
      </c>
      <c r="K44" s="141" t="s">
        <v>34</v>
      </c>
      <c r="L44" s="140"/>
      <c r="M44" s="140"/>
      <c r="N44" s="140"/>
      <c r="R44" s="122"/>
    </row>
    <row r="45" spans="1:18" ht="12.75">
      <c r="A45" s="4" t="s">
        <v>135</v>
      </c>
      <c r="B45" s="141">
        <v>1</v>
      </c>
      <c r="C45" s="141" t="s">
        <v>34</v>
      </c>
      <c r="D45" s="141">
        <v>1</v>
      </c>
      <c r="E45" s="141">
        <v>1</v>
      </c>
      <c r="F45" s="141" t="s">
        <v>34</v>
      </c>
      <c r="G45" s="141">
        <v>690</v>
      </c>
      <c r="H45" s="141">
        <v>4500</v>
      </c>
      <c r="I45" s="141" t="s">
        <v>34</v>
      </c>
      <c r="J45" s="141">
        <v>3</v>
      </c>
      <c r="K45" s="141">
        <v>7</v>
      </c>
      <c r="L45" s="140"/>
      <c r="M45" s="140"/>
      <c r="N45" s="140"/>
      <c r="R45" s="122"/>
    </row>
    <row r="46" spans="1:18" ht="12.75">
      <c r="A46" s="4" t="s">
        <v>136</v>
      </c>
      <c r="B46" s="141" t="s">
        <v>34</v>
      </c>
      <c r="C46" s="141" t="s">
        <v>34</v>
      </c>
      <c r="D46" s="141" t="s">
        <v>34</v>
      </c>
      <c r="E46" s="141" t="s">
        <v>34</v>
      </c>
      <c r="F46" s="141" t="s">
        <v>34</v>
      </c>
      <c r="G46" s="141" t="s">
        <v>34</v>
      </c>
      <c r="H46" s="141" t="s">
        <v>34</v>
      </c>
      <c r="I46" s="141" t="s">
        <v>34</v>
      </c>
      <c r="J46" s="141" t="s">
        <v>34</v>
      </c>
      <c r="K46" s="141" t="s">
        <v>34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7">
        <v>2</v>
      </c>
      <c r="C48" s="141" t="s">
        <v>34</v>
      </c>
      <c r="D48" s="141">
        <v>2</v>
      </c>
      <c r="E48" s="127">
        <v>2</v>
      </c>
      <c r="F48" s="141" t="s">
        <v>34</v>
      </c>
      <c r="G48" s="141" t="s">
        <v>34</v>
      </c>
      <c r="H48" s="127">
        <v>2800</v>
      </c>
      <c r="I48" s="141" t="s">
        <v>34</v>
      </c>
      <c r="J48" s="141" t="s">
        <v>34</v>
      </c>
      <c r="K48" s="141">
        <v>6</v>
      </c>
      <c r="L48" s="140"/>
      <c r="M48" s="140"/>
      <c r="N48" s="140"/>
      <c r="R48" s="122"/>
    </row>
    <row r="49" spans="1:18" ht="12.75">
      <c r="A49" s="4" t="s">
        <v>139</v>
      </c>
      <c r="B49" s="141">
        <v>1</v>
      </c>
      <c r="C49" s="141" t="s">
        <v>34</v>
      </c>
      <c r="D49" s="141">
        <v>1</v>
      </c>
      <c r="E49" s="141">
        <v>1</v>
      </c>
      <c r="F49" s="141" t="s">
        <v>34</v>
      </c>
      <c r="G49" s="141" t="s">
        <v>34</v>
      </c>
      <c r="H49" s="141">
        <v>12000</v>
      </c>
      <c r="I49" s="141" t="s">
        <v>34</v>
      </c>
      <c r="J49" s="141" t="s">
        <v>34</v>
      </c>
      <c r="K49" s="141">
        <v>12</v>
      </c>
      <c r="L49" s="140"/>
      <c r="M49" s="140"/>
      <c r="N49" s="140"/>
      <c r="R49" s="122"/>
    </row>
    <row r="50" spans="1:18" ht="12.75">
      <c r="A50" s="142" t="s">
        <v>178</v>
      </c>
      <c r="B50" s="143">
        <v>9</v>
      </c>
      <c r="C50" s="143">
        <v>1</v>
      </c>
      <c r="D50" s="143">
        <v>10</v>
      </c>
      <c r="E50" s="143">
        <v>9</v>
      </c>
      <c r="F50" s="143">
        <v>1</v>
      </c>
      <c r="G50" s="143">
        <v>2104</v>
      </c>
      <c r="H50" s="144">
        <v>2900</v>
      </c>
      <c r="I50" s="144">
        <v>1200</v>
      </c>
      <c r="J50" s="144">
        <v>11</v>
      </c>
      <c r="K50" s="143">
        <v>51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 t="s">
        <v>34</v>
      </c>
      <c r="D52" s="144" t="s">
        <v>34</v>
      </c>
      <c r="E52" s="144" t="s">
        <v>34</v>
      </c>
      <c r="F52" s="144" t="s">
        <v>34</v>
      </c>
      <c r="G52" s="145">
        <v>540</v>
      </c>
      <c r="H52" s="143" t="s">
        <v>34</v>
      </c>
      <c r="I52" s="144" t="s">
        <v>34</v>
      </c>
      <c r="J52" s="145">
        <v>4</v>
      </c>
      <c r="K52" s="144">
        <v>2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0" t="s">
        <v>34</v>
      </c>
      <c r="C54" s="141">
        <v>1915</v>
      </c>
      <c r="D54" s="141">
        <v>1915</v>
      </c>
      <c r="E54" s="120" t="s">
        <v>34</v>
      </c>
      <c r="F54" s="141">
        <v>1850</v>
      </c>
      <c r="G54" s="141">
        <v>7500</v>
      </c>
      <c r="H54" s="120" t="s">
        <v>34</v>
      </c>
      <c r="I54" s="141">
        <v>8600</v>
      </c>
      <c r="J54" s="141">
        <v>16</v>
      </c>
      <c r="K54" s="141">
        <v>16030</v>
      </c>
      <c r="L54" s="140"/>
      <c r="M54" s="140"/>
      <c r="N54" s="140"/>
      <c r="R54" s="122"/>
    </row>
    <row r="55" spans="1:18" ht="12.75">
      <c r="A55" s="4" t="s">
        <v>142</v>
      </c>
      <c r="B55" s="141" t="s">
        <v>34</v>
      </c>
      <c r="C55" s="141">
        <v>3</v>
      </c>
      <c r="D55" s="141">
        <v>3</v>
      </c>
      <c r="E55" s="141" t="s">
        <v>34</v>
      </c>
      <c r="F55" s="141">
        <v>3</v>
      </c>
      <c r="G55" s="141">
        <v>1858</v>
      </c>
      <c r="H55" s="141">
        <v>2800</v>
      </c>
      <c r="I55" s="141">
        <v>6100</v>
      </c>
      <c r="J55" s="141" t="s">
        <v>34</v>
      </c>
      <c r="K55" s="141">
        <v>18</v>
      </c>
      <c r="L55" s="140"/>
      <c r="M55" s="140"/>
      <c r="N55" s="140"/>
      <c r="R55" s="122"/>
    </row>
    <row r="56" spans="1:18" ht="12.75">
      <c r="A56" s="4" t="s">
        <v>143</v>
      </c>
      <c r="B56" s="141" t="s">
        <v>34</v>
      </c>
      <c r="C56" s="141">
        <v>1</v>
      </c>
      <c r="D56" s="141">
        <v>1</v>
      </c>
      <c r="E56" s="141" t="s">
        <v>34</v>
      </c>
      <c r="F56" s="141">
        <v>1</v>
      </c>
      <c r="G56" s="141">
        <v>1800</v>
      </c>
      <c r="H56" s="141" t="s">
        <v>34</v>
      </c>
      <c r="I56" s="141">
        <v>4500</v>
      </c>
      <c r="J56" s="141">
        <v>4</v>
      </c>
      <c r="K56" s="141">
        <v>12</v>
      </c>
      <c r="L56" s="140"/>
      <c r="M56" s="140"/>
      <c r="N56" s="140"/>
      <c r="R56" s="122"/>
    </row>
    <row r="57" spans="1:18" ht="12.75">
      <c r="A57" s="4" t="s">
        <v>144</v>
      </c>
      <c r="B57" s="141" t="s">
        <v>34</v>
      </c>
      <c r="C57" s="141" t="s">
        <v>34</v>
      </c>
      <c r="D57" s="141" t="s">
        <v>34</v>
      </c>
      <c r="E57" s="141" t="s">
        <v>34</v>
      </c>
      <c r="F57" s="141" t="s">
        <v>34</v>
      </c>
      <c r="G57" s="141">
        <v>219</v>
      </c>
      <c r="H57" s="141" t="s">
        <v>34</v>
      </c>
      <c r="I57" s="141" t="s">
        <v>34</v>
      </c>
      <c r="J57" s="141">
        <v>13</v>
      </c>
      <c r="K57" s="141">
        <v>3</v>
      </c>
      <c r="L57" s="140"/>
      <c r="M57" s="140"/>
      <c r="N57" s="140"/>
      <c r="R57" s="122"/>
    </row>
    <row r="58" spans="1:18" ht="12.75">
      <c r="A58" s="4" t="s">
        <v>145</v>
      </c>
      <c r="B58" s="141">
        <v>29</v>
      </c>
      <c r="C58" s="141">
        <v>8</v>
      </c>
      <c r="D58" s="141">
        <v>37</v>
      </c>
      <c r="E58" s="141">
        <v>29</v>
      </c>
      <c r="F58" s="141">
        <v>8</v>
      </c>
      <c r="G58" s="141">
        <v>4562</v>
      </c>
      <c r="H58" s="141">
        <v>550</v>
      </c>
      <c r="I58" s="141">
        <v>1000</v>
      </c>
      <c r="J58" s="141">
        <v>7</v>
      </c>
      <c r="K58" s="141">
        <v>56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>
        <v>29</v>
      </c>
      <c r="C59" s="143">
        <v>1927</v>
      </c>
      <c r="D59" s="143">
        <v>1956</v>
      </c>
      <c r="E59" s="143">
        <v>29</v>
      </c>
      <c r="F59" s="143">
        <v>1862</v>
      </c>
      <c r="G59" s="143">
        <v>15939</v>
      </c>
      <c r="H59" s="144">
        <v>550</v>
      </c>
      <c r="I59" s="144">
        <v>8561</v>
      </c>
      <c r="J59" s="144">
        <v>10</v>
      </c>
      <c r="K59" s="143">
        <v>16119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>
        <v>55</v>
      </c>
      <c r="C61" s="141">
        <v>143</v>
      </c>
      <c r="D61" s="141">
        <v>198</v>
      </c>
      <c r="E61" s="141">
        <v>55</v>
      </c>
      <c r="F61" s="141">
        <v>139</v>
      </c>
      <c r="G61" s="141">
        <v>1500</v>
      </c>
      <c r="H61" s="141">
        <v>4160</v>
      </c>
      <c r="I61" s="141">
        <v>12626</v>
      </c>
      <c r="J61" s="141">
        <v>10</v>
      </c>
      <c r="K61" s="141">
        <v>1998</v>
      </c>
      <c r="L61" s="140"/>
      <c r="M61" s="140"/>
      <c r="N61" s="140"/>
      <c r="R61" s="122"/>
    </row>
    <row r="62" spans="1:18" ht="12.75">
      <c r="A62" s="4" t="s">
        <v>148</v>
      </c>
      <c r="B62" s="141">
        <v>246</v>
      </c>
      <c r="C62" s="141">
        <v>22</v>
      </c>
      <c r="D62" s="141">
        <v>268</v>
      </c>
      <c r="E62" s="141">
        <v>213</v>
      </c>
      <c r="F62" s="141">
        <v>22</v>
      </c>
      <c r="G62" s="141" t="s">
        <v>34</v>
      </c>
      <c r="H62" s="141">
        <v>5284</v>
      </c>
      <c r="I62" s="141">
        <v>9500</v>
      </c>
      <c r="J62" s="141" t="s">
        <v>34</v>
      </c>
      <c r="K62" s="141">
        <v>1334</v>
      </c>
      <c r="L62" s="140"/>
      <c r="M62" s="140"/>
      <c r="N62" s="140"/>
      <c r="R62" s="122"/>
    </row>
    <row r="63" spans="1:18" ht="12.75">
      <c r="A63" s="4" t="s">
        <v>149</v>
      </c>
      <c r="B63" s="141">
        <v>1501</v>
      </c>
      <c r="C63" s="141">
        <v>1995</v>
      </c>
      <c r="D63" s="141">
        <v>3496</v>
      </c>
      <c r="E63" s="141">
        <v>945</v>
      </c>
      <c r="F63" s="141">
        <v>1412</v>
      </c>
      <c r="G63" s="141" t="s">
        <v>34</v>
      </c>
      <c r="H63" s="141">
        <v>2253</v>
      </c>
      <c r="I63" s="141">
        <v>6923</v>
      </c>
      <c r="J63" s="141" t="s">
        <v>34</v>
      </c>
      <c r="K63" s="141">
        <v>11904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1802</v>
      </c>
      <c r="C64" s="143">
        <v>2160</v>
      </c>
      <c r="D64" s="143">
        <v>3962</v>
      </c>
      <c r="E64" s="143">
        <v>1213</v>
      </c>
      <c r="F64" s="143">
        <v>1573</v>
      </c>
      <c r="G64" s="143">
        <v>1500</v>
      </c>
      <c r="H64" s="144">
        <v>2872</v>
      </c>
      <c r="I64" s="144">
        <v>7463</v>
      </c>
      <c r="J64" s="144">
        <v>10</v>
      </c>
      <c r="K64" s="143">
        <v>15236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>
        <v>272</v>
      </c>
      <c r="C66" s="144">
        <v>9880</v>
      </c>
      <c r="D66" s="144">
        <v>10152</v>
      </c>
      <c r="E66" s="144">
        <v>221</v>
      </c>
      <c r="F66" s="144">
        <v>9533</v>
      </c>
      <c r="G66" s="144">
        <v>3522</v>
      </c>
      <c r="H66" s="144">
        <v>3995</v>
      </c>
      <c r="I66" s="144">
        <v>11208</v>
      </c>
      <c r="J66" s="144">
        <v>9</v>
      </c>
      <c r="K66" s="144">
        <v>107760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0" t="s">
        <v>34</v>
      </c>
      <c r="C68" s="141">
        <v>49</v>
      </c>
      <c r="D68" s="141">
        <v>49</v>
      </c>
      <c r="E68" s="120" t="s">
        <v>34</v>
      </c>
      <c r="F68" s="141">
        <v>49</v>
      </c>
      <c r="G68" s="141">
        <v>300</v>
      </c>
      <c r="H68" s="120" t="s">
        <v>34</v>
      </c>
      <c r="I68" s="141">
        <v>6400</v>
      </c>
      <c r="J68" s="141">
        <v>9</v>
      </c>
      <c r="K68" s="141">
        <v>317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0" t="s">
        <v>34</v>
      </c>
      <c r="C69" s="141" t="s">
        <v>34</v>
      </c>
      <c r="D69" s="141" t="s">
        <v>34</v>
      </c>
      <c r="E69" s="120" t="s">
        <v>34</v>
      </c>
      <c r="F69" s="141" t="s">
        <v>34</v>
      </c>
      <c r="G69" s="141">
        <v>400</v>
      </c>
      <c r="H69" s="120" t="s">
        <v>34</v>
      </c>
      <c r="I69" s="141" t="s">
        <v>34</v>
      </c>
      <c r="J69" s="141">
        <v>7</v>
      </c>
      <c r="K69" s="141">
        <v>3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3" t="s">
        <v>34</v>
      </c>
      <c r="C70" s="143">
        <v>49</v>
      </c>
      <c r="D70" s="143">
        <v>49</v>
      </c>
      <c r="E70" s="143" t="s">
        <v>34</v>
      </c>
      <c r="F70" s="143">
        <v>49</v>
      </c>
      <c r="G70" s="143">
        <v>700</v>
      </c>
      <c r="H70" s="143" t="s">
        <v>34</v>
      </c>
      <c r="I70" s="144">
        <v>6400</v>
      </c>
      <c r="J70" s="144">
        <v>8</v>
      </c>
      <c r="K70" s="143">
        <v>320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0" t="s">
        <v>34</v>
      </c>
      <c r="C72" s="141">
        <v>30</v>
      </c>
      <c r="D72" s="141">
        <v>30</v>
      </c>
      <c r="E72" s="120" t="s">
        <v>34</v>
      </c>
      <c r="F72" s="141">
        <v>26</v>
      </c>
      <c r="G72" s="120" t="s">
        <v>34</v>
      </c>
      <c r="H72" s="120" t="s">
        <v>34</v>
      </c>
      <c r="I72" s="141">
        <v>9769</v>
      </c>
      <c r="J72" s="120" t="s">
        <v>34</v>
      </c>
      <c r="K72" s="141">
        <v>254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>
        <v>8</v>
      </c>
      <c r="D73" s="141">
        <v>8</v>
      </c>
      <c r="E73" s="120" t="s">
        <v>34</v>
      </c>
      <c r="F73" s="141">
        <v>8</v>
      </c>
      <c r="G73" s="120" t="s">
        <v>34</v>
      </c>
      <c r="H73" s="120" t="s">
        <v>34</v>
      </c>
      <c r="I73" s="141">
        <v>9000</v>
      </c>
      <c r="J73" s="120" t="s">
        <v>34</v>
      </c>
      <c r="K73" s="141">
        <v>72</v>
      </c>
      <c r="L73" s="140"/>
      <c r="M73" s="140"/>
      <c r="N73" s="140"/>
      <c r="R73" s="122"/>
    </row>
    <row r="74" spans="1:18" ht="12.75">
      <c r="A74" s="4" t="s">
        <v>157</v>
      </c>
      <c r="B74" s="141" t="s">
        <v>34</v>
      </c>
      <c r="C74" s="141">
        <v>10</v>
      </c>
      <c r="D74" s="141">
        <v>10</v>
      </c>
      <c r="E74" s="141" t="s">
        <v>34</v>
      </c>
      <c r="F74" s="141">
        <v>10</v>
      </c>
      <c r="G74" s="141">
        <v>2391</v>
      </c>
      <c r="H74" s="141" t="s">
        <v>34</v>
      </c>
      <c r="I74" s="141">
        <v>10000</v>
      </c>
      <c r="J74" s="141" t="s">
        <v>34</v>
      </c>
      <c r="K74" s="141">
        <v>100</v>
      </c>
      <c r="L74" s="140"/>
      <c r="M74" s="140"/>
      <c r="N74" s="140"/>
      <c r="R74" s="122"/>
    </row>
    <row r="75" spans="1:18" ht="12.75">
      <c r="A75" s="4" t="s">
        <v>158</v>
      </c>
      <c r="B75" s="120" t="s">
        <v>34</v>
      </c>
      <c r="C75" s="141" t="s">
        <v>34</v>
      </c>
      <c r="D75" s="141" t="s">
        <v>34</v>
      </c>
      <c r="E75" s="120" t="s">
        <v>34</v>
      </c>
      <c r="F75" s="141" t="s">
        <v>34</v>
      </c>
      <c r="G75" s="141">
        <v>4200</v>
      </c>
      <c r="H75" s="120" t="s">
        <v>34</v>
      </c>
      <c r="I75" s="141" t="s">
        <v>34</v>
      </c>
      <c r="J75" s="127">
        <v>10</v>
      </c>
      <c r="K75" s="141">
        <v>42</v>
      </c>
      <c r="L75" s="140"/>
      <c r="M75" s="140"/>
      <c r="N75" s="140"/>
      <c r="R75" s="122"/>
    </row>
    <row r="76" spans="1:18" ht="12.75">
      <c r="A76" s="4" t="s">
        <v>159</v>
      </c>
      <c r="B76" s="141">
        <v>2</v>
      </c>
      <c r="C76" s="141">
        <v>7</v>
      </c>
      <c r="D76" s="141">
        <v>9</v>
      </c>
      <c r="E76" s="141">
        <v>2</v>
      </c>
      <c r="F76" s="141">
        <v>5</v>
      </c>
      <c r="G76" s="141">
        <v>44</v>
      </c>
      <c r="H76" s="141">
        <v>800</v>
      </c>
      <c r="I76" s="141">
        <v>9000</v>
      </c>
      <c r="J76" s="141">
        <v>8</v>
      </c>
      <c r="K76" s="141">
        <v>47</v>
      </c>
      <c r="L76" s="140"/>
      <c r="M76" s="140"/>
      <c r="N76" s="140"/>
      <c r="R76" s="122"/>
    </row>
    <row r="77" spans="1:18" ht="12.75">
      <c r="A77" s="4" t="s">
        <v>160</v>
      </c>
      <c r="B77" s="141" t="s">
        <v>34</v>
      </c>
      <c r="C77" s="141">
        <v>15</v>
      </c>
      <c r="D77" s="141">
        <v>15</v>
      </c>
      <c r="E77" s="141" t="s">
        <v>34</v>
      </c>
      <c r="F77" s="141">
        <v>15</v>
      </c>
      <c r="G77" s="141">
        <v>4680</v>
      </c>
      <c r="H77" s="141" t="s">
        <v>34</v>
      </c>
      <c r="I77" s="141">
        <v>7100</v>
      </c>
      <c r="J77" s="141">
        <v>7</v>
      </c>
      <c r="K77" s="141">
        <v>139</v>
      </c>
      <c r="L77" s="140"/>
      <c r="M77" s="140"/>
      <c r="N77" s="140"/>
      <c r="R77" s="122"/>
    </row>
    <row r="78" spans="1:18" ht="12.75">
      <c r="A78" s="4" t="s">
        <v>161</v>
      </c>
      <c r="B78" s="127">
        <v>9</v>
      </c>
      <c r="C78" s="141">
        <v>79</v>
      </c>
      <c r="D78" s="141">
        <v>88</v>
      </c>
      <c r="E78" s="127">
        <v>9</v>
      </c>
      <c r="F78" s="141">
        <v>79</v>
      </c>
      <c r="G78" s="120" t="s">
        <v>34</v>
      </c>
      <c r="H78" s="120" t="s">
        <v>34</v>
      </c>
      <c r="I78" s="141">
        <v>4200</v>
      </c>
      <c r="J78" s="120" t="s">
        <v>34</v>
      </c>
      <c r="K78" s="141">
        <v>332</v>
      </c>
      <c r="L78" s="140"/>
      <c r="M78" s="140"/>
      <c r="N78" s="140"/>
      <c r="R78" s="122"/>
    </row>
    <row r="79" spans="1:18" ht="12.75">
      <c r="A79" s="4" t="s">
        <v>162</v>
      </c>
      <c r="B79" s="127">
        <v>4</v>
      </c>
      <c r="C79" s="141">
        <v>75</v>
      </c>
      <c r="D79" s="141">
        <v>79</v>
      </c>
      <c r="E79" s="127">
        <v>4</v>
      </c>
      <c r="F79" s="141">
        <v>75</v>
      </c>
      <c r="G79" s="120" t="s">
        <v>34</v>
      </c>
      <c r="H79" s="127">
        <v>1750</v>
      </c>
      <c r="I79" s="141">
        <v>12968</v>
      </c>
      <c r="J79" s="120" t="s">
        <v>34</v>
      </c>
      <c r="K79" s="141">
        <v>980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15</v>
      </c>
      <c r="C80" s="143">
        <v>224</v>
      </c>
      <c r="D80" s="143">
        <v>239</v>
      </c>
      <c r="E80" s="143">
        <v>15</v>
      </c>
      <c r="F80" s="143">
        <v>218</v>
      </c>
      <c r="G80" s="143">
        <v>11315</v>
      </c>
      <c r="H80" s="144">
        <v>573</v>
      </c>
      <c r="I80" s="144">
        <v>8633</v>
      </c>
      <c r="J80" s="144">
        <v>7</v>
      </c>
      <c r="K80" s="143">
        <v>1966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 t="s">
        <v>34</v>
      </c>
      <c r="C82" s="141">
        <v>76</v>
      </c>
      <c r="D82" s="141">
        <v>76</v>
      </c>
      <c r="E82" s="141" t="s">
        <v>34</v>
      </c>
      <c r="F82" s="141">
        <v>76</v>
      </c>
      <c r="G82" s="141">
        <v>16215</v>
      </c>
      <c r="H82" s="141" t="s">
        <v>34</v>
      </c>
      <c r="I82" s="141">
        <v>20000</v>
      </c>
      <c r="J82" s="141">
        <v>2</v>
      </c>
      <c r="K82" s="141">
        <v>1553</v>
      </c>
      <c r="L82" s="140"/>
      <c r="M82" s="140"/>
      <c r="N82" s="140"/>
      <c r="R82" s="122"/>
    </row>
    <row r="83" spans="1:18" ht="12.75">
      <c r="A83" s="4" t="s">
        <v>164</v>
      </c>
      <c r="B83" s="141">
        <v>5</v>
      </c>
      <c r="C83" s="141">
        <v>2</v>
      </c>
      <c r="D83" s="141">
        <v>7</v>
      </c>
      <c r="E83" s="141">
        <v>5</v>
      </c>
      <c r="F83" s="141">
        <v>1</v>
      </c>
      <c r="G83" s="141">
        <v>14625</v>
      </c>
      <c r="H83" s="141">
        <v>2000</v>
      </c>
      <c r="I83" s="141">
        <v>14000</v>
      </c>
      <c r="J83" s="141">
        <v>3</v>
      </c>
      <c r="K83" s="141">
        <v>68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>
        <v>5</v>
      </c>
      <c r="C84" s="143">
        <v>78</v>
      </c>
      <c r="D84" s="143">
        <v>83</v>
      </c>
      <c r="E84" s="143">
        <v>5</v>
      </c>
      <c r="F84" s="143">
        <v>77</v>
      </c>
      <c r="G84" s="143">
        <v>30840</v>
      </c>
      <c r="H84" s="144">
        <v>2000</v>
      </c>
      <c r="I84" s="144">
        <v>19922</v>
      </c>
      <c r="J84" s="144">
        <v>2</v>
      </c>
      <c r="K84" s="143">
        <v>1621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2669</v>
      </c>
      <c r="C86" s="130">
        <v>15481</v>
      </c>
      <c r="D86" s="130">
        <v>18150</v>
      </c>
      <c r="E86" s="130">
        <v>1744</v>
      </c>
      <c r="F86" s="130">
        <v>14313</v>
      </c>
      <c r="G86" s="130">
        <v>143300</v>
      </c>
      <c r="H86" s="130">
        <v>3084</v>
      </c>
      <c r="I86" s="130">
        <v>10497</v>
      </c>
      <c r="J86" s="130">
        <v>9</v>
      </c>
      <c r="K86" s="130">
        <v>156872</v>
      </c>
      <c r="L86" s="140"/>
      <c r="M86" s="140"/>
      <c r="N86" s="140"/>
      <c r="R86" s="122"/>
    </row>
    <row r="87" spans="1:18" ht="12.75">
      <c r="A87" s="150"/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5"/>
  <sheetViews>
    <sheetView showGridLines="0" zoomScale="75" zoomScaleNormal="75" workbookViewId="0" topLeftCell="A1">
      <selection activeCell="H25" sqref="H25"/>
    </sheetView>
  </sheetViews>
  <sheetFormatPr defaultColWidth="11.421875" defaultRowHeight="12.75"/>
  <cols>
    <col min="1" max="1" width="15.140625" style="9" customWidth="1"/>
    <col min="2" max="3" width="18.140625" style="9" customWidth="1"/>
    <col min="4" max="4" width="15.7109375" style="9" customWidth="1"/>
    <col min="5" max="5" width="13.28125" style="9" customWidth="1"/>
    <col min="6" max="6" width="17.7109375" style="9" customWidth="1"/>
    <col min="7" max="7" width="13.28125" style="9" customWidth="1"/>
    <col min="8" max="8" width="14.28125" style="9" customWidth="1"/>
    <col min="9" max="10" width="13.28125" style="9" customWidth="1"/>
    <col min="11" max="11" width="11.140625" style="9" customWidth="1"/>
    <col min="12" max="19" width="12.00390625" style="9" customWidth="1"/>
    <col min="20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2.75">
      <c r="A2" s="249" t="s">
        <v>274</v>
      </c>
    </row>
    <row r="3" spans="1:10" s="3" customFormat="1" ht="15">
      <c r="A3" s="236" t="s">
        <v>237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3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4"/>
      <c r="I7" s="8" t="s">
        <v>19</v>
      </c>
      <c r="J7" s="8" t="s">
        <v>20</v>
      </c>
    </row>
    <row r="8" spans="1:10" ht="13.5" thickBot="1">
      <c r="A8" s="116"/>
      <c r="B8" s="155" t="s">
        <v>193</v>
      </c>
      <c r="C8" s="155" t="s">
        <v>193</v>
      </c>
      <c r="D8" s="155" t="s">
        <v>183</v>
      </c>
      <c r="E8" s="117" t="s">
        <v>22</v>
      </c>
      <c r="F8" s="173" t="s">
        <v>194</v>
      </c>
      <c r="G8" s="155" t="s">
        <v>23</v>
      </c>
      <c r="H8" s="171" t="s">
        <v>18</v>
      </c>
      <c r="I8" s="64"/>
      <c r="J8" s="64"/>
    </row>
    <row r="9" spans="1:10" ht="12.75">
      <c r="A9" s="19">
        <v>1990</v>
      </c>
      <c r="B9" s="23">
        <v>25.3</v>
      </c>
      <c r="C9" s="23">
        <v>21.1</v>
      </c>
      <c r="D9" s="21">
        <v>1030</v>
      </c>
      <c r="E9" s="23">
        <v>20.649289099526065</v>
      </c>
      <c r="F9" s="23">
        <v>54.9</v>
      </c>
      <c r="G9" s="24">
        <v>126.06228889449834</v>
      </c>
      <c r="H9" s="25">
        <v>69208.19660307959</v>
      </c>
      <c r="I9" s="21">
        <v>354</v>
      </c>
      <c r="J9" s="17">
        <v>352</v>
      </c>
    </row>
    <row r="10" spans="1:10" ht="12.75">
      <c r="A10" s="19">
        <v>1991</v>
      </c>
      <c r="B10" s="23">
        <v>25.7</v>
      </c>
      <c r="C10" s="23">
        <v>21.8</v>
      </c>
      <c r="D10" s="21">
        <v>959</v>
      </c>
      <c r="E10" s="23">
        <v>33.53211009174312</v>
      </c>
      <c r="F10" s="23">
        <v>73.1</v>
      </c>
      <c r="G10" s="24">
        <v>83.90729989301985</v>
      </c>
      <c r="H10" s="25">
        <v>61336.23622179752</v>
      </c>
      <c r="I10" s="21">
        <v>161</v>
      </c>
      <c r="J10" s="17">
        <v>5062</v>
      </c>
    </row>
    <row r="11" spans="1:10" ht="12.75">
      <c r="A11" s="19">
        <v>1992</v>
      </c>
      <c r="B11" s="23">
        <v>26.3</v>
      </c>
      <c r="C11" s="23">
        <v>22.6</v>
      </c>
      <c r="D11" s="21">
        <v>949</v>
      </c>
      <c r="E11" s="23">
        <v>39.5</v>
      </c>
      <c r="F11" s="23">
        <v>89.2</v>
      </c>
      <c r="G11" s="24">
        <v>71.29205582200426</v>
      </c>
      <c r="H11" s="25">
        <v>63592.513793227794</v>
      </c>
      <c r="I11" s="21">
        <v>248</v>
      </c>
      <c r="J11" s="17">
        <v>6233</v>
      </c>
    </row>
    <row r="12" spans="1:10" ht="12.75">
      <c r="A12" s="19">
        <v>1993</v>
      </c>
      <c r="B12" s="23">
        <v>26.3</v>
      </c>
      <c r="C12" s="23">
        <v>22.9</v>
      </c>
      <c r="D12" s="21">
        <v>941</v>
      </c>
      <c r="E12" s="23">
        <v>30.5</v>
      </c>
      <c r="F12" s="23">
        <v>82.3</v>
      </c>
      <c r="G12" s="24">
        <v>87.30301828278822</v>
      </c>
      <c r="H12" s="25">
        <v>71850.38404673469</v>
      </c>
      <c r="I12" s="21">
        <v>162</v>
      </c>
      <c r="J12" s="17">
        <v>7070</v>
      </c>
    </row>
    <row r="13" spans="1:10" ht="12.75">
      <c r="A13" s="19">
        <v>1994</v>
      </c>
      <c r="B13" s="23">
        <v>28</v>
      </c>
      <c r="C13" s="23">
        <v>24.7</v>
      </c>
      <c r="D13" s="21">
        <v>923</v>
      </c>
      <c r="E13" s="23">
        <v>25.3</v>
      </c>
      <c r="F13" s="23">
        <v>71.6</v>
      </c>
      <c r="G13" s="24">
        <v>109.39021311889222</v>
      </c>
      <c r="H13" s="25">
        <v>78323.3925931268</v>
      </c>
      <c r="I13" s="21">
        <v>246</v>
      </c>
      <c r="J13" s="17">
        <v>10000</v>
      </c>
    </row>
    <row r="14" spans="1:10" ht="12.75">
      <c r="A14" s="19">
        <v>1995</v>
      </c>
      <c r="B14" s="23">
        <v>27.8</v>
      </c>
      <c r="C14" s="23">
        <v>24.8</v>
      </c>
      <c r="D14" s="21">
        <v>906</v>
      </c>
      <c r="E14" s="20">
        <v>19.3</v>
      </c>
      <c r="F14" s="23">
        <v>57</v>
      </c>
      <c r="G14" s="24">
        <v>168.656016732177</v>
      </c>
      <c r="H14" s="25">
        <v>96133.92953734088</v>
      </c>
      <c r="I14" s="21">
        <v>783</v>
      </c>
      <c r="J14" s="17">
        <v>8678</v>
      </c>
    </row>
    <row r="15" spans="1:10" ht="12.75">
      <c r="A15" s="19">
        <v>1996</v>
      </c>
      <c r="B15" s="23">
        <v>27.6</v>
      </c>
      <c r="C15" s="23">
        <v>24.9</v>
      </c>
      <c r="D15" s="21">
        <v>849</v>
      </c>
      <c r="E15" s="20">
        <v>25.4</v>
      </c>
      <c r="F15" s="23">
        <v>76</v>
      </c>
      <c r="G15" s="24">
        <v>149.06903225030953</v>
      </c>
      <c r="H15" s="25">
        <v>113292.46451023522</v>
      </c>
      <c r="I15" s="25">
        <v>1600</v>
      </c>
      <c r="J15" s="26">
        <v>8722</v>
      </c>
    </row>
    <row r="16" spans="1:10" ht="12.75">
      <c r="A16" s="19">
        <v>1997</v>
      </c>
      <c r="B16" s="23">
        <v>29.5</v>
      </c>
      <c r="C16" s="23">
        <v>27</v>
      </c>
      <c r="D16" s="25">
        <v>856</v>
      </c>
      <c r="E16" s="23">
        <v>24</v>
      </c>
      <c r="F16" s="23">
        <v>75.9</v>
      </c>
      <c r="G16" s="24">
        <v>121.32631351195414</v>
      </c>
      <c r="H16" s="25">
        <v>92086.67195557318</v>
      </c>
      <c r="I16" s="25">
        <v>855</v>
      </c>
      <c r="J16" s="26">
        <v>13007</v>
      </c>
    </row>
    <row r="17" spans="1:10" ht="12.75">
      <c r="A17" s="19">
        <v>1998</v>
      </c>
      <c r="B17" s="23">
        <v>28.6</v>
      </c>
      <c r="C17" s="23">
        <v>27.3</v>
      </c>
      <c r="D17" s="25">
        <v>757</v>
      </c>
      <c r="E17" s="23">
        <v>19.7</v>
      </c>
      <c r="F17" s="23">
        <v>62.3</v>
      </c>
      <c r="G17" s="24">
        <v>167.44197228132177</v>
      </c>
      <c r="H17" s="25">
        <v>104316.34873126344</v>
      </c>
      <c r="I17" s="25">
        <v>552</v>
      </c>
      <c r="J17" s="26">
        <v>10090</v>
      </c>
    </row>
    <row r="18" spans="1:10" ht="12.75">
      <c r="A18" s="19">
        <v>1999</v>
      </c>
      <c r="B18" s="23">
        <v>28.9</v>
      </c>
      <c r="C18" s="23">
        <v>27.5</v>
      </c>
      <c r="D18" s="25">
        <v>771</v>
      </c>
      <c r="E18" s="23">
        <v>40.07272727272728</v>
      </c>
      <c r="F18" s="23">
        <v>110.2</v>
      </c>
      <c r="G18" s="24">
        <v>109.64864832377725</v>
      </c>
      <c r="H18" s="25">
        <v>120832.81045280253</v>
      </c>
      <c r="I18" s="25">
        <v>1767</v>
      </c>
      <c r="J18" s="26">
        <v>21130</v>
      </c>
    </row>
    <row r="19" spans="1:10" ht="12.75">
      <c r="A19" s="19">
        <v>2000</v>
      </c>
      <c r="B19" s="23">
        <v>28.8</v>
      </c>
      <c r="C19" s="23">
        <v>27.226</v>
      </c>
      <c r="D19" s="25">
        <v>700</v>
      </c>
      <c r="E19" s="23">
        <v>37.6</v>
      </c>
      <c r="F19" s="23">
        <v>113.5</v>
      </c>
      <c r="G19" s="24">
        <v>134.969288281466</v>
      </c>
      <c r="H19" s="25">
        <v>153190.1421994639</v>
      </c>
      <c r="I19" s="25">
        <v>375.768</v>
      </c>
      <c r="J19" s="26">
        <v>16443.131</v>
      </c>
    </row>
    <row r="20" spans="1:10" ht="12.75">
      <c r="A20" s="19">
        <v>2001</v>
      </c>
      <c r="B20" s="23">
        <v>29.269</v>
      </c>
      <c r="C20" s="23">
        <v>27.83</v>
      </c>
      <c r="D20" s="25">
        <v>682.199</v>
      </c>
      <c r="E20" s="23">
        <v>27.9247333812433</v>
      </c>
      <c r="F20" s="23">
        <v>90.112</v>
      </c>
      <c r="G20" s="24">
        <v>170.22</v>
      </c>
      <c r="H20" s="25">
        <v>153388.6464</v>
      </c>
      <c r="I20" s="25">
        <v>455</v>
      </c>
      <c r="J20" s="26">
        <v>14821</v>
      </c>
    </row>
    <row r="21" spans="1:10" ht="12.75">
      <c r="A21" s="19">
        <v>2002</v>
      </c>
      <c r="B21" s="23">
        <v>28.661</v>
      </c>
      <c r="C21" s="23">
        <v>27.601</v>
      </c>
      <c r="D21" s="25">
        <v>549.758</v>
      </c>
      <c r="E21" s="23">
        <v>38.99024528096808</v>
      </c>
      <c r="F21" s="23">
        <v>115.182</v>
      </c>
      <c r="G21" s="24">
        <v>116.44</v>
      </c>
      <c r="H21" s="25">
        <v>134117.9208</v>
      </c>
      <c r="I21" s="25">
        <v>480.93</v>
      </c>
      <c r="J21" s="26">
        <v>20616.247</v>
      </c>
    </row>
    <row r="22" spans="1:10" ht="12.75">
      <c r="A22" s="19">
        <v>2003</v>
      </c>
      <c r="B22" s="23">
        <v>28.727</v>
      </c>
      <c r="C22" s="23">
        <v>28.101</v>
      </c>
      <c r="D22" s="25">
        <v>523.758</v>
      </c>
      <c r="E22" s="23">
        <v>35.79809203884847</v>
      </c>
      <c r="F22" s="23">
        <v>107.975</v>
      </c>
      <c r="G22" s="24">
        <v>159.37</v>
      </c>
      <c r="H22" s="25">
        <v>172079.75749999998</v>
      </c>
      <c r="I22" s="25">
        <v>1015</v>
      </c>
      <c r="J22" s="26">
        <v>13694</v>
      </c>
    </row>
    <row r="23" spans="1:10" ht="12.75">
      <c r="A23" s="19">
        <v>2004</v>
      </c>
      <c r="B23" s="23">
        <v>25.859</v>
      </c>
      <c r="C23" s="23">
        <v>25.308</v>
      </c>
      <c r="D23" s="25">
        <v>487.144</v>
      </c>
      <c r="E23" s="23">
        <v>32.98048048048048</v>
      </c>
      <c r="F23" s="23">
        <v>83.467</v>
      </c>
      <c r="G23" s="24">
        <v>233.91</v>
      </c>
      <c r="H23" s="25">
        <v>195237.65970000002</v>
      </c>
      <c r="I23" s="25">
        <v>1527</v>
      </c>
      <c r="J23" s="26">
        <v>13238</v>
      </c>
    </row>
    <row r="24" spans="1:10" ht="12.75">
      <c r="A24" s="19">
        <v>2005</v>
      </c>
      <c r="B24" s="23">
        <v>24.115</v>
      </c>
      <c r="C24" s="23">
        <v>23.69</v>
      </c>
      <c r="D24" s="25">
        <v>449.101</v>
      </c>
      <c r="E24" s="23">
        <v>40.407766990291265</v>
      </c>
      <c r="F24" s="23">
        <v>95.726</v>
      </c>
      <c r="G24" s="24">
        <v>147.07</v>
      </c>
      <c r="H24" s="25">
        <v>140784.2282</v>
      </c>
      <c r="I24" s="25">
        <v>1644</v>
      </c>
      <c r="J24" s="26">
        <v>17152</v>
      </c>
    </row>
    <row r="25" spans="1:10" ht="13.5" thickBot="1">
      <c r="A25" s="27">
        <v>2006</v>
      </c>
      <c r="B25" s="28">
        <v>24.326</v>
      </c>
      <c r="C25" s="28">
        <v>23.66</v>
      </c>
      <c r="D25" s="30">
        <v>420.132</v>
      </c>
      <c r="E25" s="28">
        <v>38.74556213017752</v>
      </c>
      <c r="F25" s="28">
        <v>91.672</v>
      </c>
      <c r="G25" s="29">
        <v>149.44</v>
      </c>
      <c r="H25" s="30">
        <v>136994.63679999998</v>
      </c>
      <c r="I25" s="30">
        <v>2599</v>
      </c>
      <c r="J25" s="31">
        <v>26288</v>
      </c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S89"/>
  <sheetViews>
    <sheetView zoomScale="75" zoomScaleNormal="75" workbookViewId="0" topLeftCell="A1">
      <selection activeCell="M16" sqref="M16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202</v>
      </c>
      <c r="C9" s="138">
        <v>50</v>
      </c>
      <c r="D9" s="139">
        <v>252</v>
      </c>
      <c r="E9" s="138">
        <v>202</v>
      </c>
      <c r="F9" s="138">
        <v>50</v>
      </c>
      <c r="G9" s="138">
        <v>41270</v>
      </c>
      <c r="H9" s="138">
        <v>3500</v>
      </c>
      <c r="I9" s="138">
        <v>5000</v>
      </c>
      <c r="J9" s="138">
        <v>12</v>
      </c>
      <c r="K9" s="138">
        <v>1452</v>
      </c>
      <c r="L9" s="140"/>
      <c r="M9" s="140"/>
      <c r="N9" s="140"/>
      <c r="R9" s="122"/>
    </row>
    <row r="10" spans="1:18" ht="12.75">
      <c r="A10" s="4" t="s">
        <v>111</v>
      </c>
      <c r="B10" s="141">
        <v>127</v>
      </c>
      <c r="C10" s="141">
        <v>32</v>
      </c>
      <c r="D10" s="141">
        <v>159</v>
      </c>
      <c r="E10" s="141">
        <v>127</v>
      </c>
      <c r="F10" s="141">
        <v>32</v>
      </c>
      <c r="G10" s="141">
        <v>10994</v>
      </c>
      <c r="H10" s="141">
        <v>3500</v>
      </c>
      <c r="I10" s="141">
        <v>5000</v>
      </c>
      <c r="J10" s="141">
        <v>12</v>
      </c>
      <c r="K10" s="141">
        <v>736</v>
      </c>
      <c r="L10" s="140"/>
      <c r="M10" s="140"/>
      <c r="N10" s="140"/>
      <c r="R10" s="122"/>
    </row>
    <row r="11" spans="1:18" ht="12.75">
      <c r="A11" s="4" t="s">
        <v>112</v>
      </c>
      <c r="B11" s="127">
        <v>122</v>
      </c>
      <c r="C11" s="127">
        <v>31</v>
      </c>
      <c r="D11" s="127">
        <v>153</v>
      </c>
      <c r="E11" s="127">
        <v>122</v>
      </c>
      <c r="F11" s="127">
        <v>31</v>
      </c>
      <c r="G11" s="141">
        <v>26504</v>
      </c>
      <c r="H11" s="127">
        <v>3500</v>
      </c>
      <c r="I11" s="127">
        <v>5000</v>
      </c>
      <c r="J11" s="141">
        <v>12</v>
      </c>
      <c r="K11" s="141">
        <v>900</v>
      </c>
      <c r="L11" s="140"/>
      <c r="M11" s="140"/>
      <c r="N11" s="140"/>
      <c r="R11" s="122"/>
    </row>
    <row r="12" spans="1:18" ht="12.75">
      <c r="A12" s="4" t="s">
        <v>113</v>
      </c>
      <c r="B12" s="141">
        <v>90</v>
      </c>
      <c r="C12" s="141">
        <v>22</v>
      </c>
      <c r="D12" s="141">
        <v>112</v>
      </c>
      <c r="E12" s="141">
        <v>90</v>
      </c>
      <c r="F12" s="141">
        <v>22</v>
      </c>
      <c r="G12" s="141">
        <v>14809</v>
      </c>
      <c r="H12" s="141">
        <v>3500</v>
      </c>
      <c r="I12" s="141">
        <v>5000</v>
      </c>
      <c r="J12" s="141">
        <v>12</v>
      </c>
      <c r="K12" s="141">
        <v>603</v>
      </c>
      <c r="L12" s="140"/>
      <c r="M12" s="140"/>
      <c r="N12" s="140"/>
      <c r="R12" s="122"/>
    </row>
    <row r="13" spans="1:18" ht="12.75">
      <c r="A13" s="142" t="s">
        <v>114</v>
      </c>
      <c r="B13" s="143">
        <v>541</v>
      </c>
      <c r="C13" s="143">
        <v>135</v>
      </c>
      <c r="D13" s="143">
        <v>676</v>
      </c>
      <c r="E13" s="143">
        <v>541</v>
      </c>
      <c r="F13" s="143">
        <v>135</v>
      </c>
      <c r="G13" s="143">
        <v>93577</v>
      </c>
      <c r="H13" s="144">
        <v>3500</v>
      </c>
      <c r="I13" s="144">
        <v>5000</v>
      </c>
      <c r="J13" s="144">
        <v>12</v>
      </c>
      <c r="K13" s="143">
        <v>3691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 t="s">
        <v>34</v>
      </c>
      <c r="C15" s="143" t="s">
        <v>34</v>
      </c>
      <c r="D15" s="144" t="s">
        <v>34</v>
      </c>
      <c r="E15" s="143" t="s">
        <v>34</v>
      </c>
      <c r="F15" s="143" t="s">
        <v>34</v>
      </c>
      <c r="G15" s="144">
        <v>40000</v>
      </c>
      <c r="H15" s="143" t="s">
        <v>34</v>
      </c>
      <c r="I15" s="143" t="s">
        <v>34</v>
      </c>
      <c r="J15" s="144">
        <v>3</v>
      </c>
      <c r="K15" s="144">
        <v>120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>
        <v>11</v>
      </c>
      <c r="C17" s="144" t="s">
        <v>34</v>
      </c>
      <c r="D17" s="144">
        <v>11</v>
      </c>
      <c r="E17" s="144">
        <v>11</v>
      </c>
      <c r="F17" s="144" t="s">
        <v>34</v>
      </c>
      <c r="G17" s="144">
        <v>4250</v>
      </c>
      <c r="H17" s="144">
        <v>4000</v>
      </c>
      <c r="I17" s="144" t="s">
        <v>34</v>
      </c>
      <c r="J17" s="144">
        <v>5</v>
      </c>
      <c r="K17" s="144">
        <v>65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>
        <v>2</v>
      </c>
      <c r="C19" s="141" t="s">
        <v>34</v>
      </c>
      <c r="D19" s="141">
        <v>2</v>
      </c>
      <c r="E19" s="141">
        <v>2</v>
      </c>
      <c r="F19" s="141" t="s">
        <v>34</v>
      </c>
      <c r="G19" s="141">
        <v>11670</v>
      </c>
      <c r="H19" s="141">
        <v>3000</v>
      </c>
      <c r="I19" s="141" t="s">
        <v>34</v>
      </c>
      <c r="J19" s="141">
        <v>12</v>
      </c>
      <c r="K19" s="141">
        <v>146</v>
      </c>
      <c r="L19" s="140"/>
      <c r="M19" s="140"/>
      <c r="N19" s="140"/>
      <c r="R19" s="122"/>
    </row>
    <row r="20" spans="1:18" ht="12.75">
      <c r="A20" s="4" t="s">
        <v>118</v>
      </c>
      <c r="B20" s="141">
        <v>6</v>
      </c>
      <c r="C20" s="120" t="s">
        <v>34</v>
      </c>
      <c r="D20" s="141">
        <v>6</v>
      </c>
      <c r="E20" s="141">
        <v>6</v>
      </c>
      <c r="F20" s="120" t="s">
        <v>34</v>
      </c>
      <c r="G20" s="141">
        <v>10000</v>
      </c>
      <c r="H20" s="141">
        <v>2830</v>
      </c>
      <c r="I20" s="120" t="s">
        <v>34</v>
      </c>
      <c r="J20" s="141">
        <v>11</v>
      </c>
      <c r="K20" s="141">
        <v>127</v>
      </c>
      <c r="L20" s="140"/>
      <c r="M20" s="140"/>
      <c r="N20" s="140"/>
      <c r="R20" s="122"/>
    </row>
    <row r="21" spans="1:18" ht="12.75">
      <c r="A21" s="4" t="s">
        <v>119</v>
      </c>
      <c r="B21" s="141">
        <v>4</v>
      </c>
      <c r="C21" s="141" t="s">
        <v>34</v>
      </c>
      <c r="D21" s="141">
        <v>4</v>
      </c>
      <c r="E21" s="141">
        <v>4</v>
      </c>
      <c r="F21" s="141" t="s">
        <v>34</v>
      </c>
      <c r="G21" s="141">
        <v>8224</v>
      </c>
      <c r="H21" s="141">
        <v>2100</v>
      </c>
      <c r="I21" s="141" t="s">
        <v>34</v>
      </c>
      <c r="J21" s="141">
        <v>10</v>
      </c>
      <c r="K21" s="141">
        <v>91</v>
      </c>
      <c r="L21" s="140"/>
      <c r="M21" s="140"/>
      <c r="N21" s="140"/>
      <c r="R21" s="122"/>
    </row>
    <row r="22" spans="1:18" ht="12.75">
      <c r="A22" s="142" t="s">
        <v>176</v>
      </c>
      <c r="B22" s="143">
        <v>12</v>
      </c>
      <c r="C22" s="143" t="s">
        <v>34</v>
      </c>
      <c r="D22" s="143">
        <v>12</v>
      </c>
      <c r="E22" s="143">
        <v>12</v>
      </c>
      <c r="F22" s="143" t="s">
        <v>34</v>
      </c>
      <c r="G22" s="143">
        <v>29894</v>
      </c>
      <c r="H22" s="144">
        <v>2615</v>
      </c>
      <c r="I22" s="144" t="s">
        <v>34</v>
      </c>
      <c r="J22" s="144">
        <v>11</v>
      </c>
      <c r="K22" s="143">
        <v>364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>
        <v>181</v>
      </c>
      <c r="C24" s="144">
        <v>176</v>
      </c>
      <c r="D24" s="144">
        <v>357</v>
      </c>
      <c r="E24" s="144">
        <v>170</v>
      </c>
      <c r="F24" s="144">
        <v>169</v>
      </c>
      <c r="G24" s="144">
        <v>4004</v>
      </c>
      <c r="H24" s="144">
        <v>4054</v>
      </c>
      <c r="I24" s="144">
        <v>5509</v>
      </c>
      <c r="J24" s="144">
        <v>9</v>
      </c>
      <c r="K24" s="144">
        <v>1656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>
        <v>183</v>
      </c>
      <c r="C26" s="144">
        <v>415</v>
      </c>
      <c r="D26" s="144">
        <v>598</v>
      </c>
      <c r="E26" s="144">
        <v>159</v>
      </c>
      <c r="F26" s="144">
        <v>371</v>
      </c>
      <c r="G26" s="144" t="s">
        <v>34</v>
      </c>
      <c r="H26" s="144">
        <v>4379</v>
      </c>
      <c r="I26" s="144">
        <v>5575</v>
      </c>
      <c r="J26" s="144" t="s">
        <v>34</v>
      </c>
      <c r="K26" s="144">
        <v>2765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7">
        <v>37</v>
      </c>
      <c r="C28" s="120">
        <v>514</v>
      </c>
      <c r="D28" s="141">
        <v>551</v>
      </c>
      <c r="E28" s="127">
        <v>37</v>
      </c>
      <c r="F28" s="120">
        <v>514</v>
      </c>
      <c r="G28" s="120" t="s">
        <v>34</v>
      </c>
      <c r="H28" s="127">
        <v>3500</v>
      </c>
      <c r="I28" s="141">
        <v>6264</v>
      </c>
      <c r="J28" s="120" t="s">
        <v>34</v>
      </c>
      <c r="K28" s="120">
        <v>3349</v>
      </c>
      <c r="L28" s="140"/>
      <c r="M28" s="140"/>
      <c r="N28" s="140"/>
      <c r="R28" s="122"/>
    </row>
    <row r="29" spans="1:18" ht="12.75">
      <c r="A29" s="4" t="s">
        <v>123</v>
      </c>
      <c r="B29" s="127">
        <v>185</v>
      </c>
      <c r="C29" s="141">
        <v>81</v>
      </c>
      <c r="D29" s="141">
        <v>266</v>
      </c>
      <c r="E29" s="127">
        <v>180</v>
      </c>
      <c r="F29" s="141">
        <v>76</v>
      </c>
      <c r="G29" s="141">
        <v>6800</v>
      </c>
      <c r="H29" s="127">
        <v>2300</v>
      </c>
      <c r="I29" s="141">
        <v>7500</v>
      </c>
      <c r="J29" s="141">
        <v>15</v>
      </c>
      <c r="K29" s="141">
        <v>1086</v>
      </c>
      <c r="L29" s="140"/>
      <c r="M29" s="140"/>
      <c r="N29" s="140"/>
      <c r="R29" s="122"/>
    </row>
    <row r="30" spans="1:18" ht="12.75">
      <c r="A30" s="4" t="s">
        <v>124</v>
      </c>
      <c r="B30" s="127">
        <v>2867</v>
      </c>
      <c r="C30" s="141">
        <v>2695</v>
      </c>
      <c r="D30" s="141">
        <v>5562</v>
      </c>
      <c r="E30" s="127">
        <v>2850</v>
      </c>
      <c r="F30" s="141">
        <v>2630</v>
      </c>
      <c r="G30" s="120" t="s">
        <v>34</v>
      </c>
      <c r="H30" s="127">
        <v>900</v>
      </c>
      <c r="I30" s="141">
        <v>4000</v>
      </c>
      <c r="J30" s="120" t="s">
        <v>34</v>
      </c>
      <c r="K30" s="141">
        <v>13085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5">
        <v>3089</v>
      </c>
      <c r="C31" s="143">
        <v>3290</v>
      </c>
      <c r="D31" s="143">
        <v>6379</v>
      </c>
      <c r="E31" s="145">
        <v>3067</v>
      </c>
      <c r="F31" s="143">
        <v>3220</v>
      </c>
      <c r="G31" s="143">
        <v>6800</v>
      </c>
      <c r="H31" s="145">
        <v>1014</v>
      </c>
      <c r="I31" s="144">
        <v>4444</v>
      </c>
      <c r="J31" s="144">
        <v>15</v>
      </c>
      <c r="K31" s="143">
        <v>17520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>
        <v>828</v>
      </c>
      <c r="C33" s="148">
        <v>99</v>
      </c>
      <c r="D33" s="141">
        <v>927</v>
      </c>
      <c r="E33" s="148">
        <v>808</v>
      </c>
      <c r="F33" s="148">
        <v>98</v>
      </c>
      <c r="G33" s="141">
        <v>9906</v>
      </c>
      <c r="H33" s="148">
        <v>3506</v>
      </c>
      <c r="I33" s="148">
        <v>5408</v>
      </c>
      <c r="J33" s="148">
        <v>8</v>
      </c>
      <c r="K33" s="148">
        <v>3442</v>
      </c>
      <c r="L33" s="140"/>
      <c r="M33" s="140"/>
      <c r="N33" s="140"/>
      <c r="R33" s="122"/>
    </row>
    <row r="34" spans="1:18" ht="12.75">
      <c r="A34" s="4" t="s">
        <v>126</v>
      </c>
      <c r="B34" s="148">
        <v>6</v>
      </c>
      <c r="C34" s="148">
        <v>136</v>
      </c>
      <c r="D34" s="141">
        <v>142</v>
      </c>
      <c r="E34" s="148">
        <v>6</v>
      </c>
      <c r="F34" s="148">
        <v>136</v>
      </c>
      <c r="G34" s="141" t="s">
        <v>34</v>
      </c>
      <c r="H34" s="148">
        <v>4000</v>
      </c>
      <c r="I34" s="148">
        <v>6507</v>
      </c>
      <c r="J34" s="148" t="s">
        <v>34</v>
      </c>
      <c r="K34" s="141">
        <v>909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>
        <v>511</v>
      </c>
      <c r="D35" s="141">
        <v>511</v>
      </c>
      <c r="E35" s="148" t="s">
        <v>34</v>
      </c>
      <c r="F35" s="148">
        <v>356</v>
      </c>
      <c r="G35" s="141">
        <v>1811</v>
      </c>
      <c r="H35" s="148" t="s">
        <v>34</v>
      </c>
      <c r="I35" s="148">
        <v>7118</v>
      </c>
      <c r="J35" s="148">
        <v>10</v>
      </c>
      <c r="K35" s="141">
        <v>2552</v>
      </c>
      <c r="L35" s="140"/>
      <c r="M35" s="140"/>
      <c r="N35" s="140"/>
      <c r="R35" s="122"/>
    </row>
    <row r="36" spans="1:18" ht="12.75">
      <c r="A36" s="4" t="s">
        <v>128</v>
      </c>
      <c r="B36" s="148">
        <v>525</v>
      </c>
      <c r="C36" s="148">
        <v>753</v>
      </c>
      <c r="D36" s="141">
        <v>1278</v>
      </c>
      <c r="E36" s="148">
        <v>521</v>
      </c>
      <c r="F36" s="148">
        <v>746</v>
      </c>
      <c r="G36" s="141">
        <v>8334</v>
      </c>
      <c r="H36" s="148">
        <v>2965</v>
      </c>
      <c r="I36" s="148">
        <v>6332</v>
      </c>
      <c r="J36" s="148">
        <v>6</v>
      </c>
      <c r="K36" s="141">
        <v>6319</v>
      </c>
      <c r="L36" s="140"/>
      <c r="M36" s="140"/>
      <c r="N36" s="140"/>
      <c r="R36" s="122"/>
    </row>
    <row r="37" spans="1:18" ht="12.75">
      <c r="A37" s="142" t="s">
        <v>129</v>
      </c>
      <c r="B37" s="143">
        <v>1359</v>
      </c>
      <c r="C37" s="143">
        <v>1499</v>
      </c>
      <c r="D37" s="143">
        <v>2858</v>
      </c>
      <c r="E37" s="143">
        <v>1335</v>
      </c>
      <c r="F37" s="143">
        <v>1336</v>
      </c>
      <c r="G37" s="143">
        <v>20051</v>
      </c>
      <c r="H37" s="144">
        <v>3297</v>
      </c>
      <c r="I37" s="144">
        <v>6491</v>
      </c>
      <c r="J37" s="144">
        <v>7</v>
      </c>
      <c r="K37" s="143">
        <v>13222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>
        <v>9</v>
      </c>
      <c r="C39" s="144">
        <v>20</v>
      </c>
      <c r="D39" s="144">
        <v>29</v>
      </c>
      <c r="E39" s="144" t="s">
        <v>34</v>
      </c>
      <c r="F39" s="144">
        <v>10</v>
      </c>
      <c r="G39" s="144">
        <v>2600</v>
      </c>
      <c r="H39" s="144" t="s">
        <v>34</v>
      </c>
      <c r="I39" s="144">
        <v>2000</v>
      </c>
      <c r="J39" s="144">
        <v>8</v>
      </c>
      <c r="K39" s="144">
        <v>41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7">
        <v>114</v>
      </c>
      <c r="C41" s="141">
        <v>113</v>
      </c>
      <c r="D41" s="141">
        <v>227</v>
      </c>
      <c r="E41" s="127">
        <v>114</v>
      </c>
      <c r="F41" s="141">
        <v>113</v>
      </c>
      <c r="G41" s="141">
        <v>9206</v>
      </c>
      <c r="H41" s="127">
        <v>4200</v>
      </c>
      <c r="I41" s="141">
        <v>6395</v>
      </c>
      <c r="J41" s="141">
        <v>45</v>
      </c>
      <c r="K41" s="141">
        <v>1616</v>
      </c>
      <c r="L41" s="140"/>
      <c r="M41" s="140"/>
      <c r="N41" s="140"/>
      <c r="R41" s="122"/>
    </row>
    <row r="42" spans="1:18" ht="12.75">
      <c r="A42" s="4" t="s">
        <v>132</v>
      </c>
      <c r="B42" s="141">
        <v>491</v>
      </c>
      <c r="C42" s="141">
        <v>28</v>
      </c>
      <c r="D42" s="141">
        <v>519</v>
      </c>
      <c r="E42" s="141">
        <v>481</v>
      </c>
      <c r="F42" s="141">
        <v>25</v>
      </c>
      <c r="G42" s="141">
        <v>25512</v>
      </c>
      <c r="H42" s="141">
        <v>2910</v>
      </c>
      <c r="I42" s="141">
        <v>6150</v>
      </c>
      <c r="J42" s="141">
        <v>10</v>
      </c>
      <c r="K42" s="141">
        <v>1809</v>
      </c>
      <c r="L42" s="140"/>
      <c r="M42" s="140"/>
      <c r="N42" s="140"/>
      <c r="R42" s="122"/>
    </row>
    <row r="43" spans="1:18" ht="12.75">
      <c r="A43" s="4" t="s">
        <v>133</v>
      </c>
      <c r="B43" s="141">
        <v>20</v>
      </c>
      <c r="C43" s="141">
        <v>40</v>
      </c>
      <c r="D43" s="141">
        <v>60</v>
      </c>
      <c r="E43" s="141">
        <v>20</v>
      </c>
      <c r="F43" s="141">
        <v>40</v>
      </c>
      <c r="G43" s="141">
        <v>27077</v>
      </c>
      <c r="H43" s="141">
        <v>20000</v>
      </c>
      <c r="I43" s="141">
        <v>30000</v>
      </c>
      <c r="J43" s="141">
        <v>37</v>
      </c>
      <c r="K43" s="141">
        <v>2602</v>
      </c>
      <c r="L43" s="140"/>
      <c r="M43" s="140"/>
      <c r="N43" s="140"/>
      <c r="R43" s="122"/>
    </row>
    <row r="44" spans="1:18" ht="12.75">
      <c r="A44" s="4" t="s">
        <v>134</v>
      </c>
      <c r="B44" s="127">
        <v>3</v>
      </c>
      <c r="C44" s="141" t="s">
        <v>34</v>
      </c>
      <c r="D44" s="141">
        <v>3</v>
      </c>
      <c r="E44" s="127">
        <v>3</v>
      </c>
      <c r="F44" s="141" t="s">
        <v>34</v>
      </c>
      <c r="G44" s="141">
        <v>3847</v>
      </c>
      <c r="H44" s="127">
        <v>5000</v>
      </c>
      <c r="I44" s="141" t="s">
        <v>34</v>
      </c>
      <c r="J44" s="141">
        <v>30</v>
      </c>
      <c r="K44" s="141">
        <v>130</v>
      </c>
      <c r="L44" s="140"/>
      <c r="M44" s="140"/>
      <c r="N44" s="140"/>
      <c r="R44" s="122"/>
    </row>
    <row r="45" spans="1:18" ht="12.75">
      <c r="A45" s="4" t="s">
        <v>135</v>
      </c>
      <c r="B45" s="141">
        <v>769</v>
      </c>
      <c r="C45" s="141">
        <v>24</v>
      </c>
      <c r="D45" s="141">
        <v>793</v>
      </c>
      <c r="E45" s="141">
        <v>769</v>
      </c>
      <c r="F45" s="141">
        <v>24</v>
      </c>
      <c r="G45" s="141">
        <v>42100</v>
      </c>
      <c r="H45" s="141">
        <v>3100</v>
      </c>
      <c r="I45" s="141">
        <v>5000</v>
      </c>
      <c r="J45" s="141">
        <v>3</v>
      </c>
      <c r="K45" s="141">
        <v>2630</v>
      </c>
      <c r="L45" s="140"/>
      <c r="M45" s="140"/>
      <c r="N45" s="140"/>
      <c r="R45" s="122"/>
    </row>
    <row r="46" spans="1:18" ht="12.75">
      <c r="A46" s="4" t="s">
        <v>136</v>
      </c>
      <c r="B46" s="141" t="s">
        <v>34</v>
      </c>
      <c r="C46" s="141">
        <v>20</v>
      </c>
      <c r="D46" s="141">
        <v>20</v>
      </c>
      <c r="E46" s="141" t="s">
        <v>34</v>
      </c>
      <c r="F46" s="141">
        <v>20</v>
      </c>
      <c r="G46" s="141">
        <v>1547</v>
      </c>
      <c r="H46" s="141" t="s">
        <v>34</v>
      </c>
      <c r="I46" s="141">
        <v>6000</v>
      </c>
      <c r="J46" s="141">
        <v>11</v>
      </c>
      <c r="K46" s="141">
        <v>137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7">
        <v>2</v>
      </c>
      <c r="C48" s="141" t="s">
        <v>34</v>
      </c>
      <c r="D48" s="141">
        <v>2</v>
      </c>
      <c r="E48" s="127">
        <v>2</v>
      </c>
      <c r="F48" s="141" t="s">
        <v>34</v>
      </c>
      <c r="G48" s="141" t="s">
        <v>34</v>
      </c>
      <c r="H48" s="127">
        <v>6000</v>
      </c>
      <c r="I48" s="141" t="s">
        <v>34</v>
      </c>
      <c r="J48" s="141" t="s">
        <v>34</v>
      </c>
      <c r="K48" s="141">
        <v>12</v>
      </c>
      <c r="L48" s="140"/>
      <c r="M48" s="140"/>
      <c r="N48" s="140"/>
      <c r="R48" s="122"/>
    </row>
    <row r="49" spans="1:18" ht="12.75">
      <c r="A49" s="4" t="s">
        <v>139</v>
      </c>
      <c r="B49" s="141">
        <v>22</v>
      </c>
      <c r="C49" s="141">
        <v>10</v>
      </c>
      <c r="D49" s="141">
        <v>32</v>
      </c>
      <c r="E49" s="141">
        <v>21</v>
      </c>
      <c r="F49" s="141">
        <v>10</v>
      </c>
      <c r="G49" s="141" t="s">
        <v>34</v>
      </c>
      <c r="H49" s="141">
        <v>5000</v>
      </c>
      <c r="I49" s="141">
        <v>10000</v>
      </c>
      <c r="J49" s="141" t="s">
        <v>34</v>
      </c>
      <c r="K49" s="141">
        <v>205</v>
      </c>
      <c r="L49" s="140"/>
      <c r="M49" s="140"/>
      <c r="N49" s="140"/>
      <c r="R49" s="122"/>
    </row>
    <row r="50" spans="1:18" ht="12.75">
      <c r="A50" s="142" t="s">
        <v>178</v>
      </c>
      <c r="B50" s="143">
        <v>1421</v>
      </c>
      <c r="C50" s="143">
        <v>235</v>
      </c>
      <c r="D50" s="143">
        <v>1656</v>
      </c>
      <c r="E50" s="143">
        <v>1410</v>
      </c>
      <c r="F50" s="143">
        <v>232</v>
      </c>
      <c r="G50" s="143">
        <v>109289</v>
      </c>
      <c r="H50" s="144">
        <v>3400</v>
      </c>
      <c r="I50" s="144">
        <v>10415</v>
      </c>
      <c r="J50" s="144">
        <v>18</v>
      </c>
      <c r="K50" s="143">
        <v>9141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>
        <v>1</v>
      </c>
      <c r="D52" s="144">
        <v>1</v>
      </c>
      <c r="E52" s="144" t="s">
        <v>34</v>
      </c>
      <c r="F52" s="144">
        <v>1</v>
      </c>
      <c r="G52" s="145">
        <v>1691</v>
      </c>
      <c r="H52" s="143" t="s">
        <v>34</v>
      </c>
      <c r="I52" s="144">
        <v>14000</v>
      </c>
      <c r="J52" s="145">
        <v>2</v>
      </c>
      <c r="K52" s="144">
        <v>17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0" t="s">
        <v>34</v>
      </c>
      <c r="C54" s="141">
        <v>20</v>
      </c>
      <c r="D54" s="141">
        <v>20</v>
      </c>
      <c r="E54" s="120" t="s">
        <v>34</v>
      </c>
      <c r="F54" s="141">
        <v>20</v>
      </c>
      <c r="G54" s="141">
        <v>8500</v>
      </c>
      <c r="H54" s="120" t="s">
        <v>34</v>
      </c>
      <c r="I54" s="141">
        <v>4900</v>
      </c>
      <c r="J54" s="141">
        <v>7</v>
      </c>
      <c r="K54" s="141">
        <v>158</v>
      </c>
      <c r="L54" s="140"/>
      <c r="M54" s="140"/>
      <c r="N54" s="140"/>
      <c r="R54" s="122"/>
    </row>
    <row r="55" spans="1:18" ht="12.75">
      <c r="A55" s="4" t="s">
        <v>142</v>
      </c>
      <c r="B55" s="141">
        <v>1</v>
      </c>
      <c r="C55" s="141">
        <v>5</v>
      </c>
      <c r="D55" s="141">
        <v>6</v>
      </c>
      <c r="E55" s="141">
        <v>1</v>
      </c>
      <c r="F55" s="141">
        <v>5</v>
      </c>
      <c r="G55" s="141">
        <v>2487</v>
      </c>
      <c r="H55" s="141">
        <v>900</v>
      </c>
      <c r="I55" s="141">
        <v>4100</v>
      </c>
      <c r="J55" s="141" t="s">
        <v>34</v>
      </c>
      <c r="K55" s="141">
        <v>21</v>
      </c>
      <c r="L55" s="140"/>
      <c r="M55" s="140"/>
      <c r="N55" s="140"/>
      <c r="R55" s="122"/>
    </row>
    <row r="56" spans="1:18" ht="12.75">
      <c r="A56" s="4" t="s">
        <v>143</v>
      </c>
      <c r="B56" s="141" t="s">
        <v>34</v>
      </c>
      <c r="C56" s="141" t="s">
        <v>34</v>
      </c>
      <c r="D56" s="141" t="s">
        <v>34</v>
      </c>
      <c r="E56" s="141" t="s">
        <v>34</v>
      </c>
      <c r="F56" s="141" t="s">
        <v>34</v>
      </c>
      <c r="G56" s="141">
        <v>14000</v>
      </c>
      <c r="H56" s="141" t="s">
        <v>34</v>
      </c>
      <c r="I56" s="141" t="s">
        <v>34</v>
      </c>
      <c r="J56" s="141">
        <v>7</v>
      </c>
      <c r="K56" s="141">
        <v>98</v>
      </c>
      <c r="L56" s="140"/>
      <c r="M56" s="140"/>
      <c r="N56" s="140"/>
      <c r="R56" s="122"/>
    </row>
    <row r="57" spans="1:18" ht="12.75">
      <c r="A57" s="4" t="s">
        <v>144</v>
      </c>
      <c r="B57" s="141">
        <v>12</v>
      </c>
      <c r="C57" s="141">
        <v>5</v>
      </c>
      <c r="D57" s="141">
        <v>17</v>
      </c>
      <c r="E57" s="141">
        <v>12</v>
      </c>
      <c r="F57" s="141">
        <v>5</v>
      </c>
      <c r="G57" s="141">
        <v>1494</v>
      </c>
      <c r="H57" s="141">
        <v>1300</v>
      </c>
      <c r="I57" s="141">
        <v>5000</v>
      </c>
      <c r="J57" s="141">
        <v>13</v>
      </c>
      <c r="K57" s="141">
        <v>60</v>
      </c>
      <c r="L57" s="140"/>
      <c r="M57" s="140"/>
      <c r="N57" s="140"/>
      <c r="R57" s="122"/>
    </row>
    <row r="58" spans="1:18" ht="12.75">
      <c r="A58" s="4" t="s">
        <v>145</v>
      </c>
      <c r="B58" s="141">
        <v>11</v>
      </c>
      <c r="C58" s="141">
        <v>2</v>
      </c>
      <c r="D58" s="141">
        <v>13</v>
      </c>
      <c r="E58" s="141">
        <v>11</v>
      </c>
      <c r="F58" s="141">
        <v>2</v>
      </c>
      <c r="G58" s="141">
        <v>3113</v>
      </c>
      <c r="H58" s="141">
        <v>350</v>
      </c>
      <c r="I58" s="141">
        <v>1000</v>
      </c>
      <c r="J58" s="141">
        <v>3</v>
      </c>
      <c r="K58" s="141">
        <v>15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>
        <v>24</v>
      </c>
      <c r="C59" s="143">
        <v>32</v>
      </c>
      <c r="D59" s="143">
        <v>56</v>
      </c>
      <c r="E59" s="143">
        <v>24</v>
      </c>
      <c r="F59" s="143">
        <v>32</v>
      </c>
      <c r="G59" s="143">
        <v>29594</v>
      </c>
      <c r="H59" s="144">
        <v>848</v>
      </c>
      <c r="I59" s="144">
        <v>4547</v>
      </c>
      <c r="J59" s="144">
        <v>6</v>
      </c>
      <c r="K59" s="143">
        <v>352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>
        <v>1371</v>
      </c>
      <c r="C61" s="141">
        <v>419</v>
      </c>
      <c r="D61" s="141">
        <v>1790</v>
      </c>
      <c r="E61" s="141">
        <v>1362</v>
      </c>
      <c r="F61" s="141">
        <v>395</v>
      </c>
      <c r="G61" s="141">
        <v>5000</v>
      </c>
      <c r="H61" s="141">
        <v>513</v>
      </c>
      <c r="I61" s="141">
        <v>1740</v>
      </c>
      <c r="J61" s="141">
        <v>5</v>
      </c>
      <c r="K61" s="141">
        <v>1411</v>
      </c>
      <c r="L61" s="140"/>
      <c r="M61" s="140"/>
      <c r="N61" s="140"/>
      <c r="R61" s="122"/>
    </row>
    <row r="62" spans="1:18" ht="12.75">
      <c r="A62" s="4" t="s">
        <v>148</v>
      </c>
      <c r="B62" s="141">
        <v>614</v>
      </c>
      <c r="C62" s="141">
        <v>176</v>
      </c>
      <c r="D62" s="141">
        <v>790</v>
      </c>
      <c r="E62" s="141">
        <v>558</v>
      </c>
      <c r="F62" s="141">
        <v>146</v>
      </c>
      <c r="G62" s="141" t="s">
        <v>34</v>
      </c>
      <c r="H62" s="141">
        <v>2300</v>
      </c>
      <c r="I62" s="141">
        <v>4634</v>
      </c>
      <c r="J62" s="141" t="s">
        <v>34</v>
      </c>
      <c r="K62" s="141">
        <v>1960</v>
      </c>
      <c r="L62" s="140"/>
      <c r="M62" s="140"/>
      <c r="N62" s="140"/>
      <c r="R62" s="122"/>
    </row>
    <row r="63" spans="1:18" ht="12.75">
      <c r="A63" s="4" t="s">
        <v>149</v>
      </c>
      <c r="B63" s="141">
        <v>20</v>
      </c>
      <c r="C63" s="141">
        <v>100</v>
      </c>
      <c r="D63" s="141">
        <v>120</v>
      </c>
      <c r="E63" s="141">
        <v>20</v>
      </c>
      <c r="F63" s="141">
        <v>100</v>
      </c>
      <c r="G63" s="141" t="s">
        <v>34</v>
      </c>
      <c r="H63" s="141">
        <v>4000</v>
      </c>
      <c r="I63" s="141">
        <v>8000</v>
      </c>
      <c r="J63" s="141" t="s">
        <v>34</v>
      </c>
      <c r="K63" s="141">
        <v>880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2005</v>
      </c>
      <c r="C64" s="143">
        <v>695</v>
      </c>
      <c r="D64" s="143">
        <v>2700</v>
      </c>
      <c r="E64" s="143">
        <v>1940</v>
      </c>
      <c r="F64" s="143">
        <v>641</v>
      </c>
      <c r="G64" s="143">
        <v>5000</v>
      </c>
      <c r="H64" s="144">
        <v>1063</v>
      </c>
      <c r="I64" s="144">
        <v>3376</v>
      </c>
      <c r="J64" s="144">
        <v>5</v>
      </c>
      <c r="K64" s="143">
        <v>4251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 t="s">
        <v>34</v>
      </c>
      <c r="C66" s="144">
        <v>99</v>
      </c>
      <c r="D66" s="144">
        <v>99</v>
      </c>
      <c r="E66" s="144" t="s">
        <v>34</v>
      </c>
      <c r="F66" s="144">
        <v>73</v>
      </c>
      <c r="G66" s="144">
        <v>241</v>
      </c>
      <c r="H66" s="144" t="s">
        <v>34</v>
      </c>
      <c r="I66" s="144">
        <v>9000</v>
      </c>
      <c r="J66" s="144">
        <v>8</v>
      </c>
      <c r="K66" s="144">
        <v>659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0" t="s">
        <v>34</v>
      </c>
      <c r="C68" s="141">
        <v>40</v>
      </c>
      <c r="D68" s="141">
        <v>40</v>
      </c>
      <c r="E68" s="120" t="s">
        <v>34</v>
      </c>
      <c r="F68" s="141">
        <v>40</v>
      </c>
      <c r="G68" s="141">
        <v>200</v>
      </c>
      <c r="H68" s="120" t="s">
        <v>34</v>
      </c>
      <c r="I68" s="141">
        <v>5000</v>
      </c>
      <c r="J68" s="141">
        <v>9</v>
      </c>
      <c r="K68" s="141">
        <v>202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7">
        <v>6730</v>
      </c>
      <c r="C69" s="141">
        <v>180</v>
      </c>
      <c r="D69" s="141">
        <v>6910</v>
      </c>
      <c r="E69" s="127">
        <v>6730</v>
      </c>
      <c r="F69" s="141">
        <v>180</v>
      </c>
      <c r="G69" s="141">
        <v>3000</v>
      </c>
      <c r="H69" s="127">
        <v>4300</v>
      </c>
      <c r="I69" s="141">
        <v>5000</v>
      </c>
      <c r="J69" s="141">
        <v>8</v>
      </c>
      <c r="K69" s="141">
        <v>29863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5">
        <v>6730</v>
      </c>
      <c r="C70" s="143">
        <v>220</v>
      </c>
      <c r="D70" s="143">
        <v>6950</v>
      </c>
      <c r="E70" s="145">
        <v>6730</v>
      </c>
      <c r="F70" s="143">
        <v>220</v>
      </c>
      <c r="G70" s="143">
        <v>3200</v>
      </c>
      <c r="H70" s="145">
        <v>4300</v>
      </c>
      <c r="I70" s="144">
        <v>5000</v>
      </c>
      <c r="J70" s="144">
        <v>8</v>
      </c>
      <c r="K70" s="143">
        <v>30065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0" t="s">
        <v>34</v>
      </c>
      <c r="C72" s="141">
        <v>67</v>
      </c>
      <c r="D72" s="141">
        <v>67</v>
      </c>
      <c r="E72" s="120" t="s">
        <v>34</v>
      </c>
      <c r="F72" s="141">
        <v>55</v>
      </c>
      <c r="G72" s="120" t="s">
        <v>34</v>
      </c>
      <c r="H72" s="120" t="s">
        <v>34</v>
      </c>
      <c r="I72" s="141">
        <v>5400</v>
      </c>
      <c r="J72" s="120" t="s">
        <v>34</v>
      </c>
      <c r="K72" s="141">
        <v>297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>
        <v>15</v>
      </c>
      <c r="D73" s="141">
        <v>15</v>
      </c>
      <c r="E73" s="120" t="s">
        <v>34</v>
      </c>
      <c r="F73" s="141">
        <v>15</v>
      </c>
      <c r="G73" s="120" t="s">
        <v>34</v>
      </c>
      <c r="H73" s="120" t="s">
        <v>34</v>
      </c>
      <c r="I73" s="141">
        <v>4200</v>
      </c>
      <c r="J73" s="120" t="s">
        <v>34</v>
      </c>
      <c r="K73" s="141">
        <v>63</v>
      </c>
      <c r="L73" s="140"/>
      <c r="M73" s="140"/>
      <c r="N73" s="140"/>
      <c r="R73" s="122"/>
    </row>
    <row r="74" spans="1:18" ht="12.75">
      <c r="A74" s="4" t="s">
        <v>157</v>
      </c>
      <c r="B74" s="141">
        <v>10</v>
      </c>
      <c r="C74" s="141">
        <v>31</v>
      </c>
      <c r="D74" s="141">
        <v>41</v>
      </c>
      <c r="E74" s="141">
        <v>9</v>
      </c>
      <c r="F74" s="141">
        <v>26</v>
      </c>
      <c r="G74" s="141">
        <v>3962</v>
      </c>
      <c r="H74" s="141">
        <v>1200</v>
      </c>
      <c r="I74" s="141">
        <v>5500</v>
      </c>
      <c r="J74" s="141" t="s">
        <v>34</v>
      </c>
      <c r="K74" s="141">
        <v>154</v>
      </c>
      <c r="L74" s="140"/>
      <c r="M74" s="140"/>
      <c r="N74" s="140"/>
      <c r="R74" s="122"/>
    </row>
    <row r="75" spans="1:18" ht="12.75">
      <c r="A75" s="4" t="s">
        <v>158</v>
      </c>
      <c r="B75" s="127">
        <v>203</v>
      </c>
      <c r="C75" s="141">
        <v>514</v>
      </c>
      <c r="D75" s="141">
        <v>717</v>
      </c>
      <c r="E75" s="127">
        <v>122</v>
      </c>
      <c r="F75" s="141">
        <v>514</v>
      </c>
      <c r="G75" s="141">
        <v>27700</v>
      </c>
      <c r="H75" s="127">
        <v>2860</v>
      </c>
      <c r="I75" s="141">
        <v>7417</v>
      </c>
      <c r="J75" s="127">
        <v>4</v>
      </c>
      <c r="K75" s="141">
        <v>4273</v>
      </c>
      <c r="L75" s="140"/>
      <c r="M75" s="140"/>
      <c r="N75" s="140"/>
      <c r="R75" s="122"/>
    </row>
    <row r="76" spans="1:18" ht="12.75">
      <c r="A76" s="4" t="s">
        <v>159</v>
      </c>
      <c r="B76" s="141" t="s">
        <v>34</v>
      </c>
      <c r="C76" s="141">
        <v>6</v>
      </c>
      <c r="D76" s="141">
        <v>6</v>
      </c>
      <c r="E76" s="141" t="s">
        <v>34</v>
      </c>
      <c r="F76" s="141">
        <v>2</v>
      </c>
      <c r="G76" s="141">
        <v>1079</v>
      </c>
      <c r="H76" s="141" t="s">
        <v>34</v>
      </c>
      <c r="I76" s="141">
        <v>4000</v>
      </c>
      <c r="J76" s="141">
        <v>7</v>
      </c>
      <c r="K76" s="141">
        <v>16</v>
      </c>
      <c r="L76" s="140"/>
      <c r="M76" s="140"/>
      <c r="N76" s="140"/>
      <c r="R76" s="122"/>
    </row>
    <row r="77" spans="1:18" ht="12.75">
      <c r="A77" s="4" t="s">
        <v>160</v>
      </c>
      <c r="B77" s="141">
        <v>564</v>
      </c>
      <c r="C77" s="141">
        <v>460</v>
      </c>
      <c r="D77" s="141">
        <v>1024</v>
      </c>
      <c r="E77" s="141">
        <v>545</v>
      </c>
      <c r="F77" s="141">
        <v>460</v>
      </c>
      <c r="G77" s="141">
        <v>29615</v>
      </c>
      <c r="H77" s="141">
        <v>1900</v>
      </c>
      <c r="I77" s="141">
        <v>2925</v>
      </c>
      <c r="J77" s="141">
        <v>7</v>
      </c>
      <c r="K77" s="141">
        <v>2588</v>
      </c>
      <c r="L77" s="140"/>
      <c r="M77" s="140"/>
      <c r="N77" s="140"/>
      <c r="R77" s="122"/>
    </row>
    <row r="78" spans="1:18" ht="12.75">
      <c r="A78" s="4" t="s">
        <v>161</v>
      </c>
      <c r="B78" s="127">
        <v>7</v>
      </c>
      <c r="C78" s="141">
        <v>25</v>
      </c>
      <c r="D78" s="141">
        <v>32</v>
      </c>
      <c r="E78" s="127">
        <v>6</v>
      </c>
      <c r="F78" s="141">
        <v>25</v>
      </c>
      <c r="G78" s="120" t="s">
        <v>34</v>
      </c>
      <c r="H78" s="120" t="s">
        <v>34</v>
      </c>
      <c r="I78" s="141">
        <v>6500</v>
      </c>
      <c r="J78" s="120" t="s">
        <v>34</v>
      </c>
      <c r="K78" s="141">
        <v>163</v>
      </c>
      <c r="L78" s="140"/>
      <c r="M78" s="140"/>
      <c r="N78" s="140"/>
      <c r="R78" s="122"/>
    </row>
    <row r="79" spans="1:18" ht="12.75">
      <c r="A79" s="4" t="s">
        <v>162</v>
      </c>
      <c r="B79" s="127">
        <v>17</v>
      </c>
      <c r="C79" s="141">
        <v>24</v>
      </c>
      <c r="D79" s="141">
        <v>41</v>
      </c>
      <c r="E79" s="127">
        <v>17</v>
      </c>
      <c r="F79" s="141">
        <v>24</v>
      </c>
      <c r="G79" s="120" t="s">
        <v>34</v>
      </c>
      <c r="H79" s="127">
        <v>1595</v>
      </c>
      <c r="I79" s="141">
        <v>6038</v>
      </c>
      <c r="J79" s="120" t="s">
        <v>34</v>
      </c>
      <c r="K79" s="141">
        <v>172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801</v>
      </c>
      <c r="C80" s="143">
        <v>1142</v>
      </c>
      <c r="D80" s="143">
        <v>1943</v>
      </c>
      <c r="E80" s="143">
        <v>699</v>
      </c>
      <c r="F80" s="143">
        <v>1121</v>
      </c>
      <c r="G80" s="143">
        <v>62356</v>
      </c>
      <c r="H80" s="144">
        <v>2035</v>
      </c>
      <c r="I80" s="144">
        <v>5331</v>
      </c>
      <c r="J80" s="144">
        <v>5</v>
      </c>
      <c r="K80" s="143">
        <v>7726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 t="s">
        <v>34</v>
      </c>
      <c r="C82" s="141" t="s">
        <v>34</v>
      </c>
      <c r="D82" s="141" t="s">
        <v>34</v>
      </c>
      <c r="E82" s="141" t="s">
        <v>34</v>
      </c>
      <c r="F82" s="141" t="s">
        <v>34</v>
      </c>
      <c r="G82" s="141">
        <v>3800</v>
      </c>
      <c r="H82" s="141" t="s">
        <v>34</v>
      </c>
      <c r="I82" s="141" t="s">
        <v>34</v>
      </c>
      <c r="J82" s="141">
        <v>1</v>
      </c>
      <c r="K82" s="141">
        <v>4</v>
      </c>
      <c r="L82" s="140"/>
      <c r="M82" s="140"/>
      <c r="N82" s="140"/>
      <c r="R82" s="122"/>
    </row>
    <row r="83" spans="1:18" ht="12.75">
      <c r="A83" s="4" t="s">
        <v>164</v>
      </c>
      <c r="B83" s="141">
        <v>1</v>
      </c>
      <c r="C83" s="141" t="s">
        <v>34</v>
      </c>
      <c r="D83" s="141">
        <v>1</v>
      </c>
      <c r="E83" s="141">
        <v>1</v>
      </c>
      <c r="F83" s="141" t="s">
        <v>34</v>
      </c>
      <c r="G83" s="141">
        <v>3785</v>
      </c>
      <c r="H83" s="141">
        <v>1000</v>
      </c>
      <c r="I83" s="141" t="s">
        <v>34</v>
      </c>
      <c r="J83" s="141">
        <v>3</v>
      </c>
      <c r="K83" s="141">
        <v>13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>
        <v>1</v>
      </c>
      <c r="C84" s="143" t="s">
        <v>34</v>
      </c>
      <c r="D84" s="143">
        <v>1</v>
      </c>
      <c r="E84" s="143">
        <v>1</v>
      </c>
      <c r="F84" s="143" t="s">
        <v>34</v>
      </c>
      <c r="G84" s="143">
        <v>7585</v>
      </c>
      <c r="H84" s="144">
        <v>1000</v>
      </c>
      <c r="I84" s="144" t="s">
        <v>34</v>
      </c>
      <c r="J84" s="144">
        <v>2</v>
      </c>
      <c r="K84" s="143">
        <v>17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16367</v>
      </c>
      <c r="C86" s="130">
        <v>7959</v>
      </c>
      <c r="D86" s="130">
        <v>24326</v>
      </c>
      <c r="E86" s="130">
        <v>16099</v>
      </c>
      <c r="F86" s="130">
        <v>7561</v>
      </c>
      <c r="G86" s="130">
        <v>420132</v>
      </c>
      <c r="H86" s="130">
        <v>2988</v>
      </c>
      <c r="I86" s="130">
        <v>5178</v>
      </c>
      <c r="J86" s="130">
        <v>11</v>
      </c>
      <c r="K86" s="130">
        <v>91672</v>
      </c>
      <c r="L86" s="140"/>
      <c r="M86" s="140"/>
      <c r="N86" s="140"/>
      <c r="R86" s="122"/>
    </row>
    <row r="87" spans="1:18" ht="12.75">
      <c r="A87" s="150"/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34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15.421875" style="9" customWidth="1"/>
    <col min="2" max="3" width="17.7109375" style="9" customWidth="1"/>
    <col min="4" max="5" width="16.140625" style="9" customWidth="1"/>
    <col min="6" max="6" width="17.7109375" style="9" customWidth="1"/>
    <col min="7" max="7" width="16.140625" style="9" customWidth="1"/>
    <col min="8" max="8" width="15.00390625" style="9" customWidth="1"/>
    <col min="9" max="10" width="13.28125" style="9" customWidth="1"/>
    <col min="11" max="11" width="11.140625" style="9" customWidth="1"/>
    <col min="12" max="12" width="12.00390625" style="9" customWidth="1"/>
    <col min="13" max="13" width="29.8515625" style="9" customWidth="1"/>
    <col min="14" max="19" width="15.00390625" style="9" customWidth="1"/>
    <col min="20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2.75">
      <c r="A2" s="249" t="s">
        <v>274</v>
      </c>
    </row>
    <row r="3" spans="1:10" s="3" customFormat="1" ht="13.5" customHeight="1">
      <c r="A3" s="236" t="s">
        <v>240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3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4"/>
      <c r="I7" s="8" t="s">
        <v>19</v>
      </c>
      <c r="J7" s="8" t="s">
        <v>20</v>
      </c>
    </row>
    <row r="8" spans="1:10" ht="13.5" thickBot="1">
      <c r="A8" s="116"/>
      <c r="B8" s="155" t="s">
        <v>193</v>
      </c>
      <c r="C8" s="155" t="s">
        <v>193</v>
      </c>
      <c r="D8" s="155" t="s">
        <v>183</v>
      </c>
      <c r="E8" s="117" t="s">
        <v>22</v>
      </c>
      <c r="F8" s="173" t="s">
        <v>194</v>
      </c>
      <c r="G8" s="155" t="s">
        <v>23</v>
      </c>
      <c r="H8" s="171" t="s">
        <v>18</v>
      </c>
      <c r="I8" s="64"/>
      <c r="J8" s="64"/>
    </row>
    <row r="9" spans="1:10" ht="12.75">
      <c r="A9" s="15">
        <v>1990</v>
      </c>
      <c r="B9" s="16">
        <v>76.3</v>
      </c>
      <c r="C9" s="16">
        <v>69.7</v>
      </c>
      <c r="D9" s="26">
        <v>1011</v>
      </c>
      <c r="E9" s="16">
        <v>88.69139167862267</v>
      </c>
      <c r="F9" s="16">
        <v>629.3</v>
      </c>
      <c r="G9" s="18">
        <v>44.23449088264638</v>
      </c>
      <c r="H9" s="17">
        <v>278367.6511244937</v>
      </c>
      <c r="I9" s="26">
        <v>16424</v>
      </c>
      <c r="J9" s="26">
        <v>44830</v>
      </c>
    </row>
    <row r="10" spans="1:10" ht="12.75">
      <c r="A10" s="15">
        <v>1991</v>
      </c>
      <c r="B10" s="16">
        <v>78.6</v>
      </c>
      <c r="C10" s="16">
        <v>71.7</v>
      </c>
      <c r="D10" s="26">
        <v>927</v>
      </c>
      <c r="E10" s="16">
        <v>101.52022315202231</v>
      </c>
      <c r="F10" s="16">
        <v>727.9</v>
      </c>
      <c r="G10" s="18">
        <v>38.96361472720061</v>
      </c>
      <c r="H10" s="17">
        <v>283616.15159929317</v>
      </c>
      <c r="I10" s="26">
        <v>8117</v>
      </c>
      <c r="J10" s="26">
        <v>78225</v>
      </c>
    </row>
    <row r="11" spans="1:10" ht="12.75">
      <c r="A11" s="15">
        <v>1992</v>
      </c>
      <c r="B11" s="16">
        <v>77.7</v>
      </c>
      <c r="C11" s="16">
        <v>71.2</v>
      </c>
      <c r="D11" s="26">
        <v>902</v>
      </c>
      <c r="E11" s="16">
        <v>143.7</v>
      </c>
      <c r="F11" s="16">
        <v>1023.7</v>
      </c>
      <c r="G11" s="18">
        <v>26.540694529587824</v>
      </c>
      <c r="H11" s="17">
        <v>271697.0898993905</v>
      </c>
      <c r="I11" s="26">
        <v>7122</v>
      </c>
      <c r="J11" s="26">
        <v>86290</v>
      </c>
    </row>
    <row r="12" spans="1:10" ht="12.75">
      <c r="A12" s="15">
        <v>1993</v>
      </c>
      <c r="B12" s="16">
        <v>75.9</v>
      </c>
      <c r="C12" s="16">
        <v>70.7</v>
      </c>
      <c r="D12" s="26">
        <v>876</v>
      </c>
      <c r="E12" s="16">
        <v>119.5</v>
      </c>
      <c r="F12" s="16">
        <v>856.9</v>
      </c>
      <c r="G12" s="18">
        <v>32.98955440962581</v>
      </c>
      <c r="H12" s="17">
        <v>282687.4917360836</v>
      </c>
      <c r="I12" s="26">
        <v>3551</v>
      </c>
      <c r="J12" s="26">
        <v>107704</v>
      </c>
    </row>
    <row r="13" spans="1:10" ht="12.75">
      <c r="A13" s="19">
        <v>1994</v>
      </c>
      <c r="B13" s="20">
        <v>75</v>
      </c>
      <c r="C13" s="20">
        <v>70.4</v>
      </c>
      <c r="D13" s="25">
        <v>811</v>
      </c>
      <c r="E13" s="20">
        <v>122.3</v>
      </c>
      <c r="F13" s="20">
        <v>870.6</v>
      </c>
      <c r="G13" s="22">
        <v>38.76528073275396</v>
      </c>
      <c r="H13" s="21">
        <v>337490.5340593559</v>
      </c>
      <c r="I13" s="25">
        <v>2740</v>
      </c>
      <c r="J13" s="26">
        <v>64883</v>
      </c>
    </row>
    <row r="14" spans="1:10" ht="12.75">
      <c r="A14" s="19">
        <v>1995</v>
      </c>
      <c r="B14" s="23">
        <v>74.6</v>
      </c>
      <c r="C14" s="23">
        <v>69.3</v>
      </c>
      <c r="D14" s="21">
        <v>826</v>
      </c>
      <c r="E14" s="20">
        <v>94.2</v>
      </c>
      <c r="F14" s="23">
        <v>661.2</v>
      </c>
      <c r="G14" s="24">
        <v>53.24967244840311</v>
      </c>
      <c r="H14" s="25">
        <v>352086.83422884136</v>
      </c>
      <c r="I14" s="21">
        <v>6610</v>
      </c>
      <c r="J14" s="17">
        <v>96533</v>
      </c>
    </row>
    <row r="15" spans="1:10" ht="12.75">
      <c r="A15" s="19">
        <v>1996</v>
      </c>
      <c r="B15" s="23">
        <v>71.3</v>
      </c>
      <c r="C15" s="23">
        <v>67.7</v>
      </c>
      <c r="D15" s="21">
        <v>797</v>
      </c>
      <c r="E15" s="20">
        <v>127.2</v>
      </c>
      <c r="F15" s="23">
        <v>869.7</v>
      </c>
      <c r="G15" s="24">
        <v>39.07179690598969</v>
      </c>
      <c r="H15" s="25">
        <v>339807.41769139236</v>
      </c>
      <c r="I15" s="25">
        <v>3058</v>
      </c>
      <c r="J15" s="26">
        <v>115720</v>
      </c>
    </row>
    <row r="16" spans="1:10" ht="12.75">
      <c r="A16" s="19">
        <v>1997</v>
      </c>
      <c r="B16" s="23">
        <v>70.5</v>
      </c>
      <c r="C16" s="23">
        <v>67</v>
      </c>
      <c r="D16" s="25">
        <v>811</v>
      </c>
      <c r="E16" s="23">
        <v>141.8</v>
      </c>
      <c r="F16" s="23">
        <v>962</v>
      </c>
      <c r="G16" s="24">
        <v>39.3903333213131</v>
      </c>
      <c r="H16" s="25">
        <v>378935.00655103195</v>
      </c>
      <c r="I16" s="25">
        <v>2061</v>
      </c>
      <c r="J16" s="26">
        <v>217362</v>
      </c>
    </row>
    <row r="17" spans="1:10" ht="12.75">
      <c r="A17" s="19">
        <v>1998</v>
      </c>
      <c r="B17" s="23">
        <v>71</v>
      </c>
      <c r="C17" s="23">
        <v>67.1</v>
      </c>
      <c r="D17" s="25">
        <v>697</v>
      </c>
      <c r="E17" s="23">
        <v>134.1</v>
      </c>
      <c r="F17" s="23">
        <v>907.4</v>
      </c>
      <c r="G17" s="24">
        <v>57.64307093144856</v>
      </c>
      <c r="H17" s="25">
        <v>523053.22563196416</v>
      </c>
      <c r="I17" s="25">
        <v>2691</v>
      </c>
      <c r="J17" s="26">
        <v>216809</v>
      </c>
    </row>
    <row r="18" spans="1:10" ht="12.75">
      <c r="A18" s="19">
        <v>1999</v>
      </c>
      <c r="B18" s="23">
        <v>70.3</v>
      </c>
      <c r="C18" s="23">
        <v>66.3</v>
      </c>
      <c r="D18" s="25">
        <v>615</v>
      </c>
      <c r="E18" s="23">
        <v>147.1</v>
      </c>
      <c r="F18" s="23">
        <v>982.3</v>
      </c>
      <c r="G18" s="24">
        <v>43.6815597466133</v>
      </c>
      <c r="H18" s="25">
        <v>429083.96139098244</v>
      </c>
      <c r="I18" s="25">
        <v>3213</v>
      </c>
      <c r="J18" s="26">
        <v>223753</v>
      </c>
    </row>
    <row r="19" spans="1:10" ht="12.75">
      <c r="A19" s="19">
        <v>2000</v>
      </c>
      <c r="B19" s="23">
        <v>72.219</v>
      </c>
      <c r="C19" s="23">
        <v>66.575</v>
      </c>
      <c r="D19" s="25">
        <v>565</v>
      </c>
      <c r="E19" s="23">
        <v>168.7</v>
      </c>
      <c r="F19" s="23">
        <v>1029.845</v>
      </c>
      <c r="G19" s="24">
        <v>38.78932121692932</v>
      </c>
      <c r="H19" s="25">
        <v>399469.88508648577</v>
      </c>
      <c r="I19" s="25">
        <v>2011.464</v>
      </c>
      <c r="J19" s="26">
        <v>294846.583</v>
      </c>
    </row>
    <row r="20" spans="1:10" ht="12.75">
      <c r="A20" s="19">
        <v>2001</v>
      </c>
      <c r="B20" s="23">
        <v>74.892</v>
      </c>
      <c r="C20" s="23">
        <v>69.11</v>
      </c>
      <c r="D20" s="25">
        <v>578.958</v>
      </c>
      <c r="E20" s="23">
        <v>155.867775700393</v>
      </c>
      <c r="F20" s="23">
        <v>1082.285</v>
      </c>
      <c r="G20" s="24">
        <v>50.5</v>
      </c>
      <c r="H20" s="25">
        <v>546553.925</v>
      </c>
      <c r="I20" s="25">
        <v>3988.848</v>
      </c>
      <c r="J20" s="26">
        <v>275653.556</v>
      </c>
    </row>
    <row r="21" spans="1:10" ht="12.75">
      <c r="A21" s="19">
        <v>2002</v>
      </c>
      <c r="B21" s="23">
        <v>77.707</v>
      </c>
      <c r="C21" s="23">
        <v>71.588</v>
      </c>
      <c r="D21" s="25">
        <v>768.464</v>
      </c>
      <c r="E21" s="23">
        <v>176.66</v>
      </c>
      <c r="F21" s="23">
        <v>1275.83</v>
      </c>
      <c r="G21" s="24">
        <v>49.17</v>
      </c>
      <c r="H21" s="25">
        <v>627325.611</v>
      </c>
      <c r="I21" s="25">
        <v>4663.411</v>
      </c>
      <c r="J21" s="26">
        <v>385586.865</v>
      </c>
    </row>
    <row r="22" spans="1:10" ht="12.75">
      <c r="A22" s="19">
        <v>2003</v>
      </c>
      <c r="B22" s="23">
        <v>78.453</v>
      </c>
      <c r="C22" s="23">
        <v>73.807</v>
      </c>
      <c r="D22" s="25">
        <v>921.816</v>
      </c>
      <c r="E22" s="23">
        <v>170.09955526991303</v>
      </c>
      <c r="F22" s="23">
        <v>1270.82</v>
      </c>
      <c r="G22" s="24">
        <v>62.84</v>
      </c>
      <c r="H22" s="25">
        <v>798583.2880000001</v>
      </c>
      <c r="I22" s="25">
        <v>6629</v>
      </c>
      <c r="J22" s="26">
        <v>401837</v>
      </c>
    </row>
    <row r="23" spans="1:10" ht="12.75">
      <c r="A23" s="19">
        <v>2004</v>
      </c>
      <c r="B23" s="23">
        <v>78.452</v>
      </c>
      <c r="C23" s="23">
        <v>72.482</v>
      </c>
      <c r="D23" s="25">
        <v>904.518</v>
      </c>
      <c r="E23" s="23">
        <v>136.25093126569354</v>
      </c>
      <c r="F23" s="23">
        <v>987.574</v>
      </c>
      <c r="G23" s="24">
        <v>62.5</v>
      </c>
      <c r="H23" s="25">
        <v>617233.75</v>
      </c>
      <c r="I23" s="25">
        <v>7834</v>
      </c>
      <c r="J23" s="26">
        <v>276321</v>
      </c>
    </row>
    <row r="24" spans="1:10" ht="12.75">
      <c r="A24" s="19">
        <v>2005</v>
      </c>
      <c r="B24" s="23">
        <v>79.077</v>
      </c>
      <c r="C24" s="23">
        <v>73.161</v>
      </c>
      <c r="D24" s="25">
        <v>870.193</v>
      </c>
      <c r="E24" s="23">
        <v>172.34291494102052</v>
      </c>
      <c r="F24" s="23">
        <v>1260.8780000000002</v>
      </c>
      <c r="G24" s="24">
        <v>46.29</v>
      </c>
      <c r="H24" s="25">
        <v>583660.4262000001</v>
      </c>
      <c r="I24" s="25">
        <v>6949</v>
      </c>
      <c r="J24" s="26">
        <v>423611</v>
      </c>
    </row>
    <row r="25" spans="1:10" ht="13.5" thickBot="1">
      <c r="A25" s="27">
        <v>2006</v>
      </c>
      <c r="B25" s="28">
        <v>80.528</v>
      </c>
      <c r="C25" s="28">
        <v>73.068</v>
      </c>
      <c r="D25" s="30">
        <v>803.729</v>
      </c>
      <c r="E25" s="28">
        <v>170.46135107023593</v>
      </c>
      <c r="F25" s="28">
        <v>1245.527</v>
      </c>
      <c r="G25" s="29">
        <v>44.8</v>
      </c>
      <c r="H25" s="30">
        <v>557996.0959999999</v>
      </c>
      <c r="I25" s="30">
        <v>12102</v>
      </c>
      <c r="J25" s="31">
        <v>545188</v>
      </c>
    </row>
    <row r="26" spans="1:2" ht="12.75" customHeight="1">
      <c r="A26" s="9" t="s">
        <v>190</v>
      </c>
      <c r="B26" s="71"/>
    </row>
    <row r="32" ht="12.75">
      <c r="E32" s="208"/>
    </row>
    <row r="34" ht="12.75">
      <c r="E34" s="208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J85"/>
  <sheetViews>
    <sheetView showGridLines="0" showZeros="0" zoomScale="75" zoomScaleNormal="75" workbookViewId="0" topLeftCell="A1">
      <selection activeCell="I12" sqref="I12"/>
    </sheetView>
  </sheetViews>
  <sheetFormatPr defaultColWidth="11.421875" defaultRowHeight="12.75"/>
  <cols>
    <col min="1" max="1" width="34.140625" style="65" customWidth="1"/>
    <col min="2" max="6" width="12.7109375" style="65" customWidth="1"/>
    <col min="7" max="7" width="12.7109375" style="103" customWidth="1"/>
    <col min="8" max="16384" width="11.421875" style="65" customWidth="1"/>
  </cols>
  <sheetData>
    <row r="1" spans="1:7" s="94" customFormat="1" ht="18">
      <c r="A1" s="220" t="s">
        <v>184</v>
      </c>
      <c r="B1" s="220"/>
      <c r="C1" s="220"/>
      <c r="D1" s="220"/>
      <c r="E1" s="220"/>
      <c r="F1" s="209"/>
      <c r="G1" s="209"/>
    </row>
    <row r="2" ht="12.75">
      <c r="A2" s="251" t="s">
        <v>274</v>
      </c>
    </row>
    <row r="3" spans="1:7" s="95" customFormat="1" ht="15">
      <c r="A3" s="221" t="s">
        <v>230</v>
      </c>
      <c r="B3" s="221"/>
      <c r="C3" s="221"/>
      <c r="D3" s="221"/>
      <c r="E3" s="221"/>
      <c r="F3" s="210"/>
      <c r="G3" s="210"/>
    </row>
    <row r="4" spans="1:5" s="189" customFormat="1" ht="15" thickBot="1">
      <c r="A4" s="188"/>
      <c r="B4" s="188"/>
      <c r="C4" s="188"/>
      <c r="D4" s="188"/>
      <c r="E4" s="188"/>
    </row>
    <row r="5" spans="1:5" s="187" customFormat="1" ht="12.75">
      <c r="A5" s="222" t="s">
        <v>192</v>
      </c>
      <c r="B5" s="245" t="s">
        <v>19</v>
      </c>
      <c r="C5" s="245"/>
      <c r="D5" s="245" t="s">
        <v>20</v>
      </c>
      <c r="E5" s="245"/>
    </row>
    <row r="6" spans="1:5" s="187" customFormat="1" ht="13.5" thickBot="1">
      <c r="A6" s="244"/>
      <c r="B6" s="190">
        <v>2005</v>
      </c>
      <c r="C6" s="190">
        <v>2006</v>
      </c>
      <c r="D6" s="191">
        <v>2005</v>
      </c>
      <c r="E6" s="191">
        <v>2006</v>
      </c>
    </row>
    <row r="7" spans="1:5" s="187" customFormat="1" ht="12.75">
      <c r="A7" s="96" t="s">
        <v>35</v>
      </c>
      <c r="B7" s="212">
        <v>6949</v>
      </c>
      <c r="C7" s="212">
        <v>12102</v>
      </c>
      <c r="D7" s="214">
        <v>423611</v>
      </c>
      <c r="E7" s="214">
        <v>545188</v>
      </c>
    </row>
    <row r="8" spans="1:5" s="187" customFormat="1" ht="12.75">
      <c r="A8" s="193"/>
      <c r="B8" s="25"/>
      <c r="C8" s="25"/>
      <c r="D8" s="26"/>
      <c r="E8" s="26"/>
    </row>
    <row r="9" spans="1:10" s="74" customFormat="1" ht="12.75">
      <c r="A9" s="196" t="s">
        <v>180</v>
      </c>
      <c r="B9" s="25"/>
      <c r="C9" s="25"/>
      <c r="D9" s="26"/>
      <c r="E9" s="26"/>
      <c r="G9" s="184"/>
      <c r="H9" s="185"/>
      <c r="I9" s="186"/>
      <c r="J9" s="186"/>
    </row>
    <row r="10" spans="1:10" s="74" customFormat="1" ht="12.75">
      <c r="A10" s="197" t="s">
        <v>36</v>
      </c>
      <c r="B10" s="212">
        <v>2274</v>
      </c>
      <c r="C10" s="212">
        <v>7575</v>
      </c>
      <c r="D10" s="215">
        <v>400202</v>
      </c>
      <c r="E10" s="215">
        <v>506879</v>
      </c>
      <c r="G10" s="184"/>
      <c r="H10" s="185"/>
      <c r="I10" s="186"/>
      <c r="J10" s="186"/>
    </row>
    <row r="11" spans="1:10" s="74" customFormat="1" ht="12.75">
      <c r="A11" s="198" t="s">
        <v>197</v>
      </c>
      <c r="B11" s="25">
        <v>111</v>
      </c>
      <c r="C11" s="25">
        <v>1265</v>
      </c>
      <c r="D11" s="26">
        <v>93650</v>
      </c>
      <c r="E11" s="26">
        <v>104717</v>
      </c>
      <c r="G11" s="184"/>
      <c r="H11" s="185"/>
      <c r="I11" s="186"/>
      <c r="J11" s="186"/>
    </row>
    <row r="12" spans="1:10" s="74" customFormat="1" ht="12.75">
      <c r="A12" s="198" t="s">
        <v>198</v>
      </c>
      <c r="B12" s="25" t="s">
        <v>34</v>
      </c>
      <c r="C12" s="25">
        <v>8</v>
      </c>
      <c r="D12" s="26">
        <v>1735</v>
      </c>
      <c r="E12" s="26">
        <v>2103</v>
      </c>
      <c r="G12" s="184"/>
      <c r="H12" s="185"/>
      <c r="I12" s="186"/>
      <c r="J12" s="186"/>
    </row>
    <row r="13" spans="1:10" s="74" customFormat="1" ht="12.75">
      <c r="A13" s="198" t="s">
        <v>199</v>
      </c>
      <c r="B13" s="25">
        <v>15</v>
      </c>
      <c r="C13" s="25">
        <v>298</v>
      </c>
      <c r="D13" s="26">
        <v>21437</v>
      </c>
      <c r="E13" s="26">
        <v>21116</v>
      </c>
      <c r="G13" s="184"/>
      <c r="H13" s="185"/>
      <c r="I13" s="186"/>
      <c r="J13" s="186"/>
    </row>
    <row r="14" spans="1:10" s="74" customFormat="1" ht="12.75">
      <c r="A14" s="198" t="s">
        <v>200</v>
      </c>
      <c r="B14" s="25" t="s">
        <v>34</v>
      </c>
      <c r="C14" s="25" t="s">
        <v>34</v>
      </c>
      <c r="D14" s="26">
        <v>19</v>
      </c>
      <c r="E14" s="26" t="s">
        <v>34</v>
      </c>
      <c r="G14" s="184"/>
      <c r="H14" s="185"/>
      <c r="I14" s="186"/>
      <c r="J14" s="186"/>
    </row>
    <row r="15" spans="1:10" s="74" customFormat="1" ht="12.75">
      <c r="A15" s="198" t="s">
        <v>201</v>
      </c>
      <c r="B15" s="25" t="s">
        <v>34</v>
      </c>
      <c r="C15" s="25">
        <v>55</v>
      </c>
      <c r="D15" s="26">
        <v>2605</v>
      </c>
      <c r="E15" s="26">
        <v>3743</v>
      </c>
      <c r="G15" s="184"/>
      <c r="H15" s="185"/>
      <c r="I15" s="186"/>
      <c r="J15" s="186"/>
    </row>
    <row r="16" spans="1:10" s="74" customFormat="1" ht="12.75">
      <c r="A16" s="198" t="s">
        <v>202</v>
      </c>
      <c r="B16" s="25" t="s">
        <v>34</v>
      </c>
      <c r="C16" s="25" t="s">
        <v>34</v>
      </c>
      <c r="D16" s="26">
        <v>432</v>
      </c>
      <c r="E16" s="26">
        <v>1135</v>
      </c>
      <c r="F16" s="103"/>
      <c r="G16" s="184"/>
      <c r="H16" s="185"/>
      <c r="I16" s="186"/>
      <c r="J16" s="186"/>
    </row>
    <row r="17" spans="1:10" s="74" customFormat="1" ht="12.75">
      <c r="A17" s="198" t="s">
        <v>203</v>
      </c>
      <c r="B17" s="25" t="s">
        <v>34</v>
      </c>
      <c r="C17" s="25" t="s">
        <v>34</v>
      </c>
      <c r="D17" s="26">
        <v>428</v>
      </c>
      <c r="E17" s="26">
        <v>228</v>
      </c>
      <c r="G17" s="184"/>
      <c r="H17" s="185"/>
      <c r="I17" s="186"/>
      <c r="J17" s="186"/>
    </row>
    <row r="18" spans="1:10" s="74" customFormat="1" ht="12.75">
      <c r="A18" s="198" t="s">
        <v>204</v>
      </c>
      <c r="B18" s="25" t="s">
        <v>34</v>
      </c>
      <c r="C18" s="25" t="s">
        <v>34</v>
      </c>
      <c r="D18" s="26">
        <v>850</v>
      </c>
      <c r="E18" s="26">
        <v>1794</v>
      </c>
      <c r="G18" s="184"/>
      <c r="H18" s="185"/>
      <c r="I18" s="186"/>
      <c r="J18" s="186"/>
    </row>
    <row r="19" spans="1:10" s="74" customFormat="1" ht="12.75">
      <c r="A19" s="198" t="s">
        <v>205</v>
      </c>
      <c r="B19" s="25" t="s">
        <v>34</v>
      </c>
      <c r="C19" s="25">
        <v>377</v>
      </c>
      <c r="D19" s="26">
        <v>1896</v>
      </c>
      <c r="E19" s="26">
        <v>3162</v>
      </c>
      <c r="G19" s="184"/>
      <c r="H19" s="185"/>
      <c r="I19" s="186"/>
      <c r="J19" s="186"/>
    </row>
    <row r="20" spans="1:10" s="74" customFormat="1" ht="12.75">
      <c r="A20" s="198" t="s">
        <v>206</v>
      </c>
      <c r="B20" s="25">
        <v>1562</v>
      </c>
      <c r="C20" s="25">
        <v>2219</v>
      </c>
      <c r="D20" s="26">
        <v>88096</v>
      </c>
      <c r="E20" s="26">
        <v>116661</v>
      </c>
      <c r="G20" s="184"/>
      <c r="H20" s="185"/>
      <c r="I20" s="186"/>
      <c r="J20" s="186"/>
    </row>
    <row r="21" spans="1:10" s="74" customFormat="1" ht="12.75">
      <c r="A21" s="198" t="s">
        <v>207</v>
      </c>
      <c r="B21" s="25" t="s">
        <v>34</v>
      </c>
      <c r="C21" s="25" t="s">
        <v>34</v>
      </c>
      <c r="D21" s="26">
        <v>608</v>
      </c>
      <c r="E21" s="26">
        <v>2613</v>
      </c>
      <c r="G21" s="184"/>
      <c r="H21" s="185"/>
      <c r="I21" s="186"/>
      <c r="J21" s="186"/>
    </row>
    <row r="22" spans="1:10" s="74" customFormat="1" ht="12.75">
      <c r="A22" s="198" t="s">
        <v>208</v>
      </c>
      <c r="B22" s="25">
        <v>153</v>
      </c>
      <c r="C22" s="25">
        <v>273</v>
      </c>
      <c r="D22" s="26">
        <v>30471</v>
      </c>
      <c r="E22" s="26">
        <v>34626</v>
      </c>
      <c r="G22" s="184"/>
      <c r="H22" s="185"/>
      <c r="I22" s="186"/>
      <c r="J22" s="186"/>
    </row>
    <row r="23" spans="1:10" s="74" customFormat="1" ht="12.75">
      <c r="A23" s="198" t="s">
        <v>209</v>
      </c>
      <c r="B23" s="25" t="s">
        <v>34</v>
      </c>
      <c r="C23" s="25">
        <v>18</v>
      </c>
      <c r="D23" s="26">
        <v>2666</v>
      </c>
      <c r="E23" s="26">
        <v>2668</v>
      </c>
      <c r="G23" s="184"/>
      <c r="H23" s="185"/>
      <c r="I23" s="186"/>
      <c r="J23" s="186"/>
    </row>
    <row r="24" spans="1:10" s="74" customFormat="1" ht="12.75">
      <c r="A24" s="198" t="s">
        <v>210</v>
      </c>
      <c r="B24" s="25" t="s">
        <v>34</v>
      </c>
      <c r="C24" s="25">
        <v>16</v>
      </c>
      <c r="D24" s="26">
        <v>991</v>
      </c>
      <c r="E24" s="26">
        <v>1669</v>
      </c>
      <c r="G24" s="184"/>
      <c r="H24" s="185"/>
      <c r="I24" s="186"/>
      <c r="J24" s="186"/>
    </row>
    <row r="25" spans="1:10" s="74" customFormat="1" ht="12.75">
      <c r="A25" s="198" t="s">
        <v>211</v>
      </c>
      <c r="B25" s="25">
        <v>339</v>
      </c>
      <c r="C25" s="25">
        <v>991</v>
      </c>
      <c r="D25" s="26">
        <v>47680</v>
      </c>
      <c r="E25" s="26">
        <v>70579</v>
      </c>
      <c r="G25" s="184"/>
      <c r="H25" s="185"/>
      <c r="I25" s="186"/>
      <c r="J25" s="186"/>
    </row>
    <row r="26" spans="1:10" s="74" customFormat="1" ht="12.75">
      <c r="A26" s="198" t="s">
        <v>212</v>
      </c>
      <c r="B26" s="25" t="s">
        <v>34</v>
      </c>
      <c r="C26" s="25" t="s">
        <v>34</v>
      </c>
      <c r="D26" s="26">
        <v>1857</v>
      </c>
      <c r="E26" s="26">
        <v>2566</v>
      </c>
      <c r="G26" s="184"/>
      <c r="H26" s="185"/>
      <c r="I26" s="186"/>
      <c r="J26" s="186"/>
    </row>
    <row r="27" spans="1:10" s="74" customFormat="1" ht="12.75">
      <c r="A27" s="198" t="s">
        <v>213</v>
      </c>
      <c r="B27" s="25" t="s">
        <v>34</v>
      </c>
      <c r="C27" s="25" t="s">
        <v>34</v>
      </c>
      <c r="D27" s="26">
        <v>2864</v>
      </c>
      <c r="E27" s="26">
        <v>3554</v>
      </c>
      <c r="G27" s="184"/>
      <c r="H27" s="185"/>
      <c r="I27" s="186"/>
      <c r="J27" s="186"/>
    </row>
    <row r="28" spans="1:10" s="74" customFormat="1" ht="12.75">
      <c r="A28" s="198" t="s">
        <v>214</v>
      </c>
      <c r="B28" s="25" t="s">
        <v>34</v>
      </c>
      <c r="C28" s="25" t="s">
        <v>34</v>
      </c>
      <c r="D28" s="26">
        <v>194</v>
      </c>
      <c r="E28" s="26">
        <v>214</v>
      </c>
      <c r="G28" s="184"/>
      <c r="H28" s="185"/>
      <c r="I28" s="186"/>
      <c r="J28" s="186"/>
    </row>
    <row r="29" spans="1:10" s="74" customFormat="1" ht="12.75">
      <c r="A29" s="198" t="s">
        <v>215</v>
      </c>
      <c r="B29" s="25" t="s">
        <v>34</v>
      </c>
      <c r="C29" s="25">
        <v>2</v>
      </c>
      <c r="D29" s="26">
        <v>19</v>
      </c>
      <c r="E29" s="26">
        <v>38</v>
      </c>
      <c r="G29" s="184"/>
      <c r="H29" s="185"/>
      <c r="I29" s="186"/>
      <c r="J29" s="186"/>
    </row>
    <row r="30" spans="1:10" s="74" customFormat="1" ht="12.75">
      <c r="A30" s="198" t="s">
        <v>216</v>
      </c>
      <c r="B30" s="25" t="s">
        <v>34</v>
      </c>
      <c r="C30" s="25" t="s">
        <v>34</v>
      </c>
      <c r="D30" s="26">
        <v>17884</v>
      </c>
      <c r="E30" s="26">
        <v>36837</v>
      </c>
      <c r="G30" s="184"/>
      <c r="H30" s="185"/>
      <c r="I30" s="186"/>
      <c r="J30" s="186"/>
    </row>
    <row r="31" spans="1:10" s="74" customFormat="1" ht="12.75">
      <c r="A31" s="198" t="s">
        <v>217</v>
      </c>
      <c r="B31" s="25">
        <v>94</v>
      </c>
      <c r="C31" s="25">
        <v>509</v>
      </c>
      <c r="D31" s="26">
        <v>34443</v>
      </c>
      <c r="E31" s="26">
        <v>38683</v>
      </c>
      <c r="G31" s="184"/>
      <c r="H31" s="185"/>
      <c r="I31" s="186"/>
      <c r="J31" s="186"/>
    </row>
    <row r="32" spans="1:10" s="74" customFormat="1" ht="12.75">
      <c r="A32" s="198" t="s">
        <v>218</v>
      </c>
      <c r="B32" s="25" t="s">
        <v>34</v>
      </c>
      <c r="C32" s="25">
        <v>1337</v>
      </c>
      <c r="D32" s="26">
        <v>40609</v>
      </c>
      <c r="E32" s="26">
        <v>46905</v>
      </c>
      <c r="G32" s="184"/>
      <c r="H32" s="185"/>
      <c r="I32" s="186"/>
      <c r="J32" s="186"/>
    </row>
    <row r="33" spans="1:10" s="74" customFormat="1" ht="12.75">
      <c r="A33" s="198" t="s">
        <v>219</v>
      </c>
      <c r="B33" s="25" t="s">
        <v>34</v>
      </c>
      <c r="C33" s="25">
        <v>64</v>
      </c>
      <c r="D33" s="26">
        <v>6223</v>
      </c>
      <c r="E33" s="26">
        <v>7705</v>
      </c>
      <c r="G33" s="184"/>
      <c r="H33" s="185"/>
      <c r="I33" s="186"/>
      <c r="J33" s="186"/>
    </row>
    <row r="34" spans="1:10" s="74" customFormat="1" ht="12.75">
      <c r="A34" s="198" t="s">
        <v>220</v>
      </c>
      <c r="B34" s="25" t="s">
        <v>34</v>
      </c>
      <c r="C34" s="25">
        <v>143</v>
      </c>
      <c r="D34" s="26">
        <v>2545</v>
      </c>
      <c r="E34" s="26">
        <v>3563</v>
      </c>
      <c r="G34" s="184"/>
      <c r="H34" s="185"/>
      <c r="I34" s="186"/>
      <c r="J34" s="186"/>
    </row>
    <row r="35" spans="1:10" s="74" customFormat="1" ht="12.75">
      <c r="A35" s="200" t="s">
        <v>38</v>
      </c>
      <c r="B35" s="25"/>
      <c r="C35" s="25"/>
      <c r="D35" s="26"/>
      <c r="E35" s="26"/>
      <c r="G35" s="184"/>
      <c r="H35" s="185"/>
      <c r="I35" s="186"/>
      <c r="J35" s="186"/>
    </row>
    <row r="36" spans="1:10" s="74" customFormat="1" ht="12.75">
      <c r="A36" s="201" t="s">
        <v>37</v>
      </c>
      <c r="B36" s="25"/>
      <c r="C36" s="25"/>
      <c r="D36" s="26"/>
      <c r="E36" s="26"/>
      <c r="G36" s="184"/>
      <c r="H36" s="185"/>
      <c r="I36" s="186"/>
      <c r="J36" s="186"/>
    </row>
    <row r="37" spans="1:10" s="74" customFormat="1" ht="12.75">
      <c r="A37" s="198" t="s">
        <v>221</v>
      </c>
      <c r="B37" s="25" t="s">
        <v>34</v>
      </c>
      <c r="C37" s="25" t="s">
        <v>34</v>
      </c>
      <c r="D37" s="26" t="s">
        <v>34</v>
      </c>
      <c r="E37" s="26" t="s">
        <v>34</v>
      </c>
      <c r="G37" s="184"/>
      <c r="H37" s="185"/>
      <c r="I37" s="186"/>
      <c r="J37" s="186"/>
    </row>
    <row r="38" spans="1:10" s="74" customFormat="1" ht="12.75">
      <c r="A38" s="198" t="s">
        <v>222</v>
      </c>
      <c r="B38" s="25" t="s">
        <v>34</v>
      </c>
      <c r="C38" s="25" t="s">
        <v>34</v>
      </c>
      <c r="D38" s="26" t="s">
        <v>34</v>
      </c>
      <c r="E38" s="26" t="s">
        <v>34</v>
      </c>
      <c r="G38" s="184"/>
      <c r="H38" s="185"/>
      <c r="I38" s="186"/>
      <c r="J38" s="186"/>
    </row>
    <row r="39" spans="1:10" s="74" customFormat="1" ht="12.75">
      <c r="A39" s="202" t="s">
        <v>223</v>
      </c>
      <c r="B39" s="25" t="s">
        <v>34</v>
      </c>
      <c r="C39" s="25" t="s">
        <v>34</v>
      </c>
      <c r="D39" s="26">
        <v>291</v>
      </c>
      <c r="E39" s="26">
        <v>657</v>
      </c>
      <c r="G39" s="184"/>
      <c r="H39" s="185"/>
      <c r="I39" s="186"/>
      <c r="J39" s="186"/>
    </row>
    <row r="40" spans="1:10" s="74" customFormat="1" ht="12.75">
      <c r="A40" s="198" t="s">
        <v>224</v>
      </c>
      <c r="B40" s="25" t="s">
        <v>34</v>
      </c>
      <c r="C40" s="25" t="s">
        <v>34</v>
      </c>
      <c r="D40" s="26">
        <v>773</v>
      </c>
      <c r="E40" s="26">
        <v>1002</v>
      </c>
      <c r="G40" s="184"/>
      <c r="H40" s="185"/>
      <c r="I40" s="186"/>
      <c r="J40" s="186"/>
    </row>
    <row r="41" spans="1:10" s="74" customFormat="1" ht="12.75">
      <c r="A41" s="202" t="s">
        <v>225</v>
      </c>
      <c r="B41" s="25" t="s">
        <v>34</v>
      </c>
      <c r="C41" s="25" t="s">
        <v>34</v>
      </c>
      <c r="D41" s="26" t="s">
        <v>34</v>
      </c>
      <c r="E41" s="26" t="s">
        <v>34</v>
      </c>
      <c r="G41" s="184"/>
      <c r="H41" s="185"/>
      <c r="I41" s="186"/>
      <c r="J41" s="186"/>
    </row>
    <row r="42" spans="1:5" s="187" customFormat="1" ht="12.75">
      <c r="A42" s="193"/>
      <c r="B42" s="25"/>
      <c r="C42" s="25"/>
      <c r="D42" s="26"/>
      <c r="E42" s="26"/>
    </row>
    <row r="43" spans="1:5" s="187" customFormat="1" ht="12.75">
      <c r="A43" s="203" t="s">
        <v>181</v>
      </c>
      <c r="B43" s="25"/>
      <c r="C43" s="25"/>
      <c r="D43" s="26"/>
      <c r="E43" s="26"/>
    </row>
    <row r="44" spans="1:5" s="187" customFormat="1" ht="12.75">
      <c r="A44" s="202" t="s">
        <v>39</v>
      </c>
      <c r="B44" s="25">
        <v>889</v>
      </c>
      <c r="C44" s="25">
        <v>737</v>
      </c>
      <c r="D44" s="26" t="s">
        <v>34</v>
      </c>
      <c r="E44" s="26" t="s">
        <v>34</v>
      </c>
    </row>
    <row r="45" spans="1:5" s="187" customFormat="1" ht="12.75">
      <c r="A45" s="202" t="s">
        <v>40</v>
      </c>
      <c r="B45" s="25" t="s">
        <v>34</v>
      </c>
      <c r="C45" s="25" t="s">
        <v>34</v>
      </c>
      <c r="D45" s="26" t="s">
        <v>34</v>
      </c>
      <c r="E45" s="26" t="s">
        <v>34</v>
      </c>
    </row>
    <row r="46" spans="1:5" s="187" customFormat="1" ht="12.75">
      <c r="A46" s="202" t="s">
        <v>41</v>
      </c>
      <c r="B46" s="25" t="s">
        <v>34</v>
      </c>
      <c r="C46" s="25" t="s">
        <v>34</v>
      </c>
      <c r="D46" s="26">
        <v>2088</v>
      </c>
      <c r="E46" s="26">
        <v>2475</v>
      </c>
    </row>
    <row r="47" spans="1:5" s="187" customFormat="1" ht="12.75">
      <c r="A47" s="202" t="s">
        <v>42</v>
      </c>
      <c r="B47" s="25" t="s">
        <v>34</v>
      </c>
      <c r="C47" s="25" t="s">
        <v>34</v>
      </c>
      <c r="D47" s="26">
        <v>8</v>
      </c>
      <c r="E47" s="26" t="s">
        <v>34</v>
      </c>
    </row>
    <row r="48" spans="1:5" s="187" customFormat="1" ht="12.75">
      <c r="A48" s="202" t="s">
        <v>43</v>
      </c>
      <c r="B48" s="25" t="s">
        <v>34</v>
      </c>
      <c r="C48" s="25" t="s">
        <v>34</v>
      </c>
      <c r="D48" s="26" t="s">
        <v>34</v>
      </c>
      <c r="E48" s="26" t="s">
        <v>34</v>
      </c>
    </row>
    <row r="49" spans="1:5" s="187" customFormat="1" ht="12.75">
      <c r="A49" s="202" t="s">
        <v>226</v>
      </c>
      <c r="B49" s="25" t="s">
        <v>34</v>
      </c>
      <c r="C49" s="25" t="s">
        <v>34</v>
      </c>
      <c r="D49" s="26" t="s">
        <v>34</v>
      </c>
      <c r="E49" s="26">
        <v>98</v>
      </c>
    </row>
    <row r="50" spans="1:5" s="187" customFormat="1" ht="12.75">
      <c r="A50" s="202" t="s">
        <v>182</v>
      </c>
      <c r="B50" s="25" t="s">
        <v>34</v>
      </c>
      <c r="C50" s="25" t="s">
        <v>34</v>
      </c>
      <c r="D50" s="26" t="s">
        <v>34</v>
      </c>
      <c r="E50" s="26" t="s">
        <v>34</v>
      </c>
    </row>
    <row r="51" spans="1:5" s="187" customFormat="1" ht="12.75">
      <c r="A51" s="202" t="s">
        <v>44</v>
      </c>
      <c r="B51" s="25" t="s">
        <v>34</v>
      </c>
      <c r="C51" s="25" t="s">
        <v>34</v>
      </c>
      <c r="D51" s="26">
        <v>2715</v>
      </c>
      <c r="E51" s="26">
        <v>4150</v>
      </c>
    </row>
    <row r="52" spans="1:5" s="187" customFormat="1" ht="12.75">
      <c r="A52" s="202" t="s">
        <v>45</v>
      </c>
      <c r="B52" s="25" t="s">
        <v>34</v>
      </c>
      <c r="C52" s="25" t="s">
        <v>34</v>
      </c>
      <c r="D52" s="26" t="s">
        <v>34</v>
      </c>
      <c r="E52" s="26" t="s">
        <v>34</v>
      </c>
    </row>
    <row r="53" spans="1:5" s="187" customFormat="1" ht="13.5" thickBot="1">
      <c r="A53" s="204" t="s">
        <v>46</v>
      </c>
      <c r="B53" s="30">
        <v>56</v>
      </c>
      <c r="C53" s="30">
        <v>20</v>
      </c>
      <c r="D53" s="31">
        <v>3246</v>
      </c>
      <c r="E53" s="31">
        <v>3900</v>
      </c>
    </row>
    <row r="54" spans="1:10" s="74" customFormat="1" ht="12.75">
      <c r="A54" s="182" t="s">
        <v>195</v>
      </c>
      <c r="B54" s="103"/>
      <c r="C54" s="103"/>
      <c r="D54" s="103"/>
      <c r="E54" s="103"/>
      <c r="G54" s="184"/>
      <c r="H54" s="185"/>
      <c r="I54" s="186"/>
      <c r="J54" s="186"/>
    </row>
    <row r="55" spans="1:5" s="187" customFormat="1" ht="12.75">
      <c r="A55" s="183" t="s">
        <v>38</v>
      </c>
      <c r="B55" s="183"/>
      <c r="C55" s="183"/>
      <c r="D55" s="183"/>
      <c r="E55" s="183"/>
    </row>
    <row r="56" ht="12.75">
      <c r="A56" s="65" t="s">
        <v>38</v>
      </c>
    </row>
    <row r="57" ht="12.75">
      <c r="A57" s="65" t="s">
        <v>38</v>
      </c>
    </row>
    <row r="58" ht="12.75">
      <c r="A58" s="65" t="s">
        <v>38</v>
      </c>
    </row>
    <row r="59" ht="12.75">
      <c r="A59" s="65" t="s">
        <v>38</v>
      </c>
    </row>
    <row r="60" ht="12.75">
      <c r="A60" s="65" t="s">
        <v>38</v>
      </c>
    </row>
    <row r="61" ht="12.75">
      <c r="A61" s="65" t="s">
        <v>38</v>
      </c>
    </row>
    <row r="62" ht="12.75">
      <c r="A62" s="65" t="s">
        <v>38</v>
      </c>
    </row>
    <row r="63" ht="12.75">
      <c r="A63" s="65" t="s">
        <v>38</v>
      </c>
    </row>
    <row r="64" ht="12.75">
      <c r="A64" s="65" t="s">
        <v>38</v>
      </c>
    </row>
    <row r="65" ht="12.75">
      <c r="A65" s="65" t="s">
        <v>38</v>
      </c>
    </row>
    <row r="66" ht="12.75">
      <c r="A66" s="65" t="s">
        <v>38</v>
      </c>
    </row>
    <row r="67" ht="12.75">
      <c r="A67" s="65" t="s">
        <v>38</v>
      </c>
    </row>
    <row r="68" ht="12.75">
      <c r="A68" s="65" t="s">
        <v>38</v>
      </c>
    </row>
    <row r="69" ht="12.75">
      <c r="A69" s="65" t="s">
        <v>38</v>
      </c>
    </row>
    <row r="70" ht="12.75">
      <c r="A70" s="65" t="s">
        <v>38</v>
      </c>
    </row>
    <row r="71" ht="12.75">
      <c r="A71" s="65" t="s">
        <v>38</v>
      </c>
    </row>
    <row r="72" ht="12.75">
      <c r="A72" s="65" t="s">
        <v>38</v>
      </c>
    </row>
    <row r="73" ht="12.75">
      <c r="A73" s="65" t="s">
        <v>38</v>
      </c>
    </row>
    <row r="74" ht="12.75">
      <c r="A74" s="65" t="s">
        <v>38</v>
      </c>
    </row>
    <row r="75" ht="12.75">
      <c r="A75" s="65" t="s">
        <v>38</v>
      </c>
    </row>
    <row r="76" ht="12.75">
      <c r="A76" s="65" t="s">
        <v>38</v>
      </c>
    </row>
    <row r="77" ht="12.75">
      <c r="A77" s="65" t="s">
        <v>38</v>
      </c>
    </row>
    <row r="78" ht="12.75">
      <c r="A78" s="65" t="s">
        <v>38</v>
      </c>
    </row>
    <row r="79" ht="12.75">
      <c r="A79" s="65" t="s">
        <v>38</v>
      </c>
    </row>
    <row r="80" ht="12.75">
      <c r="A80" s="65" t="s">
        <v>38</v>
      </c>
    </row>
    <row r="81" ht="12.75">
      <c r="A81" s="65" t="s">
        <v>38</v>
      </c>
    </row>
    <row r="82" ht="12.75">
      <c r="A82" s="65" t="s">
        <v>38</v>
      </c>
    </row>
    <row r="83" ht="12.75">
      <c r="A83" s="65" t="s">
        <v>38</v>
      </c>
    </row>
    <row r="84" ht="12.75">
      <c r="A84" s="65" t="s">
        <v>38</v>
      </c>
    </row>
    <row r="85" ht="12.75">
      <c r="A85" s="65" t="s">
        <v>38</v>
      </c>
    </row>
  </sheetData>
  <mergeCells count="5">
    <mergeCell ref="A1:E1"/>
    <mergeCell ref="A5:A6"/>
    <mergeCell ref="B5:C5"/>
    <mergeCell ref="D5:E5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S89"/>
  <sheetViews>
    <sheetView zoomScale="75" zoomScaleNormal="75" workbookViewId="0" topLeftCell="A1">
      <selection activeCell="M21" sqref="M21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1.8515625" style="71" bestFit="1" customWidth="1"/>
    <col min="8" max="10" width="11.57421875" style="71" bestFit="1" customWidth="1"/>
    <col min="11" max="11" width="12.57421875" style="71" bestFit="1" customWidth="1"/>
    <col min="1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492</v>
      </c>
      <c r="C9" s="138">
        <v>123</v>
      </c>
      <c r="D9" s="139">
        <v>615</v>
      </c>
      <c r="E9" s="138">
        <v>492</v>
      </c>
      <c r="F9" s="138">
        <v>123</v>
      </c>
      <c r="G9" s="138">
        <v>288784</v>
      </c>
      <c r="H9" s="138">
        <v>4000</v>
      </c>
      <c r="I9" s="138">
        <v>5500</v>
      </c>
      <c r="J9" s="138">
        <v>10</v>
      </c>
      <c r="K9" s="138">
        <v>5532</v>
      </c>
      <c r="L9" s="140"/>
      <c r="M9" s="140"/>
      <c r="N9" s="140"/>
      <c r="R9" s="122"/>
    </row>
    <row r="10" spans="1:18" ht="12.75">
      <c r="A10" s="4" t="s">
        <v>111</v>
      </c>
      <c r="B10" s="141">
        <v>148</v>
      </c>
      <c r="C10" s="141">
        <v>37</v>
      </c>
      <c r="D10" s="141">
        <v>185</v>
      </c>
      <c r="E10" s="141">
        <v>148</v>
      </c>
      <c r="F10" s="141">
        <v>37</v>
      </c>
      <c r="G10" s="141">
        <v>34467</v>
      </c>
      <c r="H10" s="141">
        <v>4000</v>
      </c>
      <c r="I10" s="141">
        <v>5500</v>
      </c>
      <c r="J10" s="141">
        <v>10</v>
      </c>
      <c r="K10" s="141">
        <v>1140</v>
      </c>
      <c r="L10" s="140"/>
      <c r="M10" s="140"/>
      <c r="N10" s="140"/>
      <c r="R10" s="122"/>
    </row>
    <row r="11" spans="1:18" ht="12.75">
      <c r="A11" s="4" t="s">
        <v>112</v>
      </c>
      <c r="B11" s="127">
        <v>141</v>
      </c>
      <c r="C11" s="127">
        <v>35</v>
      </c>
      <c r="D11" s="127">
        <v>176</v>
      </c>
      <c r="E11" s="127">
        <v>141</v>
      </c>
      <c r="F11" s="127">
        <v>35</v>
      </c>
      <c r="G11" s="141">
        <v>88592</v>
      </c>
      <c r="H11" s="127">
        <v>4000</v>
      </c>
      <c r="I11" s="127">
        <v>5500</v>
      </c>
      <c r="J11" s="141">
        <v>10</v>
      </c>
      <c r="K11" s="141">
        <v>1642</v>
      </c>
      <c r="L11" s="140"/>
      <c r="M11" s="140"/>
      <c r="N11" s="140"/>
      <c r="R11" s="122"/>
    </row>
    <row r="12" spans="1:18" ht="12.75">
      <c r="A12" s="4" t="s">
        <v>113</v>
      </c>
      <c r="B12" s="141">
        <v>171</v>
      </c>
      <c r="C12" s="141">
        <v>43</v>
      </c>
      <c r="D12" s="141">
        <v>214</v>
      </c>
      <c r="E12" s="141">
        <v>171</v>
      </c>
      <c r="F12" s="141">
        <v>43</v>
      </c>
      <c r="G12" s="141">
        <v>101945</v>
      </c>
      <c r="H12" s="141">
        <v>4000</v>
      </c>
      <c r="I12" s="141">
        <v>5500</v>
      </c>
      <c r="J12" s="141">
        <v>10</v>
      </c>
      <c r="K12" s="141">
        <v>1940</v>
      </c>
      <c r="L12" s="140"/>
      <c r="M12" s="140"/>
      <c r="N12" s="140"/>
      <c r="R12" s="122"/>
    </row>
    <row r="13" spans="1:18" ht="12.75">
      <c r="A13" s="142" t="s">
        <v>114</v>
      </c>
      <c r="B13" s="143">
        <v>952</v>
      </c>
      <c r="C13" s="143">
        <v>238</v>
      </c>
      <c r="D13" s="143">
        <v>1190</v>
      </c>
      <c r="E13" s="143">
        <v>952</v>
      </c>
      <c r="F13" s="143">
        <v>238</v>
      </c>
      <c r="G13" s="143">
        <v>513788</v>
      </c>
      <c r="H13" s="144">
        <v>4000</v>
      </c>
      <c r="I13" s="144">
        <v>5500</v>
      </c>
      <c r="J13" s="144">
        <v>10</v>
      </c>
      <c r="K13" s="143">
        <v>10254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 t="s">
        <v>34</v>
      </c>
      <c r="C15" s="143" t="s">
        <v>34</v>
      </c>
      <c r="D15" s="144" t="s">
        <v>34</v>
      </c>
      <c r="E15" s="143" t="s">
        <v>34</v>
      </c>
      <c r="F15" s="143" t="s">
        <v>34</v>
      </c>
      <c r="G15" s="144">
        <v>45000</v>
      </c>
      <c r="H15" s="143" t="s">
        <v>34</v>
      </c>
      <c r="I15" s="143" t="s">
        <v>34</v>
      </c>
      <c r="J15" s="144">
        <v>6</v>
      </c>
      <c r="K15" s="144">
        <v>250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>
        <v>1</v>
      </c>
      <c r="C17" s="144" t="s">
        <v>34</v>
      </c>
      <c r="D17" s="144">
        <v>1</v>
      </c>
      <c r="E17" s="144">
        <v>1</v>
      </c>
      <c r="F17" s="144" t="s">
        <v>34</v>
      </c>
      <c r="G17" s="144">
        <v>4600</v>
      </c>
      <c r="H17" s="144">
        <v>3500</v>
      </c>
      <c r="I17" s="144" t="s">
        <v>34</v>
      </c>
      <c r="J17" s="144">
        <v>6</v>
      </c>
      <c r="K17" s="144">
        <v>31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>
        <v>1</v>
      </c>
      <c r="C19" s="141" t="s">
        <v>34</v>
      </c>
      <c r="D19" s="141">
        <v>1</v>
      </c>
      <c r="E19" s="141">
        <v>1</v>
      </c>
      <c r="F19" s="141" t="s">
        <v>34</v>
      </c>
      <c r="G19" s="141">
        <v>2124</v>
      </c>
      <c r="H19" s="141">
        <v>3300</v>
      </c>
      <c r="I19" s="141" t="s">
        <v>34</v>
      </c>
      <c r="J19" s="141">
        <v>10</v>
      </c>
      <c r="K19" s="141">
        <v>25</v>
      </c>
      <c r="L19" s="140"/>
      <c r="M19" s="140"/>
      <c r="N19" s="140"/>
      <c r="R19" s="122"/>
    </row>
    <row r="20" spans="1:18" ht="12.75">
      <c r="A20" s="4" t="s">
        <v>118</v>
      </c>
      <c r="B20" s="141" t="s">
        <v>34</v>
      </c>
      <c r="C20" s="120" t="s">
        <v>34</v>
      </c>
      <c r="D20" s="141" t="s">
        <v>34</v>
      </c>
      <c r="E20" s="141" t="s">
        <v>34</v>
      </c>
      <c r="F20" s="120" t="s">
        <v>34</v>
      </c>
      <c r="G20" s="141">
        <v>6000</v>
      </c>
      <c r="H20" s="141" t="s">
        <v>34</v>
      </c>
      <c r="I20" s="120" t="s">
        <v>34</v>
      </c>
      <c r="J20" s="141">
        <v>9</v>
      </c>
      <c r="K20" s="141">
        <v>54</v>
      </c>
      <c r="L20" s="140"/>
      <c r="M20" s="140"/>
      <c r="N20" s="140"/>
      <c r="R20" s="122"/>
    </row>
    <row r="21" spans="1:18" ht="12.75">
      <c r="A21" s="4" t="s">
        <v>119</v>
      </c>
      <c r="B21" s="141">
        <v>9</v>
      </c>
      <c r="C21" s="141" t="s">
        <v>34</v>
      </c>
      <c r="D21" s="141">
        <v>9</v>
      </c>
      <c r="E21" s="141">
        <v>9</v>
      </c>
      <c r="F21" s="141" t="s">
        <v>34</v>
      </c>
      <c r="G21" s="141">
        <v>4954</v>
      </c>
      <c r="H21" s="141">
        <v>2450</v>
      </c>
      <c r="I21" s="141" t="s">
        <v>34</v>
      </c>
      <c r="J21" s="141">
        <v>9</v>
      </c>
      <c r="K21" s="141">
        <v>67</v>
      </c>
      <c r="L21" s="140"/>
      <c r="M21" s="140"/>
      <c r="N21" s="140"/>
      <c r="R21" s="122"/>
    </row>
    <row r="22" spans="1:18" ht="12.75">
      <c r="A22" s="142" t="s">
        <v>176</v>
      </c>
      <c r="B22" s="143">
        <v>10</v>
      </c>
      <c r="C22" s="143" t="s">
        <v>34</v>
      </c>
      <c r="D22" s="143">
        <v>10</v>
      </c>
      <c r="E22" s="143">
        <v>10</v>
      </c>
      <c r="F22" s="143" t="s">
        <v>34</v>
      </c>
      <c r="G22" s="143">
        <v>13078</v>
      </c>
      <c r="H22" s="144">
        <v>2535</v>
      </c>
      <c r="I22" s="144" t="s">
        <v>34</v>
      </c>
      <c r="J22" s="144">
        <v>9</v>
      </c>
      <c r="K22" s="143">
        <v>146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>
        <v>17</v>
      </c>
      <c r="C24" s="144">
        <v>819</v>
      </c>
      <c r="D24" s="144">
        <v>836</v>
      </c>
      <c r="E24" s="144">
        <v>17</v>
      </c>
      <c r="F24" s="144">
        <v>768</v>
      </c>
      <c r="G24" s="144">
        <v>4920</v>
      </c>
      <c r="H24" s="144">
        <v>5282</v>
      </c>
      <c r="I24" s="144">
        <v>24050.1875</v>
      </c>
      <c r="J24" s="144">
        <v>11</v>
      </c>
      <c r="K24" s="144">
        <v>18614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 t="s">
        <v>34</v>
      </c>
      <c r="C26" s="144">
        <v>849</v>
      </c>
      <c r="D26" s="144">
        <v>849</v>
      </c>
      <c r="E26" s="144" t="s">
        <v>34</v>
      </c>
      <c r="F26" s="144">
        <v>784</v>
      </c>
      <c r="G26" s="144" t="s">
        <v>34</v>
      </c>
      <c r="H26" s="144" t="s">
        <v>34</v>
      </c>
      <c r="I26" s="144">
        <v>29855.73979591837</v>
      </c>
      <c r="J26" s="144" t="s">
        <v>34</v>
      </c>
      <c r="K26" s="144">
        <v>23407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7">
        <v>2</v>
      </c>
      <c r="C28" s="120">
        <v>8598</v>
      </c>
      <c r="D28" s="141">
        <v>8600</v>
      </c>
      <c r="E28" s="127">
        <v>2</v>
      </c>
      <c r="F28" s="120">
        <v>7931</v>
      </c>
      <c r="G28" s="120" t="s">
        <v>34</v>
      </c>
      <c r="H28" s="127">
        <v>5000</v>
      </c>
      <c r="I28" s="141">
        <v>18670.678098600427</v>
      </c>
      <c r="J28" s="120" t="s">
        <v>34</v>
      </c>
      <c r="K28" s="120">
        <v>148087</v>
      </c>
      <c r="L28" s="140"/>
      <c r="M28" s="140"/>
      <c r="N28" s="140"/>
      <c r="R28" s="122"/>
    </row>
    <row r="29" spans="1:18" ht="12.75">
      <c r="A29" s="4" t="s">
        <v>123</v>
      </c>
      <c r="B29" s="127">
        <v>219</v>
      </c>
      <c r="C29" s="141">
        <v>2209</v>
      </c>
      <c r="D29" s="141">
        <v>2428</v>
      </c>
      <c r="E29" s="127">
        <v>202</v>
      </c>
      <c r="F29" s="141">
        <v>1976</v>
      </c>
      <c r="G29" s="141">
        <v>9057</v>
      </c>
      <c r="H29" s="127">
        <v>4351</v>
      </c>
      <c r="I29" s="141">
        <v>12445.09109311741</v>
      </c>
      <c r="J29" s="141">
        <v>12</v>
      </c>
      <c r="K29" s="141">
        <v>25579</v>
      </c>
      <c r="L29" s="140"/>
      <c r="M29" s="140"/>
      <c r="N29" s="140"/>
      <c r="R29" s="122"/>
    </row>
    <row r="30" spans="1:18" ht="12.75">
      <c r="A30" s="4" t="s">
        <v>124</v>
      </c>
      <c r="B30" s="127">
        <v>199</v>
      </c>
      <c r="C30" s="141">
        <v>5727</v>
      </c>
      <c r="D30" s="141">
        <v>5926</v>
      </c>
      <c r="E30" s="127">
        <v>189</v>
      </c>
      <c r="F30" s="141">
        <v>5617</v>
      </c>
      <c r="G30" s="120" t="s">
        <v>34</v>
      </c>
      <c r="H30" s="127">
        <v>4000</v>
      </c>
      <c r="I30" s="141">
        <v>15000</v>
      </c>
      <c r="J30" s="120" t="s">
        <v>34</v>
      </c>
      <c r="K30" s="141">
        <v>85011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5">
        <v>420</v>
      </c>
      <c r="C31" s="143">
        <v>16534</v>
      </c>
      <c r="D31" s="143">
        <v>16954</v>
      </c>
      <c r="E31" s="145">
        <v>393</v>
      </c>
      <c r="F31" s="143">
        <v>15524</v>
      </c>
      <c r="G31" s="143">
        <v>9057</v>
      </c>
      <c r="H31" s="145">
        <v>4185.832061068702</v>
      </c>
      <c r="I31" s="144">
        <v>16549.895903117755</v>
      </c>
      <c r="J31" s="144">
        <v>12</v>
      </c>
      <c r="K31" s="143">
        <v>258677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>
        <v>576</v>
      </c>
      <c r="C33" s="148">
        <v>326</v>
      </c>
      <c r="D33" s="141">
        <v>902</v>
      </c>
      <c r="E33" s="148">
        <v>558</v>
      </c>
      <c r="F33" s="148">
        <v>313</v>
      </c>
      <c r="G33" s="141">
        <v>12458</v>
      </c>
      <c r="H33" s="148">
        <v>6873</v>
      </c>
      <c r="I33" s="148">
        <v>10696</v>
      </c>
      <c r="J33" s="148">
        <v>17</v>
      </c>
      <c r="K33" s="148">
        <v>7395</v>
      </c>
      <c r="L33" s="140"/>
      <c r="M33" s="140"/>
      <c r="N33" s="140"/>
      <c r="R33" s="122"/>
    </row>
    <row r="34" spans="1:18" ht="12.75">
      <c r="A34" s="4" t="s">
        <v>126</v>
      </c>
      <c r="B34" s="148">
        <v>8</v>
      </c>
      <c r="C34" s="148">
        <v>486</v>
      </c>
      <c r="D34" s="141">
        <v>494</v>
      </c>
      <c r="E34" s="148">
        <v>8</v>
      </c>
      <c r="F34" s="148">
        <v>483</v>
      </c>
      <c r="G34" s="141" t="s">
        <v>34</v>
      </c>
      <c r="H34" s="148">
        <v>7000</v>
      </c>
      <c r="I34" s="148">
        <v>18513.457556935817</v>
      </c>
      <c r="J34" s="148" t="s">
        <v>34</v>
      </c>
      <c r="K34" s="141">
        <v>8998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>
        <v>14435</v>
      </c>
      <c r="D35" s="141">
        <v>14435</v>
      </c>
      <c r="E35" s="148" t="s">
        <v>34</v>
      </c>
      <c r="F35" s="148">
        <v>12533</v>
      </c>
      <c r="G35" s="141">
        <v>1600</v>
      </c>
      <c r="H35" s="148" t="s">
        <v>34</v>
      </c>
      <c r="I35" s="148">
        <v>20920.225564509696</v>
      </c>
      <c r="J35" s="148">
        <v>16</v>
      </c>
      <c r="K35" s="141">
        <v>262219</v>
      </c>
      <c r="L35" s="140"/>
      <c r="M35" s="140"/>
      <c r="N35" s="140"/>
      <c r="R35" s="122"/>
    </row>
    <row r="36" spans="1:18" ht="12.75">
      <c r="A36" s="4" t="s">
        <v>128</v>
      </c>
      <c r="B36" s="148">
        <v>332</v>
      </c>
      <c r="C36" s="148">
        <v>2701</v>
      </c>
      <c r="D36" s="141">
        <v>3033</v>
      </c>
      <c r="E36" s="148">
        <v>304</v>
      </c>
      <c r="F36" s="148">
        <v>2652</v>
      </c>
      <c r="G36" s="141">
        <v>17791</v>
      </c>
      <c r="H36" s="148">
        <v>6503</v>
      </c>
      <c r="I36" s="148">
        <v>14996</v>
      </c>
      <c r="J36" s="148">
        <v>11</v>
      </c>
      <c r="K36" s="141">
        <v>41942</v>
      </c>
      <c r="L36" s="140"/>
      <c r="M36" s="140"/>
      <c r="N36" s="140"/>
      <c r="R36" s="122"/>
    </row>
    <row r="37" spans="1:18" ht="12.75">
      <c r="A37" s="142" t="s">
        <v>129</v>
      </c>
      <c r="B37" s="143">
        <v>916</v>
      </c>
      <c r="C37" s="143">
        <v>17948</v>
      </c>
      <c r="D37" s="143">
        <v>18864</v>
      </c>
      <c r="E37" s="143">
        <v>870</v>
      </c>
      <c r="F37" s="143">
        <v>15981</v>
      </c>
      <c r="G37" s="143">
        <v>31849</v>
      </c>
      <c r="H37" s="144">
        <v>6745</v>
      </c>
      <c r="I37" s="144">
        <v>19663.887241098804</v>
      </c>
      <c r="J37" s="144">
        <v>14</v>
      </c>
      <c r="K37" s="143">
        <v>320554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>
        <v>10</v>
      </c>
      <c r="C39" s="144">
        <v>125</v>
      </c>
      <c r="D39" s="144">
        <v>135</v>
      </c>
      <c r="E39" s="144">
        <v>5</v>
      </c>
      <c r="F39" s="144">
        <v>34</v>
      </c>
      <c r="G39" s="144">
        <v>4000</v>
      </c>
      <c r="H39" s="144">
        <v>3000</v>
      </c>
      <c r="I39" s="144">
        <v>7352.941176470588</v>
      </c>
      <c r="J39" s="144">
        <v>9</v>
      </c>
      <c r="K39" s="144">
        <v>301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0" t="s">
        <v>34</v>
      </c>
      <c r="C41" s="141">
        <v>62</v>
      </c>
      <c r="D41" s="141">
        <v>62</v>
      </c>
      <c r="E41" s="120" t="s">
        <v>34</v>
      </c>
      <c r="F41" s="141">
        <v>62</v>
      </c>
      <c r="G41" s="141">
        <v>8662</v>
      </c>
      <c r="H41" s="120" t="s">
        <v>34</v>
      </c>
      <c r="I41" s="141">
        <v>3500</v>
      </c>
      <c r="J41" s="141">
        <v>23</v>
      </c>
      <c r="K41" s="141">
        <v>416</v>
      </c>
      <c r="L41" s="140"/>
      <c r="M41" s="140"/>
      <c r="N41" s="140"/>
      <c r="R41" s="122"/>
    </row>
    <row r="42" spans="1:18" ht="12.75">
      <c r="A42" s="4" t="s">
        <v>132</v>
      </c>
      <c r="B42" s="141" t="s">
        <v>34</v>
      </c>
      <c r="C42" s="141" t="s">
        <v>34</v>
      </c>
      <c r="D42" s="141" t="s">
        <v>34</v>
      </c>
      <c r="E42" s="141" t="s">
        <v>34</v>
      </c>
      <c r="F42" s="141" t="s">
        <v>34</v>
      </c>
      <c r="G42" s="141">
        <v>6</v>
      </c>
      <c r="H42" s="141" t="s">
        <v>34</v>
      </c>
      <c r="I42" s="141" t="s">
        <v>34</v>
      </c>
      <c r="J42" s="141">
        <v>10</v>
      </c>
      <c r="K42" s="141" t="s">
        <v>34</v>
      </c>
      <c r="L42" s="140"/>
      <c r="M42" s="140"/>
      <c r="N42" s="140"/>
      <c r="R42" s="122"/>
    </row>
    <row r="43" spans="1:18" ht="12.75">
      <c r="A43" s="4" t="s">
        <v>133</v>
      </c>
      <c r="B43" s="141">
        <v>3</v>
      </c>
      <c r="C43" s="141">
        <v>2</v>
      </c>
      <c r="D43" s="141">
        <v>5</v>
      </c>
      <c r="E43" s="141">
        <v>3</v>
      </c>
      <c r="F43" s="141">
        <v>2</v>
      </c>
      <c r="G43" s="141">
        <v>1500</v>
      </c>
      <c r="H43" s="141">
        <v>2200</v>
      </c>
      <c r="I43" s="141">
        <v>4000</v>
      </c>
      <c r="J43" s="141">
        <v>10</v>
      </c>
      <c r="K43" s="141">
        <v>30</v>
      </c>
      <c r="L43" s="140"/>
      <c r="M43" s="140"/>
      <c r="N43" s="140"/>
      <c r="R43" s="122"/>
    </row>
    <row r="44" spans="1:18" ht="12.75">
      <c r="A44" s="4" t="s">
        <v>134</v>
      </c>
      <c r="B44" s="120" t="s">
        <v>34</v>
      </c>
      <c r="C44" s="141" t="s">
        <v>34</v>
      </c>
      <c r="D44" s="141" t="s">
        <v>34</v>
      </c>
      <c r="E44" s="120" t="s">
        <v>34</v>
      </c>
      <c r="F44" s="141" t="s">
        <v>34</v>
      </c>
      <c r="G44" s="141" t="s">
        <v>34</v>
      </c>
      <c r="H44" s="120" t="s">
        <v>34</v>
      </c>
      <c r="I44" s="141" t="s">
        <v>34</v>
      </c>
      <c r="J44" s="141" t="s">
        <v>34</v>
      </c>
      <c r="K44" s="141" t="s">
        <v>34</v>
      </c>
      <c r="L44" s="140"/>
      <c r="M44" s="140"/>
      <c r="N44" s="140"/>
      <c r="R44" s="122"/>
    </row>
    <row r="45" spans="1:18" ht="12.75">
      <c r="A45" s="4" t="s">
        <v>135</v>
      </c>
      <c r="B45" s="141">
        <v>10</v>
      </c>
      <c r="C45" s="141" t="s">
        <v>34</v>
      </c>
      <c r="D45" s="141">
        <v>10</v>
      </c>
      <c r="E45" s="141">
        <v>10</v>
      </c>
      <c r="F45" s="141" t="s">
        <v>34</v>
      </c>
      <c r="G45" s="141">
        <v>10250</v>
      </c>
      <c r="H45" s="141">
        <v>5000</v>
      </c>
      <c r="I45" s="141" t="s">
        <v>34</v>
      </c>
      <c r="J45" s="141">
        <v>3</v>
      </c>
      <c r="K45" s="141">
        <v>81</v>
      </c>
      <c r="L45" s="140"/>
      <c r="M45" s="140"/>
      <c r="N45" s="140"/>
      <c r="R45" s="122"/>
    </row>
    <row r="46" spans="1:18" ht="12.75">
      <c r="A46" s="4" t="s">
        <v>136</v>
      </c>
      <c r="B46" s="141" t="s">
        <v>34</v>
      </c>
      <c r="C46" s="141" t="s">
        <v>34</v>
      </c>
      <c r="D46" s="141" t="s">
        <v>34</v>
      </c>
      <c r="E46" s="141" t="s">
        <v>34</v>
      </c>
      <c r="F46" s="141" t="s">
        <v>34</v>
      </c>
      <c r="G46" s="141" t="s">
        <v>34</v>
      </c>
      <c r="H46" s="141" t="s">
        <v>34</v>
      </c>
      <c r="I46" s="141" t="s">
        <v>34</v>
      </c>
      <c r="J46" s="141" t="s">
        <v>34</v>
      </c>
      <c r="K46" s="141" t="s">
        <v>34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7">
        <v>7</v>
      </c>
      <c r="C48" s="141" t="s">
        <v>34</v>
      </c>
      <c r="D48" s="141">
        <v>7</v>
      </c>
      <c r="E48" s="127">
        <v>7</v>
      </c>
      <c r="F48" s="141" t="s">
        <v>34</v>
      </c>
      <c r="G48" s="141" t="s">
        <v>34</v>
      </c>
      <c r="H48" s="127">
        <v>3500</v>
      </c>
      <c r="I48" s="141" t="s">
        <v>34</v>
      </c>
      <c r="J48" s="141" t="s">
        <v>34</v>
      </c>
      <c r="K48" s="141">
        <v>25</v>
      </c>
      <c r="L48" s="140"/>
      <c r="M48" s="140"/>
      <c r="N48" s="140"/>
      <c r="R48" s="122"/>
    </row>
    <row r="49" spans="1:18" ht="12.75">
      <c r="A49" s="4" t="s">
        <v>139</v>
      </c>
      <c r="B49" s="141">
        <v>10</v>
      </c>
      <c r="C49" s="141">
        <v>11</v>
      </c>
      <c r="D49" s="141">
        <v>21</v>
      </c>
      <c r="E49" s="141">
        <v>9</v>
      </c>
      <c r="F49" s="141">
        <v>11</v>
      </c>
      <c r="G49" s="141" t="s">
        <v>34</v>
      </c>
      <c r="H49" s="141">
        <v>7000</v>
      </c>
      <c r="I49" s="141">
        <v>15000</v>
      </c>
      <c r="J49" s="141" t="s">
        <v>34</v>
      </c>
      <c r="K49" s="141">
        <v>228</v>
      </c>
      <c r="L49" s="140"/>
      <c r="M49" s="140"/>
      <c r="N49" s="140"/>
      <c r="R49" s="122"/>
    </row>
    <row r="50" spans="1:18" ht="12.75">
      <c r="A50" s="142" t="s">
        <v>178</v>
      </c>
      <c r="B50" s="143">
        <v>30</v>
      </c>
      <c r="C50" s="143">
        <v>75</v>
      </c>
      <c r="D50" s="143">
        <v>105</v>
      </c>
      <c r="E50" s="143">
        <v>29</v>
      </c>
      <c r="F50" s="143">
        <v>75</v>
      </c>
      <c r="G50" s="143">
        <v>20418</v>
      </c>
      <c r="H50" s="144">
        <v>4969</v>
      </c>
      <c r="I50" s="144">
        <v>5200</v>
      </c>
      <c r="J50" s="144">
        <v>12</v>
      </c>
      <c r="K50" s="143">
        <v>780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>
        <v>1</v>
      </c>
      <c r="D52" s="144">
        <v>1</v>
      </c>
      <c r="E52" s="144" t="s">
        <v>34</v>
      </c>
      <c r="F52" s="144">
        <v>1</v>
      </c>
      <c r="G52" s="145">
        <v>594</v>
      </c>
      <c r="H52" s="143" t="s">
        <v>34</v>
      </c>
      <c r="I52" s="144">
        <v>14000</v>
      </c>
      <c r="J52" s="145">
        <v>5</v>
      </c>
      <c r="K52" s="144">
        <v>17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7">
        <v>25</v>
      </c>
      <c r="C54" s="141">
        <v>425</v>
      </c>
      <c r="D54" s="141">
        <v>450</v>
      </c>
      <c r="E54" s="127">
        <v>25</v>
      </c>
      <c r="F54" s="141">
        <v>400</v>
      </c>
      <c r="G54" s="141">
        <v>16000</v>
      </c>
      <c r="H54" s="127">
        <v>4500</v>
      </c>
      <c r="I54" s="141">
        <v>20000</v>
      </c>
      <c r="J54" s="141">
        <v>15</v>
      </c>
      <c r="K54" s="141">
        <v>8353</v>
      </c>
      <c r="L54" s="140"/>
      <c r="M54" s="140"/>
      <c r="N54" s="140"/>
      <c r="R54" s="122"/>
    </row>
    <row r="55" spans="1:18" ht="12.75">
      <c r="A55" s="4" t="s">
        <v>142</v>
      </c>
      <c r="B55" s="141" t="s">
        <v>34</v>
      </c>
      <c r="C55" s="141">
        <v>48</v>
      </c>
      <c r="D55" s="141">
        <v>48</v>
      </c>
      <c r="E55" s="141" t="s">
        <v>34</v>
      </c>
      <c r="F55" s="141">
        <v>47</v>
      </c>
      <c r="G55" s="141">
        <v>6685</v>
      </c>
      <c r="H55" s="141" t="s">
        <v>34</v>
      </c>
      <c r="I55" s="141">
        <v>4000</v>
      </c>
      <c r="J55" s="141" t="s">
        <v>34</v>
      </c>
      <c r="K55" s="141">
        <v>188</v>
      </c>
      <c r="L55" s="140"/>
      <c r="M55" s="140"/>
      <c r="N55" s="140"/>
      <c r="R55" s="122"/>
    </row>
    <row r="56" spans="1:18" ht="12.75">
      <c r="A56" s="4" t="s">
        <v>143</v>
      </c>
      <c r="B56" s="141" t="s">
        <v>34</v>
      </c>
      <c r="C56" s="141">
        <v>4</v>
      </c>
      <c r="D56" s="141">
        <v>4</v>
      </c>
      <c r="E56" s="141" t="s">
        <v>34</v>
      </c>
      <c r="F56" s="141">
        <v>4</v>
      </c>
      <c r="G56" s="141">
        <v>2500</v>
      </c>
      <c r="H56" s="141" t="s">
        <v>34</v>
      </c>
      <c r="I56" s="141">
        <v>8000</v>
      </c>
      <c r="J56" s="141">
        <v>4</v>
      </c>
      <c r="K56" s="141">
        <v>42</v>
      </c>
      <c r="L56" s="140"/>
      <c r="M56" s="140"/>
      <c r="N56" s="140"/>
      <c r="R56" s="122"/>
    </row>
    <row r="57" spans="1:18" ht="12.75">
      <c r="A57" s="4" t="s">
        <v>144</v>
      </c>
      <c r="B57" s="141">
        <v>1</v>
      </c>
      <c r="C57" s="141" t="s">
        <v>34</v>
      </c>
      <c r="D57" s="141">
        <v>1</v>
      </c>
      <c r="E57" s="141">
        <v>1</v>
      </c>
      <c r="F57" s="141" t="s">
        <v>34</v>
      </c>
      <c r="G57" s="141">
        <v>368</v>
      </c>
      <c r="H57" s="141">
        <v>1600</v>
      </c>
      <c r="I57" s="141" t="s">
        <v>34</v>
      </c>
      <c r="J57" s="141">
        <v>8</v>
      </c>
      <c r="K57" s="141">
        <v>5</v>
      </c>
      <c r="L57" s="140"/>
      <c r="M57" s="140"/>
      <c r="N57" s="140"/>
      <c r="R57" s="122"/>
    </row>
    <row r="58" spans="1:18" ht="12.75">
      <c r="A58" s="4" t="s">
        <v>145</v>
      </c>
      <c r="B58" s="141">
        <v>707</v>
      </c>
      <c r="C58" s="141">
        <v>48</v>
      </c>
      <c r="D58" s="141">
        <v>755</v>
      </c>
      <c r="E58" s="141">
        <v>707</v>
      </c>
      <c r="F58" s="141">
        <v>48</v>
      </c>
      <c r="G58" s="141">
        <v>10350</v>
      </c>
      <c r="H58" s="141">
        <v>3510</v>
      </c>
      <c r="I58" s="141">
        <v>5500</v>
      </c>
      <c r="J58" s="141">
        <v>25</v>
      </c>
      <c r="K58" s="141">
        <v>3004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>
        <v>733</v>
      </c>
      <c r="C59" s="143">
        <v>525</v>
      </c>
      <c r="D59" s="143">
        <v>1258</v>
      </c>
      <c r="E59" s="143">
        <v>733</v>
      </c>
      <c r="F59" s="143">
        <v>499</v>
      </c>
      <c r="G59" s="143">
        <v>35903</v>
      </c>
      <c r="H59" s="144">
        <v>3541</v>
      </c>
      <c r="I59" s="144">
        <v>17002</v>
      </c>
      <c r="J59" s="144">
        <v>14</v>
      </c>
      <c r="K59" s="143">
        <v>11592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>
        <v>221</v>
      </c>
      <c r="C61" s="141">
        <v>330</v>
      </c>
      <c r="D61" s="141">
        <v>551</v>
      </c>
      <c r="E61" s="141">
        <v>219</v>
      </c>
      <c r="F61" s="141">
        <v>323</v>
      </c>
      <c r="G61" s="141">
        <v>7450</v>
      </c>
      <c r="H61" s="141">
        <v>4710</v>
      </c>
      <c r="I61" s="141">
        <v>14032.445820433437</v>
      </c>
      <c r="J61" s="141">
        <v>10</v>
      </c>
      <c r="K61" s="141">
        <v>5639</v>
      </c>
      <c r="L61" s="140"/>
      <c r="M61" s="140"/>
      <c r="N61" s="140"/>
      <c r="R61" s="122"/>
    </row>
    <row r="62" spans="1:18" ht="12.75">
      <c r="A62" s="4" t="s">
        <v>148</v>
      </c>
      <c r="B62" s="141">
        <v>411</v>
      </c>
      <c r="C62" s="141">
        <v>129</v>
      </c>
      <c r="D62" s="141">
        <v>540</v>
      </c>
      <c r="E62" s="141">
        <v>357</v>
      </c>
      <c r="F62" s="141">
        <v>123</v>
      </c>
      <c r="G62" s="141" t="s">
        <v>34</v>
      </c>
      <c r="H62" s="141">
        <v>5903.921568627451</v>
      </c>
      <c r="I62" s="141">
        <v>11722.845528455284</v>
      </c>
      <c r="J62" s="141" t="s">
        <v>34</v>
      </c>
      <c r="K62" s="141">
        <v>3550</v>
      </c>
      <c r="L62" s="140"/>
      <c r="M62" s="140"/>
      <c r="N62" s="140"/>
      <c r="R62" s="122"/>
    </row>
    <row r="63" spans="1:18" ht="12.75">
      <c r="A63" s="4" t="s">
        <v>149</v>
      </c>
      <c r="B63" s="141">
        <v>995</v>
      </c>
      <c r="C63" s="141">
        <v>5663</v>
      </c>
      <c r="D63" s="141">
        <v>6658</v>
      </c>
      <c r="E63" s="141">
        <v>822</v>
      </c>
      <c r="F63" s="141">
        <v>4025</v>
      </c>
      <c r="G63" s="141" t="s">
        <v>34</v>
      </c>
      <c r="H63" s="141">
        <v>4113.138686131387</v>
      </c>
      <c r="I63" s="141">
        <v>11679.613664596272</v>
      </c>
      <c r="J63" s="141" t="s">
        <v>34</v>
      </c>
      <c r="K63" s="141">
        <v>50391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1627</v>
      </c>
      <c r="C64" s="143">
        <v>6122</v>
      </c>
      <c r="D64" s="143">
        <v>7749</v>
      </c>
      <c r="E64" s="143">
        <v>1398</v>
      </c>
      <c r="F64" s="143">
        <v>4471</v>
      </c>
      <c r="G64" s="143">
        <v>7450</v>
      </c>
      <c r="H64" s="144">
        <v>4663.854792560801</v>
      </c>
      <c r="I64" s="144">
        <v>11851.077834936255</v>
      </c>
      <c r="J64" s="144">
        <v>10</v>
      </c>
      <c r="K64" s="143">
        <v>59580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>
        <v>7</v>
      </c>
      <c r="C66" s="144">
        <v>14027</v>
      </c>
      <c r="D66" s="144">
        <v>14034</v>
      </c>
      <c r="E66" s="144">
        <v>7</v>
      </c>
      <c r="F66" s="144">
        <v>13569</v>
      </c>
      <c r="G66" s="144">
        <v>2579</v>
      </c>
      <c r="H66" s="144">
        <v>6950</v>
      </c>
      <c r="I66" s="144">
        <v>19549.269658781046</v>
      </c>
      <c r="J66" s="144">
        <v>10.689802248933695</v>
      </c>
      <c r="K66" s="144">
        <v>265340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0" t="s">
        <v>34</v>
      </c>
      <c r="C68" s="141">
        <v>6455</v>
      </c>
      <c r="D68" s="141">
        <v>6455</v>
      </c>
      <c r="E68" s="120" t="s">
        <v>34</v>
      </c>
      <c r="F68" s="141">
        <v>5460</v>
      </c>
      <c r="G68" s="141">
        <v>2000</v>
      </c>
      <c r="H68" s="120" t="s">
        <v>34</v>
      </c>
      <c r="I68" s="141">
        <v>17500</v>
      </c>
      <c r="J68" s="141">
        <v>7</v>
      </c>
      <c r="K68" s="141">
        <v>95565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0" t="s">
        <v>34</v>
      </c>
      <c r="C69" s="141">
        <v>309</v>
      </c>
      <c r="D69" s="141">
        <v>309</v>
      </c>
      <c r="E69" s="120" t="s">
        <v>34</v>
      </c>
      <c r="F69" s="141">
        <v>300</v>
      </c>
      <c r="G69" s="141">
        <v>1000</v>
      </c>
      <c r="H69" s="120" t="s">
        <v>34</v>
      </c>
      <c r="I69" s="141">
        <v>17500</v>
      </c>
      <c r="J69" s="141">
        <v>7</v>
      </c>
      <c r="K69" s="141">
        <v>5258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3" t="s">
        <v>34</v>
      </c>
      <c r="C70" s="143">
        <v>6764</v>
      </c>
      <c r="D70" s="143">
        <v>6764</v>
      </c>
      <c r="E70" s="143" t="s">
        <v>34</v>
      </c>
      <c r="F70" s="143">
        <v>5760</v>
      </c>
      <c r="G70" s="143">
        <v>3000</v>
      </c>
      <c r="H70" s="143" t="s">
        <v>34</v>
      </c>
      <c r="I70" s="144">
        <v>17500</v>
      </c>
      <c r="J70" s="144">
        <v>7</v>
      </c>
      <c r="K70" s="143">
        <v>100823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0" t="s">
        <v>34</v>
      </c>
      <c r="C72" s="141">
        <v>49</v>
      </c>
      <c r="D72" s="141">
        <v>49</v>
      </c>
      <c r="E72" s="120" t="s">
        <v>34</v>
      </c>
      <c r="F72" s="141">
        <v>33</v>
      </c>
      <c r="G72" s="120" t="s">
        <v>34</v>
      </c>
      <c r="H72" s="120" t="s">
        <v>34</v>
      </c>
      <c r="I72" s="141">
        <v>9636.363636363636</v>
      </c>
      <c r="J72" s="120" t="s">
        <v>34</v>
      </c>
      <c r="K72" s="141">
        <v>318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>
        <v>145</v>
      </c>
      <c r="D73" s="141">
        <v>145</v>
      </c>
      <c r="E73" s="120" t="s">
        <v>34</v>
      </c>
      <c r="F73" s="141">
        <v>145</v>
      </c>
      <c r="G73" s="120" t="s">
        <v>34</v>
      </c>
      <c r="H73" s="120" t="s">
        <v>34</v>
      </c>
      <c r="I73" s="141">
        <v>3800</v>
      </c>
      <c r="J73" s="120" t="s">
        <v>34</v>
      </c>
      <c r="K73" s="141">
        <v>551</v>
      </c>
      <c r="L73" s="140"/>
      <c r="M73" s="140"/>
      <c r="N73" s="140"/>
      <c r="R73" s="122"/>
    </row>
    <row r="74" spans="1:18" ht="12.75">
      <c r="A74" s="4" t="s">
        <v>157</v>
      </c>
      <c r="B74" s="141">
        <v>10</v>
      </c>
      <c r="C74" s="141">
        <v>662</v>
      </c>
      <c r="D74" s="141">
        <v>672</v>
      </c>
      <c r="E74" s="141">
        <v>6</v>
      </c>
      <c r="F74" s="141">
        <v>617</v>
      </c>
      <c r="G74" s="141">
        <v>6886</v>
      </c>
      <c r="H74" s="141">
        <v>2800</v>
      </c>
      <c r="I74" s="141">
        <v>13128.350081037277</v>
      </c>
      <c r="J74" s="141" t="s">
        <v>34</v>
      </c>
      <c r="K74" s="141">
        <v>8117</v>
      </c>
      <c r="L74" s="140"/>
      <c r="M74" s="140"/>
      <c r="N74" s="140"/>
      <c r="R74" s="122"/>
    </row>
    <row r="75" spans="1:18" ht="12.75">
      <c r="A75" s="4" t="s">
        <v>158</v>
      </c>
      <c r="B75" s="120" t="s">
        <v>34</v>
      </c>
      <c r="C75" s="141">
        <v>1415</v>
      </c>
      <c r="D75" s="141">
        <v>1415</v>
      </c>
      <c r="E75" s="120" t="s">
        <v>34</v>
      </c>
      <c r="F75" s="141">
        <v>1330</v>
      </c>
      <c r="G75" s="141">
        <v>1575</v>
      </c>
      <c r="H75" s="120" t="s">
        <v>34</v>
      </c>
      <c r="I75" s="141">
        <v>9988.176691729323</v>
      </c>
      <c r="J75" s="127">
        <v>25</v>
      </c>
      <c r="K75" s="141">
        <v>13323</v>
      </c>
      <c r="L75" s="140"/>
      <c r="M75" s="140"/>
      <c r="N75" s="140"/>
      <c r="R75" s="122"/>
    </row>
    <row r="76" spans="1:18" ht="12.75">
      <c r="A76" s="4" t="s">
        <v>159</v>
      </c>
      <c r="B76" s="141">
        <v>165</v>
      </c>
      <c r="C76" s="141">
        <v>1692</v>
      </c>
      <c r="D76" s="141">
        <v>1857</v>
      </c>
      <c r="E76" s="141">
        <v>165</v>
      </c>
      <c r="F76" s="141">
        <v>1556</v>
      </c>
      <c r="G76" s="141">
        <v>21971</v>
      </c>
      <c r="H76" s="141">
        <v>2600</v>
      </c>
      <c r="I76" s="141">
        <v>12885.282776349615</v>
      </c>
      <c r="J76" s="141">
        <v>10</v>
      </c>
      <c r="K76" s="141">
        <v>20698</v>
      </c>
      <c r="L76" s="140"/>
      <c r="M76" s="140"/>
      <c r="N76" s="140"/>
      <c r="R76" s="122"/>
    </row>
    <row r="77" spans="1:18" ht="12.75">
      <c r="A77" s="4" t="s">
        <v>160</v>
      </c>
      <c r="B77" s="141">
        <v>3</v>
      </c>
      <c r="C77" s="141">
        <v>54</v>
      </c>
      <c r="D77" s="141">
        <v>57</v>
      </c>
      <c r="E77" s="141">
        <v>3</v>
      </c>
      <c r="F77" s="141">
        <v>44</v>
      </c>
      <c r="G77" s="141">
        <v>15116</v>
      </c>
      <c r="H77" s="141">
        <v>1910</v>
      </c>
      <c r="I77" s="141">
        <v>8500</v>
      </c>
      <c r="J77" s="141">
        <v>7</v>
      </c>
      <c r="K77" s="141">
        <v>486</v>
      </c>
      <c r="L77" s="140"/>
      <c r="M77" s="140"/>
      <c r="N77" s="140"/>
      <c r="R77" s="122"/>
    </row>
    <row r="78" spans="1:18" ht="12.75">
      <c r="A78" s="4" t="s">
        <v>161</v>
      </c>
      <c r="B78" s="127">
        <v>4</v>
      </c>
      <c r="C78" s="141">
        <v>143</v>
      </c>
      <c r="D78" s="141">
        <v>147</v>
      </c>
      <c r="E78" s="127">
        <v>4</v>
      </c>
      <c r="F78" s="141">
        <v>143</v>
      </c>
      <c r="G78" s="120" t="s">
        <v>34</v>
      </c>
      <c r="H78" s="120" t="s">
        <v>34</v>
      </c>
      <c r="I78" s="141">
        <v>8000</v>
      </c>
      <c r="J78" s="120" t="s">
        <v>34</v>
      </c>
      <c r="K78" s="141">
        <v>1144</v>
      </c>
      <c r="L78" s="140"/>
      <c r="M78" s="140"/>
      <c r="N78" s="140"/>
      <c r="R78" s="122"/>
    </row>
    <row r="79" spans="1:18" ht="12.75">
      <c r="A79" s="4" t="s">
        <v>162</v>
      </c>
      <c r="B79" s="127">
        <v>106</v>
      </c>
      <c r="C79" s="141">
        <v>7212</v>
      </c>
      <c r="D79" s="141">
        <v>7318</v>
      </c>
      <c r="E79" s="127">
        <v>57</v>
      </c>
      <c r="F79" s="141">
        <v>6730</v>
      </c>
      <c r="G79" s="120" t="s">
        <v>34</v>
      </c>
      <c r="H79" s="127">
        <v>5730</v>
      </c>
      <c r="I79" s="141">
        <v>19058.136701337295</v>
      </c>
      <c r="J79" s="120" t="s">
        <v>34</v>
      </c>
      <c r="K79" s="141">
        <v>128587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288</v>
      </c>
      <c r="C80" s="143">
        <v>11372</v>
      </c>
      <c r="D80" s="143">
        <v>11660</v>
      </c>
      <c r="E80" s="143">
        <v>235</v>
      </c>
      <c r="F80" s="143">
        <v>10598</v>
      </c>
      <c r="G80" s="143">
        <v>45548</v>
      </c>
      <c r="H80" s="144">
        <v>3311</v>
      </c>
      <c r="I80" s="144">
        <v>16237.128326099264</v>
      </c>
      <c r="J80" s="144">
        <v>7.667142355317467</v>
      </c>
      <c r="K80" s="143">
        <v>173224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 t="s">
        <v>34</v>
      </c>
      <c r="C82" s="141">
        <v>58</v>
      </c>
      <c r="D82" s="141">
        <v>58</v>
      </c>
      <c r="E82" s="141" t="s">
        <v>34</v>
      </c>
      <c r="F82" s="141">
        <v>58</v>
      </c>
      <c r="G82" s="141">
        <v>22020</v>
      </c>
      <c r="H82" s="141" t="s">
        <v>34</v>
      </c>
      <c r="I82" s="141">
        <v>20120</v>
      </c>
      <c r="J82" s="141">
        <v>2</v>
      </c>
      <c r="K82" s="141">
        <v>1211</v>
      </c>
      <c r="L82" s="140"/>
      <c r="M82" s="140"/>
      <c r="N82" s="140"/>
      <c r="R82" s="122"/>
    </row>
    <row r="83" spans="1:18" ht="12.75">
      <c r="A83" s="4" t="s">
        <v>164</v>
      </c>
      <c r="B83" s="141">
        <v>20</v>
      </c>
      <c r="C83" s="141">
        <v>40</v>
      </c>
      <c r="D83" s="141">
        <v>60</v>
      </c>
      <c r="E83" s="141">
        <v>20</v>
      </c>
      <c r="F83" s="141">
        <v>38</v>
      </c>
      <c r="G83" s="141">
        <v>39925</v>
      </c>
      <c r="H83" s="141">
        <v>1800</v>
      </c>
      <c r="I83" s="141">
        <v>15000</v>
      </c>
      <c r="J83" s="141">
        <v>3</v>
      </c>
      <c r="K83" s="141">
        <v>726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>
        <v>20</v>
      </c>
      <c r="C84" s="143">
        <v>98</v>
      </c>
      <c r="D84" s="143">
        <v>118</v>
      </c>
      <c r="E84" s="143">
        <v>20</v>
      </c>
      <c r="F84" s="143">
        <v>96</v>
      </c>
      <c r="G84" s="143">
        <v>61945</v>
      </c>
      <c r="H84" s="144">
        <v>1800</v>
      </c>
      <c r="I84" s="144">
        <v>18093</v>
      </c>
      <c r="J84" s="144">
        <v>3</v>
      </c>
      <c r="K84" s="143">
        <v>1937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5031</v>
      </c>
      <c r="C86" s="130">
        <v>75497</v>
      </c>
      <c r="D86" s="130">
        <v>80528</v>
      </c>
      <c r="E86" s="130">
        <v>4670</v>
      </c>
      <c r="F86" s="130">
        <v>68398</v>
      </c>
      <c r="G86" s="130">
        <v>803729</v>
      </c>
      <c r="H86" s="130">
        <v>4620.342184154176</v>
      </c>
      <c r="I86" s="130">
        <v>17783.965583789</v>
      </c>
      <c r="J86" s="130">
        <v>9.015625913709721</v>
      </c>
      <c r="K86" s="130">
        <v>1245527</v>
      </c>
      <c r="L86" s="140"/>
      <c r="M86" s="140"/>
      <c r="N86" s="140"/>
      <c r="R86" s="122"/>
    </row>
    <row r="87" spans="1:18" ht="12.75">
      <c r="A87" s="216" t="s">
        <v>260</v>
      </c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F8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4" customWidth="1"/>
    <col min="2" max="5" width="24.28125" style="4" customWidth="1"/>
    <col min="6" max="16384" width="11.421875" style="4" customWidth="1"/>
  </cols>
  <sheetData>
    <row r="1" spans="1:5" s="153" customFormat="1" ht="18">
      <c r="A1" s="248" t="s">
        <v>187</v>
      </c>
      <c r="B1" s="248"/>
      <c r="C1" s="248"/>
      <c r="D1" s="248"/>
      <c r="E1" s="248"/>
    </row>
    <row r="2" s="154" customFormat="1" ht="14.25">
      <c r="A2" s="252" t="s">
        <v>274</v>
      </c>
    </row>
    <row r="3" spans="1:5" s="154" customFormat="1" ht="15">
      <c r="A3" s="224" t="s">
        <v>262</v>
      </c>
      <c r="B3" s="224"/>
      <c r="C3" s="224"/>
      <c r="D3" s="224"/>
      <c r="E3" s="224"/>
    </row>
    <row r="4" spans="1:5" s="154" customFormat="1" ht="15.75" thickBot="1">
      <c r="A4" s="131"/>
      <c r="B4" s="132"/>
      <c r="C4" s="132"/>
      <c r="D4" s="132"/>
      <c r="E4" s="132"/>
    </row>
    <row r="5" spans="1:5" ht="12.75">
      <c r="A5" s="162" t="s">
        <v>167</v>
      </c>
      <c r="B5" s="163" t="s">
        <v>168</v>
      </c>
      <c r="C5" s="166"/>
      <c r="D5" s="163" t="s">
        <v>169</v>
      </c>
      <c r="E5" s="166"/>
    </row>
    <row r="6" spans="1:5" ht="12.75">
      <c r="A6" s="32" t="s">
        <v>170</v>
      </c>
      <c r="B6" s="6" t="s">
        <v>26</v>
      </c>
      <c r="C6" s="8" t="s">
        <v>261</v>
      </c>
      <c r="D6" s="6" t="s">
        <v>26</v>
      </c>
      <c r="E6" s="8" t="s">
        <v>261</v>
      </c>
    </row>
    <row r="7" spans="1:5" ht="13.5" thickBot="1">
      <c r="A7" s="135" t="s">
        <v>108</v>
      </c>
      <c r="B7" s="155" t="s">
        <v>33</v>
      </c>
      <c r="C7" s="117" t="s">
        <v>12</v>
      </c>
      <c r="D7" s="155" t="s">
        <v>33</v>
      </c>
      <c r="E7" s="117" t="s">
        <v>12</v>
      </c>
    </row>
    <row r="8" spans="1:5" ht="12.75">
      <c r="A8" s="113" t="s">
        <v>110</v>
      </c>
      <c r="B8" s="139">
        <v>615</v>
      </c>
      <c r="C8" s="139">
        <v>5532</v>
      </c>
      <c r="D8" s="139" t="s">
        <v>34</v>
      </c>
      <c r="E8" s="139" t="s">
        <v>34</v>
      </c>
    </row>
    <row r="9" spans="1:5" ht="12.75">
      <c r="A9" s="4" t="s">
        <v>111</v>
      </c>
      <c r="B9" s="120">
        <v>185</v>
      </c>
      <c r="C9" s="120">
        <v>1140</v>
      </c>
      <c r="D9" s="120" t="s">
        <v>34</v>
      </c>
      <c r="E9" s="120" t="s">
        <v>34</v>
      </c>
    </row>
    <row r="10" spans="1:5" ht="12.75">
      <c r="A10" s="4" t="s">
        <v>112</v>
      </c>
      <c r="B10" s="120">
        <v>176</v>
      </c>
      <c r="C10" s="120">
        <v>1642</v>
      </c>
      <c r="D10" s="120" t="s">
        <v>34</v>
      </c>
      <c r="E10" s="120" t="s">
        <v>34</v>
      </c>
    </row>
    <row r="11" spans="1:5" ht="12.75">
      <c r="A11" s="4" t="s">
        <v>113</v>
      </c>
      <c r="B11" s="120">
        <v>214</v>
      </c>
      <c r="C11" s="120">
        <v>1940</v>
      </c>
      <c r="D11" s="120" t="s">
        <v>34</v>
      </c>
      <c r="E11" s="120" t="s">
        <v>34</v>
      </c>
    </row>
    <row r="12" spans="1:5" ht="12.75">
      <c r="A12" s="142" t="s">
        <v>114</v>
      </c>
      <c r="B12" s="143">
        <v>1190</v>
      </c>
      <c r="C12" s="143">
        <v>10254</v>
      </c>
      <c r="D12" s="143" t="s">
        <v>34</v>
      </c>
      <c r="E12" s="143" t="s">
        <v>34</v>
      </c>
    </row>
    <row r="13" spans="1:5" ht="12.75">
      <c r="A13" s="142"/>
      <c r="B13" s="143"/>
      <c r="C13" s="143"/>
      <c r="D13" s="143"/>
      <c r="E13" s="143"/>
    </row>
    <row r="14" spans="1:5" ht="12.75">
      <c r="A14" s="142" t="s">
        <v>115</v>
      </c>
      <c r="B14" s="143" t="s">
        <v>34</v>
      </c>
      <c r="C14" s="143">
        <v>250</v>
      </c>
      <c r="D14" s="143" t="s">
        <v>34</v>
      </c>
      <c r="E14" s="143" t="s">
        <v>34</v>
      </c>
    </row>
    <row r="15" spans="1:5" ht="12.75">
      <c r="A15" s="142"/>
      <c r="B15" s="143"/>
      <c r="C15" s="143"/>
      <c r="D15" s="143"/>
      <c r="E15" s="143"/>
    </row>
    <row r="16" spans="1:5" ht="12.75">
      <c r="A16" s="142" t="s">
        <v>116</v>
      </c>
      <c r="B16" s="143">
        <v>1</v>
      </c>
      <c r="C16" s="143">
        <v>31</v>
      </c>
      <c r="D16" s="143" t="s">
        <v>34</v>
      </c>
      <c r="E16" s="143" t="s">
        <v>34</v>
      </c>
    </row>
    <row r="17" spans="2:5" ht="12.75">
      <c r="B17" s="120"/>
      <c r="C17" s="120"/>
      <c r="D17" s="120"/>
      <c r="E17" s="120"/>
    </row>
    <row r="18" spans="1:5" ht="12.75">
      <c r="A18" s="4" t="s">
        <v>117</v>
      </c>
      <c r="B18" s="120">
        <v>1</v>
      </c>
      <c r="C18" s="120">
        <v>25</v>
      </c>
      <c r="D18" s="120" t="s">
        <v>34</v>
      </c>
      <c r="E18" s="120" t="s">
        <v>34</v>
      </c>
    </row>
    <row r="19" spans="1:5" ht="12.75">
      <c r="A19" s="4" t="s">
        <v>118</v>
      </c>
      <c r="B19" s="120" t="s">
        <v>34</v>
      </c>
      <c r="C19" s="120">
        <v>54</v>
      </c>
      <c r="D19" s="120" t="s">
        <v>34</v>
      </c>
      <c r="E19" s="120" t="s">
        <v>34</v>
      </c>
    </row>
    <row r="20" spans="1:5" ht="12.75">
      <c r="A20" s="4" t="s">
        <v>119</v>
      </c>
      <c r="B20" s="120">
        <v>9</v>
      </c>
      <c r="C20" s="120">
        <v>67</v>
      </c>
      <c r="D20" s="120" t="s">
        <v>34</v>
      </c>
      <c r="E20" s="120" t="s">
        <v>34</v>
      </c>
    </row>
    <row r="21" spans="1:5" ht="12.75">
      <c r="A21" s="142" t="s">
        <v>171</v>
      </c>
      <c r="B21" s="143">
        <v>10</v>
      </c>
      <c r="C21" s="143">
        <v>146</v>
      </c>
      <c r="D21" s="143" t="s">
        <v>34</v>
      </c>
      <c r="E21" s="143" t="s">
        <v>34</v>
      </c>
    </row>
    <row r="22" spans="1:5" ht="12.75">
      <c r="A22" s="142"/>
      <c r="B22" s="143"/>
      <c r="C22" s="143"/>
      <c r="D22" s="143"/>
      <c r="E22" s="143"/>
    </row>
    <row r="23" spans="1:5" ht="12.75">
      <c r="A23" s="142" t="s">
        <v>120</v>
      </c>
      <c r="B23" s="143">
        <v>736</v>
      </c>
      <c r="C23" s="143">
        <v>16718</v>
      </c>
      <c r="D23" s="145">
        <v>100</v>
      </c>
      <c r="E23" s="145">
        <v>1896</v>
      </c>
    </row>
    <row r="24" spans="1:5" ht="12.75">
      <c r="A24" s="142"/>
      <c r="B24" s="143"/>
      <c r="C24" s="143"/>
      <c r="D24" s="143"/>
      <c r="E24" s="143"/>
    </row>
    <row r="25" spans="1:5" ht="12.75">
      <c r="A25" s="142" t="s">
        <v>121</v>
      </c>
      <c r="B25" s="143">
        <v>732</v>
      </c>
      <c r="C25" s="143">
        <v>20389</v>
      </c>
      <c r="D25" s="145">
        <v>117</v>
      </c>
      <c r="E25" s="145">
        <v>3018</v>
      </c>
    </row>
    <row r="26" spans="2:5" ht="12.75">
      <c r="B26" s="120"/>
      <c r="C26" s="120"/>
      <c r="D26" s="120"/>
      <c r="E26" s="120"/>
    </row>
    <row r="27" spans="1:5" ht="12.75">
      <c r="A27" s="4" t="s">
        <v>122</v>
      </c>
      <c r="B27" s="120">
        <v>5607</v>
      </c>
      <c r="C27" s="120">
        <v>100564</v>
      </c>
      <c r="D27" s="127">
        <v>2993</v>
      </c>
      <c r="E27" s="127">
        <v>47523</v>
      </c>
    </row>
    <row r="28" spans="1:5" ht="12.75">
      <c r="A28" s="4" t="s">
        <v>123</v>
      </c>
      <c r="B28" s="120">
        <v>2394</v>
      </c>
      <c r="C28" s="120">
        <v>25300</v>
      </c>
      <c r="D28" s="127">
        <v>34</v>
      </c>
      <c r="E28" s="127">
        <v>279</v>
      </c>
    </row>
    <row r="29" spans="1:5" ht="12.75">
      <c r="A29" s="4" t="s">
        <v>124</v>
      </c>
      <c r="B29" s="120">
        <v>4406</v>
      </c>
      <c r="C29" s="120">
        <v>62731</v>
      </c>
      <c r="D29" s="127">
        <v>1520</v>
      </c>
      <c r="E29" s="127">
        <v>22280</v>
      </c>
    </row>
    <row r="30" spans="1:5" ht="12.75">
      <c r="A30" s="142" t="s">
        <v>172</v>
      </c>
      <c r="B30" s="143">
        <v>12407</v>
      </c>
      <c r="C30" s="143">
        <v>188595</v>
      </c>
      <c r="D30" s="145">
        <v>4547</v>
      </c>
      <c r="E30" s="145">
        <v>70082</v>
      </c>
    </row>
    <row r="31" spans="2:5" ht="12.75">
      <c r="B31" s="120"/>
      <c r="C31" s="120"/>
      <c r="D31" s="120"/>
      <c r="E31" s="120"/>
    </row>
    <row r="32" spans="1:5" ht="12.75">
      <c r="A32" s="4" t="s">
        <v>125</v>
      </c>
      <c r="B32" s="148">
        <v>902</v>
      </c>
      <c r="C32" s="148">
        <v>7395</v>
      </c>
      <c r="D32" s="120" t="s">
        <v>34</v>
      </c>
      <c r="E32" s="120" t="s">
        <v>34</v>
      </c>
    </row>
    <row r="33" spans="1:5" ht="12.75">
      <c r="A33" s="4" t="s">
        <v>126</v>
      </c>
      <c r="B33" s="148">
        <v>368</v>
      </c>
      <c r="C33" s="148">
        <v>6518</v>
      </c>
      <c r="D33" s="127">
        <v>126</v>
      </c>
      <c r="E33" s="127">
        <v>2480</v>
      </c>
    </row>
    <row r="34" spans="1:5" ht="12.75">
      <c r="A34" s="4" t="s">
        <v>127</v>
      </c>
      <c r="B34" s="148">
        <v>10050</v>
      </c>
      <c r="C34" s="148">
        <v>186669</v>
      </c>
      <c r="D34" s="127">
        <v>4385</v>
      </c>
      <c r="E34" s="127">
        <v>75550</v>
      </c>
    </row>
    <row r="35" spans="1:5" ht="12.75">
      <c r="A35" s="4" t="s">
        <v>128</v>
      </c>
      <c r="B35" s="148">
        <v>3033</v>
      </c>
      <c r="C35" s="148">
        <v>41942</v>
      </c>
      <c r="D35" s="120" t="s">
        <v>34</v>
      </c>
      <c r="E35" s="120" t="s">
        <v>34</v>
      </c>
    </row>
    <row r="36" spans="1:5" ht="12.75">
      <c r="A36" s="142" t="s">
        <v>129</v>
      </c>
      <c r="B36" s="143">
        <v>14353</v>
      </c>
      <c r="C36" s="143">
        <v>242524</v>
      </c>
      <c r="D36" s="145">
        <v>4511</v>
      </c>
      <c r="E36" s="145">
        <v>78030</v>
      </c>
    </row>
    <row r="37" spans="1:5" ht="12.75">
      <c r="A37" s="142"/>
      <c r="B37" s="143"/>
      <c r="C37" s="143"/>
      <c r="D37" s="143"/>
      <c r="E37" s="143"/>
    </row>
    <row r="38" spans="1:5" ht="12.75">
      <c r="A38" s="142" t="s">
        <v>130</v>
      </c>
      <c r="B38" s="144">
        <v>124</v>
      </c>
      <c r="C38" s="144">
        <v>247</v>
      </c>
      <c r="D38" s="145">
        <v>11</v>
      </c>
      <c r="E38" s="145">
        <v>54</v>
      </c>
    </row>
    <row r="39" spans="2:5" ht="12.75">
      <c r="B39" s="120"/>
      <c r="C39" s="120"/>
      <c r="D39" s="120"/>
      <c r="E39" s="120"/>
    </row>
    <row r="40" spans="1:5" ht="12.75">
      <c r="A40" s="4" t="s">
        <v>131</v>
      </c>
      <c r="B40" s="141">
        <v>62</v>
      </c>
      <c r="C40" s="141">
        <v>416</v>
      </c>
      <c r="D40" s="120" t="s">
        <v>34</v>
      </c>
      <c r="E40" s="120" t="s">
        <v>34</v>
      </c>
    </row>
    <row r="41" spans="1:5" ht="12.75">
      <c r="A41" s="4" t="s">
        <v>132</v>
      </c>
      <c r="B41" s="120" t="s">
        <v>34</v>
      </c>
      <c r="C41" s="120" t="s">
        <v>34</v>
      </c>
      <c r="D41" s="120" t="s">
        <v>34</v>
      </c>
      <c r="E41" s="120" t="s">
        <v>34</v>
      </c>
    </row>
    <row r="42" spans="1:5" ht="12.75">
      <c r="A42" s="4" t="s">
        <v>133</v>
      </c>
      <c r="B42" s="141">
        <v>5</v>
      </c>
      <c r="C42" s="141">
        <v>30</v>
      </c>
      <c r="D42" s="120" t="s">
        <v>34</v>
      </c>
      <c r="E42" s="120" t="s">
        <v>34</v>
      </c>
    </row>
    <row r="43" spans="1:5" ht="12.75">
      <c r="A43" s="4" t="s">
        <v>134</v>
      </c>
      <c r="B43" s="141" t="s">
        <v>34</v>
      </c>
      <c r="C43" s="141" t="s">
        <v>34</v>
      </c>
      <c r="D43" s="120" t="s">
        <v>34</v>
      </c>
      <c r="E43" s="120" t="s">
        <v>34</v>
      </c>
    </row>
    <row r="44" spans="1:5" ht="12.75">
      <c r="A44" s="4" t="s">
        <v>135</v>
      </c>
      <c r="B44" s="141">
        <v>10</v>
      </c>
      <c r="C44" s="141">
        <v>81</v>
      </c>
      <c r="D44" s="120" t="s">
        <v>34</v>
      </c>
      <c r="E44" s="120" t="s">
        <v>34</v>
      </c>
    </row>
    <row r="45" spans="1:5" ht="12.75">
      <c r="A45" s="4" t="s">
        <v>136</v>
      </c>
      <c r="B45" s="141" t="s">
        <v>34</v>
      </c>
      <c r="C45" s="141" t="s">
        <v>34</v>
      </c>
      <c r="D45" s="120" t="s">
        <v>34</v>
      </c>
      <c r="E45" s="120" t="s">
        <v>34</v>
      </c>
    </row>
    <row r="46" spans="1:5" ht="12.75">
      <c r="A46" s="4" t="s">
        <v>137</v>
      </c>
      <c r="B46" s="141" t="s">
        <v>34</v>
      </c>
      <c r="C46" s="141" t="s">
        <v>34</v>
      </c>
      <c r="D46" s="120" t="s">
        <v>34</v>
      </c>
      <c r="E46" s="120" t="s">
        <v>34</v>
      </c>
    </row>
    <row r="47" spans="1:5" ht="12.75">
      <c r="A47" s="4" t="s">
        <v>138</v>
      </c>
      <c r="B47" s="141">
        <v>7</v>
      </c>
      <c r="C47" s="141">
        <v>25</v>
      </c>
      <c r="D47" s="120" t="s">
        <v>34</v>
      </c>
      <c r="E47" s="120" t="s">
        <v>34</v>
      </c>
    </row>
    <row r="48" spans="1:5" ht="12.75">
      <c r="A48" s="4" t="s">
        <v>139</v>
      </c>
      <c r="B48" s="141">
        <v>21</v>
      </c>
      <c r="C48" s="141">
        <v>228</v>
      </c>
      <c r="D48" s="120" t="s">
        <v>34</v>
      </c>
      <c r="E48" s="120" t="s">
        <v>34</v>
      </c>
    </row>
    <row r="49" spans="1:5" ht="12.75">
      <c r="A49" s="142" t="s">
        <v>173</v>
      </c>
      <c r="B49" s="143">
        <v>105</v>
      </c>
      <c r="C49" s="143">
        <v>780</v>
      </c>
      <c r="D49" s="143" t="s">
        <v>34</v>
      </c>
      <c r="E49" s="143" t="s">
        <v>34</v>
      </c>
    </row>
    <row r="50" spans="2:5" ht="12.75">
      <c r="B50" s="143"/>
      <c r="C50" s="143"/>
      <c r="D50" s="143"/>
      <c r="E50" s="143"/>
    </row>
    <row r="51" spans="1:5" ht="12.75">
      <c r="A51" s="142" t="s">
        <v>140</v>
      </c>
      <c r="B51" s="143">
        <v>1</v>
      </c>
      <c r="C51" s="143">
        <v>17</v>
      </c>
      <c r="D51" s="143" t="s">
        <v>34</v>
      </c>
      <c r="E51" s="143" t="s">
        <v>34</v>
      </c>
    </row>
    <row r="52" spans="2:5" ht="12.75">
      <c r="B52" s="120"/>
      <c r="C52" s="120"/>
      <c r="D52" s="120"/>
      <c r="E52" s="120"/>
    </row>
    <row r="53" spans="1:5" ht="12.75">
      <c r="A53" s="4" t="s">
        <v>141</v>
      </c>
      <c r="B53" s="120">
        <v>450</v>
      </c>
      <c r="C53" s="120">
        <v>8353</v>
      </c>
      <c r="D53" s="120" t="s">
        <v>34</v>
      </c>
      <c r="E53" s="120" t="s">
        <v>34</v>
      </c>
    </row>
    <row r="54" spans="1:5" ht="12.75">
      <c r="A54" s="4" t="s">
        <v>142</v>
      </c>
      <c r="B54" s="120">
        <v>48</v>
      </c>
      <c r="C54" s="120">
        <v>188</v>
      </c>
      <c r="D54" s="120" t="s">
        <v>34</v>
      </c>
      <c r="E54" s="120" t="s">
        <v>34</v>
      </c>
    </row>
    <row r="55" spans="1:5" ht="12.75">
      <c r="A55" s="4" t="s">
        <v>143</v>
      </c>
      <c r="B55" s="120">
        <v>4</v>
      </c>
      <c r="C55" s="120">
        <v>42</v>
      </c>
      <c r="D55" s="120" t="s">
        <v>34</v>
      </c>
      <c r="E55" s="120" t="s">
        <v>34</v>
      </c>
    </row>
    <row r="56" spans="1:5" ht="12.75">
      <c r="A56" s="4" t="s">
        <v>144</v>
      </c>
      <c r="B56" s="120">
        <v>1</v>
      </c>
      <c r="C56" s="120">
        <v>5</v>
      </c>
      <c r="D56" s="120" t="s">
        <v>34</v>
      </c>
      <c r="E56" s="120" t="s">
        <v>34</v>
      </c>
    </row>
    <row r="57" spans="1:5" ht="12.75">
      <c r="A57" s="4" t="s">
        <v>145</v>
      </c>
      <c r="B57" s="120">
        <v>755</v>
      </c>
      <c r="C57" s="120">
        <v>3004</v>
      </c>
      <c r="D57" s="120" t="s">
        <v>34</v>
      </c>
      <c r="E57" s="120" t="s">
        <v>34</v>
      </c>
    </row>
    <row r="58" spans="1:5" ht="12.75">
      <c r="A58" s="142" t="s">
        <v>174</v>
      </c>
      <c r="B58" s="143">
        <v>1258</v>
      </c>
      <c r="C58" s="143">
        <v>11592</v>
      </c>
      <c r="D58" s="143" t="s">
        <v>34</v>
      </c>
      <c r="E58" s="143" t="s">
        <v>34</v>
      </c>
    </row>
    <row r="59" spans="2:5" ht="12.75">
      <c r="B59" s="120"/>
      <c r="C59" s="120"/>
      <c r="D59" s="120"/>
      <c r="E59" s="120"/>
    </row>
    <row r="60" spans="1:5" ht="12.75">
      <c r="A60" s="4" t="s">
        <v>147</v>
      </c>
      <c r="B60" s="141">
        <v>487</v>
      </c>
      <c r="C60" s="141">
        <v>4689</v>
      </c>
      <c r="D60" s="127">
        <v>64</v>
      </c>
      <c r="E60" s="127">
        <v>950</v>
      </c>
    </row>
    <row r="61" spans="1:5" ht="12.75">
      <c r="A61" s="4" t="s">
        <v>148</v>
      </c>
      <c r="B61" s="141">
        <v>519</v>
      </c>
      <c r="C61" s="141">
        <v>3410</v>
      </c>
      <c r="D61" s="127">
        <v>21</v>
      </c>
      <c r="E61" s="127">
        <v>140</v>
      </c>
    </row>
    <row r="62" spans="1:5" ht="12.75">
      <c r="A62" s="4" t="s">
        <v>149</v>
      </c>
      <c r="B62" s="141">
        <v>2890</v>
      </c>
      <c r="C62" s="141">
        <v>21078</v>
      </c>
      <c r="D62" s="127">
        <v>3768</v>
      </c>
      <c r="E62" s="127">
        <v>29313</v>
      </c>
    </row>
    <row r="63" spans="1:5" ht="12.75">
      <c r="A63" s="142" t="s">
        <v>150</v>
      </c>
      <c r="B63" s="143">
        <v>3896</v>
      </c>
      <c r="C63" s="143">
        <v>29177</v>
      </c>
      <c r="D63" s="145">
        <v>3853</v>
      </c>
      <c r="E63" s="145">
        <v>30403</v>
      </c>
    </row>
    <row r="64" spans="1:5" ht="12.75">
      <c r="A64" s="142"/>
      <c r="B64" s="143"/>
      <c r="C64" s="143"/>
      <c r="D64" s="143"/>
      <c r="E64" s="143"/>
    </row>
    <row r="65" spans="1:5" ht="12.75">
      <c r="A65" s="142" t="s">
        <v>151</v>
      </c>
      <c r="B65" s="143">
        <v>12210</v>
      </c>
      <c r="C65" s="143">
        <v>242839</v>
      </c>
      <c r="D65" s="145">
        <v>1824</v>
      </c>
      <c r="E65" s="145">
        <v>22501</v>
      </c>
    </row>
    <row r="66" spans="2:5" ht="12.75">
      <c r="B66" s="120"/>
      <c r="C66" s="120"/>
      <c r="D66" s="120"/>
      <c r="E66" s="120"/>
    </row>
    <row r="67" spans="1:5" ht="12.75">
      <c r="A67" s="4" t="s">
        <v>152</v>
      </c>
      <c r="B67" s="141">
        <v>3355</v>
      </c>
      <c r="C67" s="141">
        <v>47100</v>
      </c>
      <c r="D67" s="127">
        <v>3100</v>
      </c>
      <c r="E67" s="127">
        <v>48465</v>
      </c>
    </row>
    <row r="68" spans="1:5" ht="12.75">
      <c r="A68" s="4" t="s">
        <v>153</v>
      </c>
      <c r="B68" s="141">
        <v>159</v>
      </c>
      <c r="C68" s="141">
        <v>2629</v>
      </c>
      <c r="D68" s="127">
        <v>150</v>
      </c>
      <c r="E68" s="127">
        <v>2629</v>
      </c>
    </row>
    <row r="69" spans="1:5" ht="12.75">
      <c r="A69" s="142" t="s">
        <v>154</v>
      </c>
      <c r="B69" s="143">
        <v>3514</v>
      </c>
      <c r="C69" s="143">
        <v>49729</v>
      </c>
      <c r="D69" s="145">
        <v>3250</v>
      </c>
      <c r="E69" s="145">
        <v>51094</v>
      </c>
    </row>
    <row r="70" spans="2:5" ht="12.75">
      <c r="B70" s="120"/>
      <c r="C70" s="120"/>
      <c r="D70" s="120"/>
      <c r="E70" s="120"/>
    </row>
    <row r="71" spans="1:5" ht="12.75">
      <c r="A71" s="4" t="s">
        <v>155</v>
      </c>
      <c r="B71" s="120">
        <v>44</v>
      </c>
      <c r="C71" s="120">
        <v>288</v>
      </c>
      <c r="D71" s="127">
        <v>5</v>
      </c>
      <c r="E71" s="127">
        <v>30</v>
      </c>
    </row>
    <row r="72" spans="1:5" ht="12.75">
      <c r="A72" s="4" t="s">
        <v>156</v>
      </c>
      <c r="B72" s="120">
        <v>145</v>
      </c>
      <c r="C72" s="120">
        <v>551</v>
      </c>
      <c r="D72" s="120" t="s">
        <v>34</v>
      </c>
      <c r="E72" s="120" t="s">
        <v>34</v>
      </c>
    </row>
    <row r="73" spans="1:5" ht="12.75">
      <c r="A73" s="4" t="s">
        <v>157</v>
      </c>
      <c r="B73" s="141">
        <v>655</v>
      </c>
      <c r="C73" s="141">
        <v>7995</v>
      </c>
      <c r="D73" s="127">
        <v>17</v>
      </c>
      <c r="E73" s="127">
        <v>122</v>
      </c>
    </row>
    <row r="74" spans="1:5" ht="12.75">
      <c r="A74" s="4" t="s">
        <v>158</v>
      </c>
      <c r="B74" s="120">
        <v>1360</v>
      </c>
      <c r="C74" s="120">
        <v>12600</v>
      </c>
      <c r="D74" s="127">
        <v>55</v>
      </c>
      <c r="E74" s="127">
        <v>723</v>
      </c>
    </row>
    <row r="75" spans="1:5" ht="12.75">
      <c r="A75" s="4" t="s">
        <v>159</v>
      </c>
      <c r="B75" s="120">
        <v>1282</v>
      </c>
      <c r="C75" s="120">
        <v>13185</v>
      </c>
      <c r="D75" s="127">
        <v>575</v>
      </c>
      <c r="E75" s="127">
        <v>7513</v>
      </c>
    </row>
    <row r="76" spans="1:5" ht="12.75">
      <c r="A76" s="4" t="s">
        <v>160</v>
      </c>
      <c r="B76" s="120">
        <v>57</v>
      </c>
      <c r="C76" s="120">
        <v>486</v>
      </c>
      <c r="D76" s="120" t="s">
        <v>34</v>
      </c>
      <c r="E76" s="120" t="s">
        <v>34</v>
      </c>
    </row>
    <row r="77" spans="1:5" ht="12.75">
      <c r="A77" s="4" t="s">
        <v>161</v>
      </c>
      <c r="B77" s="120">
        <v>147</v>
      </c>
      <c r="C77" s="120">
        <v>1144</v>
      </c>
      <c r="D77" s="120" t="s">
        <v>34</v>
      </c>
      <c r="E77" s="120" t="s">
        <v>34</v>
      </c>
    </row>
    <row r="78" spans="1:5" ht="12.75">
      <c r="A78" s="4" t="s">
        <v>162</v>
      </c>
      <c r="B78" s="141">
        <v>2861</v>
      </c>
      <c r="C78" s="141">
        <v>44773</v>
      </c>
      <c r="D78" s="127">
        <v>4457</v>
      </c>
      <c r="E78" s="127">
        <v>83814</v>
      </c>
    </row>
    <row r="79" spans="1:5" ht="12.75">
      <c r="A79" s="142" t="s">
        <v>175</v>
      </c>
      <c r="B79" s="143">
        <v>6551</v>
      </c>
      <c r="C79" s="143">
        <v>81022</v>
      </c>
      <c r="D79" s="143">
        <v>5109</v>
      </c>
      <c r="E79" s="143">
        <v>92202</v>
      </c>
    </row>
    <row r="80" spans="2:5" ht="12.75">
      <c r="B80" s="120"/>
      <c r="C80" s="120"/>
      <c r="D80" s="120"/>
      <c r="E80" s="120"/>
    </row>
    <row r="81" spans="1:5" ht="12.75">
      <c r="A81" s="4" t="s">
        <v>163</v>
      </c>
      <c r="B81" s="120">
        <v>58</v>
      </c>
      <c r="C81" s="120">
        <v>1211</v>
      </c>
      <c r="D81" s="120" t="s">
        <v>34</v>
      </c>
      <c r="E81" s="120" t="s">
        <v>34</v>
      </c>
    </row>
    <row r="82" spans="1:5" ht="12.75">
      <c r="A82" s="4" t="s">
        <v>164</v>
      </c>
      <c r="B82" s="120">
        <v>60</v>
      </c>
      <c r="C82" s="120">
        <v>726</v>
      </c>
      <c r="D82" s="120" t="s">
        <v>34</v>
      </c>
      <c r="E82" s="120" t="s">
        <v>34</v>
      </c>
    </row>
    <row r="83" spans="1:5" ht="12.75">
      <c r="A83" s="142" t="s">
        <v>165</v>
      </c>
      <c r="B83" s="143">
        <v>118</v>
      </c>
      <c r="C83" s="143">
        <v>1937</v>
      </c>
      <c r="D83" s="143" t="s">
        <v>34</v>
      </c>
      <c r="E83" s="143" t="s">
        <v>34</v>
      </c>
    </row>
    <row r="84" spans="2:5" ht="12.75">
      <c r="B84" s="120"/>
      <c r="C84" s="125"/>
      <c r="D84" s="125"/>
      <c r="E84" s="120"/>
    </row>
    <row r="85" spans="1:6" ht="13.5" thickBot="1">
      <c r="A85" s="149" t="s">
        <v>166</v>
      </c>
      <c r="B85" s="130">
        <v>57206</v>
      </c>
      <c r="C85" s="130">
        <v>896247</v>
      </c>
      <c r="D85" s="130">
        <v>23322</v>
      </c>
      <c r="E85" s="130">
        <v>349280</v>
      </c>
      <c r="F85" s="142"/>
    </row>
    <row r="86" ht="12.75">
      <c r="A86" s="4" t="s">
        <v>196</v>
      </c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J25"/>
  <sheetViews>
    <sheetView showGridLines="0" zoomScale="75" zoomScaleNormal="75" workbookViewId="0" topLeftCell="A1">
      <selection activeCell="D32" sqref="D32"/>
    </sheetView>
  </sheetViews>
  <sheetFormatPr defaultColWidth="11.421875" defaultRowHeight="12.75"/>
  <cols>
    <col min="1" max="1" width="15.140625" style="9" customWidth="1"/>
    <col min="2" max="3" width="17.7109375" style="9" customWidth="1"/>
    <col min="4" max="4" width="15.7109375" style="9" customWidth="1"/>
    <col min="5" max="5" width="13.28125" style="9" customWidth="1"/>
    <col min="6" max="6" width="17.7109375" style="9" customWidth="1"/>
    <col min="7" max="7" width="13.28125" style="9" customWidth="1"/>
    <col min="8" max="8" width="14.28125" style="9" customWidth="1"/>
    <col min="9" max="10" width="13.28125" style="9" customWidth="1"/>
    <col min="11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2.75">
      <c r="A2" s="249" t="s">
        <v>274</v>
      </c>
    </row>
    <row r="3" spans="1:10" s="3" customFormat="1" ht="15">
      <c r="A3" s="236" t="s">
        <v>238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3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4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4"/>
      <c r="I7" s="8" t="s">
        <v>19</v>
      </c>
      <c r="J7" s="8" t="s">
        <v>20</v>
      </c>
    </row>
    <row r="8" spans="1:10" ht="13.5" thickBot="1">
      <c r="A8" s="116"/>
      <c r="B8" s="155" t="s">
        <v>193</v>
      </c>
      <c r="C8" s="155" t="s">
        <v>193</v>
      </c>
      <c r="D8" s="155" t="s">
        <v>183</v>
      </c>
      <c r="E8" s="117" t="s">
        <v>22</v>
      </c>
      <c r="F8" s="173" t="s">
        <v>194</v>
      </c>
      <c r="G8" s="155" t="s">
        <v>23</v>
      </c>
      <c r="H8" s="171" t="s">
        <v>18</v>
      </c>
      <c r="I8" s="64"/>
      <c r="J8" s="64"/>
    </row>
    <row r="9" spans="1:10" ht="12.75">
      <c r="A9" s="75">
        <v>1990</v>
      </c>
      <c r="B9" s="23">
        <v>21</v>
      </c>
      <c r="C9" s="23">
        <v>18.6</v>
      </c>
      <c r="D9" s="120">
        <v>990</v>
      </c>
      <c r="E9" s="23">
        <v>62</v>
      </c>
      <c r="F9" s="23">
        <v>126.2</v>
      </c>
      <c r="G9" s="23">
        <v>50.21456132126501</v>
      </c>
      <c r="H9" s="120">
        <v>63370.716286226</v>
      </c>
      <c r="I9" s="120">
        <v>1565</v>
      </c>
      <c r="J9" s="120">
        <v>17929</v>
      </c>
    </row>
    <row r="10" spans="1:10" ht="12.75">
      <c r="A10" s="75">
        <v>1991</v>
      </c>
      <c r="B10" s="23">
        <v>21.3</v>
      </c>
      <c r="C10" s="23">
        <v>19</v>
      </c>
      <c r="D10" s="120">
        <v>914</v>
      </c>
      <c r="E10" s="23">
        <v>79.7</v>
      </c>
      <c r="F10" s="23">
        <v>151.4</v>
      </c>
      <c r="G10" s="23">
        <v>49.61354921688123</v>
      </c>
      <c r="H10" s="120">
        <v>75114.49280588511</v>
      </c>
      <c r="I10" s="120">
        <v>2015</v>
      </c>
      <c r="J10" s="120">
        <v>35685</v>
      </c>
    </row>
    <row r="11" spans="1:10" ht="12.75">
      <c r="A11" s="75">
        <v>1992</v>
      </c>
      <c r="B11" s="23">
        <v>21.2</v>
      </c>
      <c r="C11" s="23">
        <v>19</v>
      </c>
      <c r="D11" s="120">
        <v>876</v>
      </c>
      <c r="E11" s="23">
        <v>76.4</v>
      </c>
      <c r="F11" s="23">
        <v>145.5</v>
      </c>
      <c r="G11" s="23">
        <v>34.98491459617997</v>
      </c>
      <c r="H11" s="120">
        <v>50905.72524130636</v>
      </c>
      <c r="I11" s="120">
        <v>3823</v>
      </c>
      <c r="J11" s="120">
        <v>35518</v>
      </c>
    </row>
    <row r="12" spans="1:10" ht="12.75">
      <c r="A12" s="75">
        <v>1993</v>
      </c>
      <c r="B12" s="23">
        <v>21.3</v>
      </c>
      <c r="C12" s="23">
        <v>19</v>
      </c>
      <c r="D12" s="120">
        <v>828</v>
      </c>
      <c r="E12" s="23">
        <v>77.4</v>
      </c>
      <c r="F12" s="23">
        <v>157.1</v>
      </c>
      <c r="G12" s="23">
        <v>33.536475424615055</v>
      </c>
      <c r="H12" s="120">
        <v>52684.72107028235</v>
      </c>
      <c r="I12" s="120">
        <v>2069</v>
      </c>
      <c r="J12" s="120">
        <v>50230</v>
      </c>
    </row>
    <row r="13" spans="1:10" ht="12.75">
      <c r="A13" s="75">
        <v>1994</v>
      </c>
      <c r="B13" s="23">
        <v>21.2</v>
      </c>
      <c r="C13" s="23">
        <v>19.5</v>
      </c>
      <c r="D13" s="120">
        <v>800</v>
      </c>
      <c r="E13" s="23">
        <v>72.1</v>
      </c>
      <c r="F13" s="23">
        <v>148.5</v>
      </c>
      <c r="G13" s="23">
        <v>38.08613705480028</v>
      </c>
      <c r="H13" s="120">
        <v>56555.23902251391</v>
      </c>
      <c r="I13" s="120">
        <v>4970</v>
      </c>
      <c r="J13" s="120">
        <v>44553</v>
      </c>
    </row>
    <row r="14" spans="1:10" ht="12.75">
      <c r="A14" s="75">
        <v>1995</v>
      </c>
      <c r="B14" s="23">
        <v>20.3</v>
      </c>
      <c r="C14" s="23">
        <v>18.7</v>
      </c>
      <c r="D14" s="120">
        <v>857</v>
      </c>
      <c r="E14" s="23">
        <v>62.2</v>
      </c>
      <c r="F14" s="23">
        <v>124.2</v>
      </c>
      <c r="G14" s="23">
        <v>52.8349740963783</v>
      </c>
      <c r="H14" s="120">
        <v>65618.50155662136</v>
      </c>
      <c r="I14" s="120">
        <v>5898</v>
      </c>
      <c r="J14" s="120">
        <v>37079</v>
      </c>
    </row>
    <row r="15" spans="1:10" ht="12.75">
      <c r="A15" s="75">
        <v>1996</v>
      </c>
      <c r="B15" s="23">
        <v>20.3</v>
      </c>
      <c r="C15" s="23">
        <v>18.9</v>
      </c>
      <c r="D15" s="120">
        <v>880</v>
      </c>
      <c r="E15" s="23">
        <v>72.7</v>
      </c>
      <c r="F15" s="23">
        <v>147</v>
      </c>
      <c r="G15" s="23">
        <v>39.76296082603103</v>
      </c>
      <c r="H15" s="120">
        <v>58454.43727236666</v>
      </c>
      <c r="I15" s="120">
        <v>5864</v>
      </c>
      <c r="J15" s="120">
        <v>43370</v>
      </c>
    </row>
    <row r="16" spans="1:10" ht="12.75">
      <c r="A16" s="75">
        <v>1997</v>
      </c>
      <c r="B16" s="23">
        <v>20</v>
      </c>
      <c r="C16" s="23">
        <v>18.5</v>
      </c>
      <c r="D16" s="120">
        <v>848</v>
      </c>
      <c r="E16" s="23">
        <v>79.7</v>
      </c>
      <c r="F16" s="23">
        <v>158.5</v>
      </c>
      <c r="G16" s="23">
        <v>34.37188224970851</v>
      </c>
      <c r="H16" s="120">
        <v>54479.43336578798</v>
      </c>
      <c r="I16" s="120">
        <v>5478</v>
      </c>
      <c r="J16" s="120">
        <v>71731</v>
      </c>
    </row>
    <row r="17" spans="1:10" ht="12.75">
      <c r="A17" s="75">
        <v>1998</v>
      </c>
      <c r="B17" s="23">
        <v>20.1</v>
      </c>
      <c r="C17" s="23">
        <v>18.3</v>
      </c>
      <c r="D17" s="120">
        <v>802</v>
      </c>
      <c r="E17" s="23">
        <v>75.8</v>
      </c>
      <c r="F17" s="23">
        <v>146.5</v>
      </c>
      <c r="G17" s="23">
        <v>53.189571237964735</v>
      </c>
      <c r="H17" s="120">
        <v>77922.72186361832</v>
      </c>
      <c r="I17" s="120">
        <v>5503</v>
      </c>
      <c r="J17" s="120">
        <v>45644</v>
      </c>
    </row>
    <row r="18" spans="1:10" ht="12.75">
      <c r="A18" s="75">
        <v>1999</v>
      </c>
      <c r="B18" s="23">
        <v>20</v>
      </c>
      <c r="C18" s="23">
        <v>18</v>
      </c>
      <c r="D18" s="120">
        <v>718</v>
      </c>
      <c r="E18" s="23">
        <v>83.6</v>
      </c>
      <c r="F18" s="23">
        <v>160.3</v>
      </c>
      <c r="G18" s="23">
        <v>41.09720769776303</v>
      </c>
      <c r="H18" s="120">
        <v>65878.82393951414</v>
      </c>
      <c r="I18" s="120">
        <v>8126</v>
      </c>
      <c r="J18" s="120">
        <v>66370</v>
      </c>
    </row>
    <row r="19" spans="1:10" ht="12.75">
      <c r="A19" s="75">
        <v>2000</v>
      </c>
      <c r="B19" s="23">
        <v>18.425</v>
      </c>
      <c r="C19" s="23">
        <v>16.777</v>
      </c>
      <c r="D19" s="120">
        <v>948</v>
      </c>
      <c r="E19" s="23">
        <v>93.8</v>
      </c>
      <c r="F19" s="23">
        <v>168.045</v>
      </c>
      <c r="G19" s="23">
        <v>39.30018150565553</v>
      </c>
      <c r="H19" s="120">
        <v>66041.99001117883</v>
      </c>
      <c r="I19" s="120">
        <v>7712.399</v>
      </c>
      <c r="J19" s="120">
        <v>63218.511</v>
      </c>
    </row>
    <row r="20" spans="1:10" ht="12.75">
      <c r="A20" s="75">
        <v>2001</v>
      </c>
      <c r="B20" s="23">
        <v>19.123</v>
      </c>
      <c r="C20" s="23">
        <v>17.067</v>
      </c>
      <c r="D20" s="120">
        <v>723.585</v>
      </c>
      <c r="E20" s="23">
        <v>83.9420594517622</v>
      </c>
      <c r="F20" s="23">
        <v>149.734</v>
      </c>
      <c r="G20" s="23">
        <v>42.68</v>
      </c>
      <c r="H20" s="120">
        <v>63906.47120000001</v>
      </c>
      <c r="I20" s="120">
        <v>9457.328</v>
      </c>
      <c r="J20" s="120">
        <v>68656.284</v>
      </c>
    </row>
    <row r="21" spans="1:10" ht="12.75">
      <c r="A21" s="75">
        <v>2002</v>
      </c>
      <c r="B21" s="23">
        <v>19.231</v>
      </c>
      <c r="C21" s="23">
        <v>17.686</v>
      </c>
      <c r="D21" s="120">
        <v>754.971</v>
      </c>
      <c r="E21" s="23">
        <v>112.59757548343323</v>
      </c>
      <c r="F21" s="23">
        <v>210.9</v>
      </c>
      <c r="G21" s="23">
        <v>41.25</v>
      </c>
      <c r="H21" s="120">
        <v>86996.25</v>
      </c>
      <c r="I21" s="120">
        <v>9639.693</v>
      </c>
      <c r="J21" s="120">
        <v>74941.37</v>
      </c>
    </row>
    <row r="22" spans="1:10" ht="12.75">
      <c r="A22" s="75">
        <v>2003</v>
      </c>
      <c r="B22" s="23">
        <v>20.369</v>
      </c>
      <c r="C22" s="23">
        <v>19.052</v>
      </c>
      <c r="D22" s="120">
        <v>711.837</v>
      </c>
      <c r="E22" s="23">
        <v>115.016990033875</v>
      </c>
      <c r="F22" s="23">
        <v>230.314</v>
      </c>
      <c r="G22" s="23">
        <v>61.78</v>
      </c>
      <c r="H22" s="120">
        <v>142287.98919999998</v>
      </c>
      <c r="I22" s="120">
        <v>9918</v>
      </c>
      <c r="J22" s="120">
        <v>88471</v>
      </c>
    </row>
    <row r="23" spans="1:10" ht="12.75">
      <c r="A23" s="75">
        <v>2004</v>
      </c>
      <c r="B23" s="23">
        <v>19.57</v>
      </c>
      <c r="C23" s="23">
        <v>18.194000000000003</v>
      </c>
      <c r="D23" s="120">
        <v>723.811</v>
      </c>
      <c r="E23" s="23">
        <v>80.04342090799163</v>
      </c>
      <c r="F23" s="23">
        <v>145.631</v>
      </c>
      <c r="G23" s="23">
        <v>66.24</v>
      </c>
      <c r="H23" s="120">
        <v>96465.97439999999</v>
      </c>
      <c r="I23" s="120">
        <v>11788</v>
      </c>
      <c r="J23" s="120">
        <v>49483</v>
      </c>
    </row>
    <row r="24" spans="1:10" ht="12.75">
      <c r="A24" s="75">
        <v>2005</v>
      </c>
      <c r="B24" s="23">
        <v>20.971</v>
      </c>
      <c r="C24" s="23">
        <v>18.842</v>
      </c>
      <c r="D24" s="120">
        <v>663.95</v>
      </c>
      <c r="E24" s="23">
        <v>133.64398683791532</v>
      </c>
      <c r="F24" s="23">
        <v>251.812</v>
      </c>
      <c r="G24" s="23">
        <v>36.65</v>
      </c>
      <c r="H24" s="120">
        <v>92289.098</v>
      </c>
      <c r="I24" s="120">
        <v>9544</v>
      </c>
      <c r="J24" s="120">
        <v>96412</v>
      </c>
    </row>
    <row r="25" spans="1:10" ht="13.5" thickBot="1">
      <c r="A25" s="78">
        <v>2006</v>
      </c>
      <c r="B25" s="28">
        <v>20.52</v>
      </c>
      <c r="C25" s="28">
        <v>18.912</v>
      </c>
      <c r="D25" s="213">
        <v>651.874</v>
      </c>
      <c r="E25" s="28">
        <v>94.49291455160746</v>
      </c>
      <c r="F25" s="28">
        <v>178.705</v>
      </c>
      <c r="G25" s="28">
        <v>57.58</v>
      </c>
      <c r="H25" s="213">
        <v>102898.33899999999</v>
      </c>
      <c r="I25" s="213">
        <v>9919</v>
      </c>
      <c r="J25" s="213">
        <v>81463</v>
      </c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S89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1" width="11.57421875" style="71" bestFit="1" customWidth="1"/>
    <col min="1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263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259</v>
      </c>
      <c r="C9" s="138">
        <v>65</v>
      </c>
      <c r="D9" s="139">
        <v>324</v>
      </c>
      <c r="E9" s="138">
        <v>259</v>
      </c>
      <c r="F9" s="138">
        <v>65</v>
      </c>
      <c r="G9" s="138">
        <v>162177</v>
      </c>
      <c r="H9" s="138">
        <v>4000</v>
      </c>
      <c r="I9" s="138">
        <v>5500</v>
      </c>
      <c r="J9" s="138">
        <v>11</v>
      </c>
      <c r="K9" s="138">
        <v>3177</v>
      </c>
      <c r="L9" s="140"/>
      <c r="M9" s="140"/>
      <c r="N9" s="140"/>
      <c r="R9" s="122"/>
    </row>
    <row r="10" spans="1:18" ht="12.75">
      <c r="A10" s="4" t="s">
        <v>111</v>
      </c>
      <c r="B10" s="141">
        <v>110</v>
      </c>
      <c r="C10" s="141">
        <v>27</v>
      </c>
      <c r="D10" s="141">
        <v>137</v>
      </c>
      <c r="E10" s="141">
        <v>110</v>
      </c>
      <c r="F10" s="141">
        <v>27</v>
      </c>
      <c r="G10" s="141">
        <v>27563</v>
      </c>
      <c r="H10" s="141">
        <v>4000</v>
      </c>
      <c r="I10" s="141">
        <v>5500</v>
      </c>
      <c r="J10" s="141">
        <v>11</v>
      </c>
      <c r="K10" s="141">
        <v>892</v>
      </c>
      <c r="L10" s="140"/>
      <c r="M10" s="140"/>
      <c r="N10" s="140"/>
      <c r="R10" s="122"/>
    </row>
    <row r="11" spans="1:18" ht="12.75">
      <c r="A11" s="4" t="s">
        <v>112</v>
      </c>
      <c r="B11" s="127">
        <v>75</v>
      </c>
      <c r="C11" s="127">
        <v>19</v>
      </c>
      <c r="D11" s="127">
        <v>94</v>
      </c>
      <c r="E11" s="127">
        <v>75</v>
      </c>
      <c r="F11" s="127">
        <v>19</v>
      </c>
      <c r="G11" s="141">
        <v>50722</v>
      </c>
      <c r="H11" s="127">
        <v>4000</v>
      </c>
      <c r="I11" s="127">
        <v>5500</v>
      </c>
      <c r="J11" s="141">
        <v>11</v>
      </c>
      <c r="K11" s="141">
        <v>962</v>
      </c>
      <c r="L11" s="140"/>
      <c r="M11" s="140"/>
      <c r="N11" s="140"/>
      <c r="R11" s="122"/>
    </row>
    <row r="12" spans="1:18" ht="12.75">
      <c r="A12" s="4" t="s">
        <v>113</v>
      </c>
      <c r="B12" s="141">
        <v>104</v>
      </c>
      <c r="C12" s="141">
        <v>26</v>
      </c>
      <c r="D12" s="141">
        <v>130</v>
      </c>
      <c r="E12" s="141">
        <v>104</v>
      </c>
      <c r="F12" s="141">
        <v>26</v>
      </c>
      <c r="G12" s="141">
        <v>53396</v>
      </c>
      <c r="H12" s="141">
        <v>4000</v>
      </c>
      <c r="I12" s="141">
        <v>5500</v>
      </c>
      <c r="J12" s="141">
        <v>11</v>
      </c>
      <c r="K12" s="141">
        <v>1146</v>
      </c>
      <c r="L12" s="140"/>
      <c r="M12" s="140"/>
      <c r="N12" s="140"/>
      <c r="R12" s="122"/>
    </row>
    <row r="13" spans="1:18" ht="12.75">
      <c r="A13" s="142" t="s">
        <v>114</v>
      </c>
      <c r="B13" s="143">
        <v>548</v>
      </c>
      <c r="C13" s="143">
        <v>137</v>
      </c>
      <c r="D13" s="143">
        <v>685</v>
      </c>
      <c r="E13" s="143">
        <v>548</v>
      </c>
      <c r="F13" s="143">
        <v>137</v>
      </c>
      <c r="G13" s="143">
        <v>293858</v>
      </c>
      <c r="H13" s="144">
        <v>4000</v>
      </c>
      <c r="I13" s="144">
        <v>5500</v>
      </c>
      <c r="J13" s="144">
        <v>11</v>
      </c>
      <c r="K13" s="143">
        <v>6177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 t="s">
        <v>34</v>
      </c>
      <c r="C15" s="143" t="s">
        <v>34</v>
      </c>
      <c r="D15" s="144" t="s">
        <v>34</v>
      </c>
      <c r="E15" s="143" t="s">
        <v>34</v>
      </c>
      <c r="F15" s="143" t="s">
        <v>34</v>
      </c>
      <c r="G15" s="144">
        <v>55000</v>
      </c>
      <c r="H15" s="143" t="s">
        <v>34</v>
      </c>
      <c r="I15" s="143" t="s">
        <v>34</v>
      </c>
      <c r="J15" s="144">
        <v>11</v>
      </c>
      <c r="K15" s="144">
        <v>605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 t="s">
        <v>34</v>
      </c>
      <c r="C17" s="144" t="s">
        <v>34</v>
      </c>
      <c r="D17" s="144" t="s">
        <v>34</v>
      </c>
      <c r="E17" s="144" t="s">
        <v>34</v>
      </c>
      <c r="F17" s="144" t="s">
        <v>34</v>
      </c>
      <c r="G17" s="144">
        <v>5685</v>
      </c>
      <c r="H17" s="144" t="s">
        <v>34</v>
      </c>
      <c r="I17" s="144" t="s">
        <v>34</v>
      </c>
      <c r="J17" s="144">
        <v>10</v>
      </c>
      <c r="K17" s="144">
        <v>57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>
        <v>1</v>
      </c>
      <c r="C19" s="141" t="s">
        <v>34</v>
      </c>
      <c r="D19" s="141">
        <v>1</v>
      </c>
      <c r="E19" s="141">
        <v>1</v>
      </c>
      <c r="F19" s="141" t="s">
        <v>34</v>
      </c>
      <c r="G19" s="141">
        <v>14890</v>
      </c>
      <c r="H19" s="141">
        <v>2700</v>
      </c>
      <c r="I19" s="141" t="s">
        <v>34</v>
      </c>
      <c r="J19" s="141">
        <v>12</v>
      </c>
      <c r="K19" s="141">
        <v>181</v>
      </c>
      <c r="L19" s="140"/>
      <c r="M19" s="140"/>
      <c r="N19" s="140"/>
      <c r="R19" s="122"/>
    </row>
    <row r="20" spans="1:18" ht="12.75">
      <c r="A20" s="4" t="s">
        <v>118</v>
      </c>
      <c r="B20" s="141">
        <v>3</v>
      </c>
      <c r="C20" s="120" t="s">
        <v>34</v>
      </c>
      <c r="D20" s="141">
        <v>3</v>
      </c>
      <c r="E20" s="141">
        <v>3</v>
      </c>
      <c r="F20" s="120" t="s">
        <v>34</v>
      </c>
      <c r="G20" s="141">
        <v>10500</v>
      </c>
      <c r="H20" s="141">
        <v>2640</v>
      </c>
      <c r="I20" s="120" t="s">
        <v>34</v>
      </c>
      <c r="J20" s="141">
        <v>9</v>
      </c>
      <c r="K20" s="141">
        <v>102</v>
      </c>
      <c r="L20" s="140"/>
      <c r="M20" s="140"/>
      <c r="N20" s="140"/>
      <c r="R20" s="122"/>
    </row>
    <row r="21" spans="1:18" ht="12.75">
      <c r="A21" s="4" t="s">
        <v>119</v>
      </c>
      <c r="B21" s="141">
        <v>5</v>
      </c>
      <c r="C21" s="141" t="s">
        <v>34</v>
      </c>
      <c r="D21" s="141">
        <v>5</v>
      </c>
      <c r="E21" s="141">
        <v>5</v>
      </c>
      <c r="F21" s="141" t="s">
        <v>34</v>
      </c>
      <c r="G21" s="141">
        <v>8152</v>
      </c>
      <c r="H21" s="141">
        <v>2300</v>
      </c>
      <c r="I21" s="141" t="s">
        <v>34</v>
      </c>
      <c r="J21" s="141">
        <v>11</v>
      </c>
      <c r="K21" s="141">
        <v>101</v>
      </c>
      <c r="L21" s="140"/>
      <c r="M21" s="140"/>
      <c r="N21" s="140"/>
      <c r="R21" s="122"/>
    </row>
    <row r="22" spans="1:18" ht="12.75">
      <c r="A22" s="142" t="s">
        <v>176</v>
      </c>
      <c r="B22" s="143">
        <v>9</v>
      </c>
      <c r="C22" s="143" t="s">
        <v>34</v>
      </c>
      <c r="D22" s="143">
        <v>9</v>
      </c>
      <c r="E22" s="143">
        <v>9</v>
      </c>
      <c r="F22" s="143" t="s">
        <v>34</v>
      </c>
      <c r="G22" s="143">
        <v>33542</v>
      </c>
      <c r="H22" s="144">
        <v>2458</v>
      </c>
      <c r="I22" s="144" t="s">
        <v>34</v>
      </c>
      <c r="J22" s="144">
        <v>11</v>
      </c>
      <c r="K22" s="143">
        <v>384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>
        <v>7</v>
      </c>
      <c r="C24" s="144">
        <v>108</v>
      </c>
      <c r="D24" s="144">
        <v>115</v>
      </c>
      <c r="E24" s="144">
        <v>7</v>
      </c>
      <c r="F24" s="144">
        <v>103</v>
      </c>
      <c r="G24" s="144">
        <v>4012</v>
      </c>
      <c r="H24" s="144">
        <v>871</v>
      </c>
      <c r="I24" s="144">
        <v>3806</v>
      </c>
      <c r="J24" s="144">
        <v>3</v>
      </c>
      <c r="K24" s="144">
        <v>410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>
        <v>21</v>
      </c>
      <c r="C26" s="144">
        <v>370</v>
      </c>
      <c r="D26" s="144">
        <v>391</v>
      </c>
      <c r="E26" s="144">
        <v>12</v>
      </c>
      <c r="F26" s="144">
        <v>315</v>
      </c>
      <c r="G26" s="144" t="s">
        <v>34</v>
      </c>
      <c r="H26" s="144">
        <v>1850</v>
      </c>
      <c r="I26" s="144">
        <v>4923</v>
      </c>
      <c r="J26" s="144" t="s">
        <v>34</v>
      </c>
      <c r="K26" s="144">
        <v>1573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7">
        <v>2</v>
      </c>
      <c r="C28" s="120">
        <v>248</v>
      </c>
      <c r="D28" s="141">
        <v>250</v>
      </c>
      <c r="E28" s="127">
        <v>2</v>
      </c>
      <c r="F28" s="120">
        <v>248</v>
      </c>
      <c r="G28" s="120" t="s">
        <v>34</v>
      </c>
      <c r="H28" s="127">
        <v>5000</v>
      </c>
      <c r="I28" s="141">
        <v>13000</v>
      </c>
      <c r="J28" s="120" t="s">
        <v>34</v>
      </c>
      <c r="K28" s="120">
        <v>3234</v>
      </c>
      <c r="L28" s="140"/>
      <c r="M28" s="140"/>
      <c r="N28" s="140"/>
      <c r="R28" s="122"/>
    </row>
    <row r="29" spans="1:18" ht="12.75">
      <c r="A29" s="4" t="s">
        <v>123</v>
      </c>
      <c r="B29" s="127">
        <v>4</v>
      </c>
      <c r="C29" s="141">
        <v>49</v>
      </c>
      <c r="D29" s="141">
        <v>53</v>
      </c>
      <c r="E29" s="127">
        <v>4</v>
      </c>
      <c r="F29" s="141">
        <v>43</v>
      </c>
      <c r="G29" s="141">
        <v>3951</v>
      </c>
      <c r="H29" s="127">
        <v>3500</v>
      </c>
      <c r="I29" s="141">
        <v>12500</v>
      </c>
      <c r="J29" s="141">
        <v>15</v>
      </c>
      <c r="K29" s="141">
        <v>611</v>
      </c>
      <c r="L29" s="140"/>
      <c r="M29" s="140"/>
      <c r="N29" s="140"/>
      <c r="R29" s="122"/>
    </row>
    <row r="30" spans="1:18" ht="12.75">
      <c r="A30" s="4" t="s">
        <v>124</v>
      </c>
      <c r="B30" s="127">
        <v>222</v>
      </c>
      <c r="C30" s="141">
        <v>818</v>
      </c>
      <c r="D30" s="141">
        <v>1040</v>
      </c>
      <c r="E30" s="127">
        <v>221</v>
      </c>
      <c r="F30" s="141">
        <v>804</v>
      </c>
      <c r="G30" s="120" t="s">
        <v>34</v>
      </c>
      <c r="H30" s="127">
        <v>2300</v>
      </c>
      <c r="I30" s="141">
        <v>10000</v>
      </c>
      <c r="J30" s="120" t="s">
        <v>34</v>
      </c>
      <c r="K30" s="141">
        <v>8548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5">
        <v>228</v>
      </c>
      <c r="C31" s="143">
        <v>1115</v>
      </c>
      <c r="D31" s="143">
        <v>1343</v>
      </c>
      <c r="E31" s="145">
        <v>227</v>
      </c>
      <c r="F31" s="143">
        <v>1095</v>
      </c>
      <c r="G31" s="143">
        <v>3951</v>
      </c>
      <c r="H31" s="145">
        <v>2345</v>
      </c>
      <c r="I31" s="144">
        <v>10778</v>
      </c>
      <c r="J31" s="144">
        <v>15</v>
      </c>
      <c r="K31" s="143">
        <v>12393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>
        <v>70</v>
      </c>
      <c r="C33" s="148">
        <v>195</v>
      </c>
      <c r="D33" s="141">
        <v>265</v>
      </c>
      <c r="E33" s="148">
        <v>70</v>
      </c>
      <c r="F33" s="148">
        <v>175</v>
      </c>
      <c r="G33" s="141">
        <v>5391</v>
      </c>
      <c r="H33" s="148">
        <v>5757</v>
      </c>
      <c r="I33" s="148">
        <v>13977</v>
      </c>
      <c r="J33" s="148">
        <v>22</v>
      </c>
      <c r="K33" s="148">
        <v>2967</v>
      </c>
      <c r="L33" s="140"/>
      <c r="M33" s="140"/>
      <c r="N33" s="140"/>
      <c r="R33" s="122"/>
    </row>
    <row r="34" spans="1:18" ht="12.75">
      <c r="A34" s="4" t="s">
        <v>126</v>
      </c>
      <c r="B34" s="148">
        <v>4</v>
      </c>
      <c r="C34" s="148">
        <v>12</v>
      </c>
      <c r="D34" s="141">
        <v>16</v>
      </c>
      <c r="E34" s="148">
        <v>3</v>
      </c>
      <c r="F34" s="148">
        <v>11</v>
      </c>
      <c r="G34" s="141" t="s">
        <v>34</v>
      </c>
      <c r="H34" s="148">
        <v>5000</v>
      </c>
      <c r="I34" s="148">
        <v>12000</v>
      </c>
      <c r="J34" s="148" t="s">
        <v>34</v>
      </c>
      <c r="K34" s="141">
        <v>147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>
        <v>411</v>
      </c>
      <c r="D35" s="141">
        <v>411</v>
      </c>
      <c r="E35" s="148" t="s">
        <v>34</v>
      </c>
      <c r="F35" s="148">
        <v>369</v>
      </c>
      <c r="G35" s="141">
        <v>658</v>
      </c>
      <c r="H35" s="148" t="s">
        <v>34</v>
      </c>
      <c r="I35" s="148">
        <v>11304</v>
      </c>
      <c r="J35" s="148">
        <v>15</v>
      </c>
      <c r="K35" s="141">
        <v>4181</v>
      </c>
      <c r="L35" s="140"/>
      <c r="M35" s="140"/>
      <c r="N35" s="140"/>
      <c r="R35" s="122"/>
    </row>
    <row r="36" spans="1:18" ht="12.75">
      <c r="A36" s="4" t="s">
        <v>128</v>
      </c>
      <c r="B36" s="148">
        <v>8</v>
      </c>
      <c r="C36" s="148">
        <v>177</v>
      </c>
      <c r="D36" s="141">
        <v>185</v>
      </c>
      <c r="E36" s="148">
        <v>8</v>
      </c>
      <c r="F36" s="148">
        <v>173</v>
      </c>
      <c r="G36" s="141">
        <v>3951</v>
      </c>
      <c r="H36" s="148">
        <v>5000</v>
      </c>
      <c r="I36" s="148">
        <v>9341</v>
      </c>
      <c r="J36" s="148">
        <v>7</v>
      </c>
      <c r="K36" s="141">
        <v>1684</v>
      </c>
      <c r="L36" s="140"/>
      <c r="M36" s="140"/>
      <c r="N36" s="140"/>
      <c r="R36" s="122"/>
    </row>
    <row r="37" spans="1:18" ht="12.75">
      <c r="A37" s="142" t="s">
        <v>129</v>
      </c>
      <c r="B37" s="143">
        <v>82</v>
      </c>
      <c r="C37" s="143">
        <v>795</v>
      </c>
      <c r="D37" s="143">
        <v>877</v>
      </c>
      <c r="E37" s="143">
        <v>81</v>
      </c>
      <c r="F37" s="143">
        <v>728</v>
      </c>
      <c r="G37" s="143">
        <v>10000</v>
      </c>
      <c r="H37" s="144">
        <v>5654</v>
      </c>
      <c r="I37" s="144">
        <v>11491</v>
      </c>
      <c r="J37" s="144">
        <v>16</v>
      </c>
      <c r="K37" s="143">
        <v>8979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>
        <v>65</v>
      </c>
      <c r="C39" s="144">
        <v>69</v>
      </c>
      <c r="D39" s="144">
        <v>134</v>
      </c>
      <c r="E39" s="144">
        <v>10</v>
      </c>
      <c r="F39" s="144">
        <v>8</v>
      </c>
      <c r="G39" s="144">
        <v>4300</v>
      </c>
      <c r="H39" s="144">
        <v>2000</v>
      </c>
      <c r="I39" s="144">
        <v>6000</v>
      </c>
      <c r="J39" s="144">
        <v>9</v>
      </c>
      <c r="K39" s="144">
        <v>107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0" t="s">
        <v>34</v>
      </c>
      <c r="C41" s="141">
        <v>19</v>
      </c>
      <c r="D41" s="141">
        <v>19</v>
      </c>
      <c r="E41" s="120" t="s">
        <v>34</v>
      </c>
      <c r="F41" s="141">
        <v>19</v>
      </c>
      <c r="G41" s="141">
        <v>3271</v>
      </c>
      <c r="H41" s="120" t="s">
        <v>34</v>
      </c>
      <c r="I41" s="141">
        <v>3500</v>
      </c>
      <c r="J41" s="141">
        <v>25</v>
      </c>
      <c r="K41" s="141">
        <v>148</v>
      </c>
      <c r="L41" s="140"/>
      <c r="M41" s="140"/>
      <c r="N41" s="140"/>
      <c r="R41" s="122"/>
    </row>
    <row r="42" spans="1:18" ht="12.75">
      <c r="A42" s="4" t="s">
        <v>132</v>
      </c>
      <c r="B42" s="141">
        <v>29</v>
      </c>
      <c r="C42" s="141">
        <v>4</v>
      </c>
      <c r="D42" s="141">
        <v>33</v>
      </c>
      <c r="E42" s="141">
        <v>29</v>
      </c>
      <c r="F42" s="141">
        <v>4</v>
      </c>
      <c r="G42" s="141">
        <v>30757</v>
      </c>
      <c r="H42" s="141">
        <v>4000</v>
      </c>
      <c r="I42" s="141">
        <v>7000</v>
      </c>
      <c r="J42" s="141">
        <v>15</v>
      </c>
      <c r="K42" s="141">
        <v>605</v>
      </c>
      <c r="L42" s="140"/>
      <c r="M42" s="140"/>
      <c r="N42" s="140"/>
      <c r="R42" s="122"/>
    </row>
    <row r="43" spans="1:18" ht="12.75">
      <c r="A43" s="4" t="s">
        <v>133</v>
      </c>
      <c r="B43" s="141">
        <v>1</v>
      </c>
      <c r="C43" s="141">
        <v>19</v>
      </c>
      <c r="D43" s="141">
        <v>20</v>
      </c>
      <c r="E43" s="141">
        <v>1</v>
      </c>
      <c r="F43" s="141">
        <v>19</v>
      </c>
      <c r="G43" s="141">
        <v>14052</v>
      </c>
      <c r="H43" s="141">
        <v>3200</v>
      </c>
      <c r="I43" s="141">
        <v>6800</v>
      </c>
      <c r="J43" s="141">
        <v>12</v>
      </c>
      <c r="K43" s="141">
        <v>301</v>
      </c>
      <c r="L43" s="140"/>
      <c r="M43" s="140"/>
      <c r="N43" s="140"/>
      <c r="R43" s="122"/>
    </row>
    <row r="44" spans="1:18" ht="12.75">
      <c r="A44" s="4" t="s">
        <v>134</v>
      </c>
      <c r="B44" s="127">
        <v>1</v>
      </c>
      <c r="C44" s="141" t="s">
        <v>34</v>
      </c>
      <c r="D44" s="141">
        <v>1</v>
      </c>
      <c r="E44" s="127">
        <v>1</v>
      </c>
      <c r="F44" s="141" t="s">
        <v>34</v>
      </c>
      <c r="G44" s="141">
        <v>2386</v>
      </c>
      <c r="H44" s="127">
        <v>4500</v>
      </c>
      <c r="I44" s="141" t="s">
        <v>34</v>
      </c>
      <c r="J44" s="141">
        <v>36</v>
      </c>
      <c r="K44" s="141">
        <v>90</v>
      </c>
      <c r="L44" s="140"/>
      <c r="M44" s="140"/>
      <c r="N44" s="140"/>
      <c r="R44" s="122"/>
    </row>
    <row r="45" spans="1:18" ht="12.75">
      <c r="A45" s="4" t="s">
        <v>135</v>
      </c>
      <c r="B45" s="141">
        <v>34</v>
      </c>
      <c r="C45" s="141" t="s">
        <v>34</v>
      </c>
      <c r="D45" s="141">
        <v>34</v>
      </c>
      <c r="E45" s="141">
        <v>34</v>
      </c>
      <c r="F45" s="141" t="s">
        <v>34</v>
      </c>
      <c r="G45" s="141">
        <v>13400</v>
      </c>
      <c r="H45" s="141">
        <v>6600</v>
      </c>
      <c r="I45" s="141" t="s">
        <v>34</v>
      </c>
      <c r="J45" s="141">
        <v>5</v>
      </c>
      <c r="K45" s="141">
        <v>291</v>
      </c>
      <c r="L45" s="140"/>
      <c r="M45" s="140"/>
      <c r="N45" s="140"/>
      <c r="R45" s="122"/>
    </row>
    <row r="46" spans="1:18" ht="12.75">
      <c r="A46" s="4" t="s">
        <v>136</v>
      </c>
      <c r="B46" s="141">
        <v>7</v>
      </c>
      <c r="C46" s="141">
        <v>22</v>
      </c>
      <c r="D46" s="141">
        <v>29</v>
      </c>
      <c r="E46" s="141">
        <v>7</v>
      </c>
      <c r="F46" s="141">
        <v>22</v>
      </c>
      <c r="G46" s="141">
        <v>4383</v>
      </c>
      <c r="H46" s="141">
        <v>2500</v>
      </c>
      <c r="I46" s="141">
        <v>6200</v>
      </c>
      <c r="J46" s="141">
        <v>10</v>
      </c>
      <c r="K46" s="141">
        <v>198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0" t="s">
        <v>34</v>
      </c>
      <c r="C48" s="141" t="s">
        <v>34</v>
      </c>
      <c r="D48" s="141" t="s">
        <v>34</v>
      </c>
      <c r="E48" s="120" t="s">
        <v>34</v>
      </c>
      <c r="F48" s="141" t="s">
        <v>34</v>
      </c>
      <c r="G48" s="141">
        <v>100</v>
      </c>
      <c r="H48" s="120" t="s">
        <v>34</v>
      </c>
      <c r="I48" s="141" t="s">
        <v>34</v>
      </c>
      <c r="J48" s="141">
        <v>5</v>
      </c>
      <c r="K48" s="141">
        <v>1</v>
      </c>
      <c r="L48" s="140"/>
      <c r="M48" s="140"/>
      <c r="N48" s="140"/>
      <c r="R48" s="122"/>
    </row>
    <row r="49" spans="1:18" ht="12.75">
      <c r="A49" s="4" t="s">
        <v>139</v>
      </c>
      <c r="B49" s="141">
        <v>8</v>
      </c>
      <c r="C49" s="141">
        <v>5</v>
      </c>
      <c r="D49" s="141">
        <v>13</v>
      </c>
      <c r="E49" s="141">
        <v>8</v>
      </c>
      <c r="F49" s="141">
        <v>5</v>
      </c>
      <c r="G49" s="141" t="s">
        <v>34</v>
      </c>
      <c r="H49" s="141">
        <v>10000</v>
      </c>
      <c r="I49" s="141">
        <v>20000</v>
      </c>
      <c r="J49" s="141" t="s">
        <v>34</v>
      </c>
      <c r="K49" s="141">
        <v>180</v>
      </c>
      <c r="L49" s="140"/>
      <c r="M49" s="140"/>
      <c r="N49" s="140"/>
      <c r="R49" s="122"/>
    </row>
    <row r="50" spans="1:18" ht="12.75">
      <c r="A50" s="142" t="s">
        <v>178</v>
      </c>
      <c r="B50" s="143">
        <v>80</v>
      </c>
      <c r="C50" s="143">
        <v>69</v>
      </c>
      <c r="D50" s="143">
        <v>149</v>
      </c>
      <c r="E50" s="143">
        <v>80</v>
      </c>
      <c r="F50" s="143">
        <v>69</v>
      </c>
      <c r="G50" s="143">
        <v>68349</v>
      </c>
      <c r="H50" s="144">
        <v>5570</v>
      </c>
      <c r="I50" s="144">
        <v>6668</v>
      </c>
      <c r="J50" s="144">
        <v>13</v>
      </c>
      <c r="K50" s="143">
        <v>1814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>
        <v>53</v>
      </c>
      <c r="D52" s="144">
        <v>53</v>
      </c>
      <c r="E52" s="144" t="s">
        <v>34</v>
      </c>
      <c r="F52" s="144">
        <v>53</v>
      </c>
      <c r="G52" s="145">
        <v>3965</v>
      </c>
      <c r="H52" s="143" t="s">
        <v>34</v>
      </c>
      <c r="I52" s="144">
        <v>14000</v>
      </c>
      <c r="J52" s="145">
        <v>5</v>
      </c>
      <c r="K52" s="144">
        <v>762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7">
        <v>200</v>
      </c>
      <c r="C54" s="141">
        <v>180</v>
      </c>
      <c r="D54" s="141">
        <v>380</v>
      </c>
      <c r="E54" s="127">
        <v>200</v>
      </c>
      <c r="F54" s="141">
        <v>170</v>
      </c>
      <c r="G54" s="141">
        <v>14000</v>
      </c>
      <c r="H54" s="127">
        <v>2700</v>
      </c>
      <c r="I54" s="141">
        <v>8500</v>
      </c>
      <c r="J54" s="141">
        <v>11</v>
      </c>
      <c r="K54" s="141">
        <v>2139</v>
      </c>
      <c r="L54" s="140"/>
      <c r="M54" s="140"/>
      <c r="N54" s="140"/>
      <c r="R54" s="122"/>
    </row>
    <row r="55" spans="1:18" ht="12.75">
      <c r="A55" s="4" t="s">
        <v>142</v>
      </c>
      <c r="B55" s="141">
        <v>10</v>
      </c>
      <c r="C55" s="141">
        <v>19</v>
      </c>
      <c r="D55" s="141">
        <v>29</v>
      </c>
      <c r="E55" s="141">
        <v>10</v>
      </c>
      <c r="F55" s="141">
        <v>19</v>
      </c>
      <c r="G55" s="141">
        <v>4300</v>
      </c>
      <c r="H55" s="141">
        <v>3000</v>
      </c>
      <c r="I55" s="141">
        <v>6500</v>
      </c>
      <c r="J55" s="141" t="s">
        <v>34</v>
      </c>
      <c r="K55" s="141">
        <v>154</v>
      </c>
      <c r="L55" s="140"/>
      <c r="M55" s="140"/>
      <c r="N55" s="140"/>
      <c r="R55" s="122"/>
    </row>
    <row r="56" spans="1:18" ht="12.75">
      <c r="A56" s="4" t="s">
        <v>143</v>
      </c>
      <c r="B56" s="141">
        <v>297</v>
      </c>
      <c r="C56" s="141" t="s">
        <v>34</v>
      </c>
      <c r="D56" s="141">
        <v>297</v>
      </c>
      <c r="E56" s="141">
        <v>297</v>
      </c>
      <c r="F56" s="141" t="s">
        <v>34</v>
      </c>
      <c r="G56" s="141">
        <v>8500</v>
      </c>
      <c r="H56" s="141">
        <v>4500</v>
      </c>
      <c r="I56" s="141" t="s">
        <v>34</v>
      </c>
      <c r="J56" s="141">
        <v>14</v>
      </c>
      <c r="K56" s="141">
        <v>1456</v>
      </c>
      <c r="L56" s="140"/>
      <c r="M56" s="140"/>
      <c r="N56" s="140"/>
      <c r="R56" s="122"/>
    </row>
    <row r="57" spans="1:18" ht="12.75">
      <c r="A57" s="4" t="s">
        <v>144</v>
      </c>
      <c r="B57" s="141">
        <v>2</v>
      </c>
      <c r="C57" s="141" t="s">
        <v>34</v>
      </c>
      <c r="D57" s="141">
        <v>2</v>
      </c>
      <c r="E57" s="141">
        <v>2</v>
      </c>
      <c r="F57" s="141" t="s">
        <v>34</v>
      </c>
      <c r="G57" s="141">
        <v>1075</v>
      </c>
      <c r="H57" s="141">
        <v>1620</v>
      </c>
      <c r="I57" s="141" t="s">
        <v>34</v>
      </c>
      <c r="J57" s="141">
        <v>10</v>
      </c>
      <c r="K57" s="141">
        <v>14</v>
      </c>
      <c r="L57" s="140"/>
      <c r="M57" s="140"/>
      <c r="N57" s="140"/>
      <c r="R57" s="122"/>
    </row>
    <row r="58" spans="1:18" ht="12.75">
      <c r="A58" s="4" t="s">
        <v>145</v>
      </c>
      <c r="B58" s="141">
        <v>24</v>
      </c>
      <c r="C58" s="141">
        <v>72</v>
      </c>
      <c r="D58" s="141">
        <v>96</v>
      </c>
      <c r="E58" s="141">
        <v>24</v>
      </c>
      <c r="F58" s="141">
        <v>69</v>
      </c>
      <c r="G58" s="141">
        <v>8026</v>
      </c>
      <c r="H58" s="141">
        <v>425</v>
      </c>
      <c r="I58" s="141">
        <v>15480</v>
      </c>
      <c r="J58" s="141">
        <v>30</v>
      </c>
      <c r="K58" s="141">
        <v>1319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>
        <v>533</v>
      </c>
      <c r="C59" s="143">
        <v>271</v>
      </c>
      <c r="D59" s="143">
        <v>804</v>
      </c>
      <c r="E59" s="143">
        <v>533</v>
      </c>
      <c r="F59" s="143">
        <v>258</v>
      </c>
      <c r="G59" s="143">
        <v>35901</v>
      </c>
      <c r="H59" s="144">
        <v>3602</v>
      </c>
      <c r="I59" s="144">
        <v>10219</v>
      </c>
      <c r="J59" s="144">
        <v>15</v>
      </c>
      <c r="K59" s="143">
        <v>5082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>
        <v>208</v>
      </c>
      <c r="C61" s="141">
        <v>497</v>
      </c>
      <c r="D61" s="141">
        <v>705</v>
      </c>
      <c r="E61" s="141">
        <v>208</v>
      </c>
      <c r="F61" s="141">
        <v>491</v>
      </c>
      <c r="G61" s="141">
        <v>2800</v>
      </c>
      <c r="H61" s="141">
        <v>3941</v>
      </c>
      <c r="I61" s="141">
        <v>10906</v>
      </c>
      <c r="J61" s="141">
        <v>9</v>
      </c>
      <c r="K61" s="141">
        <v>6200</v>
      </c>
      <c r="L61" s="140"/>
      <c r="M61" s="140"/>
      <c r="N61" s="140"/>
      <c r="R61" s="122"/>
    </row>
    <row r="62" spans="1:18" ht="12.75">
      <c r="A62" s="4" t="s">
        <v>148</v>
      </c>
      <c r="B62" s="141">
        <v>95</v>
      </c>
      <c r="C62" s="141">
        <v>36</v>
      </c>
      <c r="D62" s="141">
        <v>131</v>
      </c>
      <c r="E62" s="141">
        <v>83</v>
      </c>
      <c r="F62" s="141">
        <v>36</v>
      </c>
      <c r="G62" s="141" t="s">
        <v>34</v>
      </c>
      <c r="H62" s="141">
        <v>5196</v>
      </c>
      <c r="I62" s="141">
        <v>9592</v>
      </c>
      <c r="J62" s="141" t="s">
        <v>34</v>
      </c>
      <c r="K62" s="141">
        <v>777</v>
      </c>
      <c r="L62" s="140"/>
      <c r="M62" s="140"/>
      <c r="N62" s="140"/>
      <c r="R62" s="122"/>
    </row>
    <row r="63" spans="1:18" ht="12.75">
      <c r="A63" s="4" t="s">
        <v>149</v>
      </c>
      <c r="B63" s="141">
        <v>1415</v>
      </c>
      <c r="C63" s="141">
        <v>1438</v>
      </c>
      <c r="D63" s="141">
        <v>2853</v>
      </c>
      <c r="E63" s="141">
        <v>1415</v>
      </c>
      <c r="F63" s="141">
        <v>1347</v>
      </c>
      <c r="G63" s="141" t="s">
        <v>34</v>
      </c>
      <c r="H63" s="141">
        <v>3000</v>
      </c>
      <c r="I63" s="141">
        <v>5150</v>
      </c>
      <c r="J63" s="141" t="s">
        <v>34</v>
      </c>
      <c r="K63" s="141">
        <v>11182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1718</v>
      </c>
      <c r="C64" s="143">
        <v>1971</v>
      </c>
      <c r="D64" s="143">
        <v>3689</v>
      </c>
      <c r="E64" s="143">
        <v>1706</v>
      </c>
      <c r="F64" s="143">
        <v>1874</v>
      </c>
      <c r="G64" s="143">
        <v>2800</v>
      </c>
      <c r="H64" s="144">
        <v>3222</v>
      </c>
      <c r="I64" s="144">
        <v>6743</v>
      </c>
      <c r="J64" s="144">
        <v>9</v>
      </c>
      <c r="K64" s="143">
        <v>18159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 t="s">
        <v>34</v>
      </c>
      <c r="C66" s="144">
        <v>4322</v>
      </c>
      <c r="D66" s="144">
        <v>4322</v>
      </c>
      <c r="E66" s="144" t="s">
        <v>34</v>
      </c>
      <c r="F66" s="144">
        <v>4125</v>
      </c>
      <c r="G66" s="144">
        <v>2644</v>
      </c>
      <c r="H66" s="144" t="s">
        <v>34</v>
      </c>
      <c r="I66" s="144">
        <v>11194</v>
      </c>
      <c r="J66" s="144">
        <v>9</v>
      </c>
      <c r="K66" s="144">
        <v>46199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0" t="s">
        <v>34</v>
      </c>
      <c r="C68" s="141">
        <v>4050</v>
      </c>
      <c r="D68" s="141">
        <v>4050</v>
      </c>
      <c r="E68" s="120" t="s">
        <v>34</v>
      </c>
      <c r="F68" s="141">
        <v>3325</v>
      </c>
      <c r="G68" s="141">
        <v>2000</v>
      </c>
      <c r="H68" s="120" t="s">
        <v>34</v>
      </c>
      <c r="I68" s="141">
        <v>9800</v>
      </c>
      <c r="J68" s="141">
        <v>5</v>
      </c>
      <c r="K68" s="141">
        <v>32595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0" t="s">
        <v>34</v>
      </c>
      <c r="C69" s="141">
        <v>431</v>
      </c>
      <c r="D69" s="141">
        <v>431</v>
      </c>
      <c r="E69" s="120" t="s">
        <v>34</v>
      </c>
      <c r="F69" s="141">
        <v>365</v>
      </c>
      <c r="G69" s="141">
        <v>1000</v>
      </c>
      <c r="H69" s="120" t="s">
        <v>34</v>
      </c>
      <c r="I69" s="141">
        <v>9800</v>
      </c>
      <c r="J69" s="141">
        <v>5</v>
      </c>
      <c r="K69" s="141">
        <v>3582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3" t="s">
        <v>34</v>
      </c>
      <c r="C70" s="143">
        <v>4481</v>
      </c>
      <c r="D70" s="143">
        <v>4481</v>
      </c>
      <c r="E70" s="143" t="s">
        <v>34</v>
      </c>
      <c r="F70" s="143">
        <v>3690</v>
      </c>
      <c r="G70" s="143">
        <v>3000</v>
      </c>
      <c r="H70" s="143" t="s">
        <v>34</v>
      </c>
      <c r="I70" s="144">
        <v>9800</v>
      </c>
      <c r="J70" s="144">
        <v>5</v>
      </c>
      <c r="K70" s="143">
        <v>36177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0" t="s">
        <v>34</v>
      </c>
      <c r="C72" s="141">
        <v>68</v>
      </c>
      <c r="D72" s="141">
        <v>68</v>
      </c>
      <c r="E72" s="120" t="s">
        <v>34</v>
      </c>
      <c r="F72" s="141">
        <v>63</v>
      </c>
      <c r="G72" s="120" t="s">
        <v>34</v>
      </c>
      <c r="H72" s="120" t="s">
        <v>34</v>
      </c>
      <c r="I72" s="141">
        <v>5429</v>
      </c>
      <c r="J72" s="120" t="s">
        <v>34</v>
      </c>
      <c r="K72" s="141">
        <v>342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>
        <v>25</v>
      </c>
      <c r="D73" s="141">
        <v>25</v>
      </c>
      <c r="E73" s="120" t="s">
        <v>34</v>
      </c>
      <c r="F73" s="141">
        <v>25</v>
      </c>
      <c r="G73" s="120" t="s">
        <v>34</v>
      </c>
      <c r="H73" s="120" t="s">
        <v>34</v>
      </c>
      <c r="I73" s="141">
        <v>4000</v>
      </c>
      <c r="J73" s="120" t="s">
        <v>34</v>
      </c>
      <c r="K73" s="141">
        <v>100</v>
      </c>
      <c r="L73" s="140"/>
      <c r="M73" s="140"/>
      <c r="N73" s="140"/>
      <c r="R73" s="122"/>
    </row>
    <row r="74" spans="1:18" ht="12.75">
      <c r="A74" s="4" t="s">
        <v>157</v>
      </c>
      <c r="B74" s="141" t="s">
        <v>34</v>
      </c>
      <c r="C74" s="141">
        <v>452</v>
      </c>
      <c r="D74" s="141">
        <v>452</v>
      </c>
      <c r="E74" s="141" t="s">
        <v>34</v>
      </c>
      <c r="F74" s="141">
        <v>381</v>
      </c>
      <c r="G74" s="141">
        <v>4702</v>
      </c>
      <c r="H74" s="141">
        <v>4200</v>
      </c>
      <c r="I74" s="141">
        <v>12000</v>
      </c>
      <c r="J74" s="141" t="s">
        <v>34</v>
      </c>
      <c r="K74" s="141">
        <v>4572</v>
      </c>
      <c r="L74" s="140"/>
      <c r="M74" s="140"/>
      <c r="N74" s="140"/>
      <c r="R74" s="122"/>
    </row>
    <row r="75" spans="1:18" ht="12.75">
      <c r="A75" s="4" t="s">
        <v>158</v>
      </c>
      <c r="B75" s="120" t="s">
        <v>34</v>
      </c>
      <c r="C75" s="141">
        <v>89</v>
      </c>
      <c r="D75" s="141">
        <v>89</v>
      </c>
      <c r="E75" s="120" t="s">
        <v>34</v>
      </c>
      <c r="F75" s="141">
        <v>78</v>
      </c>
      <c r="G75" s="141">
        <v>1300</v>
      </c>
      <c r="H75" s="120" t="s">
        <v>34</v>
      </c>
      <c r="I75" s="141">
        <v>10043</v>
      </c>
      <c r="J75" s="127">
        <v>13</v>
      </c>
      <c r="K75" s="141">
        <v>800</v>
      </c>
      <c r="L75" s="140"/>
      <c r="M75" s="140"/>
      <c r="N75" s="140"/>
      <c r="R75" s="122"/>
    </row>
    <row r="76" spans="1:18" ht="12.75">
      <c r="A76" s="4" t="s">
        <v>159</v>
      </c>
      <c r="B76" s="141">
        <v>9</v>
      </c>
      <c r="C76" s="141">
        <v>603</v>
      </c>
      <c r="D76" s="141">
        <v>612</v>
      </c>
      <c r="E76" s="141">
        <v>9</v>
      </c>
      <c r="F76" s="141">
        <v>548</v>
      </c>
      <c r="G76" s="141">
        <v>36222</v>
      </c>
      <c r="H76" s="141">
        <v>2100</v>
      </c>
      <c r="I76" s="141">
        <v>10900</v>
      </c>
      <c r="J76" s="141">
        <v>8</v>
      </c>
      <c r="K76" s="141">
        <v>6282</v>
      </c>
      <c r="L76" s="140"/>
      <c r="M76" s="140"/>
      <c r="N76" s="140"/>
      <c r="R76" s="122"/>
    </row>
    <row r="77" spans="1:18" ht="12.75">
      <c r="A77" s="4" t="s">
        <v>160</v>
      </c>
      <c r="B77" s="141">
        <v>6</v>
      </c>
      <c r="C77" s="141">
        <v>508</v>
      </c>
      <c r="D77" s="141">
        <v>514</v>
      </c>
      <c r="E77" s="141">
        <v>6</v>
      </c>
      <c r="F77" s="141">
        <v>506</v>
      </c>
      <c r="G77" s="141">
        <v>14923</v>
      </c>
      <c r="H77" s="141">
        <v>2000</v>
      </c>
      <c r="I77" s="141">
        <v>5000</v>
      </c>
      <c r="J77" s="141">
        <v>9</v>
      </c>
      <c r="K77" s="141">
        <v>2676</v>
      </c>
      <c r="L77" s="140"/>
      <c r="M77" s="140"/>
      <c r="N77" s="140"/>
      <c r="R77" s="122"/>
    </row>
    <row r="78" spans="1:18" ht="12.75">
      <c r="A78" s="4" t="s">
        <v>161</v>
      </c>
      <c r="B78" s="127">
        <v>4</v>
      </c>
      <c r="C78" s="141">
        <v>135</v>
      </c>
      <c r="D78" s="141">
        <v>139</v>
      </c>
      <c r="E78" s="127">
        <v>4</v>
      </c>
      <c r="F78" s="141">
        <v>135</v>
      </c>
      <c r="G78" s="120" t="s">
        <v>34</v>
      </c>
      <c r="H78" s="120" t="s">
        <v>34</v>
      </c>
      <c r="I78" s="141">
        <v>6000</v>
      </c>
      <c r="J78" s="120" t="s">
        <v>34</v>
      </c>
      <c r="K78" s="141">
        <v>810</v>
      </c>
      <c r="L78" s="140"/>
      <c r="M78" s="140"/>
      <c r="N78" s="140"/>
      <c r="R78" s="122"/>
    </row>
    <row r="79" spans="1:18" ht="12.75">
      <c r="A79" s="4" t="s">
        <v>162</v>
      </c>
      <c r="B79" s="127">
        <v>177</v>
      </c>
      <c r="C79" s="141">
        <v>1229</v>
      </c>
      <c r="D79" s="141">
        <v>1406</v>
      </c>
      <c r="E79" s="127">
        <v>177</v>
      </c>
      <c r="F79" s="141">
        <v>1158</v>
      </c>
      <c r="G79" s="120" t="s">
        <v>34</v>
      </c>
      <c r="H79" s="127">
        <v>8500</v>
      </c>
      <c r="I79" s="141">
        <v>17500</v>
      </c>
      <c r="J79" s="120" t="s">
        <v>34</v>
      </c>
      <c r="K79" s="141">
        <v>21770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196</v>
      </c>
      <c r="C80" s="143">
        <v>3109</v>
      </c>
      <c r="D80" s="143">
        <v>3305</v>
      </c>
      <c r="E80" s="143">
        <v>196</v>
      </c>
      <c r="F80" s="143">
        <v>2894</v>
      </c>
      <c r="G80" s="143">
        <v>57147</v>
      </c>
      <c r="H80" s="144">
        <v>7834</v>
      </c>
      <c r="I80" s="144">
        <v>12224</v>
      </c>
      <c r="J80" s="144">
        <v>8</v>
      </c>
      <c r="K80" s="143">
        <v>37352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>
        <v>13</v>
      </c>
      <c r="C82" s="141">
        <v>98</v>
      </c>
      <c r="D82" s="141">
        <v>111</v>
      </c>
      <c r="E82" s="141">
        <v>13</v>
      </c>
      <c r="F82" s="141">
        <v>91</v>
      </c>
      <c r="G82" s="141">
        <v>28095</v>
      </c>
      <c r="H82" s="141">
        <v>3100</v>
      </c>
      <c r="I82" s="141">
        <v>20000</v>
      </c>
      <c r="J82" s="141">
        <v>5</v>
      </c>
      <c r="K82" s="141">
        <v>2000</v>
      </c>
      <c r="L82" s="140"/>
      <c r="M82" s="140"/>
      <c r="N82" s="140"/>
      <c r="R82" s="122"/>
    </row>
    <row r="83" spans="1:18" ht="12.75">
      <c r="A83" s="4" t="s">
        <v>164</v>
      </c>
      <c r="B83" s="141">
        <v>30</v>
      </c>
      <c r="C83" s="141">
        <v>22</v>
      </c>
      <c r="D83" s="141">
        <v>52</v>
      </c>
      <c r="E83" s="141">
        <v>30</v>
      </c>
      <c r="F83" s="141">
        <v>20</v>
      </c>
      <c r="G83" s="141">
        <v>39625</v>
      </c>
      <c r="H83" s="141">
        <v>2000</v>
      </c>
      <c r="I83" s="141">
        <v>14800</v>
      </c>
      <c r="J83" s="141">
        <v>3</v>
      </c>
      <c r="K83" s="141">
        <v>475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>
        <v>43</v>
      </c>
      <c r="C84" s="143">
        <v>120</v>
      </c>
      <c r="D84" s="143">
        <v>163</v>
      </c>
      <c r="E84" s="143">
        <v>43</v>
      </c>
      <c r="F84" s="143">
        <v>111</v>
      </c>
      <c r="G84" s="143">
        <v>67720</v>
      </c>
      <c r="H84" s="144">
        <v>2333</v>
      </c>
      <c r="I84" s="144">
        <v>19063</v>
      </c>
      <c r="J84" s="144">
        <v>4</v>
      </c>
      <c r="K84" s="143">
        <v>2475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3530</v>
      </c>
      <c r="C86" s="130">
        <v>16990</v>
      </c>
      <c r="D86" s="130">
        <v>20520</v>
      </c>
      <c r="E86" s="130">
        <v>3452</v>
      </c>
      <c r="F86" s="130">
        <v>15460</v>
      </c>
      <c r="G86" s="130">
        <v>651874</v>
      </c>
      <c r="H86" s="130">
        <v>3693</v>
      </c>
      <c r="I86" s="130">
        <v>10299</v>
      </c>
      <c r="J86" s="130">
        <v>10</v>
      </c>
      <c r="K86" s="130">
        <v>178705</v>
      </c>
      <c r="L86" s="140"/>
      <c r="M86" s="140"/>
      <c r="N86" s="140"/>
      <c r="R86" s="122"/>
    </row>
    <row r="87" spans="1:18" ht="12.75">
      <c r="A87" s="150"/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J25"/>
  <sheetViews>
    <sheetView showGridLines="0" zoomScale="75" zoomScaleNormal="75" workbookViewId="0" topLeftCell="A1">
      <selection activeCell="C30" sqref="C30"/>
    </sheetView>
  </sheetViews>
  <sheetFormatPr defaultColWidth="11.421875" defaultRowHeight="12.75"/>
  <cols>
    <col min="1" max="1" width="15.140625" style="71" customWidth="1"/>
    <col min="2" max="2" width="17.28125" style="71" customWidth="1"/>
    <col min="3" max="3" width="17.7109375" style="71" customWidth="1"/>
    <col min="4" max="5" width="13.28125" style="71" customWidth="1"/>
    <col min="6" max="6" width="17.7109375" style="71" customWidth="1"/>
    <col min="7" max="7" width="13.28125" style="71" customWidth="1"/>
    <col min="8" max="8" width="14.28125" style="71" customWidth="1"/>
    <col min="9" max="10" width="13.28125" style="71" customWidth="1"/>
    <col min="11" max="11" width="11.140625" style="71" customWidth="1"/>
    <col min="12" max="19" width="12.00390625" style="71" customWidth="1"/>
    <col min="20" max="16384" width="11.421875" style="71" customWidth="1"/>
  </cols>
  <sheetData>
    <row r="1" spans="1:10" s="110" customFormat="1" ht="18">
      <c r="A1" s="223" t="s">
        <v>184</v>
      </c>
      <c r="B1" s="223"/>
      <c r="C1" s="223"/>
      <c r="D1" s="223"/>
      <c r="E1" s="223"/>
      <c r="F1" s="223"/>
      <c r="G1" s="223"/>
      <c r="H1" s="223"/>
      <c r="I1" s="223"/>
      <c r="J1" s="223"/>
    </row>
    <row r="2" ht="12.75">
      <c r="A2" s="250" t="s">
        <v>274</v>
      </c>
    </row>
    <row r="3" spans="1:10" s="112" customFormat="1" ht="15">
      <c r="A3" s="236" t="s">
        <v>239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2:10" ht="12.75">
      <c r="B7" s="6" t="s">
        <v>13</v>
      </c>
      <c r="C7" s="6" t="s">
        <v>14</v>
      </c>
      <c r="D7" s="8"/>
      <c r="E7" s="6" t="s">
        <v>15</v>
      </c>
      <c r="F7" s="217"/>
      <c r="G7" s="8" t="s">
        <v>17</v>
      </c>
      <c r="H7" s="217"/>
      <c r="I7" s="8" t="s">
        <v>19</v>
      </c>
      <c r="J7" s="8" t="s">
        <v>20</v>
      </c>
    </row>
    <row r="8" spans="1:10" ht="13.5" thickBot="1">
      <c r="A8" s="116"/>
      <c r="B8" s="155" t="s">
        <v>193</v>
      </c>
      <c r="C8" s="155" t="s">
        <v>193</v>
      </c>
      <c r="D8" s="155" t="s">
        <v>191</v>
      </c>
      <c r="E8" s="117" t="s">
        <v>22</v>
      </c>
      <c r="F8" s="173" t="s">
        <v>194</v>
      </c>
      <c r="G8" s="155" t="s">
        <v>23</v>
      </c>
      <c r="H8" s="171" t="s">
        <v>18</v>
      </c>
      <c r="I8" s="64"/>
      <c r="J8" s="64"/>
    </row>
    <row r="9" spans="1:10" ht="12.75">
      <c r="A9" s="19">
        <v>1990</v>
      </c>
      <c r="B9" s="23">
        <v>20.4</v>
      </c>
      <c r="C9" s="23">
        <v>19.7</v>
      </c>
      <c r="D9" s="41">
        <v>1027</v>
      </c>
      <c r="E9" s="23">
        <v>28.934010152284266</v>
      </c>
      <c r="F9" s="23">
        <v>57</v>
      </c>
      <c r="G9" s="83">
        <v>46.23586119024438</v>
      </c>
      <c r="H9" s="40">
        <v>26354.44087843929</v>
      </c>
      <c r="I9" s="41">
        <v>1930</v>
      </c>
      <c r="J9" s="37">
        <v>1046</v>
      </c>
    </row>
    <row r="10" spans="1:10" ht="12.75">
      <c r="A10" s="19">
        <v>1991</v>
      </c>
      <c r="B10" s="23">
        <v>20.2</v>
      </c>
      <c r="C10" s="23">
        <v>19.5</v>
      </c>
      <c r="D10" s="41">
        <v>955</v>
      </c>
      <c r="E10" s="23">
        <v>30.666666666666664</v>
      </c>
      <c r="F10" s="23">
        <v>59.8</v>
      </c>
      <c r="G10" s="83">
        <v>64.65087206856346</v>
      </c>
      <c r="H10" s="40">
        <v>38661.221497000945</v>
      </c>
      <c r="I10" s="41">
        <v>2235</v>
      </c>
      <c r="J10" s="37">
        <v>1679</v>
      </c>
    </row>
    <row r="11" spans="1:10" ht="12.75">
      <c r="A11" s="19">
        <v>1992</v>
      </c>
      <c r="B11" s="23">
        <v>19.7</v>
      </c>
      <c r="C11" s="23">
        <v>19.3</v>
      </c>
      <c r="D11" s="41">
        <v>944</v>
      </c>
      <c r="E11" s="23">
        <v>31.8</v>
      </c>
      <c r="F11" s="23">
        <v>61.3</v>
      </c>
      <c r="G11" s="83">
        <v>54.782253314581766</v>
      </c>
      <c r="H11" s="40">
        <v>33581.52128183861</v>
      </c>
      <c r="I11" s="41">
        <v>1846</v>
      </c>
      <c r="J11" s="37">
        <v>2458</v>
      </c>
    </row>
    <row r="12" spans="1:10" ht="12.75">
      <c r="A12" s="19">
        <v>1993</v>
      </c>
      <c r="B12" s="23">
        <v>18.2</v>
      </c>
      <c r="C12" s="23">
        <v>17.7</v>
      </c>
      <c r="D12" s="41">
        <v>844</v>
      </c>
      <c r="E12" s="23">
        <v>22.2</v>
      </c>
      <c r="F12" s="23">
        <v>54.5</v>
      </c>
      <c r="G12" s="83">
        <v>50.6412799153775</v>
      </c>
      <c r="H12" s="40">
        <v>27599.497553880734</v>
      </c>
      <c r="I12" s="41">
        <v>1901</v>
      </c>
      <c r="J12" s="37">
        <v>3213</v>
      </c>
    </row>
    <row r="13" spans="1:10" ht="12.75">
      <c r="A13" s="19">
        <v>1994</v>
      </c>
      <c r="B13" s="23">
        <v>19.1</v>
      </c>
      <c r="C13" s="23">
        <v>18.8</v>
      </c>
      <c r="D13" s="41">
        <v>829</v>
      </c>
      <c r="E13" s="23">
        <v>23.3</v>
      </c>
      <c r="F13" s="23">
        <v>59.6</v>
      </c>
      <c r="G13" s="83">
        <v>80.66784465039126</v>
      </c>
      <c r="H13" s="40">
        <v>48078.03541163319</v>
      </c>
      <c r="I13" s="41">
        <v>2064</v>
      </c>
      <c r="J13" s="37">
        <v>3384</v>
      </c>
    </row>
    <row r="14" spans="1:10" ht="12.75">
      <c r="A14" s="19">
        <v>1995</v>
      </c>
      <c r="B14" s="23">
        <v>19.8</v>
      </c>
      <c r="C14" s="23">
        <v>19.4</v>
      </c>
      <c r="D14" s="41">
        <v>810</v>
      </c>
      <c r="E14" s="23">
        <v>20.9</v>
      </c>
      <c r="F14" s="23">
        <v>51.9</v>
      </c>
      <c r="G14" s="83">
        <v>91.69040664478983</v>
      </c>
      <c r="H14" s="40">
        <v>47587.321048645914</v>
      </c>
      <c r="I14" s="41">
        <v>1545</v>
      </c>
      <c r="J14" s="37">
        <v>3939</v>
      </c>
    </row>
    <row r="15" spans="1:10" ht="12.75">
      <c r="A15" s="19">
        <v>1996</v>
      </c>
      <c r="B15" s="23">
        <v>20.6</v>
      </c>
      <c r="C15" s="23">
        <v>20.1</v>
      </c>
      <c r="D15" s="41">
        <v>826</v>
      </c>
      <c r="E15" s="23">
        <v>22.5</v>
      </c>
      <c r="F15" s="23">
        <v>61.7</v>
      </c>
      <c r="G15" s="83">
        <v>142.2295145024221</v>
      </c>
      <c r="H15" s="40">
        <v>87755.61044799442</v>
      </c>
      <c r="I15" s="40">
        <v>1821</v>
      </c>
      <c r="J15" s="38">
        <v>2117</v>
      </c>
    </row>
    <row r="16" spans="1:10" ht="12.75">
      <c r="A16" s="19">
        <v>1997</v>
      </c>
      <c r="B16" s="23">
        <v>20.8</v>
      </c>
      <c r="C16" s="23">
        <v>20.4</v>
      </c>
      <c r="D16" s="40">
        <v>786</v>
      </c>
      <c r="E16" s="23">
        <v>23.1</v>
      </c>
      <c r="F16" s="23">
        <v>62.9</v>
      </c>
      <c r="G16" s="83">
        <v>166.49237315639536</v>
      </c>
      <c r="H16" s="40">
        <v>104723.70271537267</v>
      </c>
      <c r="I16" s="40">
        <v>1401</v>
      </c>
      <c r="J16" s="38">
        <v>4122</v>
      </c>
    </row>
    <row r="17" spans="1:10" ht="12.75">
      <c r="A17" s="19">
        <v>1998</v>
      </c>
      <c r="B17" s="23">
        <v>20.1</v>
      </c>
      <c r="C17" s="23">
        <v>19.9</v>
      </c>
      <c r="D17" s="40">
        <v>741</v>
      </c>
      <c r="E17" s="23">
        <v>22.6</v>
      </c>
      <c r="F17" s="23">
        <v>60.3</v>
      </c>
      <c r="G17" s="83">
        <v>143.3473970165759</v>
      </c>
      <c r="H17" s="40">
        <v>86438.48040099526</v>
      </c>
      <c r="I17" s="40">
        <v>1921</v>
      </c>
      <c r="J17" s="38">
        <v>2251</v>
      </c>
    </row>
    <row r="18" spans="1:10" ht="12.75">
      <c r="A18" s="19">
        <v>1999</v>
      </c>
      <c r="B18" s="23">
        <v>20.2</v>
      </c>
      <c r="C18" s="23">
        <v>19.4</v>
      </c>
      <c r="D18" s="40">
        <v>685</v>
      </c>
      <c r="E18" s="23">
        <v>25.2</v>
      </c>
      <c r="F18" s="23">
        <v>63.6</v>
      </c>
      <c r="G18" s="83">
        <v>146.54478141189765</v>
      </c>
      <c r="H18" s="40">
        <v>93202.4809779669</v>
      </c>
      <c r="I18" s="40">
        <v>2625</v>
      </c>
      <c r="J18" s="38">
        <v>4884</v>
      </c>
    </row>
    <row r="19" spans="1:10" ht="12.75">
      <c r="A19" s="19">
        <v>2000</v>
      </c>
      <c r="B19" s="23">
        <v>19.6</v>
      </c>
      <c r="C19" s="23">
        <v>19.497999999999998</v>
      </c>
      <c r="D19" s="40">
        <v>622</v>
      </c>
      <c r="E19" s="23">
        <v>17.7</v>
      </c>
      <c r="F19" s="23">
        <v>56.014</v>
      </c>
      <c r="G19" s="83">
        <v>91.64</v>
      </c>
      <c r="H19" s="40">
        <v>51331.229600000006</v>
      </c>
      <c r="I19" s="40">
        <v>2473.112</v>
      </c>
      <c r="J19" s="38">
        <v>4851.759</v>
      </c>
    </row>
    <row r="20" spans="1:10" ht="12.75">
      <c r="A20" s="19">
        <v>2001</v>
      </c>
      <c r="B20" s="23">
        <v>19.041</v>
      </c>
      <c r="C20" s="23">
        <v>18.958</v>
      </c>
      <c r="D20" s="40">
        <v>546.625</v>
      </c>
      <c r="E20" s="23">
        <v>16.5611093280878</v>
      </c>
      <c r="F20" s="23">
        <v>43.163</v>
      </c>
      <c r="G20" s="83">
        <v>87.66</v>
      </c>
      <c r="H20" s="40">
        <v>37836.68579999999</v>
      </c>
      <c r="I20" s="40">
        <v>1950.339</v>
      </c>
      <c r="J20" s="38">
        <v>4383.626</v>
      </c>
    </row>
    <row r="21" spans="1:10" ht="12.75">
      <c r="A21" s="19">
        <v>2002</v>
      </c>
      <c r="B21" s="23">
        <v>19.25</v>
      </c>
      <c r="C21" s="23">
        <v>19.181</v>
      </c>
      <c r="D21" s="40">
        <v>587.597</v>
      </c>
      <c r="E21" s="23">
        <v>21.139137688337417</v>
      </c>
      <c r="F21" s="23">
        <v>41.13</v>
      </c>
      <c r="G21" s="83">
        <v>90.46</v>
      </c>
      <c r="H21" s="40">
        <v>37206.198</v>
      </c>
      <c r="I21" s="40">
        <v>1691.624</v>
      </c>
      <c r="J21" s="38">
        <v>7502.694</v>
      </c>
    </row>
    <row r="22" spans="1:10" ht="12.75">
      <c r="A22" s="19">
        <v>2003</v>
      </c>
      <c r="B22" s="23">
        <v>19.829</v>
      </c>
      <c r="C22" s="23">
        <v>19.784</v>
      </c>
      <c r="D22" s="40">
        <v>526.523</v>
      </c>
      <c r="E22" s="23">
        <v>17.240800847243936</v>
      </c>
      <c r="F22" s="23">
        <v>43.533</v>
      </c>
      <c r="G22" s="83">
        <v>102.28</v>
      </c>
      <c r="H22" s="40">
        <v>44525.55240000001</v>
      </c>
      <c r="I22" s="40">
        <v>2310</v>
      </c>
      <c r="J22" s="38">
        <v>5403</v>
      </c>
    </row>
    <row r="23" spans="1:10" ht="12.75">
      <c r="A23" s="19">
        <v>2004</v>
      </c>
      <c r="B23" s="23">
        <v>19.466</v>
      </c>
      <c r="C23" s="23">
        <v>18.061</v>
      </c>
      <c r="D23" s="40">
        <v>434.9</v>
      </c>
      <c r="E23" s="23">
        <v>22.865289851060293</v>
      </c>
      <c r="F23" s="23">
        <v>41.297</v>
      </c>
      <c r="G23" s="83">
        <v>121.66</v>
      </c>
      <c r="H23" s="40">
        <v>50241.930199999995</v>
      </c>
      <c r="I23" s="40">
        <v>2879</v>
      </c>
      <c r="J23" s="38">
        <v>5207</v>
      </c>
    </row>
    <row r="24" spans="1:10" ht="12.75">
      <c r="A24" s="19">
        <v>2005</v>
      </c>
      <c r="B24" s="23">
        <v>19.314</v>
      </c>
      <c r="C24" s="23">
        <v>17.58</v>
      </c>
      <c r="D24" s="40">
        <v>396.775</v>
      </c>
      <c r="E24" s="23">
        <v>20.076791808873722</v>
      </c>
      <c r="F24" s="23">
        <v>35.295</v>
      </c>
      <c r="G24" s="83">
        <v>126.28</v>
      </c>
      <c r="H24" s="40">
        <v>44570.526</v>
      </c>
      <c r="I24" s="40">
        <v>2604</v>
      </c>
      <c r="J24" s="38">
        <v>5640</v>
      </c>
    </row>
    <row r="25" spans="1:10" ht="13.5" thickBot="1">
      <c r="A25" s="27">
        <v>2006</v>
      </c>
      <c r="B25" s="28">
        <v>12.332</v>
      </c>
      <c r="C25" s="28">
        <v>10.901</v>
      </c>
      <c r="D25" s="44">
        <v>355.331</v>
      </c>
      <c r="E25" s="28">
        <v>24.256490230254105</v>
      </c>
      <c r="F25" s="28">
        <v>26.442</v>
      </c>
      <c r="G25" s="84">
        <v>103.5</v>
      </c>
      <c r="H25" s="44">
        <v>27367.47</v>
      </c>
      <c r="I25" s="44">
        <v>2100</v>
      </c>
      <c r="J25" s="85">
        <v>6133</v>
      </c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96">
    <pageSetUpPr fitToPage="1"/>
  </sheetPr>
  <dimension ref="A1:K52"/>
  <sheetViews>
    <sheetView zoomScale="75" zoomScaleNormal="75" workbookViewId="0" topLeftCell="A1">
      <selection activeCell="K17" sqref="K17"/>
    </sheetView>
  </sheetViews>
  <sheetFormatPr defaultColWidth="11.421875" defaultRowHeight="12.75"/>
  <cols>
    <col min="1" max="1" width="34.7109375" style="71" customWidth="1"/>
    <col min="2" max="9" width="12.7109375" style="71" customWidth="1"/>
    <col min="10" max="16384" width="11.421875" style="71" customWidth="1"/>
  </cols>
  <sheetData>
    <row r="1" spans="1:9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</row>
    <row r="2" ht="12.75">
      <c r="A2" s="250" t="s">
        <v>274</v>
      </c>
    </row>
    <row r="3" spans="1:9" s="112" customFormat="1" ht="15">
      <c r="A3" s="224" t="s">
        <v>247</v>
      </c>
      <c r="B3" s="224"/>
      <c r="C3" s="224"/>
      <c r="D3" s="224"/>
      <c r="E3" s="224"/>
      <c r="F3" s="224"/>
      <c r="G3" s="224"/>
      <c r="H3" s="224"/>
      <c r="I3" s="224"/>
    </row>
    <row r="4" spans="1:9" s="112" customFormat="1" ht="15.75" thickBot="1">
      <c r="A4" s="111"/>
      <c r="B4" s="111"/>
      <c r="C4" s="111"/>
      <c r="D4" s="111"/>
      <c r="E4" s="111"/>
      <c r="F4" s="111"/>
      <c r="G4" s="111"/>
      <c r="H4" s="111"/>
      <c r="I4" s="111"/>
    </row>
    <row r="5" spans="1:9" ht="12.75">
      <c r="A5" s="113"/>
      <c r="B5" s="158"/>
      <c r="C5" s="159" t="s">
        <v>2</v>
      </c>
      <c r="D5" s="159"/>
      <c r="E5" s="160"/>
      <c r="F5" s="225" t="s">
        <v>90</v>
      </c>
      <c r="G5" s="226"/>
      <c r="H5" s="226"/>
      <c r="I5" s="226"/>
    </row>
    <row r="6" spans="1:9" ht="12.75">
      <c r="A6" s="32" t="s">
        <v>51</v>
      </c>
      <c r="B6" s="232" t="s">
        <v>91</v>
      </c>
      <c r="C6" s="233"/>
      <c r="D6" s="33" t="s">
        <v>92</v>
      </c>
      <c r="E6" s="6" t="s">
        <v>9</v>
      </c>
      <c r="F6" s="228" t="s">
        <v>93</v>
      </c>
      <c r="G6" s="229"/>
      <c r="H6" s="228" t="s">
        <v>94</v>
      </c>
      <c r="I6" s="234"/>
    </row>
    <row r="7" spans="1:9" ht="12.75">
      <c r="A7" s="4"/>
      <c r="B7" s="230" t="s">
        <v>95</v>
      </c>
      <c r="C7" s="231"/>
      <c r="D7" s="6" t="s">
        <v>7</v>
      </c>
      <c r="E7" s="6" t="s">
        <v>12</v>
      </c>
      <c r="F7" s="6" t="s">
        <v>96</v>
      </c>
      <c r="G7" s="6" t="s">
        <v>96</v>
      </c>
      <c r="H7" s="6" t="s">
        <v>97</v>
      </c>
      <c r="I7" s="6" t="s">
        <v>98</v>
      </c>
    </row>
    <row r="8" spans="1:9" ht="13.5" thickBot="1">
      <c r="A8" s="116"/>
      <c r="B8" s="117" t="s">
        <v>53</v>
      </c>
      <c r="C8" s="117" t="s">
        <v>54</v>
      </c>
      <c r="D8" s="117" t="s">
        <v>99</v>
      </c>
      <c r="E8" s="117"/>
      <c r="F8" s="117" t="s">
        <v>100</v>
      </c>
      <c r="G8" s="117" t="s">
        <v>101</v>
      </c>
      <c r="H8" s="117" t="s">
        <v>102</v>
      </c>
      <c r="I8" s="117" t="s">
        <v>103</v>
      </c>
    </row>
    <row r="9" spans="1:9" ht="12.75">
      <c r="A9" s="118" t="s">
        <v>56</v>
      </c>
      <c r="B9" s="119"/>
      <c r="C9" s="119"/>
      <c r="D9" s="119"/>
      <c r="E9" s="119"/>
      <c r="F9" s="119"/>
      <c r="G9" s="119"/>
      <c r="H9" s="119"/>
      <c r="I9" s="119"/>
    </row>
    <row r="10" spans="1:9" ht="12.75">
      <c r="A10" s="4" t="s">
        <v>57</v>
      </c>
      <c r="B10" s="120" t="s">
        <v>34</v>
      </c>
      <c r="C10" s="120" t="s">
        <v>34</v>
      </c>
      <c r="D10" s="120" t="s">
        <v>34</v>
      </c>
      <c r="E10" s="120">
        <v>74166</v>
      </c>
      <c r="F10" s="120">
        <v>6288</v>
      </c>
      <c r="G10" s="120">
        <v>3139</v>
      </c>
      <c r="H10" s="120" t="s">
        <v>34</v>
      </c>
      <c r="I10" s="120">
        <v>64739</v>
      </c>
    </row>
    <row r="11" spans="1:9" ht="12.75">
      <c r="A11" s="4" t="s">
        <v>58</v>
      </c>
      <c r="B11" s="120" t="s">
        <v>34</v>
      </c>
      <c r="C11" s="120" t="s">
        <v>34</v>
      </c>
      <c r="D11" s="120" t="s">
        <v>34</v>
      </c>
      <c r="E11" s="120">
        <v>73092</v>
      </c>
      <c r="F11" s="120">
        <v>4256</v>
      </c>
      <c r="G11" s="120">
        <v>7656</v>
      </c>
      <c r="H11" s="120">
        <v>54218</v>
      </c>
      <c r="I11" s="120">
        <v>6962</v>
      </c>
    </row>
    <row r="12" spans="1:9" ht="12.75">
      <c r="A12" s="4" t="s">
        <v>59</v>
      </c>
      <c r="B12" s="120" t="s">
        <v>34</v>
      </c>
      <c r="C12" s="120" t="s">
        <v>34</v>
      </c>
      <c r="D12" s="120" t="s">
        <v>34</v>
      </c>
      <c r="E12" s="120">
        <v>306128</v>
      </c>
      <c r="F12" s="120">
        <v>4552</v>
      </c>
      <c r="G12" s="120">
        <v>23863</v>
      </c>
      <c r="H12" s="120">
        <v>251743</v>
      </c>
      <c r="I12" s="120">
        <v>25970</v>
      </c>
    </row>
    <row r="13" spans="1:9" ht="12.75">
      <c r="A13" s="4" t="s">
        <v>60</v>
      </c>
      <c r="B13" s="120" t="s">
        <v>34</v>
      </c>
      <c r="C13" s="120" t="s">
        <v>34</v>
      </c>
      <c r="D13" s="120" t="s">
        <v>34</v>
      </c>
      <c r="E13" s="120">
        <v>196998</v>
      </c>
      <c r="F13" s="120">
        <v>2932</v>
      </c>
      <c r="G13" s="120">
        <v>12229</v>
      </c>
      <c r="H13" s="120">
        <v>169406</v>
      </c>
      <c r="I13" s="120">
        <v>12431</v>
      </c>
    </row>
    <row r="14" spans="1:11" ht="12.75">
      <c r="A14" s="4" t="s">
        <v>61</v>
      </c>
      <c r="B14" s="121">
        <v>6789</v>
      </c>
      <c r="C14" s="121">
        <v>22817</v>
      </c>
      <c r="D14" s="121">
        <v>21</v>
      </c>
      <c r="E14" s="121">
        <v>650384</v>
      </c>
      <c r="F14" s="121">
        <v>18028</v>
      </c>
      <c r="G14" s="121">
        <v>46887</v>
      </c>
      <c r="H14" s="121">
        <v>475367</v>
      </c>
      <c r="I14" s="121">
        <v>110102</v>
      </c>
      <c r="J14" s="122"/>
      <c r="K14" s="122"/>
    </row>
    <row r="15" spans="1:11" ht="12.75">
      <c r="A15" s="4"/>
      <c r="B15" s="120"/>
      <c r="C15" s="120"/>
      <c r="D15" s="120"/>
      <c r="E15" s="120"/>
      <c r="F15" s="120"/>
      <c r="G15" s="120"/>
      <c r="H15" s="120"/>
      <c r="I15" s="120"/>
      <c r="J15" s="122"/>
      <c r="K15" s="122"/>
    </row>
    <row r="16" spans="1:9" ht="12.75">
      <c r="A16" s="4" t="s">
        <v>62</v>
      </c>
      <c r="B16" s="120" t="s">
        <v>34</v>
      </c>
      <c r="C16" s="120" t="s">
        <v>34</v>
      </c>
      <c r="D16" s="120" t="s">
        <v>34</v>
      </c>
      <c r="E16" s="120">
        <v>45724</v>
      </c>
      <c r="F16" s="120" t="s">
        <v>34</v>
      </c>
      <c r="G16" s="120" t="s">
        <v>34</v>
      </c>
      <c r="H16" s="120" t="s">
        <v>34</v>
      </c>
      <c r="I16" s="120" t="s">
        <v>34</v>
      </c>
    </row>
    <row r="17" spans="1:9" ht="12.75">
      <c r="A17" s="4" t="s">
        <v>63</v>
      </c>
      <c r="B17" s="120" t="s">
        <v>34</v>
      </c>
      <c r="C17" s="120" t="s">
        <v>34</v>
      </c>
      <c r="D17" s="120" t="s">
        <v>34</v>
      </c>
      <c r="E17" s="120">
        <v>56819</v>
      </c>
      <c r="F17" s="120" t="s">
        <v>34</v>
      </c>
      <c r="G17" s="120" t="s">
        <v>34</v>
      </c>
      <c r="H17" s="120" t="s">
        <v>34</v>
      </c>
      <c r="I17" s="120" t="s">
        <v>34</v>
      </c>
    </row>
    <row r="18" spans="1:9" ht="12.75">
      <c r="A18" s="4" t="s">
        <v>64</v>
      </c>
      <c r="B18" s="120" t="s">
        <v>34</v>
      </c>
      <c r="C18" s="120" t="s">
        <v>34</v>
      </c>
      <c r="D18" s="120" t="s">
        <v>34</v>
      </c>
      <c r="E18" s="120">
        <v>139195</v>
      </c>
      <c r="F18" s="120" t="s">
        <v>34</v>
      </c>
      <c r="G18" s="120" t="s">
        <v>34</v>
      </c>
      <c r="H18" s="120" t="s">
        <v>34</v>
      </c>
      <c r="I18" s="120" t="s">
        <v>34</v>
      </c>
    </row>
    <row r="19" spans="1:9" ht="12.75">
      <c r="A19" s="4" t="s">
        <v>60</v>
      </c>
      <c r="B19" s="120" t="s">
        <v>34</v>
      </c>
      <c r="C19" s="120" t="s">
        <v>34</v>
      </c>
      <c r="D19" s="120" t="s">
        <v>34</v>
      </c>
      <c r="E19" s="120">
        <v>352119</v>
      </c>
      <c r="F19" s="120" t="s">
        <v>34</v>
      </c>
      <c r="G19" s="120" t="s">
        <v>34</v>
      </c>
      <c r="H19" s="120" t="s">
        <v>34</v>
      </c>
      <c r="I19" s="120" t="s">
        <v>34</v>
      </c>
    </row>
    <row r="20" spans="1:11" ht="12.75">
      <c r="A20" s="4" t="s">
        <v>65</v>
      </c>
      <c r="B20" s="121">
        <v>7625</v>
      </c>
      <c r="C20" s="121">
        <v>18990</v>
      </c>
      <c r="D20" s="121">
        <v>9</v>
      </c>
      <c r="E20" s="121">
        <v>593858</v>
      </c>
      <c r="F20" s="121">
        <v>3771</v>
      </c>
      <c r="G20" s="121">
        <v>14088</v>
      </c>
      <c r="H20" s="121">
        <v>532831</v>
      </c>
      <c r="I20" s="121">
        <v>43168</v>
      </c>
      <c r="J20" s="122"/>
      <c r="K20" s="122"/>
    </row>
    <row r="21" spans="1:11" ht="12.75">
      <c r="A21" s="4"/>
      <c r="B21" s="120"/>
      <c r="C21" s="120"/>
      <c r="D21" s="120"/>
      <c r="E21" s="120"/>
      <c r="F21" s="120"/>
      <c r="G21" s="120"/>
      <c r="H21" s="120"/>
      <c r="I21" s="120"/>
      <c r="J21" s="122"/>
      <c r="K21" s="122"/>
    </row>
    <row r="22" spans="1:11" ht="12.75">
      <c r="A22" s="4" t="s">
        <v>185</v>
      </c>
      <c r="B22" s="120">
        <v>1883</v>
      </c>
      <c r="C22" s="120">
        <v>13126</v>
      </c>
      <c r="D22" s="120">
        <v>7</v>
      </c>
      <c r="E22" s="120">
        <v>36467</v>
      </c>
      <c r="F22" s="120">
        <v>454</v>
      </c>
      <c r="G22" s="120">
        <v>1776</v>
      </c>
      <c r="H22" s="120">
        <v>33783</v>
      </c>
      <c r="I22" s="120">
        <v>454</v>
      </c>
      <c r="J22" s="122"/>
      <c r="K22" s="122"/>
    </row>
    <row r="23" spans="1:11" ht="12.75">
      <c r="A23" s="4" t="s">
        <v>66</v>
      </c>
      <c r="B23" s="120">
        <v>2008</v>
      </c>
      <c r="C23" s="120">
        <v>11496</v>
      </c>
      <c r="D23" s="120">
        <v>6</v>
      </c>
      <c r="E23" s="120">
        <v>13136</v>
      </c>
      <c r="F23" s="120">
        <v>388</v>
      </c>
      <c r="G23" s="120">
        <v>437</v>
      </c>
      <c r="H23" s="120">
        <v>1326</v>
      </c>
      <c r="I23" s="120">
        <v>10985</v>
      </c>
      <c r="J23" s="122"/>
      <c r="K23" s="122"/>
    </row>
    <row r="24" spans="1:11" ht="12.75">
      <c r="A24" s="48" t="s">
        <v>67</v>
      </c>
      <c r="B24" s="121">
        <v>550</v>
      </c>
      <c r="C24" s="121">
        <v>3866</v>
      </c>
      <c r="D24" s="123">
        <v>7</v>
      </c>
      <c r="E24" s="121">
        <v>6352</v>
      </c>
      <c r="F24" s="121">
        <v>92</v>
      </c>
      <c r="G24" s="121">
        <v>4372</v>
      </c>
      <c r="H24" s="121">
        <v>1886</v>
      </c>
      <c r="I24" s="121">
        <v>2</v>
      </c>
      <c r="J24" s="122"/>
      <c r="K24" s="122"/>
    </row>
    <row r="25" spans="1:11" ht="12.75">
      <c r="A25" s="161" t="s">
        <v>68</v>
      </c>
      <c r="B25" s="120"/>
      <c r="C25" s="120"/>
      <c r="D25" s="120"/>
      <c r="E25" s="120"/>
      <c r="F25" s="120"/>
      <c r="G25" s="120"/>
      <c r="H25" s="120"/>
      <c r="I25" s="120"/>
      <c r="J25" s="122"/>
      <c r="K25" s="122"/>
    </row>
    <row r="26" spans="1:11" ht="12.75">
      <c r="A26" s="4"/>
      <c r="B26" s="120"/>
      <c r="C26" s="120"/>
      <c r="D26" s="120"/>
      <c r="E26" s="120"/>
      <c r="F26" s="120"/>
      <c r="G26" s="120"/>
      <c r="H26" s="120"/>
      <c r="I26" s="120"/>
      <c r="J26" s="122"/>
      <c r="K26" s="122"/>
    </row>
    <row r="27" spans="1:11" ht="12.75">
      <c r="A27" s="4" t="s">
        <v>69</v>
      </c>
      <c r="B27" s="120">
        <v>3084</v>
      </c>
      <c r="C27" s="120">
        <v>10497</v>
      </c>
      <c r="D27" s="120">
        <v>9</v>
      </c>
      <c r="E27" s="120">
        <v>156872</v>
      </c>
      <c r="F27" s="120">
        <v>499</v>
      </c>
      <c r="G27" s="120">
        <v>1575</v>
      </c>
      <c r="H27" s="120">
        <v>102252</v>
      </c>
      <c r="I27" s="120">
        <v>52546</v>
      </c>
      <c r="J27" s="122"/>
      <c r="K27" s="122"/>
    </row>
    <row r="28" spans="1:11" ht="12.75">
      <c r="A28" s="4" t="s">
        <v>70</v>
      </c>
      <c r="B28" s="120">
        <v>2988</v>
      </c>
      <c r="C28" s="120">
        <v>5178</v>
      </c>
      <c r="D28" s="120">
        <v>11</v>
      </c>
      <c r="E28" s="120">
        <v>91672</v>
      </c>
      <c r="F28" s="120">
        <v>343</v>
      </c>
      <c r="G28" s="120">
        <v>5006</v>
      </c>
      <c r="H28" s="120">
        <v>81604</v>
      </c>
      <c r="I28" s="120">
        <v>4719</v>
      </c>
      <c r="J28" s="122"/>
      <c r="K28" s="122"/>
    </row>
    <row r="29" spans="1:11" ht="12.75">
      <c r="A29" s="4"/>
      <c r="B29" s="120"/>
      <c r="C29" s="120"/>
      <c r="D29" s="120"/>
      <c r="E29" s="120"/>
      <c r="F29" s="120"/>
      <c r="G29" s="120"/>
      <c r="H29" s="120"/>
      <c r="I29" s="120"/>
      <c r="J29" s="122"/>
      <c r="K29" s="122"/>
    </row>
    <row r="30" spans="1:11" ht="12.75">
      <c r="A30" s="124" t="s">
        <v>71</v>
      </c>
      <c r="B30" s="120" t="s">
        <v>34</v>
      </c>
      <c r="C30" s="120" t="s">
        <v>34</v>
      </c>
      <c r="D30" s="120" t="s">
        <v>34</v>
      </c>
      <c r="E30" s="120">
        <v>896247</v>
      </c>
      <c r="F30" s="120" t="s">
        <v>34</v>
      </c>
      <c r="G30" s="120" t="s">
        <v>34</v>
      </c>
      <c r="H30" s="120" t="s">
        <v>34</v>
      </c>
      <c r="I30" s="120" t="s">
        <v>34</v>
      </c>
      <c r="J30" s="122"/>
      <c r="K30" s="122"/>
    </row>
    <row r="31" spans="1:9" ht="12.75">
      <c r="A31" s="124" t="s">
        <v>72</v>
      </c>
      <c r="B31" s="120" t="s">
        <v>34</v>
      </c>
      <c r="C31" s="120" t="s">
        <v>34</v>
      </c>
      <c r="D31" s="125" t="s">
        <v>34</v>
      </c>
      <c r="E31" s="120">
        <v>349280</v>
      </c>
      <c r="F31" s="120" t="s">
        <v>34</v>
      </c>
      <c r="G31" s="125" t="s">
        <v>34</v>
      </c>
      <c r="H31" s="120" t="s">
        <v>34</v>
      </c>
      <c r="I31" s="120" t="s">
        <v>34</v>
      </c>
    </row>
    <row r="32" spans="1:9" ht="12.75">
      <c r="A32" s="124" t="s">
        <v>73</v>
      </c>
      <c r="B32" s="121">
        <v>4620</v>
      </c>
      <c r="C32" s="121">
        <v>17784</v>
      </c>
      <c r="D32" s="123">
        <v>19</v>
      </c>
      <c r="E32" s="121">
        <v>1245527</v>
      </c>
      <c r="F32" s="121">
        <v>1813</v>
      </c>
      <c r="G32" s="123">
        <v>10627</v>
      </c>
      <c r="H32" s="121">
        <v>987348</v>
      </c>
      <c r="I32" s="121">
        <v>245739</v>
      </c>
    </row>
    <row r="33" spans="1:9" ht="12.75">
      <c r="A33" s="124"/>
      <c r="B33" s="120"/>
      <c r="C33" s="120"/>
      <c r="D33" s="125"/>
      <c r="E33" s="120"/>
      <c r="F33" s="120"/>
      <c r="G33" s="120"/>
      <c r="H33" s="120"/>
      <c r="I33" s="120"/>
    </row>
    <row r="34" spans="1:11" ht="12.75">
      <c r="A34" s="126" t="s">
        <v>74</v>
      </c>
      <c r="B34" s="123">
        <v>3693</v>
      </c>
      <c r="C34" s="123">
        <v>10299</v>
      </c>
      <c r="D34" s="123">
        <v>10</v>
      </c>
      <c r="E34" s="121">
        <v>178705</v>
      </c>
      <c r="F34" s="121">
        <v>656</v>
      </c>
      <c r="G34" s="121">
        <v>6766</v>
      </c>
      <c r="H34" s="121">
        <v>168050</v>
      </c>
      <c r="I34" s="121">
        <v>3233</v>
      </c>
      <c r="J34" s="122"/>
      <c r="K34" s="122"/>
    </row>
    <row r="35" spans="1:11" ht="12.75">
      <c r="A35" s="161" t="s">
        <v>75</v>
      </c>
      <c r="B35" s="120"/>
      <c r="C35" s="120"/>
      <c r="D35" s="120"/>
      <c r="E35" s="120"/>
      <c r="F35" s="120"/>
      <c r="G35" s="120"/>
      <c r="H35" s="120"/>
      <c r="I35" s="120"/>
      <c r="J35" s="122"/>
      <c r="K35" s="122"/>
    </row>
    <row r="36" spans="1:11" ht="12.75">
      <c r="A36" s="161" t="s">
        <v>76</v>
      </c>
      <c r="B36" s="120"/>
      <c r="C36" s="120"/>
      <c r="D36" s="120"/>
      <c r="E36" s="120"/>
      <c r="F36" s="120"/>
      <c r="G36" s="120"/>
      <c r="H36" s="120"/>
      <c r="I36" s="120"/>
      <c r="J36" s="122"/>
      <c r="K36" s="122"/>
    </row>
    <row r="37" spans="1:11" ht="12.75">
      <c r="A37" s="4"/>
      <c r="B37" s="120"/>
      <c r="C37" s="120"/>
      <c r="D37" s="120"/>
      <c r="E37" s="120"/>
      <c r="F37" s="120"/>
      <c r="G37" s="120"/>
      <c r="H37" s="120"/>
      <c r="I37" s="120"/>
      <c r="J37" s="122"/>
      <c r="K37" s="122"/>
    </row>
    <row r="38" spans="1:11" ht="12.75">
      <c r="A38" s="4" t="s">
        <v>77</v>
      </c>
      <c r="B38" s="120">
        <v>1570</v>
      </c>
      <c r="C38" s="120">
        <v>6086</v>
      </c>
      <c r="D38" s="120">
        <v>11</v>
      </c>
      <c r="E38" s="120">
        <v>26442</v>
      </c>
      <c r="F38" s="120">
        <v>1887</v>
      </c>
      <c r="G38" s="120">
        <v>1660</v>
      </c>
      <c r="H38" s="120">
        <v>9048</v>
      </c>
      <c r="I38" s="120">
        <v>13847</v>
      </c>
      <c r="J38" s="122"/>
      <c r="K38" s="122"/>
    </row>
    <row r="39" spans="1:11" ht="12.75">
      <c r="A39" s="4" t="s">
        <v>78</v>
      </c>
      <c r="B39" s="120" t="s">
        <v>34</v>
      </c>
      <c r="C39" s="120">
        <v>9008</v>
      </c>
      <c r="D39" s="120">
        <v>3</v>
      </c>
      <c r="E39" s="120">
        <v>29025</v>
      </c>
      <c r="F39" s="120" t="s">
        <v>34</v>
      </c>
      <c r="G39" s="120">
        <v>767</v>
      </c>
      <c r="H39" s="120">
        <v>28188</v>
      </c>
      <c r="I39" s="120">
        <v>70</v>
      </c>
      <c r="J39" s="122"/>
      <c r="K39" s="122"/>
    </row>
    <row r="40" spans="1:11" ht="12.75">
      <c r="A40" s="4" t="s">
        <v>79</v>
      </c>
      <c r="B40" s="120">
        <v>1880</v>
      </c>
      <c r="C40" s="120">
        <v>12026</v>
      </c>
      <c r="D40" s="120">
        <v>8</v>
      </c>
      <c r="E40" s="120">
        <v>27389</v>
      </c>
      <c r="F40" s="120">
        <v>166</v>
      </c>
      <c r="G40" s="120">
        <v>510</v>
      </c>
      <c r="H40" s="120">
        <v>26204</v>
      </c>
      <c r="I40" s="120">
        <v>509</v>
      </c>
      <c r="J40" s="122"/>
      <c r="K40" s="122"/>
    </row>
    <row r="41" spans="1:11" ht="12.75">
      <c r="A41" s="4" t="s">
        <v>80</v>
      </c>
      <c r="B41" s="120">
        <v>2500</v>
      </c>
      <c r="C41" s="120">
        <v>8667</v>
      </c>
      <c r="D41" s="120">
        <v>12</v>
      </c>
      <c r="E41" s="120">
        <v>79824</v>
      </c>
      <c r="F41" s="120">
        <v>33</v>
      </c>
      <c r="G41" s="120">
        <v>1052</v>
      </c>
      <c r="H41" s="120">
        <v>78739</v>
      </c>
      <c r="I41" s="120" t="s">
        <v>34</v>
      </c>
      <c r="J41" s="122"/>
      <c r="K41" s="122"/>
    </row>
    <row r="42" spans="1:11" ht="12.75">
      <c r="A42" s="4" t="s">
        <v>81</v>
      </c>
      <c r="B42" s="120" t="s">
        <v>34</v>
      </c>
      <c r="C42" s="120">
        <v>36398</v>
      </c>
      <c r="D42" s="120">
        <v>15</v>
      </c>
      <c r="E42" s="120">
        <v>348368</v>
      </c>
      <c r="F42" s="120" t="s">
        <v>34</v>
      </c>
      <c r="G42" s="120">
        <v>331</v>
      </c>
      <c r="H42" s="120">
        <v>348037</v>
      </c>
      <c r="I42" s="120" t="s">
        <v>34</v>
      </c>
      <c r="J42" s="122"/>
      <c r="K42" s="122"/>
    </row>
    <row r="43" spans="1:11" ht="12.75">
      <c r="A43" s="4" t="s">
        <v>82</v>
      </c>
      <c r="B43" s="120">
        <v>9853</v>
      </c>
      <c r="C43" s="120">
        <v>17742</v>
      </c>
      <c r="D43" s="120">
        <v>29</v>
      </c>
      <c r="E43" s="120">
        <v>18463</v>
      </c>
      <c r="F43" s="120">
        <v>5</v>
      </c>
      <c r="G43" s="120">
        <v>6120</v>
      </c>
      <c r="H43" s="120">
        <v>12298</v>
      </c>
      <c r="I43" s="120">
        <v>40</v>
      </c>
      <c r="J43" s="122"/>
      <c r="K43" s="122"/>
    </row>
    <row r="44" spans="1:11" ht="12.75">
      <c r="A44" s="4" t="s">
        <v>83</v>
      </c>
      <c r="B44" s="120">
        <v>600</v>
      </c>
      <c r="C44" s="120">
        <v>4978</v>
      </c>
      <c r="D44" s="120">
        <v>16</v>
      </c>
      <c r="E44" s="120">
        <v>4622</v>
      </c>
      <c r="F44" s="120">
        <v>2363</v>
      </c>
      <c r="G44" s="120">
        <v>138</v>
      </c>
      <c r="H44" s="127">
        <v>1128</v>
      </c>
      <c r="I44" s="127">
        <v>993</v>
      </c>
      <c r="J44" s="122"/>
      <c r="K44" s="122"/>
    </row>
    <row r="45" spans="1:11" ht="12.75">
      <c r="A45" s="4" t="s">
        <v>84</v>
      </c>
      <c r="B45" s="120">
        <v>1724</v>
      </c>
      <c r="C45" s="120">
        <v>6305</v>
      </c>
      <c r="D45" s="120">
        <v>4</v>
      </c>
      <c r="E45" s="120">
        <v>1424</v>
      </c>
      <c r="F45" s="120">
        <v>63</v>
      </c>
      <c r="G45" s="120">
        <v>414</v>
      </c>
      <c r="H45" s="120">
        <v>897</v>
      </c>
      <c r="I45" s="120">
        <v>50</v>
      </c>
      <c r="J45" s="122"/>
      <c r="K45" s="122"/>
    </row>
    <row r="46" spans="1:11" ht="12.75">
      <c r="A46" s="126" t="s">
        <v>85</v>
      </c>
      <c r="B46" s="121">
        <v>7305</v>
      </c>
      <c r="C46" s="121">
        <v>18699</v>
      </c>
      <c r="D46" s="123">
        <v>10</v>
      </c>
      <c r="E46" s="121">
        <v>113558</v>
      </c>
      <c r="F46" s="121">
        <v>1052</v>
      </c>
      <c r="G46" s="121">
        <v>1537</v>
      </c>
      <c r="H46" s="121">
        <v>109255</v>
      </c>
      <c r="I46" s="121">
        <v>1714</v>
      </c>
      <c r="J46" s="122"/>
      <c r="K46" s="122"/>
    </row>
    <row r="47" spans="1:11" ht="12.75">
      <c r="A47" s="161" t="s">
        <v>86</v>
      </c>
      <c r="B47" s="120"/>
      <c r="C47" s="120"/>
      <c r="D47" s="120"/>
      <c r="E47" s="120"/>
      <c r="F47" s="120"/>
      <c r="G47" s="120"/>
      <c r="H47" s="120"/>
      <c r="I47" s="120"/>
      <c r="J47" s="122"/>
      <c r="K47" s="122"/>
    </row>
    <row r="48" spans="1:11" ht="12.75">
      <c r="A48" s="4"/>
      <c r="B48" s="120"/>
      <c r="C48" s="120"/>
      <c r="D48" s="120"/>
      <c r="E48" s="120"/>
      <c r="F48" s="120"/>
      <c r="G48" s="120"/>
      <c r="H48" s="120"/>
      <c r="I48" s="120"/>
      <c r="J48" s="122"/>
      <c r="K48" s="122"/>
    </row>
    <row r="49" spans="1:11" ht="12.75">
      <c r="A49" s="4" t="s">
        <v>87</v>
      </c>
      <c r="B49" s="120">
        <v>493</v>
      </c>
      <c r="C49" s="120">
        <v>1559</v>
      </c>
      <c r="D49" s="120">
        <v>3</v>
      </c>
      <c r="E49" s="120">
        <v>312702</v>
      </c>
      <c r="F49" s="120">
        <v>1045</v>
      </c>
      <c r="G49" s="120">
        <v>3552</v>
      </c>
      <c r="H49" s="120">
        <v>94514</v>
      </c>
      <c r="I49" s="120">
        <v>213592</v>
      </c>
      <c r="J49" s="122"/>
      <c r="K49" s="122"/>
    </row>
    <row r="50" spans="1:11" ht="12.75">
      <c r="A50" s="4" t="s">
        <v>88</v>
      </c>
      <c r="B50" s="120">
        <v>862</v>
      </c>
      <c r="C50" s="120">
        <v>2456</v>
      </c>
      <c r="D50" s="120">
        <v>9</v>
      </c>
      <c r="E50" s="120">
        <v>10140</v>
      </c>
      <c r="F50" s="120">
        <v>25</v>
      </c>
      <c r="G50" s="120">
        <v>2284</v>
      </c>
      <c r="H50" s="120">
        <v>6354</v>
      </c>
      <c r="I50" s="120">
        <v>1477</v>
      </c>
      <c r="J50" s="122"/>
      <c r="K50" s="122"/>
    </row>
    <row r="51" spans="1:11" ht="12.75">
      <c r="A51" s="4" t="s">
        <v>89</v>
      </c>
      <c r="B51" s="120">
        <v>848</v>
      </c>
      <c r="C51" s="121">
        <v>1592</v>
      </c>
      <c r="D51" s="123">
        <v>2</v>
      </c>
      <c r="E51" s="121">
        <v>24810</v>
      </c>
      <c r="F51" s="121">
        <v>25</v>
      </c>
      <c r="G51" s="121">
        <v>405</v>
      </c>
      <c r="H51" s="121">
        <v>1972</v>
      </c>
      <c r="I51" s="121">
        <v>22408</v>
      </c>
      <c r="J51" s="122"/>
      <c r="K51" s="122"/>
    </row>
    <row r="52" spans="1:9" ht="13.5" thickBot="1">
      <c r="A52" s="128" t="s">
        <v>186</v>
      </c>
      <c r="B52" s="129" t="s">
        <v>34</v>
      </c>
      <c r="C52" s="130" t="s">
        <v>34</v>
      </c>
      <c r="D52" s="130" t="s">
        <v>34</v>
      </c>
      <c r="E52" s="130">
        <v>3969740</v>
      </c>
      <c r="F52" s="130">
        <v>32708</v>
      </c>
      <c r="G52" s="130">
        <v>110304</v>
      </c>
      <c r="H52" s="130">
        <v>3101081</v>
      </c>
      <c r="I52" s="170">
        <v>725648</v>
      </c>
    </row>
  </sheetData>
  <mergeCells count="7">
    <mergeCell ref="A1:I1"/>
    <mergeCell ref="A3:I3"/>
    <mergeCell ref="B7:C7"/>
    <mergeCell ref="F5:I5"/>
    <mergeCell ref="B6:C6"/>
    <mergeCell ref="F6:G6"/>
    <mergeCell ref="H6:I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73">
    <pageSetUpPr fitToPage="1"/>
  </sheetPr>
  <dimension ref="A1:S89"/>
  <sheetViews>
    <sheetView zoomScale="75" zoomScaleNormal="75" workbookViewId="0" topLeftCell="A1">
      <selection activeCell="N34" sqref="N34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179</v>
      </c>
      <c r="C9" s="138">
        <v>45</v>
      </c>
      <c r="D9" s="139">
        <v>224</v>
      </c>
      <c r="E9" s="138">
        <v>179</v>
      </c>
      <c r="F9" s="138">
        <v>45</v>
      </c>
      <c r="G9" s="138">
        <v>10196</v>
      </c>
      <c r="H9" s="138">
        <v>5000</v>
      </c>
      <c r="I9" s="138" t="s">
        <v>34</v>
      </c>
      <c r="J9" s="138" t="s">
        <v>34</v>
      </c>
      <c r="K9" s="138">
        <v>895</v>
      </c>
      <c r="L9" s="140"/>
      <c r="M9" s="140"/>
      <c r="N9" s="140"/>
      <c r="R9" s="122"/>
    </row>
    <row r="10" spans="1:18" ht="12.75">
      <c r="A10" s="4" t="s">
        <v>111</v>
      </c>
      <c r="B10" s="141">
        <v>25</v>
      </c>
      <c r="C10" s="141">
        <v>6</v>
      </c>
      <c r="D10" s="141">
        <v>31</v>
      </c>
      <c r="E10" s="141">
        <v>25</v>
      </c>
      <c r="F10" s="141">
        <v>6</v>
      </c>
      <c r="G10" s="141">
        <v>1128</v>
      </c>
      <c r="H10" s="141">
        <v>5000</v>
      </c>
      <c r="I10" s="141" t="s">
        <v>34</v>
      </c>
      <c r="J10" s="141" t="s">
        <v>34</v>
      </c>
      <c r="K10" s="141">
        <v>125</v>
      </c>
      <c r="L10" s="140"/>
      <c r="M10" s="140"/>
      <c r="N10" s="140"/>
      <c r="R10" s="122"/>
    </row>
    <row r="11" spans="1:18" ht="12.75">
      <c r="A11" s="4" t="s">
        <v>112</v>
      </c>
      <c r="B11" s="127">
        <v>14</v>
      </c>
      <c r="C11" s="127">
        <v>4</v>
      </c>
      <c r="D11" s="127">
        <v>18</v>
      </c>
      <c r="E11" s="127">
        <v>14</v>
      </c>
      <c r="F11" s="127">
        <v>4</v>
      </c>
      <c r="G11" s="141">
        <v>2913</v>
      </c>
      <c r="H11" s="127">
        <v>5000</v>
      </c>
      <c r="I11" s="120" t="s">
        <v>34</v>
      </c>
      <c r="J11" s="141" t="s">
        <v>34</v>
      </c>
      <c r="K11" s="141">
        <v>70</v>
      </c>
      <c r="L11" s="140"/>
      <c r="M11" s="140"/>
      <c r="N11" s="140"/>
      <c r="R11" s="122"/>
    </row>
    <row r="12" spans="1:18" ht="12.75">
      <c r="A12" s="4" t="s">
        <v>113</v>
      </c>
      <c r="B12" s="141">
        <v>51</v>
      </c>
      <c r="C12" s="141">
        <v>13</v>
      </c>
      <c r="D12" s="141">
        <v>64</v>
      </c>
      <c r="E12" s="141">
        <v>51</v>
      </c>
      <c r="F12" s="141">
        <v>13</v>
      </c>
      <c r="G12" s="141">
        <v>5362</v>
      </c>
      <c r="H12" s="141">
        <v>5000</v>
      </c>
      <c r="I12" s="141" t="s">
        <v>34</v>
      </c>
      <c r="J12" s="141" t="s">
        <v>34</v>
      </c>
      <c r="K12" s="141">
        <v>255</v>
      </c>
      <c r="L12" s="140"/>
      <c r="M12" s="140"/>
      <c r="N12" s="140"/>
      <c r="R12" s="122"/>
    </row>
    <row r="13" spans="1:18" ht="12.75">
      <c r="A13" s="142" t="s">
        <v>114</v>
      </c>
      <c r="B13" s="143">
        <v>269</v>
      </c>
      <c r="C13" s="143">
        <v>68</v>
      </c>
      <c r="D13" s="143">
        <v>337</v>
      </c>
      <c r="E13" s="143">
        <v>269</v>
      </c>
      <c r="F13" s="143">
        <v>68</v>
      </c>
      <c r="G13" s="143">
        <v>19599</v>
      </c>
      <c r="H13" s="144">
        <v>5000</v>
      </c>
      <c r="I13" s="144" t="s">
        <v>34</v>
      </c>
      <c r="J13" s="144" t="s">
        <v>34</v>
      </c>
      <c r="K13" s="143">
        <v>1345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 t="s">
        <v>34</v>
      </c>
      <c r="C15" s="143" t="s">
        <v>34</v>
      </c>
      <c r="D15" s="144" t="s">
        <v>34</v>
      </c>
      <c r="E15" s="143" t="s">
        <v>34</v>
      </c>
      <c r="F15" s="143" t="s">
        <v>34</v>
      </c>
      <c r="G15" s="144">
        <v>10000</v>
      </c>
      <c r="H15" s="143" t="s">
        <v>34</v>
      </c>
      <c r="I15" s="143" t="s">
        <v>34</v>
      </c>
      <c r="J15" s="144">
        <v>1</v>
      </c>
      <c r="K15" s="144">
        <v>10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 t="s">
        <v>34</v>
      </c>
      <c r="C17" s="144" t="s">
        <v>34</v>
      </c>
      <c r="D17" s="144" t="s">
        <v>34</v>
      </c>
      <c r="E17" s="144" t="s">
        <v>34</v>
      </c>
      <c r="F17" s="144" t="s">
        <v>34</v>
      </c>
      <c r="G17" s="144">
        <v>5070</v>
      </c>
      <c r="H17" s="144" t="s">
        <v>34</v>
      </c>
      <c r="I17" s="144" t="s">
        <v>34</v>
      </c>
      <c r="J17" s="144">
        <v>7</v>
      </c>
      <c r="K17" s="144">
        <v>35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 t="s">
        <v>34</v>
      </c>
      <c r="C19" s="141" t="s">
        <v>34</v>
      </c>
      <c r="D19" s="141" t="s">
        <v>34</v>
      </c>
      <c r="E19" s="141" t="s">
        <v>34</v>
      </c>
      <c r="F19" s="141" t="s">
        <v>34</v>
      </c>
      <c r="G19" s="141">
        <v>2625</v>
      </c>
      <c r="H19" s="141" t="s">
        <v>34</v>
      </c>
      <c r="I19" s="141" t="s">
        <v>34</v>
      </c>
      <c r="J19" s="141">
        <v>20</v>
      </c>
      <c r="K19" s="141">
        <v>53</v>
      </c>
      <c r="L19" s="140"/>
      <c r="M19" s="140"/>
      <c r="N19" s="140"/>
      <c r="R19" s="122"/>
    </row>
    <row r="20" spans="1:18" ht="12.75">
      <c r="A20" s="4" t="s">
        <v>118</v>
      </c>
      <c r="B20" s="141" t="s">
        <v>34</v>
      </c>
      <c r="C20" s="120" t="s">
        <v>34</v>
      </c>
      <c r="D20" s="141" t="s">
        <v>34</v>
      </c>
      <c r="E20" s="141" t="s">
        <v>34</v>
      </c>
      <c r="F20" s="120" t="s">
        <v>34</v>
      </c>
      <c r="G20" s="141">
        <v>5000</v>
      </c>
      <c r="H20" s="141" t="s">
        <v>34</v>
      </c>
      <c r="I20" s="120" t="s">
        <v>34</v>
      </c>
      <c r="J20" s="141">
        <v>14</v>
      </c>
      <c r="K20" s="141">
        <v>70</v>
      </c>
      <c r="L20" s="140"/>
      <c r="M20" s="140"/>
      <c r="N20" s="140"/>
      <c r="R20" s="122"/>
    </row>
    <row r="21" spans="1:18" ht="12.75">
      <c r="A21" s="4" t="s">
        <v>119</v>
      </c>
      <c r="B21" s="141">
        <v>1</v>
      </c>
      <c r="C21" s="141" t="s">
        <v>34</v>
      </c>
      <c r="D21" s="141">
        <v>1</v>
      </c>
      <c r="E21" s="141">
        <v>1</v>
      </c>
      <c r="F21" s="141" t="s">
        <v>34</v>
      </c>
      <c r="G21" s="141">
        <v>9050</v>
      </c>
      <c r="H21" s="141" t="s">
        <v>34</v>
      </c>
      <c r="I21" s="141" t="s">
        <v>34</v>
      </c>
      <c r="J21" s="141">
        <v>13</v>
      </c>
      <c r="K21" s="141">
        <v>118</v>
      </c>
      <c r="L21" s="140"/>
      <c r="M21" s="140"/>
      <c r="N21" s="140"/>
      <c r="R21" s="122"/>
    </row>
    <row r="22" spans="1:18" ht="12.75">
      <c r="A22" s="142" t="s">
        <v>176</v>
      </c>
      <c r="B22" s="143">
        <v>1</v>
      </c>
      <c r="C22" s="143" t="s">
        <v>34</v>
      </c>
      <c r="D22" s="143">
        <v>1</v>
      </c>
      <c r="E22" s="143">
        <v>1</v>
      </c>
      <c r="F22" s="143" t="s">
        <v>34</v>
      </c>
      <c r="G22" s="143">
        <v>16675</v>
      </c>
      <c r="H22" s="144" t="s">
        <v>34</v>
      </c>
      <c r="I22" s="144" t="s">
        <v>34</v>
      </c>
      <c r="J22" s="144">
        <v>14</v>
      </c>
      <c r="K22" s="143">
        <v>241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>
        <v>2800</v>
      </c>
      <c r="H24" s="144" t="s">
        <v>34</v>
      </c>
      <c r="I24" s="144" t="s">
        <v>34</v>
      </c>
      <c r="J24" s="144">
        <v>15</v>
      </c>
      <c r="K24" s="144">
        <v>42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>
        <v>1</v>
      </c>
      <c r="C26" s="144">
        <v>15</v>
      </c>
      <c r="D26" s="144">
        <v>16</v>
      </c>
      <c r="E26" s="144">
        <v>1</v>
      </c>
      <c r="F26" s="144">
        <v>12</v>
      </c>
      <c r="G26" s="144" t="s">
        <v>34</v>
      </c>
      <c r="H26" s="144">
        <v>2500</v>
      </c>
      <c r="I26" s="144">
        <v>4500</v>
      </c>
      <c r="J26" s="144" t="s">
        <v>34</v>
      </c>
      <c r="K26" s="144">
        <v>57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0" t="s">
        <v>34</v>
      </c>
      <c r="C28" s="120" t="s">
        <v>34</v>
      </c>
      <c r="D28" s="141" t="s">
        <v>34</v>
      </c>
      <c r="E28" s="120" t="s">
        <v>34</v>
      </c>
      <c r="F28" s="120" t="s">
        <v>34</v>
      </c>
      <c r="G28" s="120" t="s">
        <v>34</v>
      </c>
      <c r="H28" s="120" t="s">
        <v>34</v>
      </c>
      <c r="I28" s="141" t="s">
        <v>34</v>
      </c>
      <c r="J28" s="120" t="s">
        <v>34</v>
      </c>
      <c r="K28" s="120" t="s">
        <v>34</v>
      </c>
      <c r="L28" s="140"/>
      <c r="M28" s="140"/>
      <c r="N28" s="140"/>
      <c r="R28" s="122"/>
    </row>
    <row r="29" spans="1:18" ht="12.75">
      <c r="A29" s="4" t="s">
        <v>123</v>
      </c>
      <c r="B29" s="120" t="s">
        <v>34</v>
      </c>
      <c r="C29" s="141" t="s">
        <v>34</v>
      </c>
      <c r="D29" s="141" t="s">
        <v>34</v>
      </c>
      <c r="E29" s="120" t="s">
        <v>34</v>
      </c>
      <c r="F29" s="141" t="s">
        <v>34</v>
      </c>
      <c r="G29" s="141">
        <v>2517</v>
      </c>
      <c r="H29" s="120" t="s">
        <v>34</v>
      </c>
      <c r="I29" s="141" t="s">
        <v>34</v>
      </c>
      <c r="J29" s="141">
        <v>5</v>
      </c>
      <c r="K29" s="141">
        <v>13</v>
      </c>
      <c r="L29" s="140"/>
      <c r="M29" s="140"/>
      <c r="N29" s="140"/>
      <c r="R29" s="122"/>
    </row>
    <row r="30" spans="1:18" ht="12.75">
      <c r="A30" s="4" t="s">
        <v>124</v>
      </c>
      <c r="B30" s="120" t="s">
        <v>34</v>
      </c>
      <c r="C30" s="141" t="s">
        <v>34</v>
      </c>
      <c r="D30" s="141" t="s">
        <v>34</v>
      </c>
      <c r="E30" s="120" t="s">
        <v>34</v>
      </c>
      <c r="F30" s="141" t="s">
        <v>34</v>
      </c>
      <c r="G30" s="120" t="s">
        <v>34</v>
      </c>
      <c r="H30" s="120" t="s">
        <v>34</v>
      </c>
      <c r="I30" s="141" t="s">
        <v>34</v>
      </c>
      <c r="J30" s="120" t="s">
        <v>34</v>
      </c>
      <c r="K30" s="141" t="s">
        <v>34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3" t="s">
        <v>34</v>
      </c>
      <c r="C31" s="143" t="s">
        <v>34</v>
      </c>
      <c r="D31" s="143" t="s">
        <v>34</v>
      </c>
      <c r="E31" s="143" t="s">
        <v>34</v>
      </c>
      <c r="F31" s="143" t="s">
        <v>34</v>
      </c>
      <c r="G31" s="143">
        <v>2517</v>
      </c>
      <c r="H31" s="143" t="s">
        <v>34</v>
      </c>
      <c r="I31" s="144" t="s">
        <v>34</v>
      </c>
      <c r="J31" s="144">
        <v>5</v>
      </c>
      <c r="K31" s="143">
        <v>13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>
        <v>15</v>
      </c>
      <c r="C33" s="148">
        <v>14</v>
      </c>
      <c r="D33" s="141">
        <v>29</v>
      </c>
      <c r="E33" s="148">
        <v>15</v>
      </c>
      <c r="F33" s="148">
        <v>14</v>
      </c>
      <c r="G33" s="141">
        <v>4027</v>
      </c>
      <c r="H33" s="148">
        <v>7533</v>
      </c>
      <c r="I33" s="148">
        <v>13357</v>
      </c>
      <c r="J33" s="148">
        <v>26</v>
      </c>
      <c r="K33" s="148">
        <v>404</v>
      </c>
      <c r="L33" s="140"/>
      <c r="M33" s="140"/>
      <c r="N33" s="140"/>
      <c r="R33" s="122"/>
    </row>
    <row r="34" spans="1:18" ht="12.75">
      <c r="A34" s="4" t="s">
        <v>126</v>
      </c>
      <c r="B34" s="148" t="s">
        <v>34</v>
      </c>
      <c r="C34" s="148" t="s">
        <v>34</v>
      </c>
      <c r="D34" s="141" t="s">
        <v>34</v>
      </c>
      <c r="E34" s="148" t="s">
        <v>34</v>
      </c>
      <c r="F34" s="148" t="s">
        <v>34</v>
      </c>
      <c r="G34" s="141" t="s">
        <v>34</v>
      </c>
      <c r="H34" s="148" t="s">
        <v>34</v>
      </c>
      <c r="I34" s="148" t="s">
        <v>34</v>
      </c>
      <c r="J34" s="148" t="s">
        <v>34</v>
      </c>
      <c r="K34" s="141" t="s">
        <v>34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>
        <v>92</v>
      </c>
      <c r="D35" s="141">
        <v>92</v>
      </c>
      <c r="E35" s="148" t="s">
        <v>34</v>
      </c>
      <c r="F35" s="148">
        <v>43</v>
      </c>
      <c r="G35" s="141">
        <v>685</v>
      </c>
      <c r="H35" s="148" t="s">
        <v>34</v>
      </c>
      <c r="I35" s="148">
        <v>7512</v>
      </c>
      <c r="J35" s="148">
        <v>20</v>
      </c>
      <c r="K35" s="141">
        <v>337</v>
      </c>
      <c r="L35" s="140"/>
      <c r="M35" s="140"/>
      <c r="N35" s="140"/>
      <c r="R35" s="122"/>
    </row>
    <row r="36" spans="1:18" ht="12.75">
      <c r="A36" s="4" t="s">
        <v>128</v>
      </c>
      <c r="B36" s="148" t="s">
        <v>34</v>
      </c>
      <c r="C36" s="148">
        <v>20</v>
      </c>
      <c r="D36" s="141">
        <v>20</v>
      </c>
      <c r="E36" s="148" t="s">
        <v>34</v>
      </c>
      <c r="F36" s="148">
        <v>20</v>
      </c>
      <c r="G36" s="141">
        <v>5000</v>
      </c>
      <c r="H36" s="148" t="s">
        <v>34</v>
      </c>
      <c r="I36" s="148">
        <v>7900</v>
      </c>
      <c r="J36" s="148">
        <v>11</v>
      </c>
      <c r="K36" s="141">
        <v>212</v>
      </c>
      <c r="L36" s="140"/>
      <c r="M36" s="140"/>
      <c r="N36" s="140"/>
      <c r="R36" s="122"/>
    </row>
    <row r="37" spans="1:18" ht="12.75">
      <c r="A37" s="142" t="s">
        <v>129</v>
      </c>
      <c r="B37" s="143">
        <v>15</v>
      </c>
      <c r="C37" s="143">
        <v>126</v>
      </c>
      <c r="D37" s="143">
        <v>141</v>
      </c>
      <c r="E37" s="143">
        <v>15</v>
      </c>
      <c r="F37" s="143">
        <v>77</v>
      </c>
      <c r="G37" s="143">
        <v>9712</v>
      </c>
      <c r="H37" s="144">
        <v>7533</v>
      </c>
      <c r="I37" s="144">
        <v>8676</v>
      </c>
      <c r="J37" s="144">
        <v>18</v>
      </c>
      <c r="K37" s="143">
        <v>953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>
        <v>2265</v>
      </c>
      <c r="C39" s="144">
        <v>22</v>
      </c>
      <c r="D39" s="144">
        <v>2287</v>
      </c>
      <c r="E39" s="144">
        <v>1022</v>
      </c>
      <c r="F39" s="144">
        <v>22</v>
      </c>
      <c r="G39" s="144">
        <v>28000</v>
      </c>
      <c r="H39" s="144">
        <v>1000</v>
      </c>
      <c r="I39" s="144">
        <v>2000</v>
      </c>
      <c r="J39" s="144">
        <v>14</v>
      </c>
      <c r="K39" s="144">
        <v>1458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7">
        <v>124</v>
      </c>
      <c r="C41" s="141">
        <v>102</v>
      </c>
      <c r="D41" s="141">
        <v>226</v>
      </c>
      <c r="E41" s="127">
        <v>122</v>
      </c>
      <c r="F41" s="141">
        <v>102</v>
      </c>
      <c r="G41" s="141">
        <v>18288</v>
      </c>
      <c r="H41" s="127">
        <v>8500</v>
      </c>
      <c r="I41" s="141">
        <v>15200</v>
      </c>
      <c r="J41" s="141" t="s">
        <v>34</v>
      </c>
      <c r="K41" s="141">
        <v>2587</v>
      </c>
      <c r="L41" s="140"/>
      <c r="M41" s="140"/>
      <c r="N41" s="140"/>
      <c r="R41" s="122"/>
    </row>
    <row r="42" spans="1:18" ht="12.75">
      <c r="A42" s="4" t="s">
        <v>132</v>
      </c>
      <c r="B42" s="141" t="s">
        <v>34</v>
      </c>
      <c r="C42" s="141" t="s">
        <v>34</v>
      </c>
      <c r="D42" s="141" t="s">
        <v>34</v>
      </c>
      <c r="E42" s="141" t="s">
        <v>34</v>
      </c>
      <c r="F42" s="141" t="s">
        <v>34</v>
      </c>
      <c r="G42" s="141">
        <v>2159</v>
      </c>
      <c r="H42" s="141" t="s">
        <v>34</v>
      </c>
      <c r="I42" s="141" t="s">
        <v>34</v>
      </c>
      <c r="J42" s="141">
        <v>4</v>
      </c>
      <c r="K42" s="141">
        <v>9</v>
      </c>
      <c r="L42" s="140"/>
      <c r="M42" s="140"/>
      <c r="N42" s="140"/>
      <c r="R42" s="122"/>
    </row>
    <row r="43" spans="1:18" ht="12.75">
      <c r="A43" s="4" t="s">
        <v>133</v>
      </c>
      <c r="B43" s="141" t="s">
        <v>34</v>
      </c>
      <c r="C43" s="141" t="s">
        <v>34</v>
      </c>
      <c r="D43" s="141" t="s">
        <v>34</v>
      </c>
      <c r="E43" s="141" t="s">
        <v>34</v>
      </c>
      <c r="F43" s="141" t="s">
        <v>34</v>
      </c>
      <c r="G43" s="141">
        <v>1686</v>
      </c>
      <c r="H43" s="141" t="s">
        <v>34</v>
      </c>
      <c r="I43" s="141" t="s">
        <v>34</v>
      </c>
      <c r="J43" s="141">
        <v>8</v>
      </c>
      <c r="K43" s="141">
        <v>13</v>
      </c>
      <c r="L43" s="140"/>
      <c r="M43" s="140"/>
      <c r="N43" s="140"/>
      <c r="R43" s="122"/>
    </row>
    <row r="44" spans="1:18" ht="12.75">
      <c r="A44" s="4" t="s">
        <v>134</v>
      </c>
      <c r="B44" s="120" t="s">
        <v>34</v>
      </c>
      <c r="C44" s="141" t="s">
        <v>34</v>
      </c>
      <c r="D44" s="141" t="s">
        <v>34</v>
      </c>
      <c r="E44" s="120" t="s">
        <v>34</v>
      </c>
      <c r="F44" s="141" t="s">
        <v>34</v>
      </c>
      <c r="G44" s="141">
        <v>199</v>
      </c>
      <c r="H44" s="120" t="s">
        <v>34</v>
      </c>
      <c r="I44" s="141" t="s">
        <v>34</v>
      </c>
      <c r="J44" s="141">
        <v>40</v>
      </c>
      <c r="K44" s="141">
        <v>8</v>
      </c>
      <c r="L44" s="140"/>
      <c r="M44" s="140"/>
      <c r="N44" s="140"/>
      <c r="R44" s="122"/>
    </row>
    <row r="45" spans="1:18" ht="12.75">
      <c r="A45" s="4" t="s">
        <v>135</v>
      </c>
      <c r="B45" s="141">
        <v>1</v>
      </c>
      <c r="C45" s="141" t="s">
        <v>34</v>
      </c>
      <c r="D45" s="141">
        <v>1</v>
      </c>
      <c r="E45" s="141">
        <v>1</v>
      </c>
      <c r="F45" s="141" t="s">
        <v>34</v>
      </c>
      <c r="G45" s="141">
        <v>3050</v>
      </c>
      <c r="H45" s="141">
        <v>5000</v>
      </c>
      <c r="I45" s="141" t="s">
        <v>34</v>
      </c>
      <c r="J45" s="141">
        <v>4</v>
      </c>
      <c r="K45" s="141">
        <v>17</v>
      </c>
      <c r="L45" s="140"/>
      <c r="M45" s="140"/>
      <c r="N45" s="140"/>
      <c r="R45" s="122"/>
    </row>
    <row r="46" spans="1:18" ht="12.75">
      <c r="A46" s="4" t="s">
        <v>136</v>
      </c>
      <c r="B46" s="141">
        <v>1</v>
      </c>
      <c r="C46" s="141" t="s">
        <v>34</v>
      </c>
      <c r="D46" s="141">
        <v>1</v>
      </c>
      <c r="E46" s="141">
        <v>1</v>
      </c>
      <c r="F46" s="141" t="s">
        <v>34</v>
      </c>
      <c r="G46" s="141">
        <v>648</v>
      </c>
      <c r="H46" s="141">
        <v>3000</v>
      </c>
      <c r="I46" s="141" t="s">
        <v>34</v>
      </c>
      <c r="J46" s="141">
        <v>10</v>
      </c>
      <c r="K46" s="141">
        <v>9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7">
        <v>1</v>
      </c>
      <c r="C48" s="141" t="s">
        <v>34</v>
      </c>
      <c r="D48" s="141">
        <v>1</v>
      </c>
      <c r="E48" s="127">
        <v>1</v>
      </c>
      <c r="F48" s="141" t="s">
        <v>34</v>
      </c>
      <c r="G48" s="141" t="s">
        <v>34</v>
      </c>
      <c r="H48" s="127">
        <v>3500</v>
      </c>
      <c r="I48" s="141" t="s">
        <v>34</v>
      </c>
      <c r="J48" s="141" t="s">
        <v>34</v>
      </c>
      <c r="K48" s="141">
        <v>4</v>
      </c>
      <c r="L48" s="140"/>
      <c r="M48" s="140"/>
      <c r="N48" s="140"/>
      <c r="R48" s="122"/>
    </row>
    <row r="49" spans="1:18" ht="12.75">
      <c r="A49" s="4" t="s">
        <v>139</v>
      </c>
      <c r="B49" s="141">
        <v>1</v>
      </c>
      <c r="C49" s="141">
        <v>1</v>
      </c>
      <c r="D49" s="141">
        <v>2</v>
      </c>
      <c r="E49" s="141">
        <v>1</v>
      </c>
      <c r="F49" s="141">
        <v>1</v>
      </c>
      <c r="G49" s="141" t="s">
        <v>34</v>
      </c>
      <c r="H49" s="141">
        <v>5000</v>
      </c>
      <c r="I49" s="141">
        <v>10000</v>
      </c>
      <c r="J49" s="141" t="s">
        <v>34</v>
      </c>
      <c r="K49" s="141">
        <v>15</v>
      </c>
      <c r="L49" s="140"/>
      <c r="M49" s="140"/>
      <c r="N49" s="140"/>
      <c r="R49" s="122"/>
    </row>
    <row r="50" spans="1:18" ht="12.75">
      <c r="A50" s="142" t="s">
        <v>178</v>
      </c>
      <c r="B50" s="143">
        <v>128</v>
      </c>
      <c r="C50" s="143">
        <v>103</v>
      </c>
      <c r="D50" s="143">
        <v>231</v>
      </c>
      <c r="E50" s="143">
        <v>126</v>
      </c>
      <c r="F50" s="143">
        <v>103</v>
      </c>
      <c r="G50" s="143">
        <v>26030</v>
      </c>
      <c r="H50" s="144">
        <v>8361</v>
      </c>
      <c r="I50" s="144">
        <v>15150</v>
      </c>
      <c r="J50" s="144">
        <v>2</v>
      </c>
      <c r="K50" s="143">
        <v>2662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 t="s">
        <v>34</v>
      </c>
      <c r="D52" s="144" t="s">
        <v>34</v>
      </c>
      <c r="E52" s="144" t="s">
        <v>34</v>
      </c>
      <c r="F52" s="144" t="s">
        <v>34</v>
      </c>
      <c r="G52" s="145">
        <v>12606</v>
      </c>
      <c r="H52" s="143" t="s">
        <v>34</v>
      </c>
      <c r="I52" s="144" t="s">
        <v>34</v>
      </c>
      <c r="J52" s="145">
        <v>6</v>
      </c>
      <c r="K52" s="144">
        <v>76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0" t="s">
        <v>34</v>
      </c>
      <c r="C54" s="141" t="s">
        <v>34</v>
      </c>
      <c r="D54" s="141" t="s">
        <v>34</v>
      </c>
      <c r="E54" s="120" t="s">
        <v>34</v>
      </c>
      <c r="F54" s="141" t="s">
        <v>34</v>
      </c>
      <c r="G54" s="141">
        <v>13100</v>
      </c>
      <c r="H54" s="120" t="s">
        <v>34</v>
      </c>
      <c r="I54" s="141" t="s">
        <v>34</v>
      </c>
      <c r="J54" s="141">
        <v>15</v>
      </c>
      <c r="K54" s="141">
        <v>197</v>
      </c>
      <c r="L54" s="140"/>
      <c r="M54" s="140"/>
      <c r="N54" s="140"/>
      <c r="R54" s="122"/>
    </row>
    <row r="55" spans="1:18" ht="12.75">
      <c r="A55" s="4" t="s">
        <v>142</v>
      </c>
      <c r="B55" s="141" t="s">
        <v>34</v>
      </c>
      <c r="C55" s="141" t="s">
        <v>34</v>
      </c>
      <c r="D55" s="141" t="s">
        <v>34</v>
      </c>
      <c r="E55" s="141" t="s">
        <v>34</v>
      </c>
      <c r="F55" s="141" t="s">
        <v>34</v>
      </c>
      <c r="G55" s="141">
        <v>5916</v>
      </c>
      <c r="H55" s="141" t="s">
        <v>34</v>
      </c>
      <c r="I55" s="141" t="s">
        <v>34</v>
      </c>
      <c r="J55" s="141" t="s">
        <v>34</v>
      </c>
      <c r="K55" s="141" t="s">
        <v>34</v>
      </c>
      <c r="L55" s="140"/>
      <c r="M55" s="140"/>
      <c r="N55" s="140"/>
      <c r="R55" s="122"/>
    </row>
    <row r="56" spans="1:18" ht="12.75">
      <c r="A56" s="4" t="s">
        <v>143</v>
      </c>
      <c r="B56" s="141" t="s">
        <v>34</v>
      </c>
      <c r="C56" s="141" t="s">
        <v>34</v>
      </c>
      <c r="D56" s="141" t="s">
        <v>34</v>
      </c>
      <c r="E56" s="141" t="s">
        <v>34</v>
      </c>
      <c r="F56" s="141" t="s">
        <v>34</v>
      </c>
      <c r="G56" s="141">
        <v>6800</v>
      </c>
      <c r="H56" s="141" t="s">
        <v>34</v>
      </c>
      <c r="I56" s="141" t="s">
        <v>34</v>
      </c>
      <c r="J56" s="141">
        <v>4</v>
      </c>
      <c r="K56" s="141">
        <v>27</v>
      </c>
      <c r="L56" s="140"/>
      <c r="M56" s="140"/>
      <c r="N56" s="140"/>
      <c r="R56" s="122"/>
    </row>
    <row r="57" spans="1:18" ht="12.75">
      <c r="A57" s="4" t="s">
        <v>144</v>
      </c>
      <c r="B57" s="141" t="s">
        <v>34</v>
      </c>
      <c r="C57" s="141" t="s">
        <v>34</v>
      </c>
      <c r="D57" s="141" t="s">
        <v>34</v>
      </c>
      <c r="E57" s="141" t="s">
        <v>34</v>
      </c>
      <c r="F57" s="141" t="s">
        <v>34</v>
      </c>
      <c r="G57" s="141">
        <v>586</v>
      </c>
      <c r="H57" s="141" t="s">
        <v>34</v>
      </c>
      <c r="I57" s="141" t="s">
        <v>34</v>
      </c>
      <c r="J57" s="141">
        <v>16</v>
      </c>
      <c r="K57" s="141">
        <v>9</v>
      </c>
      <c r="L57" s="140"/>
      <c r="M57" s="140"/>
      <c r="N57" s="140"/>
      <c r="R57" s="122"/>
    </row>
    <row r="58" spans="1:18" ht="12.75">
      <c r="A58" s="4" t="s">
        <v>145</v>
      </c>
      <c r="B58" s="141">
        <v>158</v>
      </c>
      <c r="C58" s="141">
        <v>84</v>
      </c>
      <c r="D58" s="141">
        <v>242</v>
      </c>
      <c r="E58" s="141">
        <v>158</v>
      </c>
      <c r="F58" s="141">
        <v>84</v>
      </c>
      <c r="G58" s="141">
        <v>53532</v>
      </c>
      <c r="H58" s="141">
        <v>3350</v>
      </c>
      <c r="I58" s="141">
        <v>6500</v>
      </c>
      <c r="J58" s="141">
        <v>35</v>
      </c>
      <c r="K58" s="141">
        <v>2949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>
        <v>158</v>
      </c>
      <c r="C59" s="143">
        <v>84</v>
      </c>
      <c r="D59" s="143">
        <v>242</v>
      </c>
      <c r="E59" s="143">
        <v>158</v>
      </c>
      <c r="F59" s="143">
        <v>84</v>
      </c>
      <c r="G59" s="143">
        <v>79934</v>
      </c>
      <c r="H59" s="144">
        <v>3350</v>
      </c>
      <c r="I59" s="144">
        <v>6500</v>
      </c>
      <c r="J59" s="144">
        <v>26</v>
      </c>
      <c r="K59" s="143">
        <v>3182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>
        <v>1</v>
      </c>
      <c r="C61" s="141">
        <v>467</v>
      </c>
      <c r="D61" s="141">
        <v>468</v>
      </c>
      <c r="E61" s="141">
        <v>1</v>
      </c>
      <c r="F61" s="141">
        <v>467</v>
      </c>
      <c r="G61" s="141">
        <v>1800</v>
      </c>
      <c r="H61" s="141">
        <v>2000</v>
      </c>
      <c r="I61" s="141">
        <v>6200</v>
      </c>
      <c r="J61" s="141">
        <v>12</v>
      </c>
      <c r="K61" s="141">
        <v>2919</v>
      </c>
      <c r="L61" s="140"/>
      <c r="M61" s="140"/>
      <c r="N61" s="140"/>
      <c r="R61" s="122"/>
    </row>
    <row r="62" spans="1:18" ht="12.75">
      <c r="A62" s="4" t="s">
        <v>148</v>
      </c>
      <c r="B62" s="141">
        <v>6</v>
      </c>
      <c r="C62" s="141">
        <v>2</v>
      </c>
      <c r="D62" s="141">
        <v>8</v>
      </c>
      <c r="E62" s="141">
        <v>5</v>
      </c>
      <c r="F62" s="141">
        <v>2</v>
      </c>
      <c r="G62" s="141" t="s">
        <v>34</v>
      </c>
      <c r="H62" s="141">
        <v>450</v>
      </c>
      <c r="I62" s="141">
        <v>1200</v>
      </c>
      <c r="J62" s="141" t="s">
        <v>34</v>
      </c>
      <c r="K62" s="141">
        <v>5</v>
      </c>
      <c r="L62" s="140"/>
      <c r="M62" s="140"/>
      <c r="N62" s="140"/>
      <c r="R62" s="122"/>
    </row>
    <row r="63" spans="1:18" ht="12.75">
      <c r="A63" s="4" t="s">
        <v>149</v>
      </c>
      <c r="B63" s="141">
        <v>45</v>
      </c>
      <c r="C63" s="141">
        <v>33</v>
      </c>
      <c r="D63" s="141">
        <v>78</v>
      </c>
      <c r="E63" s="141">
        <v>45</v>
      </c>
      <c r="F63" s="141">
        <v>31</v>
      </c>
      <c r="G63" s="141" t="s">
        <v>34</v>
      </c>
      <c r="H63" s="141">
        <v>1500</v>
      </c>
      <c r="I63" s="141">
        <v>7000</v>
      </c>
      <c r="J63" s="141" t="s">
        <v>34</v>
      </c>
      <c r="K63" s="141">
        <v>285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52</v>
      </c>
      <c r="C64" s="143">
        <v>502</v>
      </c>
      <c r="D64" s="143">
        <v>554</v>
      </c>
      <c r="E64" s="143">
        <v>51</v>
      </c>
      <c r="F64" s="143">
        <v>500</v>
      </c>
      <c r="G64" s="143">
        <v>1800</v>
      </c>
      <c r="H64" s="144">
        <v>1407</v>
      </c>
      <c r="I64" s="144">
        <v>6230</v>
      </c>
      <c r="J64" s="144">
        <v>12</v>
      </c>
      <c r="K64" s="143">
        <v>3209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>
        <v>155</v>
      </c>
      <c r="C66" s="144">
        <v>35</v>
      </c>
      <c r="D66" s="144">
        <v>190</v>
      </c>
      <c r="E66" s="144">
        <v>152</v>
      </c>
      <c r="F66" s="144">
        <v>29</v>
      </c>
      <c r="G66" s="144">
        <v>8782</v>
      </c>
      <c r="H66" s="144">
        <v>250</v>
      </c>
      <c r="I66" s="144">
        <v>4900</v>
      </c>
      <c r="J66" s="144">
        <v>9</v>
      </c>
      <c r="K66" s="144">
        <v>259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7">
        <v>3100</v>
      </c>
      <c r="C68" s="141" t="s">
        <v>34</v>
      </c>
      <c r="D68" s="141">
        <v>3100</v>
      </c>
      <c r="E68" s="127">
        <v>3100</v>
      </c>
      <c r="F68" s="141" t="s">
        <v>34</v>
      </c>
      <c r="G68" s="141">
        <v>6000</v>
      </c>
      <c r="H68" s="127">
        <v>1450</v>
      </c>
      <c r="I68" s="141" t="s">
        <v>34</v>
      </c>
      <c r="J68" s="141">
        <v>30</v>
      </c>
      <c r="K68" s="141">
        <v>4675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7">
        <v>2500</v>
      </c>
      <c r="C69" s="141" t="s">
        <v>34</v>
      </c>
      <c r="D69" s="141">
        <v>2500</v>
      </c>
      <c r="E69" s="127">
        <v>2500</v>
      </c>
      <c r="F69" s="141" t="s">
        <v>34</v>
      </c>
      <c r="G69" s="141">
        <v>4000</v>
      </c>
      <c r="H69" s="127">
        <v>1600</v>
      </c>
      <c r="I69" s="141" t="s">
        <v>34</v>
      </c>
      <c r="J69" s="141">
        <v>30</v>
      </c>
      <c r="K69" s="141">
        <v>4120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5">
        <v>5600</v>
      </c>
      <c r="C70" s="143" t="s">
        <v>34</v>
      </c>
      <c r="D70" s="143">
        <v>5600</v>
      </c>
      <c r="E70" s="145">
        <v>5600</v>
      </c>
      <c r="F70" s="143" t="s">
        <v>34</v>
      </c>
      <c r="G70" s="143">
        <v>10000</v>
      </c>
      <c r="H70" s="145">
        <v>1517</v>
      </c>
      <c r="I70" s="144" t="s">
        <v>34</v>
      </c>
      <c r="J70" s="144">
        <v>30</v>
      </c>
      <c r="K70" s="143">
        <v>8795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7">
        <v>37</v>
      </c>
      <c r="C72" s="141">
        <v>24</v>
      </c>
      <c r="D72" s="141">
        <v>61</v>
      </c>
      <c r="E72" s="127">
        <v>27</v>
      </c>
      <c r="F72" s="141">
        <v>13</v>
      </c>
      <c r="G72" s="120" t="s">
        <v>34</v>
      </c>
      <c r="H72" s="127">
        <v>963</v>
      </c>
      <c r="I72" s="141">
        <v>1846</v>
      </c>
      <c r="J72" s="120" t="s">
        <v>34</v>
      </c>
      <c r="K72" s="141">
        <v>50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>
        <v>18</v>
      </c>
      <c r="D73" s="141">
        <v>18</v>
      </c>
      <c r="E73" s="120" t="s">
        <v>34</v>
      </c>
      <c r="F73" s="141">
        <v>18</v>
      </c>
      <c r="G73" s="120" t="s">
        <v>34</v>
      </c>
      <c r="H73" s="120" t="s">
        <v>34</v>
      </c>
      <c r="I73" s="141">
        <v>4000</v>
      </c>
      <c r="J73" s="120" t="s">
        <v>34</v>
      </c>
      <c r="K73" s="141">
        <v>72</v>
      </c>
      <c r="L73" s="140"/>
      <c r="M73" s="140"/>
      <c r="N73" s="140"/>
      <c r="R73" s="122"/>
    </row>
    <row r="74" spans="1:18" ht="12.75">
      <c r="A74" s="4" t="s">
        <v>157</v>
      </c>
      <c r="B74" s="141">
        <v>4</v>
      </c>
      <c r="C74" s="141">
        <v>7</v>
      </c>
      <c r="D74" s="141">
        <v>11</v>
      </c>
      <c r="E74" s="141">
        <v>2</v>
      </c>
      <c r="F74" s="141">
        <v>4</v>
      </c>
      <c r="G74" s="141">
        <v>11254</v>
      </c>
      <c r="H74" s="141">
        <v>1000</v>
      </c>
      <c r="I74" s="141">
        <v>2500</v>
      </c>
      <c r="J74" s="141" t="s">
        <v>34</v>
      </c>
      <c r="K74" s="141">
        <v>12</v>
      </c>
      <c r="L74" s="140"/>
      <c r="M74" s="140"/>
      <c r="N74" s="140"/>
      <c r="R74" s="122"/>
    </row>
    <row r="75" spans="1:18" ht="12.75">
      <c r="A75" s="4" t="s">
        <v>158</v>
      </c>
      <c r="B75" s="127">
        <v>1327</v>
      </c>
      <c r="C75" s="141" t="s">
        <v>34</v>
      </c>
      <c r="D75" s="141">
        <v>1327</v>
      </c>
      <c r="E75" s="127">
        <v>1327</v>
      </c>
      <c r="F75" s="141" t="s">
        <v>34</v>
      </c>
      <c r="G75" s="141">
        <v>400</v>
      </c>
      <c r="H75" s="127">
        <v>1493</v>
      </c>
      <c r="I75" s="141" t="s">
        <v>34</v>
      </c>
      <c r="J75" s="127">
        <v>15</v>
      </c>
      <c r="K75" s="141">
        <v>1987</v>
      </c>
      <c r="L75" s="140"/>
      <c r="M75" s="140"/>
      <c r="N75" s="140"/>
      <c r="R75" s="122"/>
    </row>
    <row r="76" spans="1:18" ht="12.75">
      <c r="A76" s="4" t="s">
        <v>159</v>
      </c>
      <c r="B76" s="141">
        <v>428</v>
      </c>
      <c r="C76" s="141">
        <v>50</v>
      </c>
      <c r="D76" s="141">
        <v>478</v>
      </c>
      <c r="E76" s="141">
        <v>348</v>
      </c>
      <c r="F76" s="141">
        <v>50</v>
      </c>
      <c r="G76" s="141">
        <v>14541</v>
      </c>
      <c r="H76" s="141">
        <v>800</v>
      </c>
      <c r="I76" s="141">
        <v>6500</v>
      </c>
      <c r="J76" s="141">
        <v>8</v>
      </c>
      <c r="K76" s="141">
        <v>720</v>
      </c>
      <c r="L76" s="140"/>
      <c r="M76" s="140"/>
      <c r="N76" s="140"/>
      <c r="R76" s="122"/>
    </row>
    <row r="77" spans="1:18" ht="12.75">
      <c r="A77" s="4" t="s">
        <v>160</v>
      </c>
      <c r="B77" s="141" t="s">
        <v>34</v>
      </c>
      <c r="C77" s="141">
        <v>50</v>
      </c>
      <c r="D77" s="141">
        <v>50</v>
      </c>
      <c r="E77" s="141" t="s">
        <v>34</v>
      </c>
      <c r="F77" s="141">
        <v>50</v>
      </c>
      <c r="G77" s="141">
        <v>24161</v>
      </c>
      <c r="H77" s="141" t="s">
        <v>34</v>
      </c>
      <c r="I77" s="141">
        <v>2900</v>
      </c>
      <c r="J77" s="141">
        <v>4</v>
      </c>
      <c r="K77" s="141">
        <v>242</v>
      </c>
      <c r="L77" s="140"/>
      <c r="M77" s="140"/>
      <c r="N77" s="140"/>
      <c r="R77" s="122"/>
    </row>
    <row r="78" spans="1:18" ht="12.75">
      <c r="A78" s="4" t="s">
        <v>161</v>
      </c>
      <c r="B78" s="127">
        <v>367</v>
      </c>
      <c r="C78" s="141">
        <v>104</v>
      </c>
      <c r="D78" s="141">
        <v>471</v>
      </c>
      <c r="E78" s="127">
        <v>355</v>
      </c>
      <c r="F78" s="141">
        <v>103</v>
      </c>
      <c r="G78" s="120" t="s">
        <v>34</v>
      </c>
      <c r="H78" s="127">
        <v>500</v>
      </c>
      <c r="I78" s="141">
        <v>2000</v>
      </c>
      <c r="J78" s="120" t="s">
        <v>34</v>
      </c>
      <c r="K78" s="141">
        <v>384</v>
      </c>
      <c r="L78" s="140"/>
      <c r="M78" s="140"/>
      <c r="N78" s="140"/>
      <c r="R78" s="122"/>
    </row>
    <row r="79" spans="1:18" ht="12.75">
      <c r="A79" s="4" t="s">
        <v>162</v>
      </c>
      <c r="B79" s="127">
        <v>14</v>
      </c>
      <c r="C79" s="141">
        <v>21</v>
      </c>
      <c r="D79" s="141">
        <v>35</v>
      </c>
      <c r="E79" s="127">
        <v>11</v>
      </c>
      <c r="F79" s="141">
        <v>21</v>
      </c>
      <c r="G79" s="120" t="s">
        <v>34</v>
      </c>
      <c r="H79" s="127">
        <v>1391</v>
      </c>
      <c r="I79" s="141">
        <v>6615</v>
      </c>
      <c r="J79" s="120" t="s">
        <v>34</v>
      </c>
      <c r="K79" s="141">
        <v>154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2177</v>
      </c>
      <c r="C80" s="143">
        <v>274</v>
      </c>
      <c r="D80" s="143">
        <v>2451</v>
      </c>
      <c r="E80" s="143">
        <v>2070</v>
      </c>
      <c r="F80" s="143">
        <v>259</v>
      </c>
      <c r="G80" s="143">
        <v>50356</v>
      </c>
      <c r="H80" s="144">
        <v>1198</v>
      </c>
      <c r="I80" s="144">
        <v>3556</v>
      </c>
      <c r="J80" s="144">
        <v>4</v>
      </c>
      <c r="K80" s="143">
        <v>3621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>
        <v>1</v>
      </c>
      <c r="C82" s="141">
        <v>1</v>
      </c>
      <c r="D82" s="141">
        <v>2</v>
      </c>
      <c r="E82" s="141">
        <v>1</v>
      </c>
      <c r="F82" s="141">
        <v>1</v>
      </c>
      <c r="G82" s="141">
        <v>32720</v>
      </c>
      <c r="H82" s="141">
        <v>3000</v>
      </c>
      <c r="I82" s="141">
        <v>7000</v>
      </c>
      <c r="J82" s="141">
        <v>6</v>
      </c>
      <c r="K82" s="141">
        <v>206</v>
      </c>
      <c r="L82" s="140"/>
      <c r="M82" s="140"/>
      <c r="N82" s="140"/>
      <c r="R82" s="122"/>
    </row>
    <row r="83" spans="1:18" ht="12.75">
      <c r="A83" s="4" t="s">
        <v>164</v>
      </c>
      <c r="B83" s="141">
        <v>271</v>
      </c>
      <c r="C83" s="141">
        <v>9</v>
      </c>
      <c r="D83" s="141">
        <v>280</v>
      </c>
      <c r="E83" s="141">
        <v>271</v>
      </c>
      <c r="F83" s="141">
        <v>9</v>
      </c>
      <c r="G83" s="141">
        <v>38730</v>
      </c>
      <c r="H83" s="141">
        <v>500</v>
      </c>
      <c r="I83" s="141">
        <v>3000</v>
      </c>
      <c r="J83" s="141">
        <v>3</v>
      </c>
      <c r="K83" s="141">
        <v>278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>
        <v>272</v>
      </c>
      <c r="C84" s="143">
        <v>10</v>
      </c>
      <c r="D84" s="143">
        <v>282</v>
      </c>
      <c r="E84" s="143">
        <v>272</v>
      </c>
      <c r="F84" s="143">
        <v>10</v>
      </c>
      <c r="G84" s="143">
        <v>71450</v>
      </c>
      <c r="H84" s="144">
        <v>509</v>
      </c>
      <c r="I84" s="144">
        <v>3400</v>
      </c>
      <c r="J84" s="144">
        <v>4</v>
      </c>
      <c r="K84" s="143">
        <v>484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11093</v>
      </c>
      <c r="C86" s="130">
        <v>1239</v>
      </c>
      <c r="D86" s="130">
        <v>12332</v>
      </c>
      <c r="E86" s="130">
        <v>9737</v>
      </c>
      <c r="F86" s="130">
        <v>1164</v>
      </c>
      <c r="G86" s="130">
        <v>355331</v>
      </c>
      <c r="H86" s="130">
        <v>1570</v>
      </c>
      <c r="I86" s="130">
        <v>6086</v>
      </c>
      <c r="J86" s="130">
        <v>11</v>
      </c>
      <c r="K86" s="130">
        <v>26442</v>
      </c>
      <c r="L86" s="140"/>
      <c r="M86" s="140"/>
      <c r="N86" s="140"/>
      <c r="R86" s="122"/>
    </row>
    <row r="87" spans="1:18" ht="12.75">
      <c r="A87" s="150"/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I28"/>
  <sheetViews>
    <sheetView showGridLines="0" zoomScale="75" zoomScaleNormal="75" workbookViewId="0" topLeftCell="A1">
      <selection activeCell="B28" sqref="B28"/>
    </sheetView>
  </sheetViews>
  <sheetFormatPr defaultColWidth="11.421875" defaultRowHeight="12.75"/>
  <cols>
    <col min="1" max="1" width="17.57421875" style="9" customWidth="1"/>
    <col min="2" max="8" width="16.28125" style="9" customWidth="1"/>
    <col min="9" max="9" width="8.7109375" style="9" customWidth="1"/>
    <col min="10" max="10" width="18.140625" style="9" customWidth="1"/>
    <col min="11" max="16384" width="11.421875" style="9" customWidth="1"/>
  </cols>
  <sheetData>
    <row r="1" spans="1:9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1"/>
    </row>
    <row r="2" ht="12.75">
      <c r="A2" s="249" t="s">
        <v>274</v>
      </c>
    </row>
    <row r="3" spans="1:8" s="3" customFormat="1" ht="15">
      <c r="A3" s="236" t="s">
        <v>241</v>
      </c>
      <c r="B3" s="236"/>
      <c r="C3" s="236"/>
      <c r="D3" s="236"/>
      <c r="E3" s="236"/>
      <c r="F3" s="236"/>
      <c r="G3" s="236"/>
      <c r="H3" s="236"/>
    </row>
    <row r="4" spans="1:8" s="3" customFormat="1" ht="15.75" thickBot="1">
      <c r="A4" s="131"/>
      <c r="B4" s="132"/>
      <c r="C4" s="132"/>
      <c r="D4" s="132"/>
      <c r="E4" s="132"/>
      <c r="F4" s="132"/>
      <c r="G4" s="132"/>
      <c r="H4" s="132"/>
    </row>
    <row r="5" spans="1:8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</row>
    <row r="6" spans="1:8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</row>
    <row r="7" spans="1:8" ht="12.75">
      <c r="A7" s="71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5"/>
    </row>
    <row r="8" spans="1:8" ht="13.5" thickBot="1">
      <c r="A8" s="4"/>
      <c r="B8" s="8" t="s">
        <v>33</v>
      </c>
      <c r="C8" s="8" t="s">
        <v>33</v>
      </c>
      <c r="D8" s="8" t="s">
        <v>183</v>
      </c>
      <c r="E8" s="6" t="s">
        <v>22</v>
      </c>
      <c r="F8" s="6" t="s">
        <v>12</v>
      </c>
      <c r="G8" s="8" t="s">
        <v>23</v>
      </c>
      <c r="H8" s="8" t="s">
        <v>18</v>
      </c>
    </row>
    <row r="9" spans="1:8" s="74" customFormat="1" ht="12.75">
      <c r="A9" s="14">
        <v>1990</v>
      </c>
      <c r="B9" s="81">
        <v>3491</v>
      </c>
      <c r="C9" s="81">
        <v>2758</v>
      </c>
      <c r="D9" s="81">
        <v>32</v>
      </c>
      <c r="E9" s="34">
        <v>84.70059463379259</v>
      </c>
      <c r="F9" s="81">
        <v>23361</v>
      </c>
      <c r="G9" s="80">
        <v>85.58412366425061</v>
      </c>
      <c r="H9" s="81">
        <v>19993.307129205583</v>
      </c>
    </row>
    <row r="10" spans="1:8" s="74" customFormat="1" ht="12.75">
      <c r="A10" s="15">
        <v>1991</v>
      </c>
      <c r="B10" s="38">
        <v>3505</v>
      </c>
      <c r="C10" s="38">
        <v>3139</v>
      </c>
      <c r="D10" s="38">
        <v>33</v>
      </c>
      <c r="E10" s="36">
        <v>87.43867473717744</v>
      </c>
      <c r="F10" s="38">
        <v>27447</v>
      </c>
      <c r="G10" s="82">
        <v>85.03720264926136</v>
      </c>
      <c r="H10" s="38">
        <v>23337.300013222266</v>
      </c>
    </row>
    <row r="11" spans="1:8" s="74" customFormat="1" ht="12.75">
      <c r="A11" s="15">
        <v>1992</v>
      </c>
      <c r="B11" s="38">
        <v>2903</v>
      </c>
      <c r="C11" s="38">
        <v>2583</v>
      </c>
      <c r="D11" s="38">
        <v>27</v>
      </c>
      <c r="E11" s="36">
        <v>86.5</v>
      </c>
      <c r="F11" s="38">
        <v>22346</v>
      </c>
      <c r="G11" s="82">
        <v>85.30164797519024</v>
      </c>
      <c r="H11" s="38">
        <v>19061.50625653601</v>
      </c>
    </row>
    <row r="12" spans="1:8" s="74" customFormat="1" ht="12.75">
      <c r="A12" s="19">
        <v>1993</v>
      </c>
      <c r="B12" s="40">
        <v>2948</v>
      </c>
      <c r="C12" s="40">
        <v>2822</v>
      </c>
      <c r="D12" s="40">
        <v>23</v>
      </c>
      <c r="E12" s="49">
        <v>109.3</v>
      </c>
      <c r="F12" s="40">
        <v>31239</v>
      </c>
      <c r="G12" s="83">
        <v>96.33022009063264</v>
      </c>
      <c r="H12" s="38">
        <v>30092.597454112725</v>
      </c>
    </row>
    <row r="13" spans="1:8" s="74" customFormat="1" ht="12.75">
      <c r="A13" s="19">
        <v>1994</v>
      </c>
      <c r="B13" s="40">
        <v>3108</v>
      </c>
      <c r="C13" s="40">
        <v>3053</v>
      </c>
      <c r="D13" s="40">
        <v>22</v>
      </c>
      <c r="E13" s="49">
        <v>83</v>
      </c>
      <c r="F13" s="40">
        <v>25758</v>
      </c>
      <c r="G13" s="83">
        <v>61.63379130455687</v>
      </c>
      <c r="H13" s="38">
        <v>15875.63196422776</v>
      </c>
    </row>
    <row r="14" spans="1:8" ht="12.75">
      <c r="A14" s="19">
        <v>1995</v>
      </c>
      <c r="B14" s="40">
        <v>3047</v>
      </c>
      <c r="C14" s="40">
        <v>2891</v>
      </c>
      <c r="D14" s="41">
        <v>25</v>
      </c>
      <c r="E14" s="49">
        <v>74.7</v>
      </c>
      <c r="F14" s="40">
        <v>22023</v>
      </c>
      <c r="G14" s="83">
        <v>118.21908093228998</v>
      </c>
      <c r="H14" s="38">
        <v>26035.388193718216</v>
      </c>
    </row>
    <row r="15" spans="1:8" ht="12.75">
      <c r="A15" s="19">
        <v>1996</v>
      </c>
      <c r="B15" s="40">
        <v>3090</v>
      </c>
      <c r="C15" s="40">
        <v>2980</v>
      </c>
      <c r="D15" s="41">
        <v>38</v>
      </c>
      <c r="E15" s="49">
        <v>94.6</v>
      </c>
      <c r="F15" s="40">
        <v>28736</v>
      </c>
      <c r="G15" s="83">
        <v>71.18988376425902</v>
      </c>
      <c r="H15" s="38">
        <v>20457.12499849747</v>
      </c>
    </row>
    <row r="16" spans="1:8" ht="12.75">
      <c r="A16" s="19">
        <v>1997</v>
      </c>
      <c r="B16" s="40">
        <v>3030</v>
      </c>
      <c r="C16" s="40">
        <v>2924</v>
      </c>
      <c r="D16" s="40">
        <v>35</v>
      </c>
      <c r="E16" s="39">
        <v>107</v>
      </c>
      <c r="F16" s="40">
        <v>32005</v>
      </c>
      <c r="G16" s="83">
        <v>62.29490461937904</v>
      </c>
      <c r="H16" s="38">
        <v>19937.484223432257</v>
      </c>
    </row>
    <row r="17" spans="1:8" ht="12.75">
      <c r="A17" s="19">
        <v>1998</v>
      </c>
      <c r="B17" s="40">
        <v>3099</v>
      </c>
      <c r="C17" s="40">
        <v>3033</v>
      </c>
      <c r="D17" s="40">
        <v>21</v>
      </c>
      <c r="E17" s="39">
        <v>119</v>
      </c>
      <c r="F17" s="40">
        <v>36501</v>
      </c>
      <c r="G17" s="83">
        <v>83.7390165037924</v>
      </c>
      <c r="H17" s="38">
        <v>30565.578414049265</v>
      </c>
    </row>
    <row r="18" spans="1:8" ht="12.75">
      <c r="A18" s="19">
        <v>1999</v>
      </c>
      <c r="B18" s="40">
        <v>3071</v>
      </c>
      <c r="C18" s="40">
        <v>3021</v>
      </c>
      <c r="D18" s="40">
        <v>27</v>
      </c>
      <c r="E18" s="39">
        <v>113.9</v>
      </c>
      <c r="F18" s="40">
        <v>34864</v>
      </c>
      <c r="G18" s="83">
        <v>79.48986092579905</v>
      </c>
      <c r="H18" s="38">
        <v>27713.34511317058</v>
      </c>
    </row>
    <row r="19" spans="1:8" ht="12.75">
      <c r="A19" s="19">
        <v>2000</v>
      </c>
      <c r="B19" s="40">
        <v>3088</v>
      </c>
      <c r="C19" s="40">
        <v>3080</v>
      </c>
      <c r="D19" s="40">
        <v>18</v>
      </c>
      <c r="E19" s="39">
        <v>100.3</v>
      </c>
      <c r="F19" s="40">
        <v>31208</v>
      </c>
      <c r="G19" s="83">
        <v>96.51</v>
      </c>
      <c r="H19" s="38">
        <v>30118.8408</v>
      </c>
    </row>
    <row r="20" spans="1:8" ht="12.75">
      <c r="A20" s="19">
        <v>2001</v>
      </c>
      <c r="B20" s="40">
        <v>3249</v>
      </c>
      <c r="C20" s="40">
        <v>3238</v>
      </c>
      <c r="D20" s="40">
        <v>18.576</v>
      </c>
      <c r="E20" s="39">
        <v>97.8732387415176</v>
      </c>
      <c r="F20" s="40">
        <v>32035</v>
      </c>
      <c r="G20" s="83">
        <v>85.67</v>
      </c>
      <c r="H20" s="38">
        <v>27444.3845</v>
      </c>
    </row>
    <row r="21" spans="1:8" ht="12.75">
      <c r="A21" s="19">
        <v>2002</v>
      </c>
      <c r="B21" s="40">
        <v>3241</v>
      </c>
      <c r="C21" s="40">
        <v>3241</v>
      </c>
      <c r="D21" s="40">
        <v>27.61</v>
      </c>
      <c r="E21" s="39">
        <v>84.07364393705646</v>
      </c>
      <c r="F21" s="40">
        <v>27828</v>
      </c>
      <c r="G21" s="83">
        <v>141.29</v>
      </c>
      <c r="H21" s="38">
        <v>39318.1812</v>
      </c>
    </row>
    <row r="22" spans="1:8" ht="12.75">
      <c r="A22" s="19">
        <v>2003</v>
      </c>
      <c r="B22" s="40">
        <v>3290</v>
      </c>
      <c r="C22" s="40">
        <v>3263</v>
      </c>
      <c r="D22" s="40">
        <v>28.629</v>
      </c>
      <c r="E22" s="39">
        <v>77.42803248544284</v>
      </c>
      <c r="F22" s="40">
        <v>25853</v>
      </c>
      <c r="G22" s="83">
        <v>94.55</v>
      </c>
      <c r="H22" s="38">
        <v>24444.0115</v>
      </c>
    </row>
    <row r="23" spans="1:8" ht="12.75">
      <c r="A23" s="19">
        <v>2004</v>
      </c>
      <c r="B23" s="40">
        <v>3291</v>
      </c>
      <c r="C23" s="40">
        <v>3270</v>
      </c>
      <c r="D23" s="40">
        <v>43.085</v>
      </c>
      <c r="E23" s="39">
        <v>69.44954128440367</v>
      </c>
      <c r="F23" s="40">
        <v>22710</v>
      </c>
      <c r="G23" s="83">
        <v>85.31</v>
      </c>
      <c r="H23" s="38">
        <v>19373.901</v>
      </c>
    </row>
    <row r="24" spans="1:8" ht="12.75">
      <c r="A24" s="19">
        <v>2005</v>
      </c>
      <c r="B24" s="40">
        <v>3229</v>
      </c>
      <c r="C24" s="40">
        <v>3218</v>
      </c>
      <c r="D24" s="40">
        <v>11.148</v>
      </c>
      <c r="E24" s="39">
        <v>69.7669359850839</v>
      </c>
      <c r="F24" s="40">
        <v>22451</v>
      </c>
      <c r="G24" s="83">
        <v>110.5</v>
      </c>
      <c r="H24" s="38">
        <v>24808.355</v>
      </c>
    </row>
    <row r="25" spans="1:8" ht="13.5" thickBot="1">
      <c r="A25" s="27">
        <v>2006</v>
      </c>
      <c r="B25" s="44">
        <v>3230</v>
      </c>
      <c r="C25" s="44">
        <v>3219</v>
      </c>
      <c r="D25" s="44">
        <v>8.981</v>
      </c>
      <c r="E25" s="43">
        <v>90.16775396085741</v>
      </c>
      <c r="F25" s="44">
        <v>29025</v>
      </c>
      <c r="G25" s="84">
        <v>83.57</v>
      </c>
      <c r="H25" s="85">
        <v>24256.1925</v>
      </c>
    </row>
    <row r="27" spans="2:6" ht="12.75">
      <c r="B27" s="47"/>
      <c r="C27" s="47"/>
      <c r="D27" s="47"/>
      <c r="E27" s="46"/>
      <c r="F27" s="47"/>
    </row>
    <row r="28" spans="2:6" ht="12.75">
      <c r="B28" s="47"/>
      <c r="C28" s="47"/>
      <c r="D28" s="47"/>
      <c r="E28" s="46"/>
      <c r="F28" s="47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S39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4" t="s">
        <v>125</v>
      </c>
      <c r="B9" s="148" t="s">
        <v>34</v>
      </c>
      <c r="C9" s="148" t="s">
        <v>34</v>
      </c>
      <c r="D9" s="141" t="s">
        <v>34</v>
      </c>
      <c r="E9" s="148" t="s">
        <v>34</v>
      </c>
      <c r="F9" s="148" t="s">
        <v>34</v>
      </c>
      <c r="G9" s="141">
        <v>95</v>
      </c>
      <c r="H9" s="148" t="s">
        <v>34</v>
      </c>
      <c r="I9" s="148" t="s">
        <v>34</v>
      </c>
      <c r="J9" s="148">
        <v>11</v>
      </c>
      <c r="K9" s="148">
        <v>1</v>
      </c>
      <c r="L9" s="140"/>
      <c r="M9" s="140"/>
      <c r="N9" s="140"/>
      <c r="R9" s="122"/>
    </row>
    <row r="10" spans="1:18" ht="12.75">
      <c r="A10" s="142" t="s">
        <v>129</v>
      </c>
      <c r="B10" s="143" t="s">
        <v>34</v>
      </c>
      <c r="C10" s="143" t="s">
        <v>34</v>
      </c>
      <c r="D10" s="143" t="s">
        <v>34</v>
      </c>
      <c r="E10" s="143" t="s">
        <v>34</v>
      </c>
      <c r="F10" s="143" t="s">
        <v>34</v>
      </c>
      <c r="G10" s="143">
        <v>95</v>
      </c>
      <c r="H10" s="144" t="s">
        <v>34</v>
      </c>
      <c r="I10" s="144" t="s">
        <v>34</v>
      </c>
      <c r="J10" s="144">
        <v>11</v>
      </c>
      <c r="K10" s="143">
        <v>1</v>
      </c>
      <c r="L10" s="140"/>
      <c r="M10" s="140"/>
      <c r="N10" s="140"/>
      <c r="R10" s="122"/>
    </row>
    <row r="11" spans="1:18" ht="12.75">
      <c r="A11" s="142"/>
      <c r="B11" s="143"/>
      <c r="C11" s="143"/>
      <c r="D11" s="143"/>
      <c r="E11" s="143"/>
      <c r="F11" s="143"/>
      <c r="G11" s="143"/>
      <c r="H11" s="144"/>
      <c r="I11" s="144"/>
      <c r="J11" s="144"/>
      <c r="K11" s="143"/>
      <c r="L11" s="140"/>
      <c r="M11" s="140"/>
      <c r="N11" s="140"/>
      <c r="R11" s="122"/>
    </row>
    <row r="12" spans="1:18" ht="12.75">
      <c r="A12" s="142" t="s">
        <v>130</v>
      </c>
      <c r="B12" s="144" t="s">
        <v>34</v>
      </c>
      <c r="C12" s="144">
        <v>2</v>
      </c>
      <c r="D12" s="144">
        <v>2</v>
      </c>
      <c r="E12" s="144" t="s">
        <v>34</v>
      </c>
      <c r="F12" s="144">
        <v>2</v>
      </c>
      <c r="G12" s="144">
        <v>180</v>
      </c>
      <c r="H12" s="144" t="s">
        <v>34</v>
      </c>
      <c r="I12" s="144">
        <v>4000</v>
      </c>
      <c r="J12" s="144">
        <v>14</v>
      </c>
      <c r="K12" s="144">
        <v>11</v>
      </c>
      <c r="L12" s="140"/>
      <c r="M12" s="140"/>
      <c r="N12" s="140"/>
      <c r="R12" s="122"/>
    </row>
    <row r="13" spans="1:18" ht="12.75">
      <c r="A13" s="4"/>
      <c r="B13" s="120"/>
      <c r="C13" s="120"/>
      <c r="D13" s="120"/>
      <c r="E13" s="120"/>
      <c r="F13" s="120"/>
      <c r="G13" s="120"/>
      <c r="H13" s="141"/>
      <c r="I13" s="141"/>
      <c r="J13" s="141"/>
      <c r="K13" s="120"/>
      <c r="L13" s="140"/>
      <c r="M13" s="140"/>
      <c r="N13" s="140"/>
      <c r="R13" s="122"/>
    </row>
    <row r="14" spans="1:18" ht="12.75">
      <c r="A14" s="4" t="s">
        <v>131</v>
      </c>
      <c r="B14" s="120" t="s">
        <v>34</v>
      </c>
      <c r="C14" s="141">
        <v>20</v>
      </c>
      <c r="D14" s="141">
        <v>20</v>
      </c>
      <c r="E14" s="120" t="s">
        <v>34</v>
      </c>
      <c r="F14" s="141">
        <v>20</v>
      </c>
      <c r="G14" s="141">
        <v>250</v>
      </c>
      <c r="H14" s="127">
        <v>2600</v>
      </c>
      <c r="I14" s="141" t="s">
        <v>34</v>
      </c>
      <c r="J14" s="141">
        <v>15</v>
      </c>
      <c r="K14" s="141">
        <v>4</v>
      </c>
      <c r="L14" s="140"/>
      <c r="M14" s="140"/>
      <c r="N14" s="140"/>
      <c r="R14" s="122"/>
    </row>
    <row r="15" spans="1:18" ht="12.75">
      <c r="A15" s="4" t="s">
        <v>135</v>
      </c>
      <c r="B15" s="141" t="s">
        <v>34</v>
      </c>
      <c r="C15" s="141" t="s">
        <v>34</v>
      </c>
      <c r="D15" s="141" t="s">
        <v>34</v>
      </c>
      <c r="E15" s="141" t="s">
        <v>34</v>
      </c>
      <c r="F15" s="141" t="s">
        <v>34</v>
      </c>
      <c r="G15" s="141">
        <v>100</v>
      </c>
      <c r="H15" s="141" t="s">
        <v>34</v>
      </c>
      <c r="I15" s="141" t="s">
        <v>34</v>
      </c>
      <c r="J15" s="141">
        <v>3</v>
      </c>
      <c r="K15" s="141" t="s">
        <v>34</v>
      </c>
      <c r="L15" s="140"/>
      <c r="M15" s="140"/>
      <c r="N15" s="140"/>
      <c r="R15" s="122"/>
    </row>
    <row r="16" spans="1:18" ht="12.75">
      <c r="A16" s="142" t="s">
        <v>178</v>
      </c>
      <c r="B16" s="143" t="s">
        <v>34</v>
      </c>
      <c r="C16" s="143">
        <v>20</v>
      </c>
      <c r="D16" s="143">
        <v>20</v>
      </c>
      <c r="E16" s="143" t="s">
        <v>34</v>
      </c>
      <c r="F16" s="143">
        <v>20</v>
      </c>
      <c r="G16" s="143">
        <v>350</v>
      </c>
      <c r="H16" s="144" t="s">
        <v>34</v>
      </c>
      <c r="I16" s="144" t="s">
        <v>34</v>
      </c>
      <c r="J16" s="144">
        <v>12</v>
      </c>
      <c r="K16" s="143">
        <v>4</v>
      </c>
      <c r="L16" s="140"/>
      <c r="M16" s="140"/>
      <c r="N16" s="140"/>
      <c r="R16" s="122"/>
    </row>
    <row r="17" spans="1:18" ht="12.75">
      <c r="A17" s="142"/>
      <c r="B17" s="143"/>
      <c r="C17" s="143"/>
      <c r="D17" s="143"/>
      <c r="E17" s="143"/>
      <c r="F17" s="143"/>
      <c r="G17" s="143"/>
      <c r="H17" s="144"/>
      <c r="I17" s="144"/>
      <c r="J17" s="144"/>
      <c r="K17" s="143"/>
      <c r="L17" s="140"/>
      <c r="M17" s="140"/>
      <c r="N17" s="140"/>
      <c r="R17" s="122"/>
    </row>
    <row r="18" spans="1:18" ht="12.75">
      <c r="A18" s="4" t="s">
        <v>142</v>
      </c>
      <c r="B18" s="141" t="s">
        <v>34</v>
      </c>
      <c r="C18" s="141" t="s">
        <v>34</v>
      </c>
      <c r="D18" s="141" t="s">
        <v>34</v>
      </c>
      <c r="E18" s="141" t="s">
        <v>34</v>
      </c>
      <c r="F18" s="141" t="s">
        <v>34</v>
      </c>
      <c r="G18" s="141">
        <v>185</v>
      </c>
      <c r="H18" s="141" t="s">
        <v>34</v>
      </c>
      <c r="I18" s="141" t="s">
        <v>34</v>
      </c>
      <c r="J18" s="141" t="s">
        <v>34</v>
      </c>
      <c r="K18" s="141" t="s">
        <v>34</v>
      </c>
      <c r="L18" s="140"/>
      <c r="M18" s="140"/>
      <c r="N18" s="140"/>
      <c r="R18" s="122"/>
    </row>
    <row r="19" spans="1:18" s="147" customFormat="1" ht="12.75">
      <c r="A19" s="142" t="s">
        <v>146</v>
      </c>
      <c r="B19" s="143" t="s">
        <v>34</v>
      </c>
      <c r="C19" s="143" t="s">
        <v>34</v>
      </c>
      <c r="D19" s="143" t="s">
        <v>34</v>
      </c>
      <c r="E19" s="143" t="s">
        <v>34</v>
      </c>
      <c r="F19" s="143" t="s">
        <v>34</v>
      </c>
      <c r="G19" s="143">
        <v>185</v>
      </c>
      <c r="H19" s="144" t="s">
        <v>34</v>
      </c>
      <c r="I19" s="144" t="s">
        <v>34</v>
      </c>
      <c r="J19" s="144" t="s">
        <v>34</v>
      </c>
      <c r="K19" s="143" t="s">
        <v>34</v>
      </c>
      <c r="L19" s="146"/>
      <c r="M19" s="146"/>
      <c r="N19" s="146"/>
      <c r="R19" s="152"/>
    </row>
    <row r="20" spans="1:18" ht="12.75">
      <c r="A20" s="4"/>
      <c r="B20" s="120"/>
      <c r="C20" s="120"/>
      <c r="D20" s="120"/>
      <c r="E20" s="120"/>
      <c r="F20" s="120"/>
      <c r="G20" s="120"/>
      <c r="H20" s="141"/>
      <c r="I20" s="141"/>
      <c r="J20" s="141"/>
      <c r="K20" s="120"/>
      <c r="L20" s="140"/>
      <c r="M20" s="140"/>
      <c r="N20" s="140"/>
      <c r="R20" s="122"/>
    </row>
    <row r="21" spans="1:18" ht="12.75">
      <c r="A21" s="4" t="s">
        <v>147</v>
      </c>
      <c r="B21" s="141" t="s">
        <v>34</v>
      </c>
      <c r="C21" s="141">
        <v>9</v>
      </c>
      <c r="D21" s="141">
        <v>9</v>
      </c>
      <c r="E21" s="141" t="s">
        <v>34</v>
      </c>
      <c r="F21" s="141">
        <v>9</v>
      </c>
      <c r="G21" s="141">
        <v>300</v>
      </c>
      <c r="H21" s="141" t="s">
        <v>34</v>
      </c>
      <c r="I21" s="141">
        <v>10000</v>
      </c>
      <c r="J21" s="141">
        <v>16</v>
      </c>
      <c r="K21" s="141">
        <v>95</v>
      </c>
      <c r="L21" s="140"/>
      <c r="M21" s="140"/>
      <c r="N21" s="140"/>
      <c r="R21" s="122"/>
    </row>
    <row r="22" spans="1:18" s="147" customFormat="1" ht="12.75">
      <c r="A22" s="142" t="s">
        <v>150</v>
      </c>
      <c r="B22" s="143" t="s">
        <v>34</v>
      </c>
      <c r="C22" s="143">
        <v>9</v>
      </c>
      <c r="D22" s="143">
        <v>9</v>
      </c>
      <c r="E22" s="143" t="s">
        <v>34</v>
      </c>
      <c r="F22" s="143">
        <v>9</v>
      </c>
      <c r="G22" s="143">
        <v>300</v>
      </c>
      <c r="H22" s="144" t="s">
        <v>34</v>
      </c>
      <c r="I22" s="144">
        <v>10000</v>
      </c>
      <c r="J22" s="144">
        <v>16</v>
      </c>
      <c r="K22" s="143">
        <v>95</v>
      </c>
      <c r="L22" s="146"/>
      <c r="M22" s="146"/>
      <c r="N22" s="146"/>
      <c r="R22" s="152"/>
    </row>
    <row r="23" spans="1:18" ht="12.75">
      <c r="A23" s="4"/>
      <c r="B23" s="120"/>
      <c r="C23" s="120"/>
      <c r="D23" s="120"/>
      <c r="E23" s="120"/>
      <c r="F23" s="120"/>
      <c r="G23" s="120"/>
      <c r="H23" s="141"/>
      <c r="I23" s="141"/>
      <c r="J23" s="141"/>
      <c r="K23" s="120"/>
      <c r="L23" s="140"/>
      <c r="M23" s="140"/>
      <c r="N23" s="140"/>
      <c r="R23" s="122"/>
    </row>
    <row r="24" spans="1:18" s="147" customFormat="1" ht="12.75">
      <c r="A24" s="142" t="s">
        <v>151</v>
      </c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>
        <v>50</v>
      </c>
      <c r="H24" s="144" t="s">
        <v>34</v>
      </c>
      <c r="I24" s="144" t="s">
        <v>34</v>
      </c>
      <c r="J24" s="144">
        <v>6</v>
      </c>
      <c r="K24" s="144" t="s">
        <v>34</v>
      </c>
      <c r="L24" s="146"/>
      <c r="M24" s="146"/>
      <c r="N24" s="146"/>
      <c r="R24" s="152"/>
    </row>
    <row r="25" spans="1:19" ht="12.75">
      <c r="A25" s="4"/>
      <c r="B25" s="120"/>
      <c r="C25" s="120"/>
      <c r="D25" s="120"/>
      <c r="E25" s="120"/>
      <c r="F25" s="120"/>
      <c r="G25" s="120"/>
      <c r="H25" s="141"/>
      <c r="I25" s="141"/>
      <c r="J25" s="141"/>
      <c r="K25" s="120"/>
      <c r="L25" s="140"/>
      <c r="M25" s="140"/>
      <c r="N25" s="140"/>
      <c r="R25" s="122"/>
      <c r="S25" s="137"/>
    </row>
    <row r="26" spans="1:18" ht="12.75">
      <c r="A26" s="4" t="s">
        <v>155</v>
      </c>
      <c r="B26" s="120" t="s">
        <v>34</v>
      </c>
      <c r="C26" s="141">
        <v>2</v>
      </c>
      <c r="D26" s="141">
        <v>2</v>
      </c>
      <c r="E26" s="120" t="s">
        <v>34</v>
      </c>
      <c r="F26" s="141">
        <v>2</v>
      </c>
      <c r="G26" s="120" t="s">
        <v>34</v>
      </c>
      <c r="H26" s="120" t="s">
        <v>34</v>
      </c>
      <c r="I26" s="141">
        <v>12000</v>
      </c>
      <c r="J26" s="120" t="s">
        <v>34</v>
      </c>
      <c r="K26" s="141">
        <v>24</v>
      </c>
      <c r="L26" s="140"/>
      <c r="M26" s="140"/>
      <c r="N26" s="140"/>
      <c r="R26" s="122"/>
    </row>
    <row r="27" spans="1:18" ht="12.75">
      <c r="A27" s="4" t="s">
        <v>156</v>
      </c>
      <c r="B27" s="120" t="s">
        <v>34</v>
      </c>
      <c r="C27" s="141">
        <v>10</v>
      </c>
      <c r="D27" s="141">
        <v>10</v>
      </c>
      <c r="E27" s="120" t="s">
        <v>34</v>
      </c>
      <c r="F27" s="141">
        <v>10</v>
      </c>
      <c r="G27" s="120" t="s">
        <v>34</v>
      </c>
      <c r="H27" s="120" t="s">
        <v>34</v>
      </c>
      <c r="I27" s="141">
        <v>6000</v>
      </c>
      <c r="J27" s="120" t="s">
        <v>34</v>
      </c>
      <c r="K27" s="141">
        <v>60</v>
      </c>
      <c r="L27" s="140"/>
      <c r="M27" s="140"/>
      <c r="N27" s="140"/>
      <c r="R27" s="122"/>
    </row>
    <row r="28" spans="1:18" ht="12.75">
      <c r="A28" s="4" t="s">
        <v>158</v>
      </c>
      <c r="B28" s="120" t="s">
        <v>34</v>
      </c>
      <c r="C28" s="141">
        <v>2900</v>
      </c>
      <c r="D28" s="141">
        <v>2900</v>
      </c>
      <c r="E28" s="120" t="s">
        <v>34</v>
      </c>
      <c r="F28" s="141">
        <v>2900</v>
      </c>
      <c r="G28" s="141" t="s">
        <v>34</v>
      </c>
      <c r="H28" s="120" t="s">
        <v>34</v>
      </c>
      <c r="I28" s="141">
        <v>8621</v>
      </c>
      <c r="J28" s="120" t="s">
        <v>34</v>
      </c>
      <c r="K28" s="141">
        <v>25000</v>
      </c>
      <c r="L28" s="140"/>
      <c r="M28" s="140"/>
      <c r="N28" s="140"/>
      <c r="R28" s="122"/>
    </row>
    <row r="29" spans="1:18" ht="12.75">
      <c r="A29" s="4" t="s">
        <v>159</v>
      </c>
      <c r="B29" s="141" t="s">
        <v>34</v>
      </c>
      <c r="C29" s="141" t="s">
        <v>34</v>
      </c>
      <c r="D29" s="141" t="s">
        <v>34</v>
      </c>
      <c r="E29" s="141" t="s">
        <v>34</v>
      </c>
      <c r="F29" s="141" t="s">
        <v>34</v>
      </c>
      <c r="G29" s="141">
        <v>88</v>
      </c>
      <c r="H29" s="141" t="s">
        <v>34</v>
      </c>
      <c r="I29" s="141" t="s">
        <v>34</v>
      </c>
      <c r="J29" s="141">
        <v>6</v>
      </c>
      <c r="K29" s="141">
        <v>1</v>
      </c>
      <c r="L29" s="140"/>
      <c r="M29" s="140"/>
      <c r="N29" s="140"/>
      <c r="R29" s="122"/>
    </row>
    <row r="30" spans="1:18" ht="12.75">
      <c r="A30" s="4" t="s">
        <v>161</v>
      </c>
      <c r="B30" s="120" t="s">
        <v>34</v>
      </c>
      <c r="C30" s="141">
        <v>282</v>
      </c>
      <c r="D30" s="141">
        <v>282</v>
      </c>
      <c r="E30" s="120" t="s">
        <v>34</v>
      </c>
      <c r="F30" s="141">
        <v>271</v>
      </c>
      <c r="G30" s="120" t="s">
        <v>34</v>
      </c>
      <c r="H30" s="120" t="s">
        <v>34</v>
      </c>
      <c r="I30" s="141">
        <v>14000</v>
      </c>
      <c r="J30" s="120" t="s">
        <v>34</v>
      </c>
      <c r="K30" s="141">
        <v>3794</v>
      </c>
      <c r="L30" s="140"/>
      <c r="M30" s="140"/>
      <c r="N30" s="140"/>
      <c r="R30" s="122"/>
    </row>
    <row r="31" spans="1:18" s="147" customFormat="1" ht="12.75">
      <c r="A31" s="142" t="s">
        <v>179</v>
      </c>
      <c r="B31" s="143" t="s">
        <v>34</v>
      </c>
      <c r="C31" s="143">
        <v>3194</v>
      </c>
      <c r="D31" s="143">
        <v>3194</v>
      </c>
      <c r="E31" s="143" t="s">
        <v>34</v>
      </c>
      <c r="F31" s="143">
        <v>3183</v>
      </c>
      <c r="G31" s="143">
        <v>88</v>
      </c>
      <c r="H31" s="144" t="s">
        <v>34</v>
      </c>
      <c r="I31" s="144">
        <v>9073</v>
      </c>
      <c r="J31" s="144">
        <v>6</v>
      </c>
      <c r="K31" s="143">
        <v>28879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163</v>
      </c>
      <c r="B33" s="141" t="s">
        <v>34</v>
      </c>
      <c r="C33" s="141" t="s">
        <v>34</v>
      </c>
      <c r="D33" s="141" t="s">
        <v>34</v>
      </c>
      <c r="E33" s="141" t="s">
        <v>34</v>
      </c>
      <c r="F33" s="141" t="s">
        <v>34</v>
      </c>
      <c r="G33" s="141">
        <v>6688</v>
      </c>
      <c r="H33" s="141" t="s">
        <v>34</v>
      </c>
      <c r="I33" s="141" t="s">
        <v>34</v>
      </c>
      <c r="J33" s="141">
        <v>2</v>
      </c>
      <c r="K33" s="141">
        <v>13</v>
      </c>
      <c r="L33" s="140"/>
      <c r="M33" s="140"/>
      <c r="N33" s="140"/>
      <c r="R33" s="122"/>
    </row>
    <row r="34" spans="1:18" ht="12.75">
      <c r="A34" s="4" t="s">
        <v>164</v>
      </c>
      <c r="B34" s="141" t="s">
        <v>34</v>
      </c>
      <c r="C34" s="141">
        <v>5</v>
      </c>
      <c r="D34" s="141">
        <v>5</v>
      </c>
      <c r="E34" s="141" t="s">
        <v>34</v>
      </c>
      <c r="F34" s="141">
        <v>5</v>
      </c>
      <c r="G34" s="141">
        <v>1045</v>
      </c>
      <c r="H34" s="141" t="s">
        <v>34</v>
      </c>
      <c r="I34" s="141">
        <v>3800</v>
      </c>
      <c r="J34" s="141">
        <v>3</v>
      </c>
      <c r="K34" s="141">
        <v>22</v>
      </c>
      <c r="L34" s="140"/>
      <c r="M34" s="140"/>
      <c r="N34" s="140"/>
      <c r="R34" s="122"/>
    </row>
    <row r="35" spans="1:18" s="147" customFormat="1" ht="12.75">
      <c r="A35" s="142" t="s">
        <v>165</v>
      </c>
      <c r="B35" s="143" t="s">
        <v>34</v>
      </c>
      <c r="C35" s="143">
        <v>5</v>
      </c>
      <c r="D35" s="143">
        <v>5</v>
      </c>
      <c r="E35" s="143" t="s">
        <v>34</v>
      </c>
      <c r="F35" s="143">
        <v>5</v>
      </c>
      <c r="G35" s="143">
        <v>7733</v>
      </c>
      <c r="H35" s="144" t="s">
        <v>34</v>
      </c>
      <c r="I35" s="144">
        <v>3800</v>
      </c>
      <c r="J35" s="144">
        <v>2</v>
      </c>
      <c r="K35" s="143">
        <v>35</v>
      </c>
      <c r="L35" s="146"/>
      <c r="M35" s="146"/>
      <c r="N35" s="146"/>
      <c r="R35" s="152"/>
    </row>
    <row r="36" spans="1:18" ht="12.75">
      <c r="A36" s="4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40"/>
      <c r="M36" s="140"/>
      <c r="N36" s="140"/>
      <c r="R36" s="122"/>
    </row>
    <row r="37" spans="1:18" ht="13.5" thickBot="1">
      <c r="A37" s="149" t="s">
        <v>166</v>
      </c>
      <c r="B37" s="130" t="s">
        <v>34</v>
      </c>
      <c r="C37" s="130">
        <v>3230</v>
      </c>
      <c r="D37" s="130">
        <v>3230</v>
      </c>
      <c r="E37" s="130" t="s">
        <v>34</v>
      </c>
      <c r="F37" s="130">
        <v>3219</v>
      </c>
      <c r="G37" s="130">
        <v>8981</v>
      </c>
      <c r="H37" s="130" t="s">
        <v>34</v>
      </c>
      <c r="I37" s="130">
        <v>9008</v>
      </c>
      <c r="J37" s="130">
        <v>3</v>
      </c>
      <c r="K37" s="130">
        <v>29025</v>
      </c>
      <c r="L37" s="140"/>
      <c r="M37" s="140"/>
      <c r="N37" s="140"/>
      <c r="R37" s="122"/>
    </row>
    <row r="38" spans="1:18" ht="12.75">
      <c r="A38" s="150"/>
      <c r="D38" s="151"/>
      <c r="E38" s="151"/>
      <c r="R38" s="122"/>
    </row>
    <row r="39" ht="12.75">
      <c r="R3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Q88"/>
  <sheetViews>
    <sheetView showGridLines="0" zoomScale="75" zoomScaleNormal="75" workbookViewId="0" topLeftCell="A1">
      <selection activeCell="F34" sqref="F34"/>
    </sheetView>
  </sheetViews>
  <sheetFormatPr defaultColWidth="11.421875" defaultRowHeight="12.75"/>
  <cols>
    <col min="1" max="1" width="18.00390625" style="9" customWidth="1"/>
    <col min="2" max="3" width="14.7109375" style="9" customWidth="1"/>
    <col min="4" max="4" width="15.7109375" style="9" customWidth="1"/>
    <col min="5" max="8" width="15.421875" style="9" customWidth="1"/>
    <col min="9" max="9" width="11.421875" style="9" customWidth="1"/>
    <col min="10" max="10" width="22.28125" style="9" customWidth="1"/>
    <col min="11" max="16384" width="11.421875" style="9" customWidth="1"/>
  </cols>
  <sheetData>
    <row r="1" spans="1:8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</row>
    <row r="2" ht="12.75">
      <c r="A2" s="249" t="s">
        <v>274</v>
      </c>
    </row>
    <row r="3" spans="1:8" s="3" customFormat="1" ht="15">
      <c r="A3" s="236" t="s">
        <v>242</v>
      </c>
      <c r="B3" s="236"/>
      <c r="C3" s="236"/>
      <c r="D3" s="236"/>
      <c r="E3" s="236"/>
      <c r="F3" s="236"/>
      <c r="G3" s="236"/>
      <c r="H3" s="236"/>
    </row>
    <row r="4" spans="1:8" s="3" customFormat="1" ht="15.75" thickBot="1">
      <c r="A4" s="131"/>
      <c r="B4" s="132"/>
      <c r="C4" s="132"/>
      <c r="D4" s="132"/>
      <c r="E4" s="132"/>
      <c r="F4" s="132"/>
      <c r="G4" s="132"/>
      <c r="H4" s="132"/>
    </row>
    <row r="5" spans="1:8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</row>
    <row r="6" spans="1:8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</row>
    <row r="7" spans="1:8" ht="12.75">
      <c r="A7" s="71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5"/>
    </row>
    <row r="8" spans="1:8" ht="13.5" thickBot="1">
      <c r="A8" s="4"/>
      <c r="B8" s="8" t="s">
        <v>33</v>
      </c>
      <c r="C8" s="8" t="s">
        <v>33</v>
      </c>
      <c r="D8" s="8" t="s">
        <v>183</v>
      </c>
      <c r="E8" s="6" t="s">
        <v>22</v>
      </c>
      <c r="F8" s="6" t="s">
        <v>12</v>
      </c>
      <c r="G8" s="8" t="s">
        <v>23</v>
      </c>
      <c r="H8" s="8" t="s">
        <v>18</v>
      </c>
    </row>
    <row r="9" spans="1:8" s="74" customFormat="1" ht="12.75">
      <c r="A9" s="14">
        <v>1990</v>
      </c>
      <c r="B9" s="81">
        <v>2426</v>
      </c>
      <c r="C9" s="81">
        <v>2113</v>
      </c>
      <c r="D9" s="35">
        <v>112</v>
      </c>
      <c r="E9" s="62">
        <v>84.9</v>
      </c>
      <c r="F9" s="81">
        <v>19413</v>
      </c>
      <c r="G9" s="80">
        <v>19.21435697714952</v>
      </c>
      <c r="H9" s="81">
        <v>3730.083119974036</v>
      </c>
    </row>
    <row r="10" spans="1:8" s="74" customFormat="1" ht="12.75">
      <c r="A10" s="15">
        <v>1991</v>
      </c>
      <c r="B10" s="38">
        <v>2578</v>
      </c>
      <c r="C10" s="38">
        <v>1986</v>
      </c>
      <c r="D10" s="37">
        <v>103</v>
      </c>
      <c r="E10" s="42">
        <v>116</v>
      </c>
      <c r="F10" s="38">
        <v>23205</v>
      </c>
      <c r="G10" s="82">
        <v>20.722897359152814</v>
      </c>
      <c r="H10" s="38">
        <v>4807.712187323453</v>
      </c>
    </row>
    <row r="11" spans="1:8" s="74" customFormat="1" ht="12.75">
      <c r="A11" s="15">
        <v>1992</v>
      </c>
      <c r="B11" s="38">
        <v>2576</v>
      </c>
      <c r="C11" s="38">
        <v>2016</v>
      </c>
      <c r="D11" s="37">
        <v>95</v>
      </c>
      <c r="E11" s="42">
        <v>93.5</v>
      </c>
      <c r="F11" s="38">
        <v>18850</v>
      </c>
      <c r="G11" s="82">
        <v>27.081605423533233</v>
      </c>
      <c r="H11" s="38">
        <v>5104.882622336014</v>
      </c>
    </row>
    <row r="12" spans="1:8" s="74" customFormat="1" ht="12.75">
      <c r="A12" s="15">
        <v>1993</v>
      </c>
      <c r="B12" s="38">
        <v>2582</v>
      </c>
      <c r="C12" s="38">
        <v>2059</v>
      </c>
      <c r="D12" s="37">
        <v>94</v>
      </c>
      <c r="E12" s="42">
        <v>110.4</v>
      </c>
      <c r="F12" s="38">
        <v>23875</v>
      </c>
      <c r="G12" s="82">
        <v>23.493563160362054</v>
      </c>
      <c r="H12" s="38">
        <v>5609.08820453644</v>
      </c>
    </row>
    <row r="13" spans="1:8" s="74" customFormat="1" ht="12.75">
      <c r="A13" s="19">
        <v>1994</v>
      </c>
      <c r="B13" s="40">
        <v>2625</v>
      </c>
      <c r="C13" s="40">
        <v>2133</v>
      </c>
      <c r="D13" s="41">
        <v>91</v>
      </c>
      <c r="E13" s="39">
        <v>106.6</v>
      </c>
      <c r="F13" s="40">
        <v>23821</v>
      </c>
      <c r="G13" s="83">
        <v>23.38538098157297</v>
      </c>
      <c r="H13" s="38">
        <v>5570.631603620495</v>
      </c>
    </row>
    <row r="14" spans="1:9" ht="12.75">
      <c r="A14" s="19">
        <v>1995</v>
      </c>
      <c r="B14" s="40">
        <v>2779</v>
      </c>
      <c r="C14" s="40">
        <v>2285</v>
      </c>
      <c r="D14" s="41">
        <v>87</v>
      </c>
      <c r="E14" s="49">
        <v>87.1</v>
      </c>
      <c r="F14" s="40">
        <v>20681</v>
      </c>
      <c r="G14" s="83">
        <v>33.314100945993054</v>
      </c>
      <c r="H14" s="38">
        <v>6889.689216640824</v>
      </c>
      <c r="I14" s="74"/>
    </row>
    <row r="15" spans="1:9" ht="12.75">
      <c r="A15" s="19">
        <v>1996</v>
      </c>
      <c r="B15" s="40">
        <v>2868</v>
      </c>
      <c r="C15" s="40">
        <v>2370</v>
      </c>
      <c r="D15" s="41">
        <v>80</v>
      </c>
      <c r="E15" s="49">
        <v>100.1</v>
      </c>
      <c r="F15" s="40">
        <v>25039</v>
      </c>
      <c r="G15" s="83">
        <v>29.978483766663064</v>
      </c>
      <c r="H15" s="38">
        <v>7506.312550334764</v>
      </c>
      <c r="I15" s="74"/>
    </row>
    <row r="16" spans="1:9" ht="12.75">
      <c r="A16" s="19">
        <v>1997</v>
      </c>
      <c r="B16" s="40">
        <v>3272</v>
      </c>
      <c r="C16" s="40">
        <v>2753</v>
      </c>
      <c r="D16" s="40">
        <v>78</v>
      </c>
      <c r="E16" s="39">
        <v>96.3</v>
      </c>
      <c r="F16" s="40">
        <v>27461</v>
      </c>
      <c r="G16" s="83">
        <v>28.433882658396744</v>
      </c>
      <c r="H16" s="38">
        <v>7808.228516822329</v>
      </c>
      <c r="I16" s="74"/>
    </row>
    <row r="17" spans="1:9" ht="12.75">
      <c r="A17" s="19">
        <v>1998</v>
      </c>
      <c r="B17" s="40">
        <v>2999</v>
      </c>
      <c r="C17" s="40">
        <v>2846</v>
      </c>
      <c r="D17" s="40">
        <v>80</v>
      </c>
      <c r="E17" s="39">
        <v>104.8</v>
      </c>
      <c r="F17" s="40">
        <v>30609</v>
      </c>
      <c r="G17" s="83">
        <v>31.50505451179787</v>
      </c>
      <c r="H17" s="38">
        <v>9643.382135516209</v>
      </c>
      <c r="I17" s="74"/>
    </row>
    <row r="18" spans="1:9" ht="12.75">
      <c r="A18" s="19">
        <v>1999</v>
      </c>
      <c r="B18" s="40">
        <v>2798</v>
      </c>
      <c r="C18" s="40">
        <v>2631</v>
      </c>
      <c r="D18" s="40">
        <v>68</v>
      </c>
      <c r="E18" s="39">
        <v>126.3</v>
      </c>
      <c r="F18" s="40">
        <v>34189</v>
      </c>
      <c r="G18" s="83">
        <v>47.35374370439821</v>
      </c>
      <c r="H18" s="38">
        <v>16189.771435096703</v>
      </c>
      <c r="I18" s="74"/>
    </row>
    <row r="19" spans="1:9" ht="12.75">
      <c r="A19" s="19">
        <v>2000</v>
      </c>
      <c r="B19" s="40">
        <v>2820</v>
      </c>
      <c r="C19" s="40">
        <v>2703</v>
      </c>
      <c r="D19" s="40">
        <v>61</v>
      </c>
      <c r="E19" s="39">
        <v>121.8</v>
      </c>
      <c r="F19" s="40">
        <v>33386</v>
      </c>
      <c r="G19" s="83">
        <v>39.72</v>
      </c>
      <c r="H19" s="38">
        <v>13260.919199999998</v>
      </c>
      <c r="I19" s="74"/>
    </row>
    <row r="20" spans="1:9" ht="12.75">
      <c r="A20" s="19">
        <v>2001</v>
      </c>
      <c r="B20" s="40">
        <v>2732</v>
      </c>
      <c r="C20" s="40">
        <v>2657</v>
      </c>
      <c r="D20" s="40">
        <v>59.764</v>
      </c>
      <c r="E20" s="39">
        <v>123.775935265337</v>
      </c>
      <c r="F20" s="40">
        <v>33322</v>
      </c>
      <c r="G20" s="83">
        <v>51.62</v>
      </c>
      <c r="H20" s="38">
        <v>17200.8164</v>
      </c>
      <c r="I20" s="74"/>
    </row>
    <row r="21" spans="1:9" ht="12.75">
      <c r="A21" s="19">
        <v>2002</v>
      </c>
      <c r="B21" s="40">
        <v>2927</v>
      </c>
      <c r="C21" s="40">
        <v>2864</v>
      </c>
      <c r="D21" s="40">
        <v>97.974</v>
      </c>
      <c r="E21" s="39">
        <v>124.50189944134077</v>
      </c>
      <c r="F21" s="40">
        <v>37424</v>
      </c>
      <c r="G21" s="83">
        <v>52.99</v>
      </c>
      <c r="H21" s="38">
        <v>19830.9776</v>
      </c>
      <c r="I21" s="74"/>
    </row>
    <row r="22" spans="1:9" ht="12.75">
      <c r="A22" s="19">
        <v>2003</v>
      </c>
      <c r="B22" s="40">
        <v>2577</v>
      </c>
      <c r="C22" s="40">
        <v>2537</v>
      </c>
      <c r="D22" s="40">
        <v>101.636</v>
      </c>
      <c r="E22" s="39">
        <v>131.7468309026409</v>
      </c>
      <c r="F22" s="40">
        <v>35320</v>
      </c>
      <c r="G22" s="83">
        <v>49.75</v>
      </c>
      <c r="H22" s="38">
        <v>17571.7</v>
      </c>
      <c r="I22" s="74"/>
    </row>
    <row r="23" spans="1:9" ht="12.75">
      <c r="A23" s="19">
        <v>2004</v>
      </c>
      <c r="B23" s="40">
        <v>2367</v>
      </c>
      <c r="C23" s="40">
        <v>2326</v>
      </c>
      <c r="D23" s="40">
        <v>97.331</v>
      </c>
      <c r="E23" s="39">
        <v>128.13413585554602</v>
      </c>
      <c r="F23" s="40">
        <v>29804</v>
      </c>
      <c r="G23" s="83">
        <v>59.47</v>
      </c>
      <c r="H23" s="38">
        <v>17724.4388</v>
      </c>
      <c r="I23" s="74"/>
    </row>
    <row r="24" spans="1:9" ht="12.75">
      <c r="A24" s="19">
        <v>2005</v>
      </c>
      <c r="B24" s="40">
        <v>2354</v>
      </c>
      <c r="C24" s="40">
        <v>2314</v>
      </c>
      <c r="D24" s="40">
        <v>52.511</v>
      </c>
      <c r="E24" s="39">
        <v>124.51166810717373</v>
      </c>
      <c r="F24" s="40">
        <v>28812</v>
      </c>
      <c r="G24" s="83">
        <v>51.34</v>
      </c>
      <c r="H24" s="38">
        <v>14792.080800000002</v>
      </c>
      <c r="I24" s="74"/>
    </row>
    <row r="25" spans="1:9" ht="13.5" thickBot="1">
      <c r="A25" s="27">
        <v>2006</v>
      </c>
      <c r="B25" s="44">
        <v>2325</v>
      </c>
      <c r="C25" s="44">
        <v>2270</v>
      </c>
      <c r="D25" s="44">
        <v>42.543</v>
      </c>
      <c r="E25" s="43">
        <v>120.65638766519824</v>
      </c>
      <c r="F25" s="44">
        <v>27389</v>
      </c>
      <c r="G25" s="84">
        <v>69.3</v>
      </c>
      <c r="H25" s="85">
        <v>18980.577</v>
      </c>
      <c r="I25" s="74"/>
    </row>
    <row r="64" spans="4:5" ht="12.75">
      <c r="D64" s="65"/>
      <c r="E64" s="65"/>
    </row>
    <row r="76" spans="16:17" ht="12.75">
      <c r="P76" s="86"/>
      <c r="Q76" s="86"/>
    </row>
    <row r="77" spans="16:17" ht="12.75">
      <c r="P77" s="86"/>
      <c r="Q77" s="86"/>
    </row>
    <row r="78" spans="16:17" ht="12.75">
      <c r="P78" s="86"/>
      <c r="Q78" s="86"/>
    </row>
    <row r="79" spans="16:17" ht="12.75">
      <c r="P79" s="86"/>
      <c r="Q79" s="86"/>
    </row>
    <row r="80" spans="16:17" ht="12.75">
      <c r="P80" s="86"/>
      <c r="Q80" s="86"/>
    </row>
    <row r="81" spans="16:17" ht="12.75">
      <c r="P81" s="86"/>
      <c r="Q81" s="86"/>
    </row>
    <row r="82" spans="16:17" ht="12.75">
      <c r="P82" s="86"/>
      <c r="Q82" s="86"/>
    </row>
    <row r="83" spans="16:17" ht="12.75">
      <c r="P83" s="86"/>
      <c r="Q83" s="86"/>
    </row>
    <row r="84" spans="16:17" ht="12.75">
      <c r="P84" s="86"/>
      <c r="Q84" s="86"/>
    </row>
    <row r="88" spans="16:17" ht="12.75">
      <c r="P88" s="86"/>
      <c r="Q88" s="8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S52"/>
  <sheetViews>
    <sheetView zoomScale="75" zoomScaleNormal="75" workbookViewId="0" topLeftCell="A1">
      <selection activeCell="M48" sqref="M47:M48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266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4" t="s">
        <v>123</v>
      </c>
      <c r="B9" s="120" t="s">
        <v>34</v>
      </c>
      <c r="C9" s="141" t="s">
        <v>34</v>
      </c>
      <c r="D9" s="141" t="s">
        <v>34</v>
      </c>
      <c r="E9" s="120" t="s">
        <v>34</v>
      </c>
      <c r="F9" s="141" t="s">
        <v>34</v>
      </c>
      <c r="G9" s="141">
        <v>128</v>
      </c>
      <c r="H9" s="120" t="s">
        <v>34</v>
      </c>
      <c r="I9" s="141" t="s">
        <v>34</v>
      </c>
      <c r="J9" s="141">
        <v>7</v>
      </c>
      <c r="K9" s="141">
        <v>1</v>
      </c>
      <c r="L9" s="140"/>
      <c r="M9" s="140"/>
      <c r="N9" s="140"/>
      <c r="R9" s="122"/>
    </row>
    <row r="10" spans="1:18" s="147" customFormat="1" ht="12.75">
      <c r="A10" s="142" t="s">
        <v>177</v>
      </c>
      <c r="B10" s="143" t="s">
        <v>34</v>
      </c>
      <c r="C10" s="143" t="s">
        <v>34</v>
      </c>
      <c r="D10" s="143" t="s">
        <v>34</v>
      </c>
      <c r="E10" s="143" t="s">
        <v>34</v>
      </c>
      <c r="F10" s="143" t="s">
        <v>34</v>
      </c>
      <c r="G10" s="143">
        <v>128</v>
      </c>
      <c r="H10" s="143" t="s">
        <v>34</v>
      </c>
      <c r="I10" s="144" t="s">
        <v>34</v>
      </c>
      <c r="J10" s="144">
        <v>7</v>
      </c>
      <c r="K10" s="143">
        <v>1</v>
      </c>
      <c r="L10" s="146"/>
      <c r="M10" s="146"/>
      <c r="N10" s="146"/>
      <c r="R10" s="152"/>
    </row>
    <row r="11" spans="1:18" ht="12.75">
      <c r="A11" s="4"/>
      <c r="B11" s="120"/>
      <c r="C11" s="120"/>
      <c r="D11" s="120"/>
      <c r="E11" s="120"/>
      <c r="F11" s="120"/>
      <c r="G11" s="120"/>
      <c r="H11" s="141"/>
      <c r="I11" s="141"/>
      <c r="J11" s="141"/>
      <c r="K11" s="120"/>
      <c r="L11" s="140"/>
      <c r="M11" s="140"/>
      <c r="N11" s="140"/>
      <c r="R11" s="122"/>
    </row>
    <row r="12" spans="1:18" ht="12.75">
      <c r="A12" s="4" t="s">
        <v>125</v>
      </c>
      <c r="B12" s="148" t="s">
        <v>34</v>
      </c>
      <c r="C12" s="148" t="s">
        <v>34</v>
      </c>
      <c r="D12" s="141" t="s">
        <v>34</v>
      </c>
      <c r="E12" s="148" t="s">
        <v>34</v>
      </c>
      <c r="F12" s="148" t="s">
        <v>34</v>
      </c>
      <c r="G12" s="141">
        <v>150</v>
      </c>
      <c r="H12" s="148" t="s">
        <v>34</v>
      </c>
      <c r="I12" s="148" t="s">
        <v>34</v>
      </c>
      <c r="J12" s="148">
        <v>7</v>
      </c>
      <c r="K12" s="148">
        <v>1</v>
      </c>
      <c r="L12" s="140"/>
      <c r="M12" s="140"/>
      <c r="N12" s="140"/>
      <c r="R12" s="122"/>
    </row>
    <row r="13" spans="1:18" ht="12.75">
      <c r="A13" s="4" t="s">
        <v>128</v>
      </c>
      <c r="B13" s="148" t="s">
        <v>34</v>
      </c>
      <c r="C13" s="148" t="s">
        <v>34</v>
      </c>
      <c r="D13" s="141" t="s">
        <v>34</v>
      </c>
      <c r="E13" s="148" t="s">
        <v>34</v>
      </c>
      <c r="F13" s="148" t="s">
        <v>34</v>
      </c>
      <c r="G13" s="141">
        <v>555</v>
      </c>
      <c r="H13" s="148" t="s">
        <v>34</v>
      </c>
      <c r="I13" s="148" t="s">
        <v>34</v>
      </c>
      <c r="J13" s="148">
        <v>11</v>
      </c>
      <c r="K13" s="141">
        <v>6</v>
      </c>
      <c r="L13" s="140"/>
      <c r="M13" s="140"/>
      <c r="N13" s="140"/>
      <c r="R13" s="122"/>
    </row>
    <row r="14" spans="1:18" ht="12.75">
      <c r="A14" s="142" t="s">
        <v>129</v>
      </c>
      <c r="B14" s="143" t="s">
        <v>34</v>
      </c>
      <c r="C14" s="143" t="s">
        <v>34</v>
      </c>
      <c r="D14" s="143" t="s">
        <v>34</v>
      </c>
      <c r="E14" s="143" t="s">
        <v>34</v>
      </c>
      <c r="F14" s="143" t="s">
        <v>34</v>
      </c>
      <c r="G14" s="143">
        <v>705</v>
      </c>
      <c r="H14" s="144" t="s">
        <v>34</v>
      </c>
      <c r="I14" s="144" t="s">
        <v>34</v>
      </c>
      <c r="J14" s="144">
        <v>10</v>
      </c>
      <c r="K14" s="143">
        <v>7</v>
      </c>
      <c r="L14" s="140"/>
      <c r="M14" s="140"/>
      <c r="N14" s="140"/>
      <c r="R14" s="122"/>
    </row>
    <row r="15" spans="1:18" ht="12.75">
      <c r="A15" s="142"/>
      <c r="B15" s="143"/>
      <c r="C15" s="143"/>
      <c r="D15" s="143"/>
      <c r="E15" s="143"/>
      <c r="F15" s="143"/>
      <c r="G15" s="143"/>
      <c r="H15" s="144"/>
      <c r="I15" s="144"/>
      <c r="J15" s="144"/>
      <c r="K15" s="143"/>
      <c r="L15" s="140"/>
      <c r="M15" s="140"/>
      <c r="N15" s="140"/>
      <c r="R15" s="122"/>
    </row>
    <row r="16" spans="1:18" ht="12.75">
      <c r="A16" s="142" t="s">
        <v>130</v>
      </c>
      <c r="B16" s="144" t="s">
        <v>34</v>
      </c>
      <c r="C16" s="144">
        <v>1</v>
      </c>
      <c r="D16" s="144">
        <v>1</v>
      </c>
      <c r="E16" s="144" t="s">
        <v>34</v>
      </c>
      <c r="F16" s="144">
        <v>1</v>
      </c>
      <c r="G16" s="144">
        <v>1500</v>
      </c>
      <c r="H16" s="144" t="s">
        <v>34</v>
      </c>
      <c r="I16" s="144">
        <v>5000</v>
      </c>
      <c r="J16" s="144">
        <v>10</v>
      </c>
      <c r="K16" s="144">
        <v>20</v>
      </c>
      <c r="L16" s="140"/>
      <c r="M16" s="140"/>
      <c r="N16" s="140"/>
      <c r="R16" s="122"/>
    </row>
    <row r="17" spans="1:18" ht="12.75">
      <c r="A17" s="4"/>
      <c r="B17" s="120"/>
      <c r="C17" s="120"/>
      <c r="D17" s="120"/>
      <c r="E17" s="120"/>
      <c r="F17" s="120"/>
      <c r="G17" s="120"/>
      <c r="H17" s="141"/>
      <c r="I17" s="141"/>
      <c r="J17" s="141"/>
      <c r="K17" s="120"/>
      <c r="L17" s="140"/>
      <c r="M17" s="140"/>
      <c r="N17" s="140"/>
      <c r="R17" s="122"/>
    </row>
    <row r="18" spans="1:18" ht="12.75">
      <c r="A18" s="142" t="s">
        <v>140</v>
      </c>
      <c r="B18" s="144" t="s">
        <v>34</v>
      </c>
      <c r="C18" s="144" t="s">
        <v>34</v>
      </c>
      <c r="D18" s="144" t="s">
        <v>34</v>
      </c>
      <c r="E18" s="144" t="s">
        <v>34</v>
      </c>
      <c r="F18" s="144" t="s">
        <v>34</v>
      </c>
      <c r="G18" s="145">
        <v>146</v>
      </c>
      <c r="H18" s="143" t="s">
        <v>34</v>
      </c>
      <c r="I18" s="144" t="s">
        <v>34</v>
      </c>
      <c r="J18" s="145">
        <v>3</v>
      </c>
      <c r="K18" s="144" t="s">
        <v>34</v>
      </c>
      <c r="L18" s="140"/>
      <c r="M18" s="140"/>
      <c r="N18" s="140"/>
      <c r="R18" s="122"/>
    </row>
    <row r="19" spans="1:18" ht="12.75">
      <c r="A19" s="4"/>
      <c r="B19" s="120"/>
      <c r="C19" s="120"/>
      <c r="D19" s="120"/>
      <c r="E19" s="120"/>
      <c r="F19" s="120"/>
      <c r="G19" s="120"/>
      <c r="H19" s="141"/>
      <c r="I19" s="141"/>
      <c r="J19" s="141"/>
      <c r="K19" s="120"/>
      <c r="L19" s="140"/>
      <c r="M19" s="140"/>
      <c r="N19" s="140"/>
      <c r="R19" s="122"/>
    </row>
    <row r="20" spans="1:18" ht="12.75">
      <c r="A20" s="4" t="s">
        <v>141</v>
      </c>
      <c r="B20" s="120" t="s">
        <v>34</v>
      </c>
      <c r="C20" s="141" t="s">
        <v>34</v>
      </c>
      <c r="D20" s="141" t="s">
        <v>34</v>
      </c>
      <c r="E20" s="120" t="s">
        <v>34</v>
      </c>
      <c r="F20" s="141" t="s">
        <v>34</v>
      </c>
      <c r="G20" s="141">
        <v>500</v>
      </c>
      <c r="H20" s="120" t="s">
        <v>34</v>
      </c>
      <c r="I20" s="141" t="s">
        <v>34</v>
      </c>
      <c r="J20" s="141">
        <v>10</v>
      </c>
      <c r="K20" s="141">
        <v>5</v>
      </c>
      <c r="L20" s="140"/>
      <c r="M20" s="140"/>
      <c r="N20" s="140"/>
      <c r="R20" s="122"/>
    </row>
    <row r="21" spans="1:18" ht="12.75">
      <c r="A21" s="4" t="s">
        <v>142</v>
      </c>
      <c r="B21" s="141" t="s">
        <v>34</v>
      </c>
      <c r="C21" s="141" t="s">
        <v>34</v>
      </c>
      <c r="D21" s="141" t="s">
        <v>34</v>
      </c>
      <c r="E21" s="141" t="s">
        <v>34</v>
      </c>
      <c r="F21" s="141" t="s">
        <v>34</v>
      </c>
      <c r="G21" s="141">
        <v>478</v>
      </c>
      <c r="H21" s="141" t="s">
        <v>34</v>
      </c>
      <c r="I21" s="141" t="s">
        <v>34</v>
      </c>
      <c r="J21" s="141" t="s">
        <v>34</v>
      </c>
      <c r="K21" s="141" t="s">
        <v>34</v>
      </c>
      <c r="L21" s="140"/>
      <c r="M21" s="140"/>
      <c r="N21" s="140"/>
      <c r="R21" s="122"/>
    </row>
    <row r="22" spans="1:18" ht="12.75">
      <c r="A22" s="4" t="s">
        <v>144</v>
      </c>
      <c r="B22" s="141" t="s">
        <v>34</v>
      </c>
      <c r="C22" s="141" t="s">
        <v>34</v>
      </c>
      <c r="D22" s="141" t="s">
        <v>34</v>
      </c>
      <c r="E22" s="141" t="s">
        <v>34</v>
      </c>
      <c r="F22" s="141" t="s">
        <v>34</v>
      </c>
      <c r="G22" s="141">
        <v>300</v>
      </c>
      <c r="H22" s="141" t="s">
        <v>34</v>
      </c>
      <c r="I22" s="141" t="s">
        <v>34</v>
      </c>
      <c r="J22" s="141">
        <v>14</v>
      </c>
      <c r="K22" s="141">
        <v>4</v>
      </c>
      <c r="L22" s="140"/>
      <c r="M22" s="140"/>
      <c r="N22" s="140"/>
      <c r="R22" s="122"/>
    </row>
    <row r="23" spans="1:18" ht="12.75">
      <c r="A23" s="4" t="s">
        <v>145</v>
      </c>
      <c r="B23" s="141" t="s">
        <v>34</v>
      </c>
      <c r="C23" s="141" t="s">
        <v>34</v>
      </c>
      <c r="D23" s="141" t="s">
        <v>34</v>
      </c>
      <c r="E23" s="141" t="s">
        <v>34</v>
      </c>
      <c r="F23" s="141" t="s">
        <v>34</v>
      </c>
      <c r="G23" s="141">
        <v>612</v>
      </c>
      <c r="H23" s="141" t="s">
        <v>34</v>
      </c>
      <c r="I23" s="141" t="s">
        <v>34</v>
      </c>
      <c r="J23" s="141">
        <v>15</v>
      </c>
      <c r="K23" s="141">
        <v>9</v>
      </c>
      <c r="L23" s="140"/>
      <c r="M23" s="140"/>
      <c r="N23" s="140"/>
      <c r="R23" s="122"/>
    </row>
    <row r="24" spans="1:18" s="147" customFormat="1" ht="12.75">
      <c r="A24" s="142" t="s">
        <v>146</v>
      </c>
      <c r="B24" s="143" t="s">
        <v>34</v>
      </c>
      <c r="C24" s="143" t="s">
        <v>34</v>
      </c>
      <c r="D24" s="143" t="s">
        <v>34</v>
      </c>
      <c r="E24" s="143" t="s">
        <v>34</v>
      </c>
      <c r="F24" s="143" t="s">
        <v>34</v>
      </c>
      <c r="G24" s="143">
        <v>1890</v>
      </c>
      <c r="H24" s="144" t="s">
        <v>34</v>
      </c>
      <c r="I24" s="144" t="s">
        <v>34</v>
      </c>
      <c r="J24" s="144">
        <v>10</v>
      </c>
      <c r="K24" s="143">
        <v>18</v>
      </c>
      <c r="L24" s="146"/>
      <c r="M24" s="146"/>
      <c r="N24" s="146"/>
      <c r="R24" s="152"/>
    </row>
    <row r="25" spans="1:18" ht="12.75">
      <c r="A25" s="4"/>
      <c r="B25" s="120"/>
      <c r="C25" s="120"/>
      <c r="D25" s="120"/>
      <c r="E25" s="120"/>
      <c r="F25" s="120"/>
      <c r="G25" s="120"/>
      <c r="H25" s="141"/>
      <c r="I25" s="141"/>
      <c r="J25" s="141"/>
      <c r="K25" s="120"/>
      <c r="L25" s="140"/>
      <c r="M25" s="140"/>
      <c r="N25" s="140"/>
      <c r="R25" s="122"/>
    </row>
    <row r="26" spans="1:18" ht="12.75">
      <c r="A26" s="4" t="s">
        <v>147</v>
      </c>
      <c r="B26" s="141" t="s">
        <v>34</v>
      </c>
      <c r="C26" s="141">
        <v>2047</v>
      </c>
      <c r="D26" s="141">
        <v>2047</v>
      </c>
      <c r="E26" s="141" t="s">
        <v>34</v>
      </c>
      <c r="F26" s="141">
        <v>2007</v>
      </c>
      <c r="G26" s="141">
        <v>1600</v>
      </c>
      <c r="H26" s="141" t="s">
        <v>34</v>
      </c>
      <c r="I26" s="141">
        <v>12500</v>
      </c>
      <c r="J26" s="141">
        <v>10</v>
      </c>
      <c r="K26" s="141">
        <v>25104</v>
      </c>
      <c r="L26" s="140"/>
      <c r="M26" s="140"/>
      <c r="N26" s="140"/>
      <c r="R26" s="122"/>
    </row>
    <row r="27" spans="1:18" ht="12.75">
      <c r="A27" s="4" t="s">
        <v>148</v>
      </c>
      <c r="B27" s="141" t="s">
        <v>34</v>
      </c>
      <c r="C27" s="141">
        <v>3</v>
      </c>
      <c r="D27" s="141">
        <v>3</v>
      </c>
      <c r="E27" s="141" t="s">
        <v>34</v>
      </c>
      <c r="F27" s="141">
        <v>3</v>
      </c>
      <c r="G27" s="141" t="s">
        <v>34</v>
      </c>
      <c r="H27" s="141" t="s">
        <v>34</v>
      </c>
      <c r="I27" s="141">
        <v>5000</v>
      </c>
      <c r="J27" s="141" t="s">
        <v>34</v>
      </c>
      <c r="K27" s="141">
        <v>15</v>
      </c>
      <c r="L27" s="140"/>
      <c r="M27" s="140"/>
      <c r="N27" s="140"/>
      <c r="R27" s="122"/>
    </row>
    <row r="28" spans="1:18" ht="12.75">
      <c r="A28" s="4" t="s">
        <v>149</v>
      </c>
      <c r="B28" s="141">
        <v>4</v>
      </c>
      <c r="C28" s="141">
        <v>45</v>
      </c>
      <c r="D28" s="141">
        <v>49</v>
      </c>
      <c r="E28" s="141">
        <v>3</v>
      </c>
      <c r="F28" s="141">
        <v>40</v>
      </c>
      <c r="G28" s="141" t="s">
        <v>34</v>
      </c>
      <c r="H28" s="141">
        <v>1500</v>
      </c>
      <c r="I28" s="141">
        <v>12000</v>
      </c>
      <c r="J28" s="141" t="s">
        <v>34</v>
      </c>
      <c r="K28" s="141">
        <v>485</v>
      </c>
      <c r="L28" s="140"/>
      <c r="M28" s="140"/>
      <c r="N28" s="140"/>
      <c r="R28" s="122"/>
    </row>
    <row r="29" spans="1:18" s="147" customFormat="1" ht="12.75">
      <c r="A29" s="142" t="s">
        <v>150</v>
      </c>
      <c r="B29" s="143">
        <v>4</v>
      </c>
      <c r="C29" s="143">
        <v>2095</v>
      </c>
      <c r="D29" s="143">
        <v>2099</v>
      </c>
      <c r="E29" s="143">
        <v>3</v>
      </c>
      <c r="F29" s="143">
        <v>2050</v>
      </c>
      <c r="G29" s="143">
        <v>1600</v>
      </c>
      <c r="H29" s="144">
        <v>1500</v>
      </c>
      <c r="I29" s="144">
        <v>12479</v>
      </c>
      <c r="J29" s="144">
        <v>10</v>
      </c>
      <c r="K29" s="143">
        <v>25604</v>
      </c>
      <c r="L29" s="146"/>
      <c r="M29" s="146"/>
      <c r="N29" s="146"/>
      <c r="R29" s="152"/>
    </row>
    <row r="30" spans="1:18" ht="12.75">
      <c r="A30" s="4"/>
      <c r="B30" s="120"/>
      <c r="C30" s="120"/>
      <c r="D30" s="120"/>
      <c r="E30" s="120"/>
      <c r="F30" s="120"/>
      <c r="G30" s="120"/>
      <c r="H30" s="141"/>
      <c r="I30" s="141"/>
      <c r="J30" s="141"/>
      <c r="K30" s="120"/>
      <c r="L30" s="140"/>
      <c r="M30" s="140"/>
      <c r="N30" s="140"/>
      <c r="R30" s="122"/>
    </row>
    <row r="31" spans="1:18" s="147" customFormat="1" ht="12.75">
      <c r="A31" s="142" t="s">
        <v>151</v>
      </c>
      <c r="B31" s="144" t="s">
        <v>34</v>
      </c>
      <c r="C31" s="144">
        <v>26</v>
      </c>
      <c r="D31" s="144">
        <v>26</v>
      </c>
      <c r="E31" s="144" t="s">
        <v>34</v>
      </c>
      <c r="F31" s="144">
        <v>26</v>
      </c>
      <c r="G31" s="144">
        <v>2245</v>
      </c>
      <c r="H31" s="144">
        <v>1010</v>
      </c>
      <c r="I31" s="144">
        <v>5500</v>
      </c>
      <c r="J31" s="144">
        <v>9</v>
      </c>
      <c r="K31" s="144">
        <v>163</v>
      </c>
      <c r="L31" s="146"/>
      <c r="M31" s="146"/>
      <c r="N31" s="146"/>
      <c r="R31" s="152"/>
    </row>
    <row r="32" spans="1:19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  <c r="S32" s="137"/>
    </row>
    <row r="33" spans="1:19" ht="12.75">
      <c r="A33" s="4" t="s">
        <v>152</v>
      </c>
      <c r="B33" s="120" t="s">
        <v>34</v>
      </c>
      <c r="C33" s="141" t="s">
        <v>34</v>
      </c>
      <c r="D33" s="141" t="s">
        <v>34</v>
      </c>
      <c r="E33" s="120" t="s">
        <v>34</v>
      </c>
      <c r="F33" s="141" t="s">
        <v>34</v>
      </c>
      <c r="G33" s="141">
        <v>10000</v>
      </c>
      <c r="H33" s="120" t="s">
        <v>34</v>
      </c>
      <c r="I33" s="141" t="s">
        <v>34</v>
      </c>
      <c r="J33" s="141">
        <v>7</v>
      </c>
      <c r="K33" s="141">
        <v>70</v>
      </c>
      <c r="L33" s="140"/>
      <c r="M33" s="140"/>
      <c r="N33" s="140"/>
      <c r="R33" s="122"/>
      <c r="S33" s="137"/>
    </row>
    <row r="34" spans="1:18" ht="12.75">
      <c r="A34" s="4" t="s">
        <v>153</v>
      </c>
      <c r="B34" s="120" t="s">
        <v>34</v>
      </c>
      <c r="C34" s="141" t="s">
        <v>34</v>
      </c>
      <c r="D34" s="141" t="s">
        <v>34</v>
      </c>
      <c r="E34" s="120" t="s">
        <v>34</v>
      </c>
      <c r="F34" s="141" t="s">
        <v>34</v>
      </c>
      <c r="G34" s="141">
        <v>1000</v>
      </c>
      <c r="H34" s="120" t="s">
        <v>34</v>
      </c>
      <c r="I34" s="141" t="s">
        <v>34</v>
      </c>
      <c r="J34" s="141">
        <v>7</v>
      </c>
      <c r="K34" s="141">
        <v>7</v>
      </c>
      <c r="L34" s="140"/>
      <c r="M34" s="140"/>
      <c r="N34" s="140"/>
      <c r="R34" s="122"/>
    </row>
    <row r="35" spans="1:18" s="147" customFormat="1" ht="12.75">
      <c r="A35" s="142" t="s">
        <v>154</v>
      </c>
      <c r="B35" s="143" t="s">
        <v>34</v>
      </c>
      <c r="C35" s="143" t="s">
        <v>34</v>
      </c>
      <c r="D35" s="143" t="s">
        <v>34</v>
      </c>
      <c r="E35" s="143" t="s">
        <v>34</v>
      </c>
      <c r="F35" s="143" t="s">
        <v>34</v>
      </c>
      <c r="G35" s="143">
        <v>11000</v>
      </c>
      <c r="H35" s="143" t="s">
        <v>34</v>
      </c>
      <c r="I35" s="144" t="s">
        <v>34</v>
      </c>
      <c r="J35" s="144">
        <v>7</v>
      </c>
      <c r="K35" s="143">
        <v>77</v>
      </c>
      <c r="L35" s="146"/>
      <c r="M35" s="146"/>
      <c r="N35" s="146"/>
      <c r="R35" s="152"/>
    </row>
    <row r="36" spans="1:18" ht="12.75">
      <c r="A36" s="4"/>
      <c r="B36" s="120"/>
      <c r="C36" s="120"/>
      <c r="D36" s="120"/>
      <c r="E36" s="120"/>
      <c r="F36" s="120"/>
      <c r="G36" s="120"/>
      <c r="H36" s="141"/>
      <c r="I36" s="141"/>
      <c r="J36" s="141"/>
      <c r="K36" s="120"/>
      <c r="L36" s="140"/>
      <c r="M36" s="140"/>
      <c r="N36" s="140"/>
      <c r="R36" s="122"/>
    </row>
    <row r="37" spans="1:18" ht="12.75">
      <c r="A37" s="4" t="s">
        <v>155</v>
      </c>
      <c r="B37" s="120" t="s">
        <v>34</v>
      </c>
      <c r="C37" s="141">
        <v>45</v>
      </c>
      <c r="D37" s="141">
        <v>45</v>
      </c>
      <c r="E37" s="120" t="s">
        <v>34</v>
      </c>
      <c r="F37" s="141">
        <v>41</v>
      </c>
      <c r="G37" s="120" t="s">
        <v>34</v>
      </c>
      <c r="H37" s="120" t="s">
        <v>34</v>
      </c>
      <c r="I37" s="141">
        <v>11024</v>
      </c>
      <c r="J37" s="120" t="s">
        <v>34</v>
      </c>
      <c r="K37" s="141">
        <v>452</v>
      </c>
      <c r="L37" s="140"/>
      <c r="M37" s="140"/>
      <c r="N37" s="140"/>
      <c r="R37" s="122"/>
    </row>
    <row r="38" spans="1:18" ht="12.75">
      <c r="A38" s="4" t="s">
        <v>156</v>
      </c>
      <c r="B38" s="120" t="s">
        <v>34</v>
      </c>
      <c r="C38" s="141">
        <v>18</v>
      </c>
      <c r="D38" s="141">
        <v>18</v>
      </c>
      <c r="E38" s="120" t="s">
        <v>34</v>
      </c>
      <c r="F38" s="141">
        <v>18</v>
      </c>
      <c r="G38" s="120" t="s">
        <v>34</v>
      </c>
      <c r="H38" s="120" t="s">
        <v>34</v>
      </c>
      <c r="I38" s="141">
        <v>7000</v>
      </c>
      <c r="J38" s="120" t="s">
        <v>34</v>
      </c>
      <c r="K38" s="141">
        <v>126</v>
      </c>
      <c r="L38" s="140"/>
      <c r="M38" s="140"/>
      <c r="N38" s="140"/>
      <c r="R38" s="122"/>
    </row>
    <row r="39" spans="1:18" ht="12.75">
      <c r="A39" s="4" t="s">
        <v>157</v>
      </c>
      <c r="B39" s="141">
        <v>5</v>
      </c>
      <c r="C39" s="141">
        <v>10</v>
      </c>
      <c r="D39" s="141">
        <v>15</v>
      </c>
      <c r="E39" s="141">
        <v>5</v>
      </c>
      <c r="F39" s="141">
        <v>10</v>
      </c>
      <c r="G39" s="141">
        <v>5359</v>
      </c>
      <c r="H39" s="141">
        <v>1700</v>
      </c>
      <c r="I39" s="141">
        <v>5500</v>
      </c>
      <c r="J39" s="141" t="s">
        <v>34</v>
      </c>
      <c r="K39" s="141">
        <v>64</v>
      </c>
      <c r="L39" s="140"/>
      <c r="M39" s="140"/>
      <c r="N39" s="140"/>
      <c r="R39" s="122"/>
    </row>
    <row r="40" spans="1:18" ht="12.75">
      <c r="A40" s="4" t="s">
        <v>158</v>
      </c>
      <c r="B40" s="120" t="s">
        <v>34</v>
      </c>
      <c r="C40" s="141" t="s">
        <v>34</v>
      </c>
      <c r="D40" s="141" t="s">
        <v>34</v>
      </c>
      <c r="E40" s="120" t="s">
        <v>34</v>
      </c>
      <c r="F40" s="141" t="s">
        <v>34</v>
      </c>
      <c r="G40" s="141">
        <v>5600</v>
      </c>
      <c r="H40" s="120" t="s">
        <v>34</v>
      </c>
      <c r="I40" s="141" t="s">
        <v>34</v>
      </c>
      <c r="J40" s="127">
        <v>20</v>
      </c>
      <c r="K40" s="141">
        <v>112</v>
      </c>
      <c r="L40" s="140"/>
      <c r="M40" s="140"/>
      <c r="N40" s="140"/>
      <c r="R40" s="122"/>
    </row>
    <row r="41" spans="1:18" ht="12.75">
      <c r="A41" s="4" t="s">
        <v>159</v>
      </c>
      <c r="B41" s="141" t="s">
        <v>34</v>
      </c>
      <c r="C41" s="141">
        <v>2</v>
      </c>
      <c r="D41" s="141">
        <v>2</v>
      </c>
      <c r="E41" s="141" t="s">
        <v>34</v>
      </c>
      <c r="F41" s="141">
        <v>2</v>
      </c>
      <c r="G41" s="141">
        <v>2209</v>
      </c>
      <c r="H41" s="141" t="s">
        <v>34</v>
      </c>
      <c r="I41" s="141">
        <v>1000</v>
      </c>
      <c r="J41" s="141">
        <v>10</v>
      </c>
      <c r="K41" s="141">
        <v>24</v>
      </c>
      <c r="L41" s="140"/>
      <c r="M41" s="140"/>
      <c r="N41" s="140"/>
      <c r="R41" s="122"/>
    </row>
    <row r="42" spans="1:18" ht="12.75">
      <c r="A42" s="4" t="s">
        <v>160</v>
      </c>
      <c r="B42" s="141" t="s">
        <v>34</v>
      </c>
      <c r="C42" s="141">
        <v>1</v>
      </c>
      <c r="D42" s="141">
        <v>1</v>
      </c>
      <c r="E42" s="141" t="s">
        <v>34</v>
      </c>
      <c r="F42" s="141">
        <v>1</v>
      </c>
      <c r="G42" s="141">
        <v>6666</v>
      </c>
      <c r="H42" s="141" t="s">
        <v>34</v>
      </c>
      <c r="I42" s="141">
        <v>3600</v>
      </c>
      <c r="J42" s="141">
        <v>7</v>
      </c>
      <c r="K42" s="141">
        <v>50</v>
      </c>
      <c r="L42" s="140"/>
      <c r="M42" s="140"/>
      <c r="N42" s="140"/>
      <c r="R42" s="122"/>
    </row>
    <row r="43" spans="1:18" ht="12.75">
      <c r="A43" s="4" t="s">
        <v>161</v>
      </c>
      <c r="B43" s="127">
        <v>22</v>
      </c>
      <c r="C43" s="141">
        <v>93</v>
      </c>
      <c r="D43" s="141">
        <v>115</v>
      </c>
      <c r="E43" s="127">
        <v>17</v>
      </c>
      <c r="F43" s="141">
        <v>93</v>
      </c>
      <c r="G43" s="120" t="s">
        <v>34</v>
      </c>
      <c r="H43" s="127">
        <v>2000</v>
      </c>
      <c r="I43" s="141">
        <v>6600</v>
      </c>
      <c r="J43" s="120" t="s">
        <v>34</v>
      </c>
      <c r="K43" s="141">
        <v>648</v>
      </c>
      <c r="L43" s="140"/>
      <c r="M43" s="140"/>
      <c r="N43" s="140"/>
      <c r="R43" s="122"/>
    </row>
    <row r="44" spans="1:18" ht="12.75">
      <c r="A44" s="4" t="s">
        <v>162</v>
      </c>
      <c r="B44" s="120" t="s">
        <v>34</v>
      </c>
      <c r="C44" s="141">
        <v>3</v>
      </c>
      <c r="D44" s="141">
        <v>3</v>
      </c>
      <c r="E44" s="120" t="s">
        <v>34</v>
      </c>
      <c r="F44" s="141">
        <v>3</v>
      </c>
      <c r="G44" s="120" t="s">
        <v>34</v>
      </c>
      <c r="H44" s="120" t="s">
        <v>34</v>
      </c>
      <c r="I44" s="141">
        <v>5344</v>
      </c>
      <c r="J44" s="120" t="s">
        <v>34</v>
      </c>
      <c r="K44" s="141">
        <v>16</v>
      </c>
      <c r="L44" s="140"/>
      <c r="M44" s="140"/>
      <c r="N44" s="140"/>
      <c r="R44" s="122"/>
    </row>
    <row r="45" spans="1:18" s="147" customFormat="1" ht="12.75">
      <c r="A45" s="142" t="s">
        <v>179</v>
      </c>
      <c r="B45" s="143">
        <v>27</v>
      </c>
      <c r="C45" s="143">
        <v>172</v>
      </c>
      <c r="D45" s="143">
        <v>199</v>
      </c>
      <c r="E45" s="143">
        <v>22</v>
      </c>
      <c r="F45" s="143">
        <v>168</v>
      </c>
      <c r="G45" s="143">
        <v>19834</v>
      </c>
      <c r="H45" s="144">
        <v>1932</v>
      </c>
      <c r="I45" s="144">
        <v>7550</v>
      </c>
      <c r="J45" s="144">
        <v>9</v>
      </c>
      <c r="K45" s="143">
        <v>1492</v>
      </c>
      <c r="L45" s="146"/>
      <c r="M45" s="146"/>
      <c r="N45" s="146"/>
      <c r="R45" s="152"/>
    </row>
    <row r="46" spans="1:18" ht="12.75">
      <c r="A46" s="4"/>
      <c r="B46" s="120"/>
      <c r="C46" s="120"/>
      <c r="D46" s="120"/>
      <c r="E46" s="120"/>
      <c r="F46" s="120"/>
      <c r="G46" s="120"/>
      <c r="H46" s="141"/>
      <c r="I46" s="141"/>
      <c r="J46" s="141"/>
      <c r="K46" s="120"/>
      <c r="L46" s="140"/>
      <c r="M46" s="140"/>
      <c r="N46" s="140"/>
      <c r="R46" s="122"/>
    </row>
    <row r="47" spans="1:18" ht="12.75">
      <c r="A47" s="4" t="s">
        <v>163</v>
      </c>
      <c r="B47" s="141" t="s">
        <v>34</v>
      </c>
      <c r="C47" s="141" t="s">
        <v>34</v>
      </c>
      <c r="D47" s="141" t="s">
        <v>34</v>
      </c>
      <c r="E47" s="141" t="s">
        <v>34</v>
      </c>
      <c r="F47" s="141" t="s">
        <v>34</v>
      </c>
      <c r="G47" s="141">
        <v>2780</v>
      </c>
      <c r="H47" s="141" t="s">
        <v>34</v>
      </c>
      <c r="I47" s="141" t="s">
        <v>34</v>
      </c>
      <c r="J47" s="141">
        <v>2</v>
      </c>
      <c r="K47" s="141">
        <v>6</v>
      </c>
      <c r="L47" s="140"/>
      <c r="M47" s="140"/>
      <c r="N47" s="140"/>
      <c r="R47" s="122"/>
    </row>
    <row r="48" spans="1:18" ht="12.75">
      <c r="A48" s="4" t="s">
        <v>164</v>
      </c>
      <c r="B48" s="141" t="s">
        <v>34</v>
      </c>
      <c r="C48" s="141" t="s">
        <v>34</v>
      </c>
      <c r="D48" s="141" t="s">
        <v>34</v>
      </c>
      <c r="E48" s="141" t="s">
        <v>34</v>
      </c>
      <c r="F48" s="141" t="s">
        <v>34</v>
      </c>
      <c r="G48" s="141">
        <v>715</v>
      </c>
      <c r="H48" s="141" t="s">
        <v>34</v>
      </c>
      <c r="I48" s="141" t="s">
        <v>34</v>
      </c>
      <c r="J48" s="141">
        <v>2</v>
      </c>
      <c r="K48" s="141">
        <v>1</v>
      </c>
      <c r="L48" s="140"/>
      <c r="M48" s="140"/>
      <c r="N48" s="140"/>
      <c r="R48" s="122"/>
    </row>
    <row r="49" spans="1:18" s="147" customFormat="1" ht="12.75">
      <c r="A49" s="142" t="s">
        <v>165</v>
      </c>
      <c r="B49" s="143" t="s">
        <v>34</v>
      </c>
      <c r="C49" s="143" t="s">
        <v>34</v>
      </c>
      <c r="D49" s="143" t="s">
        <v>34</v>
      </c>
      <c r="E49" s="143" t="s">
        <v>34</v>
      </c>
      <c r="F49" s="143" t="s">
        <v>34</v>
      </c>
      <c r="G49" s="143">
        <v>3495</v>
      </c>
      <c r="H49" s="144" t="s">
        <v>34</v>
      </c>
      <c r="I49" s="144" t="s">
        <v>34</v>
      </c>
      <c r="J49" s="144">
        <v>2</v>
      </c>
      <c r="K49" s="143">
        <v>7</v>
      </c>
      <c r="L49" s="146"/>
      <c r="M49" s="146"/>
      <c r="N49" s="146"/>
      <c r="R49" s="152"/>
    </row>
    <row r="50" spans="1:18" ht="12.75">
      <c r="A50" s="4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40"/>
      <c r="M50" s="140"/>
      <c r="N50" s="140"/>
      <c r="R50" s="122"/>
    </row>
    <row r="51" spans="1:18" ht="13.5" thickBot="1">
      <c r="A51" s="149" t="s">
        <v>166</v>
      </c>
      <c r="B51" s="130">
        <v>31</v>
      </c>
      <c r="C51" s="130">
        <v>2294</v>
      </c>
      <c r="D51" s="130">
        <v>2325</v>
      </c>
      <c r="E51" s="130">
        <v>25</v>
      </c>
      <c r="F51" s="130">
        <v>2245</v>
      </c>
      <c r="G51" s="130">
        <v>42543</v>
      </c>
      <c r="H51" s="130">
        <v>1880</v>
      </c>
      <c r="I51" s="130">
        <v>12026</v>
      </c>
      <c r="J51" s="130">
        <v>8</v>
      </c>
      <c r="K51" s="130">
        <v>27389</v>
      </c>
      <c r="L51" s="140"/>
      <c r="M51" s="140"/>
      <c r="N51" s="140"/>
      <c r="R51" s="122"/>
    </row>
    <row r="52" spans="1:18" ht="12.75">
      <c r="A52" s="150"/>
      <c r="D52" s="151"/>
      <c r="E52" s="151"/>
      <c r="R52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25"/>
  <sheetViews>
    <sheetView showGridLines="0" zoomScale="75" zoomScaleNormal="75" workbookViewId="0" topLeftCell="A1">
      <selection activeCell="G38" sqref="G38"/>
    </sheetView>
  </sheetViews>
  <sheetFormatPr defaultColWidth="11.421875" defaultRowHeight="12.75"/>
  <cols>
    <col min="1" max="1" width="17.421875" style="9" customWidth="1"/>
    <col min="2" max="3" width="13.28125" style="9" customWidth="1"/>
    <col min="4" max="4" width="15.7109375" style="9" customWidth="1"/>
    <col min="5" max="7" width="13.28125" style="9" customWidth="1"/>
    <col min="8" max="8" width="14.28125" style="9" customWidth="1"/>
    <col min="9" max="10" width="13.28125" style="9" customWidth="1"/>
    <col min="11" max="11" width="11.140625" style="9" customWidth="1"/>
    <col min="12" max="12" width="22.28125" style="9" customWidth="1"/>
    <col min="13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2.75">
      <c r="A2" s="249" t="s">
        <v>274</v>
      </c>
    </row>
    <row r="3" spans="1:10" s="3" customFormat="1" ht="15">
      <c r="A3" s="236" t="s">
        <v>243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3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4"/>
      <c r="I7" s="8" t="s">
        <v>19</v>
      </c>
      <c r="J7" s="8" t="s">
        <v>20</v>
      </c>
    </row>
    <row r="8" spans="1:10" ht="13.5" thickBot="1">
      <c r="A8" s="4"/>
      <c r="B8" s="8" t="s">
        <v>33</v>
      </c>
      <c r="C8" s="8" t="s">
        <v>33</v>
      </c>
      <c r="D8" s="8" t="s">
        <v>183</v>
      </c>
      <c r="E8" s="6" t="s">
        <v>22</v>
      </c>
      <c r="F8" s="6" t="s">
        <v>12</v>
      </c>
      <c r="G8" s="8" t="s">
        <v>23</v>
      </c>
      <c r="H8" s="8" t="s">
        <v>18</v>
      </c>
      <c r="I8" s="7"/>
      <c r="J8" s="7"/>
    </row>
    <row r="9" spans="1:10" s="74" customFormat="1" ht="12.75">
      <c r="A9" s="14">
        <v>1990</v>
      </c>
      <c r="B9" s="81">
        <v>8643</v>
      </c>
      <c r="C9" s="81">
        <v>6293</v>
      </c>
      <c r="D9" s="34">
        <v>47.7</v>
      </c>
      <c r="E9" s="34">
        <v>71.31491117114254</v>
      </c>
      <c r="F9" s="81">
        <v>44880</v>
      </c>
      <c r="G9" s="80">
        <v>71.58054163210848</v>
      </c>
      <c r="H9" s="81">
        <v>32125.347084490277</v>
      </c>
      <c r="I9" s="81">
        <v>303</v>
      </c>
      <c r="J9" s="81">
        <v>14852</v>
      </c>
    </row>
    <row r="10" spans="1:10" s="74" customFormat="1" ht="12.75">
      <c r="A10" s="15">
        <v>1991</v>
      </c>
      <c r="B10" s="38">
        <v>9218</v>
      </c>
      <c r="C10" s="38">
        <v>6788</v>
      </c>
      <c r="D10" s="36">
        <v>43.4</v>
      </c>
      <c r="E10" s="36">
        <v>76.81791396582204</v>
      </c>
      <c r="F10" s="38">
        <v>52144</v>
      </c>
      <c r="G10" s="82">
        <v>59.09752022405731</v>
      </c>
      <c r="H10" s="38">
        <v>30815.81094563244</v>
      </c>
      <c r="I10" s="38">
        <v>314</v>
      </c>
      <c r="J10" s="38">
        <v>22733</v>
      </c>
    </row>
    <row r="11" spans="1:10" s="74" customFormat="1" ht="12.75">
      <c r="A11" s="15">
        <v>1992</v>
      </c>
      <c r="B11" s="38">
        <v>8628</v>
      </c>
      <c r="C11" s="38">
        <v>6905</v>
      </c>
      <c r="D11" s="36">
        <v>58.5</v>
      </c>
      <c r="E11" s="36">
        <v>77</v>
      </c>
      <c r="F11" s="38">
        <v>53197</v>
      </c>
      <c r="G11" s="82">
        <v>57.16827136898538</v>
      </c>
      <c r="H11" s="38">
        <v>30411.805320159147</v>
      </c>
      <c r="I11" s="38">
        <v>312</v>
      </c>
      <c r="J11" s="38">
        <v>27932</v>
      </c>
    </row>
    <row r="12" spans="1:10" s="74" customFormat="1" ht="12.75">
      <c r="A12" s="15">
        <v>1993</v>
      </c>
      <c r="B12" s="38">
        <v>8546</v>
      </c>
      <c r="C12" s="38">
        <v>7288</v>
      </c>
      <c r="D12" s="36">
        <v>62.7</v>
      </c>
      <c r="E12" s="36">
        <v>68.6</v>
      </c>
      <c r="F12" s="38">
        <v>51745</v>
      </c>
      <c r="G12" s="82">
        <v>68.38315723678676</v>
      </c>
      <c r="H12" s="38">
        <v>35384.8647121753</v>
      </c>
      <c r="I12" s="38">
        <v>720</v>
      </c>
      <c r="J12" s="38">
        <v>35283</v>
      </c>
    </row>
    <row r="13" spans="1:10" s="74" customFormat="1" ht="12.75">
      <c r="A13" s="19">
        <v>1994</v>
      </c>
      <c r="B13" s="40">
        <v>8599</v>
      </c>
      <c r="C13" s="40">
        <v>7250</v>
      </c>
      <c r="D13" s="49">
        <v>63.9</v>
      </c>
      <c r="E13" s="49">
        <v>44.8</v>
      </c>
      <c r="F13" s="40">
        <v>34101</v>
      </c>
      <c r="G13" s="83">
        <v>90.45833183080308</v>
      </c>
      <c r="H13" s="40">
        <v>30847.195737622154</v>
      </c>
      <c r="I13" s="40">
        <v>1908</v>
      </c>
      <c r="J13" s="38">
        <v>29028</v>
      </c>
    </row>
    <row r="14" spans="1:11" ht="12.75">
      <c r="A14" s="19">
        <v>1995</v>
      </c>
      <c r="B14" s="40">
        <v>8550</v>
      </c>
      <c r="C14" s="40">
        <v>7944</v>
      </c>
      <c r="D14" s="49">
        <v>75.8</v>
      </c>
      <c r="E14" s="49">
        <v>33.7</v>
      </c>
      <c r="F14" s="40">
        <v>27955</v>
      </c>
      <c r="G14" s="83">
        <v>92.70611710119843</v>
      </c>
      <c r="H14" s="40">
        <v>25915.99503564002</v>
      </c>
      <c r="I14" s="41">
        <v>2686</v>
      </c>
      <c r="J14" s="37">
        <v>22628</v>
      </c>
      <c r="K14" s="74"/>
    </row>
    <row r="15" spans="1:11" ht="12.75">
      <c r="A15" s="19">
        <v>1996</v>
      </c>
      <c r="B15" s="40">
        <v>8567</v>
      </c>
      <c r="C15" s="40">
        <v>8027</v>
      </c>
      <c r="D15" s="49">
        <v>78.6</v>
      </c>
      <c r="E15" s="49">
        <v>62.6</v>
      </c>
      <c r="F15" s="40">
        <v>52085</v>
      </c>
      <c r="G15" s="83">
        <v>59.524238818169806</v>
      </c>
      <c r="H15" s="40">
        <v>31003.19978844374</v>
      </c>
      <c r="I15" s="40">
        <v>2626</v>
      </c>
      <c r="J15" s="38">
        <v>36388</v>
      </c>
      <c r="K15" s="74"/>
    </row>
    <row r="16" spans="1:11" ht="12.75">
      <c r="A16" s="19">
        <v>1997</v>
      </c>
      <c r="B16" s="40">
        <v>8386</v>
      </c>
      <c r="C16" s="40">
        <v>7990</v>
      </c>
      <c r="D16" s="39">
        <v>63.2</v>
      </c>
      <c r="E16" s="39">
        <v>63.5</v>
      </c>
      <c r="F16" s="40">
        <v>52409</v>
      </c>
      <c r="G16" s="83">
        <v>75.89580854158403</v>
      </c>
      <c r="H16" s="40">
        <v>39776.234298558775</v>
      </c>
      <c r="I16" s="40">
        <v>3082</v>
      </c>
      <c r="J16" s="38">
        <v>45279</v>
      </c>
      <c r="K16" s="74"/>
    </row>
    <row r="17" spans="1:11" ht="12.75">
      <c r="A17" s="19">
        <v>1998</v>
      </c>
      <c r="B17" s="40">
        <v>8123</v>
      </c>
      <c r="C17" s="40">
        <v>7965</v>
      </c>
      <c r="D17" s="39">
        <v>44.1</v>
      </c>
      <c r="E17" s="39">
        <v>66.2</v>
      </c>
      <c r="F17" s="40">
        <v>53724</v>
      </c>
      <c r="G17" s="83">
        <v>83.63684444604715</v>
      </c>
      <c r="H17" s="40">
        <v>44933.05831019436</v>
      </c>
      <c r="I17" s="40">
        <v>3556</v>
      </c>
      <c r="J17" s="38">
        <v>57205</v>
      </c>
      <c r="K17" s="74"/>
    </row>
    <row r="18" spans="1:11" ht="12.75">
      <c r="A18" s="19">
        <v>1999</v>
      </c>
      <c r="B18" s="40">
        <v>8057</v>
      </c>
      <c r="C18" s="40">
        <v>7990</v>
      </c>
      <c r="D18" s="39">
        <v>56.6</v>
      </c>
      <c r="E18" s="39">
        <v>81.1</v>
      </c>
      <c r="F18" s="40">
        <v>66099</v>
      </c>
      <c r="G18" s="83">
        <v>86.72604666257979</v>
      </c>
      <c r="H18" s="40">
        <v>57325.049583498614</v>
      </c>
      <c r="I18" s="40">
        <v>3038</v>
      </c>
      <c r="J18" s="38">
        <v>44148</v>
      </c>
      <c r="K18" s="74"/>
    </row>
    <row r="19" spans="1:11" ht="12.75">
      <c r="A19" s="19">
        <v>2000</v>
      </c>
      <c r="B19" s="40">
        <v>8759</v>
      </c>
      <c r="C19" s="40">
        <v>8338</v>
      </c>
      <c r="D19" s="39">
        <v>60.1</v>
      </c>
      <c r="E19" s="39">
        <v>75</v>
      </c>
      <c r="F19" s="40">
        <v>63843</v>
      </c>
      <c r="G19" s="83">
        <v>96.00567355426539</v>
      </c>
      <c r="H19" s="40">
        <v>61292.902167249646</v>
      </c>
      <c r="I19" s="40">
        <v>3637.34</v>
      </c>
      <c r="J19" s="38">
        <v>44391.233</v>
      </c>
      <c r="K19" s="74"/>
    </row>
    <row r="20" spans="1:11" ht="12.75">
      <c r="A20" s="19">
        <v>2001</v>
      </c>
      <c r="B20" s="40">
        <v>9072</v>
      </c>
      <c r="C20" s="40">
        <v>8613</v>
      </c>
      <c r="D20" s="39">
        <v>58.797</v>
      </c>
      <c r="E20" s="39">
        <v>85.44</v>
      </c>
      <c r="F20" s="40">
        <v>74981</v>
      </c>
      <c r="G20" s="83">
        <v>117.86</v>
      </c>
      <c r="H20" s="40">
        <v>88372.6066</v>
      </c>
      <c r="I20" s="40">
        <v>4722.322</v>
      </c>
      <c r="J20" s="38">
        <v>43731.858</v>
      </c>
      <c r="K20" s="74"/>
    </row>
    <row r="21" spans="1:11" ht="12.75">
      <c r="A21" s="19">
        <v>2002</v>
      </c>
      <c r="B21" s="40">
        <v>9033</v>
      </c>
      <c r="C21" s="40">
        <v>8522</v>
      </c>
      <c r="D21" s="39">
        <v>60.28</v>
      </c>
      <c r="E21" s="39">
        <v>85.14</v>
      </c>
      <c r="F21" s="40">
        <v>74204</v>
      </c>
      <c r="G21" s="83">
        <v>104.77</v>
      </c>
      <c r="H21" s="40">
        <v>77743.53080000001</v>
      </c>
      <c r="I21" s="40">
        <v>5680.46</v>
      </c>
      <c r="J21" s="38">
        <v>42368.15</v>
      </c>
      <c r="K21" s="74"/>
    </row>
    <row r="22" spans="1:11" ht="12.75">
      <c r="A22" s="19">
        <v>2003</v>
      </c>
      <c r="B22" s="40">
        <v>9420</v>
      </c>
      <c r="C22" s="40">
        <v>9005</v>
      </c>
      <c r="D22" s="39">
        <v>60.731</v>
      </c>
      <c r="E22" s="39">
        <v>83.72695391449196</v>
      </c>
      <c r="F22" s="40">
        <v>76609</v>
      </c>
      <c r="G22" s="83">
        <v>139.37</v>
      </c>
      <c r="H22" s="40">
        <v>106769.9633</v>
      </c>
      <c r="I22" s="40">
        <v>11480</v>
      </c>
      <c r="J22" s="38">
        <v>34076</v>
      </c>
      <c r="K22" s="74"/>
    </row>
    <row r="23" spans="1:11" ht="12.75">
      <c r="A23" s="19">
        <v>2004</v>
      </c>
      <c r="B23" s="40">
        <v>9722</v>
      </c>
      <c r="C23" s="40">
        <v>9290</v>
      </c>
      <c r="D23" s="39">
        <v>56.979</v>
      </c>
      <c r="E23" s="39">
        <v>82.1280947255113</v>
      </c>
      <c r="F23" s="40">
        <v>76297</v>
      </c>
      <c r="G23" s="83">
        <v>92.52</v>
      </c>
      <c r="H23" s="40">
        <v>70589.9844</v>
      </c>
      <c r="I23" s="40">
        <v>12062</v>
      </c>
      <c r="J23" s="38">
        <v>52382</v>
      </c>
      <c r="K23" s="74"/>
    </row>
    <row r="24" spans="1:11" ht="12.75">
      <c r="A24" s="19">
        <v>2005</v>
      </c>
      <c r="B24" s="40">
        <v>9907</v>
      </c>
      <c r="C24" s="40">
        <v>9288</v>
      </c>
      <c r="D24" s="39">
        <v>52.729</v>
      </c>
      <c r="E24" s="39">
        <v>80.74289405684755</v>
      </c>
      <c r="F24" s="40">
        <v>74994</v>
      </c>
      <c r="G24" s="83">
        <v>106.93</v>
      </c>
      <c r="H24" s="40">
        <v>80191.08420000001</v>
      </c>
      <c r="I24" s="40">
        <v>16658</v>
      </c>
      <c r="J24" s="38">
        <v>45559</v>
      </c>
      <c r="K24" s="74"/>
    </row>
    <row r="25" spans="1:11" ht="13.5" thickBot="1">
      <c r="A25" s="27">
        <v>2006</v>
      </c>
      <c r="B25" s="44">
        <v>9801</v>
      </c>
      <c r="C25" s="44">
        <v>9141</v>
      </c>
      <c r="D25" s="43">
        <v>50.153</v>
      </c>
      <c r="E25" s="43">
        <v>87.32523793895636</v>
      </c>
      <c r="F25" s="44">
        <v>79824</v>
      </c>
      <c r="G25" s="84">
        <v>114.75</v>
      </c>
      <c r="H25" s="44">
        <v>91598.04</v>
      </c>
      <c r="I25" s="87">
        <v>28275</v>
      </c>
      <c r="J25" s="88">
        <v>46432</v>
      </c>
      <c r="K25" s="74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1:R3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4" t="s">
        <v>125</v>
      </c>
      <c r="B9" s="148" t="s">
        <v>34</v>
      </c>
      <c r="C9" s="148" t="s">
        <v>34</v>
      </c>
      <c r="D9" s="141" t="s">
        <v>34</v>
      </c>
      <c r="E9" s="148" t="s">
        <v>34</v>
      </c>
      <c r="F9" s="148" t="s">
        <v>34</v>
      </c>
      <c r="G9" s="141">
        <v>21</v>
      </c>
      <c r="H9" s="148" t="s">
        <v>34</v>
      </c>
      <c r="I9" s="148" t="s">
        <v>34</v>
      </c>
      <c r="J9" s="148" t="s">
        <v>34</v>
      </c>
      <c r="K9" s="148" t="s">
        <v>34</v>
      </c>
      <c r="L9" s="140"/>
      <c r="M9" s="140"/>
      <c r="N9" s="140"/>
      <c r="R9" s="122"/>
    </row>
    <row r="10" spans="1:18" ht="12.75">
      <c r="A10" s="142" t="s">
        <v>129</v>
      </c>
      <c r="B10" s="143" t="s">
        <v>34</v>
      </c>
      <c r="C10" s="143" t="s">
        <v>34</v>
      </c>
      <c r="D10" s="143" t="s">
        <v>34</v>
      </c>
      <c r="E10" s="143" t="s">
        <v>34</v>
      </c>
      <c r="F10" s="143" t="s">
        <v>34</v>
      </c>
      <c r="G10" s="143">
        <v>21</v>
      </c>
      <c r="H10" s="144" t="s">
        <v>34</v>
      </c>
      <c r="I10" s="144" t="s">
        <v>34</v>
      </c>
      <c r="J10" s="144" t="s">
        <v>34</v>
      </c>
      <c r="K10" s="143" t="s">
        <v>34</v>
      </c>
      <c r="L10" s="140"/>
      <c r="M10" s="140"/>
      <c r="N10" s="140"/>
      <c r="R10" s="122"/>
    </row>
    <row r="11" spans="1:18" ht="12.75">
      <c r="A11" s="142"/>
      <c r="B11" s="143"/>
      <c r="C11" s="143"/>
      <c r="D11" s="143"/>
      <c r="E11" s="143"/>
      <c r="F11" s="143"/>
      <c r="G11" s="143"/>
      <c r="H11" s="144"/>
      <c r="I11" s="144"/>
      <c r="J11" s="144"/>
      <c r="K11" s="143"/>
      <c r="L11" s="140"/>
      <c r="M11" s="140"/>
      <c r="N11" s="140"/>
      <c r="R11" s="122"/>
    </row>
    <row r="12" spans="1:18" ht="12.75">
      <c r="A12" s="142" t="s">
        <v>130</v>
      </c>
      <c r="B12" s="144" t="s">
        <v>34</v>
      </c>
      <c r="C12" s="144">
        <v>8</v>
      </c>
      <c r="D12" s="144">
        <v>8</v>
      </c>
      <c r="E12" s="144" t="s">
        <v>34</v>
      </c>
      <c r="F12" s="144">
        <v>4</v>
      </c>
      <c r="G12" s="144">
        <v>1250</v>
      </c>
      <c r="H12" s="144" t="s">
        <v>34</v>
      </c>
      <c r="I12" s="144">
        <v>5000</v>
      </c>
      <c r="J12" s="144">
        <v>9</v>
      </c>
      <c r="K12" s="144">
        <v>31</v>
      </c>
      <c r="L12" s="140"/>
      <c r="M12" s="140"/>
      <c r="N12" s="140"/>
      <c r="R12" s="122"/>
    </row>
    <row r="13" spans="1:18" ht="12.75">
      <c r="A13" s="4"/>
      <c r="B13" s="120"/>
      <c r="C13" s="120"/>
      <c r="D13" s="120"/>
      <c r="E13" s="120"/>
      <c r="F13" s="120"/>
      <c r="G13" s="120"/>
      <c r="H13" s="141"/>
      <c r="I13" s="141"/>
      <c r="J13" s="141"/>
      <c r="K13" s="120"/>
      <c r="L13" s="140"/>
      <c r="M13" s="140"/>
      <c r="N13" s="140"/>
      <c r="R13" s="122"/>
    </row>
    <row r="14" spans="1:18" ht="12.75">
      <c r="A14" s="4" t="s">
        <v>147</v>
      </c>
      <c r="B14" s="141" t="s">
        <v>34</v>
      </c>
      <c r="C14" s="141">
        <v>40</v>
      </c>
      <c r="D14" s="141">
        <v>40</v>
      </c>
      <c r="E14" s="141" t="s">
        <v>34</v>
      </c>
      <c r="F14" s="141">
        <v>40</v>
      </c>
      <c r="G14" s="141">
        <v>400</v>
      </c>
      <c r="H14" s="141" t="s">
        <v>34</v>
      </c>
      <c r="I14" s="141">
        <v>8500</v>
      </c>
      <c r="J14" s="141">
        <v>14</v>
      </c>
      <c r="K14" s="141">
        <v>346</v>
      </c>
      <c r="L14" s="140"/>
      <c r="M14" s="140"/>
      <c r="N14" s="140"/>
      <c r="R14" s="122"/>
    </row>
    <row r="15" spans="1:18" ht="12.75">
      <c r="A15" s="4" t="s">
        <v>148</v>
      </c>
      <c r="B15" s="141" t="s">
        <v>34</v>
      </c>
      <c r="C15" s="141">
        <v>1</v>
      </c>
      <c r="D15" s="141">
        <v>1</v>
      </c>
      <c r="E15" s="141" t="s">
        <v>34</v>
      </c>
      <c r="F15" s="141">
        <v>1</v>
      </c>
      <c r="G15" s="141" t="s">
        <v>34</v>
      </c>
      <c r="H15" s="141" t="s">
        <v>34</v>
      </c>
      <c r="I15" s="141">
        <v>12000</v>
      </c>
      <c r="J15" s="141" t="s">
        <v>34</v>
      </c>
      <c r="K15" s="141">
        <v>12</v>
      </c>
      <c r="L15" s="140"/>
      <c r="M15" s="140"/>
      <c r="N15" s="140"/>
      <c r="R15" s="122"/>
    </row>
    <row r="16" spans="1:18" s="147" customFormat="1" ht="12.75">
      <c r="A16" s="142" t="s">
        <v>150</v>
      </c>
      <c r="B16" s="143" t="s">
        <v>34</v>
      </c>
      <c r="C16" s="143">
        <v>41</v>
      </c>
      <c r="D16" s="143">
        <v>41</v>
      </c>
      <c r="E16" s="143" t="s">
        <v>34</v>
      </c>
      <c r="F16" s="143">
        <v>41</v>
      </c>
      <c r="G16" s="143">
        <v>400</v>
      </c>
      <c r="H16" s="144" t="s">
        <v>34</v>
      </c>
      <c r="I16" s="144">
        <v>8585</v>
      </c>
      <c r="J16" s="144">
        <v>14</v>
      </c>
      <c r="K16" s="143">
        <v>358</v>
      </c>
      <c r="L16" s="146"/>
      <c r="M16" s="146"/>
      <c r="N16" s="146"/>
      <c r="R16" s="152"/>
    </row>
    <row r="17" spans="1:18" ht="12.75">
      <c r="A17" s="4"/>
      <c r="B17" s="120"/>
      <c r="C17" s="120"/>
      <c r="D17" s="120"/>
      <c r="E17" s="120"/>
      <c r="F17" s="120"/>
      <c r="G17" s="120"/>
      <c r="H17" s="141"/>
      <c r="I17" s="141"/>
      <c r="J17" s="141"/>
      <c r="K17" s="120"/>
      <c r="L17" s="140"/>
      <c r="M17" s="140"/>
      <c r="N17" s="140"/>
      <c r="R17" s="122"/>
    </row>
    <row r="18" spans="1:18" ht="12.75">
      <c r="A18" s="4" t="s">
        <v>155</v>
      </c>
      <c r="B18" s="120" t="s">
        <v>34</v>
      </c>
      <c r="C18" s="141">
        <v>18</v>
      </c>
      <c r="D18" s="141">
        <v>18</v>
      </c>
      <c r="E18" s="120" t="s">
        <v>34</v>
      </c>
      <c r="F18" s="141">
        <v>14</v>
      </c>
      <c r="G18" s="120" t="s">
        <v>34</v>
      </c>
      <c r="H18" s="120" t="s">
        <v>34</v>
      </c>
      <c r="I18" s="141">
        <v>7000</v>
      </c>
      <c r="J18" s="120" t="s">
        <v>34</v>
      </c>
      <c r="K18" s="141">
        <v>98</v>
      </c>
      <c r="L18" s="140"/>
      <c r="M18" s="140"/>
      <c r="N18" s="140"/>
      <c r="R18" s="122"/>
    </row>
    <row r="19" spans="1:18" ht="12.75">
      <c r="A19" s="4" t="s">
        <v>156</v>
      </c>
      <c r="B19" s="120" t="s">
        <v>34</v>
      </c>
      <c r="C19" s="141">
        <v>225</v>
      </c>
      <c r="D19" s="141">
        <v>225</v>
      </c>
      <c r="E19" s="120" t="s">
        <v>34</v>
      </c>
      <c r="F19" s="141">
        <v>138</v>
      </c>
      <c r="G19" s="120" t="s">
        <v>34</v>
      </c>
      <c r="H19" s="120" t="s">
        <v>34</v>
      </c>
      <c r="I19" s="141">
        <v>10000</v>
      </c>
      <c r="J19" s="120" t="s">
        <v>34</v>
      </c>
      <c r="K19" s="141">
        <v>1380</v>
      </c>
      <c r="L19" s="140"/>
      <c r="M19" s="140"/>
      <c r="N19" s="140"/>
      <c r="R19" s="122"/>
    </row>
    <row r="20" spans="1:18" ht="12.75">
      <c r="A20" s="4" t="s">
        <v>158</v>
      </c>
      <c r="B20" s="120" t="s">
        <v>34</v>
      </c>
      <c r="C20" s="141">
        <v>2685</v>
      </c>
      <c r="D20" s="141">
        <v>2685</v>
      </c>
      <c r="E20" s="120" t="s">
        <v>34</v>
      </c>
      <c r="F20" s="141">
        <v>2635</v>
      </c>
      <c r="G20" s="141">
        <v>7000</v>
      </c>
      <c r="H20" s="120" t="s">
        <v>34</v>
      </c>
      <c r="I20" s="141">
        <v>9484</v>
      </c>
      <c r="J20" s="127">
        <v>38</v>
      </c>
      <c r="K20" s="141">
        <v>25255</v>
      </c>
      <c r="L20" s="140"/>
      <c r="M20" s="140"/>
      <c r="N20" s="140"/>
      <c r="R20" s="122"/>
    </row>
    <row r="21" spans="1:18" ht="12.75">
      <c r="A21" s="4" t="s">
        <v>159</v>
      </c>
      <c r="B21" s="141" t="s">
        <v>34</v>
      </c>
      <c r="C21" s="141">
        <v>50</v>
      </c>
      <c r="D21" s="141">
        <v>50</v>
      </c>
      <c r="E21" s="141" t="s">
        <v>34</v>
      </c>
      <c r="F21" s="141">
        <v>40</v>
      </c>
      <c r="G21" s="141">
        <v>35</v>
      </c>
      <c r="H21" s="141" t="s">
        <v>34</v>
      </c>
      <c r="I21" s="141">
        <v>4000</v>
      </c>
      <c r="J21" s="141">
        <v>7</v>
      </c>
      <c r="K21" s="141">
        <v>160</v>
      </c>
      <c r="L21" s="140"/>
      <c r="M21" s="140"/>
      <c r="N21" s="140"/>
      <c r="R21" s="122"/>
    </row>
    <row r="22" spans="1:18" ht="12.75">
      <c r="A22" s="4" t="s">
        <v>161</v>
      </c>
      <c r="B22" s="127">
        <v>2</v>
      </c>
      <c r="C22" s="141">
        <v>5960</v>
      </c>
      <c r="D22" s="141">
        <v>5962</v>
      </c>
      <c r="E22" s="127">
        <v>2</v>
      </c>
      <c r="F22" s="141">
        <v>5553</v>
      </c>
      <c r="G22" s="120" t="s">
        <v>34</v>
      </c>
      <c r="H22" s="127">
        <v>2500</v>
      </c>
      <c r="I22" s="141">
        <v>7900</v>
      </c>
      <c r="J22" s="120" t="s">
        <v>34</v>
      </c>
      <c r="K22" s="141">
        <v>43874</v>
      </c>
      <c r="L22" s="140"/>
      <c r="M22" s="140"/>
      <c r="N22" s="140"/>
      <c r="R22" s="122"/>
    </row>
    <row r="23" spans="1:18" ht="12.75">
      <c r="A23" s="4" t="s">
        <v>162</v>
      </c>
      <c r="B23" s="120" t="s">
        <v>34</v>
      </c>
      <c r="C23" s="141">
        <v>10</v>
      </c>
      <c r="D23" s="141">
        <v>10</v>
      </c>
      <c r="E23" s="120" t="s">
        <v>34</v>
      </c>
      <c r="F23" s="141">
        <v>10</v>
      </c>
      <c r="G23" s="120" t="s">
        <v>34</v>
      </c>
      <c r="H23" s="120" t="s">
        <v>34</v>
      </c>
      <c r="I23" s="141">
        <v>5513</v>
      </c>
      <c r="J23" s="120" t="s">
        <v>34</v>
      </c>
      <c r="K23" s="141">
        <v>55</v>
      </c>
      <c r="L23" s="140"/>
      <c r="M23" s="140"/>
      <c r="N23" s="140"/>
      <c r="R23" s="122"/>
    </row>
    <row r="24" spans="1:18" s="147" customFormat="1" ht="12.75">
      <c r="A24" s="142" t="s">
        <v>179</v>
      </c>
      <c r="B24" s="143">
        <v>2</v>
      </c>
      <c r="C24" s="143">
        <v>8948</v>
      </c>
      <c r="D24" s="143">
        <v>8950</v>
      </c>
      <c r="E24" s="143">
        <v>2</v>
      </c>
      <c r="F24" s="143">
        <v>8390</v>
      </c>
      <c r="G24" s="143">
        <v>7035</v>
      </c>
      <c r="H24" s="144">
        <v>2500</v>
      </c>
      <c r="I24" s="144">
        <v>8409</v>
      </c>
      <c r="J24" s="144">
        <v>38</v>
      </c>
      <c r="K24" s="143">
        <v>70822</v>
      </c>
      <c r="L24" s="146"/>
      <c r="M24" s="146"/>
      <c r="N24" s="146"/>
      <c r="R24" s="152"/>
    </row>
    <row r="25" spans="1:18" ht="12.75">
      <c r="A25" s="4"/>
      <c r="B25" s="120"/>
      <c r="C25" s="120"/>
      <c r="D25" s="120"/>
      <c r="E25" s="120"/>
      <c r="F25" s="120"/>
      <c r="G25" s="120"/>
      <c r="H25" s="141"/>
      <c r="I25" s="141"/>
      <c r="J25" s="141"/>
      <c r="K25" s="120"/>
      <c r="L25" s="140"/>
      <c r="M25" s="140"/>
      <c r="N25" s="140"/>
      <c r="R25" s="122"/>
    </row>
    <row r="26" spans="1:18" ht="12.75">
      <c r="A26" s="4" t="s">
        <v>163</v>
      </c>
      <c r="B26" s="141" t="s">
        <v>34</v>
      </c>
      <c r="C26" s="141">
        <v>92</v>
      </c>
      <c r="D26" s="141">
        <v>92</v>
      </c>
      <c r="E26" s="141" t="s">
        <v>34</v>
      </c>
      <c r="F26" s="141">
        <v>81</v>
      </c>
      <c r="G26" s="141">
        <v>23253</v>
      </c>
      <c r="H26" s="141" t="s">
        <v>34</v>
      </c>
      <c r="I26" s="141">
        <v>9990</v>
      </c>
      <c r="J26" s="141">
        <v>7</v>
      </c>
      <c r="K26" s="141">
        <v>971</v>
      </c>
      <c r="L26" s="140"/>
      <c r="M26" s="140"/>
      <c r="N26" s="140"/>
      <c r="R26" s="122"/>
    </row>
    <row r="27" spans="1:18" ht="12.75">
      <c r="A27" s="4" t="s">
        <v>164</v>
      </c>
      <c r="B27" s="141" t="s">
        <v>34</v>
      </c>
      <c r="C27" s="141">
        <v>710</v>
      </c>
      <c r="D27" s="141">
        <v>710</v>
      </c>
      <c r="E27" s="141" t="s">
        <v>34</v>
      </c>
      <c r="F27" s="141">
        <v>623</v>
      </c>
      <c r="G27" s="141">
        <v>18194</v>
      </c>
      <c r="H27" s="141" t="s">
        <v>34</v>
      </c>
      <c r="I27" s="141">
        <v>12004</v>
      </c>
      <c r="J27" s="141">
        <v>9</v>
      </c>
      <c r="K27" s="141">
        <v>7642</v>
      </c>
      <c r="L27" s="140"/>
      <c r="M27" s="140"/>
      <c r="N27" s="140"/>
      <c r="R27" s="122"/>
    </row>
    <row r="28" spans="1:18" s="147" customFormat="1" ht="12.75">
      <c r="A28" s="142" t="s">
        <v>165</v>
      </c>
      <c r="B28" s="143" t="s">
        <v>34</v>
      </c>
      <c r="C28" s="143">
        <v>802</v>
      </c>
      <c r="D28" s="143">
        <v>802</v>
      </c>
      <c r="E28" s="143" t="s">
        <v>34</v>
      </c>
      <c r="F28" s="143">
        <v>704</v>
      </c>
      <c r="G28" s="143">
        <v>41447</v>
      </c>
      <c r="H28" s="144" t="s">
        <v>34</v>
      </c>
      <c r="I28" s="144">
        <v>11772</v>
      </c>
      <c r="J28" s="144">
        <v>8</v>
      </c>
      <c r="K28" s="143">
        <v>8613</v>
      </c>
      <c r="L28" s="146"/>
      <c r="M28" s="146"/>
      <c r="N28" s="146"/>
      <c r="R28" s="152"/>
    </row>
    <row r="29" spans="1:18" ht="12.75">
      <c r="A29" s="4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40"/>
      <c r="M29" s="140"/>
      <c r="N29" s="140"/>
      <c r="R29" s="122"/>
    </row>
    <row r="30" spans="1:18" ht="13.5" thickBot="1">
      <c r="A30" s="149" t="s">
        <v>166</v>
      </c>
      <c r="B30" s="130">
        <v>2</v>
      </c>
      <c r="C30" s="130">
        <v>9799</v>
      </c>
      <c r="D30" s="130">
        <v>9801</v>
      </c>
      <c r="E30" s="130">
        <v>2</v>
      </c>
      <c r="F30" s="130">
        <v>9139</v>
      </c>
      <c r="G30" s="130">
        <v>50153</v>
      </c>
      <c r="H30" s="130">
        <v>2500</v>
      </c>
      <c r="I30" s="130">
        <v>8667</v>
      </c>
      <c r="J30" s="130">
        <v>12</v>
      </c>
      <c r="K30" s="130">
        <v>79824</v>
      </c>
      <c r="L30" s="140"/>
      <c r="M30" s="140"/>
      <c r="N30" s="140"/>
      <c r="R30" s="122"/>
    </row>
    <row r="31" spans="1:18" ht="12.75">
      <c r="A31" s="150"/>
      <c r="D31" s="151"/>
      <c r="E31" s="151"/>
      <c r="R31" s="122"/>
    </row>
    <row r="32" ht="12.75">
      <c r="R32" s="122"/>
    </row>
    <row r="33" ht="12.75">
      <c r="R33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P89"/>
  <sheetViews>
    <sheetView showGridLines="0" zoomScale="75" zoomScaleNormal="75" workbookViewId="0" topLeftCell="A1">
      <selection activeCell="F34" sqref="F34"/>
    </sheetView>
  </sheetViews>
  <sheetFormatPr defaultColWidth="11.421875" defaultRowHeight="12.75"/>
  <cols>
    <col min="1" max="1" width="16.00390625" style="9" customWidth="1"/>
    <col min="2" max="3" width="17.7109375" style="9" customWidth="1"/>
    <col min="4" max="5" width="13.28125" style="9" customWidth="1"/>
    <col min="6" max="6" width="17.7109375" style="9" customWidth="1"/>
    <col min="7" max="7" width="13.28125" style="9" customWidth="1"/>
    <col min="8" max="8" width="14.28125" style="9" customWidth="1"/>
    <col min="9" max="10" width="13.28125" style="9" customWidth="1"/>
    <col min="11" max="11" width="11.421875" style="9" customWidth="1"/>
    <col min="12" max="12" width="22.28125" style="9" customWidth="1"/>
    <col min="13" max="23" width="11.421875" style="9" customWidth="1"/>
    <col min="24" max="24" width="32.57421875" style="9" customWidth="1"/>
    <col min="25" max="30" width="16.8515625" style="9" customWidth="1"/>
    <col min="31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2.75">
      <c r="A2" s="249" t="s">
        <v>274</v>
      </c>
    </row>
    <row r="3" spans="1:10" s="3" customFormat="1" ht="15">
      <c r="A3" s="236" t="s">
        <v>244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3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6" t="s">
        <v>194</v>
      </c>
      <c r="G7" s="8" t="s">
        <v>17</v>
      </c>
      <c r="H7" s="174"/>
      <c r="I7" s="8" t="s">
        <v>19</v>
      </c>
      <c r="J7" s="8" t="s">
        <v>20</v>
      </c>
    </row>
    <row r="8" spans="1:10" ht="13.5" thickBot="1">
      <c r="A8" s="116"/>
      <c r="B8" s="155" t="s">
        <v>193</v>
      </c>
      <c r="C8" s="155" t="s">
        <v>193</v>
      </c>
      <c r="D8" s="155" t="s">
        <v>191</v>
      </c>
      <c r="E8" s="117" t="s">
        <v>22</v>
      </c>
      <c r="F8" s="64"/>
      <c r="G8" s="155" t="s">
        <v>23</v>
      </c>
      <c r="H8" s="171" t="s">
        <v>18</v>
      </c>
      <c r="I8" s="64"/>
      <c r="J8" s="64"/>
    </row>
    <row r="9" spans="1:10" ht="12.75">
      <c r="A9" s="15">
        <v>1990</v>
      </c>
      <c r="B9" s="16">
        <v>9.3</v>
      </c>
      <c r="C9" s="16">
        <v>9.3</v>
      </c>
      <c r="D9" s="16">
        <v>27.2</v>
      </c>
      <c r="E9" s="26">
        <v>447.4296774193548</v>
      </c>
      <c r="F9" s="16">
        <v>416.3</v>
      </c>
      <c r="G9" s="18">
        <v>41.31958217638503</v>
      </c>
      <c r="H9" s="17">
        <v>172013.42060029088</v>
      </c>
      <c r="I9" s="26">
        <v>36</v>
      </c>
      <c r="J9" s="26">
        <v>6114</v>
      </c>
    </row>
    <row r="10" spans="1:10" ht="12.75">
      <c r="A10" s="15">
        <v>1991</v>
      </c>
      <c r="B10" s="16">
        <v>9.1</v>
      </c>
      <c r="C10" s="16">
        <v>9.1</v>
      </c>
      <c r="D10" s="16">
        <v>23.9</v>
      </c>
      <c r="E10" s="26">
        <v>410.2197802197802</v>
      </c>
      <c r="F10" s="16">
        <v>373.3</v>
      </c>
      <c r="G10" s="18">
        <v>41.541956655007034</v>
      </c>
      <c r="H10" s="17">
        <v>155076.12419314127</v>
      </c>
      <c r="I10" s="26">
        <v>104</v>
      </c>
      <c r="J10" s="26">
        <v>1179</v>
      </c>
    </row>
    <row r="11" spans="1:10" ht="12.75">
      <c r="A11" s="15">
        <v>1992</v>
      </c>
      <c r="B11" s="16">
        <v>8.8</v>
      </c>
      <c r="C11" s="16">
        <v>8.8</v>
      </c>
      <c r="D11" s="16">
        <v>25.9</v>
      </c>
      <c r="E11" s="26">
        <v>418</v>
      </c>
      <c r="F11" s="16">
        <v>368.1</v>
      </c>
      <c r="G11" s="18">
        <v>46.12767901145529</v>
      </c>
      <c r="H11" s="17">
        <v>169795.98644116693</v>
      </c>
      <c r="I11" s="26">
        <v>227</v>
      </c>
      <c r="J11" s="26">
        <v>880</v>
      </c>
    </row>
    <row r="12" spans="1:10" ht="12.75">
      <c r="A12" s="15">
        <v>1993</v>
      </c>
      <c r="B12" s="16">
        <v>8.6</v>
      </c>
      <c r="C12" s="16">
        <v>8.6</v>
      </c>
      <c r="D12" s="16">
        <v>17.2</v>
      </c>
      <c r="E12" s="26">
        <v>403</v>
      </c>
      <c r="F12" s="16">
        <v>348.6</v>
      </c>
      <c r="G12" s="18">
        <v>31.438943180315654</v>
      </c>
      <c r="H12" s="17">
        <v>109596.15592658038</v>
      </c>
      <c r="I12" s="26">
        <v>78796</v>
      </c>
      <c r="J12" s="26">
        <v>9036</v>
      </c>
    </row>
    <row r="13" spans="1:10" ht="12.75">
      <c r="A13" s="19">
        <v>1994</v>
      </c>
      <c r="B13" s="20">
        <v>8.6</v>
      </c>
      <c r="C13" s="20">
        <v>8.6</v>
      </c>
      <c r="D13" s="20">
        <v>16.2</v>
      </c>
      <c r="E13" s="25">
        <v>394</v>
      </c>
      <c r="F13" s="20">
        <v>338</v>
      </c>
      <c r="G13" s="22">
        <v>27.520344259733392</v>
      </c>
      <c r="H13" s="21">
        <v>93018.76359789885</v>
      </c>
      <c r="I13" s="25">
        <v>183294</v>
      </c>
      <c r="J13" s="26">
        <v>76743</v>
      </c>
    </row>
    <row r="14" spans="1:10" ht="12.75">
      <c r="A14" s="19">
        <v>1995</v>
      </c>
      <c r="B14" s="23">
        <v>8.6</v>
      </c>
      <c r="C14" s="23">
        <v>8.6</v>
      </c>
      <c r="D14" s="20">
        <v>6.6</v>
      </c>
      <c r="E14" s="21">
        <v>438</v>
      </c>
      <c r="F14" s="23">
        <v>376.7</v>
      </c>
      <c r="G14" s="24">
        <v>28.277619511256958</v>
      </c>
      <c r="H14" s="25">
        <v>106521.79269890493</v>
      </c>
      <c r="I14" s="21">
        <v>227481</v>
      </c>
      <c r="J14" s="17">
        <v>139898</v>
      </c>
    </row>
    <row r="15" spans="1:10" ht="12.75">
      <c r="A15" s="19">
        <v>1996</v>
      </c>
      <c r="B15" s="23">
        <v>8.4</v>
      </c>
      <c r="C15" s="23">
        <v>8.4</v>
      </c>
      <c r="D15" s="20">
        <v>7</v>
      </c>
      <c r="E15" s="21">
        <v>399</v>
      </c>
      <c r="F15" s="23">
        <v>335.6</v>
      </c>
      <c r="G15" s="24">
        <v>28.4278725373529</v>
      </c>
      <c r="H15" s="25">
        <v>95403.94023535633</v>
      </c>
      <c r="I15" s="25">
        <v>243298</v>
      </c>
      <c r="J15" s="26">
        <v>154342</v>
      </c>
    </row>
    <row r="16" spans="1:10" ht="12.75">
      <c r="A16" s="19">
        <v>1997</v>
      </c>
      <c r="B16" s="23">
        <v>8.5</v>
      </c>
      <c r="C16" s="23">
        <v>8.5</v>
      </c>
      <c r="D16" s="23">
        <v>6.6</v>
      </c>
      <c r="E16" s="25">
        <v>480</v>
      </c>
      <c r="F16" s="23">
        <v>406.4</v>
      </c>
      <c r="G16" s="24">
        <v>28.782469678939336</v>
      </c>
      <c r="H16" s="25">
        <v>116971.95677520944</v>
      </c>
      <c r="I16" s="25">
        <v>178480</v>
      </c>
      <c r="J16" s="26">
        <v>139560</v>
      </c>
    </row>
    <row r="17" spans="1:10" ht="12.75">
      <c r="A17" s="19">
        <v>1998</v>
      </c>
      <c r="B17" s="23">
        <v>8.7</v>
      </c>
      <c r="C17" s="23">
        <v>8.6</v>
      </c>
      <c r="D17" s="23">
        <v>29.2</v>
      </c>
      <c r="E17" s="25">
        <v>512</v>
      </c>
      <c r="F17" s="23">
        <v>438.5</v>
      </c>
      <c r="G17" s="24">
        <v>33.09773658841489</v>
      </c>
      <c r="H17" s="25">
        <v>145133.5749401993</v>
      </c>
      <c r="I17" s="25">
        <v>126583</v>
      </c>
      <c r="J17" s="26">
        <v>108072</v>
      </c>
    </row>
    <row r="18" spans="1:10" ht="12.75">
      <c r="A18" s="19">
        <v>1999</v>
      </c>
      <c r="B18" s="23">
        <v>8.9</v>
      </c>
      <c r="C18" s="23">
        <v>8.8</v>
      </c>
      <c r="D18" s="23">
        <v>10.8</v>
      </c>
      <c r="E18" s="25">
        <v>414.6590909090909</v>
      </c>
      <c r="F18" s="23">
        <v>364.9</v>
      </c>
      <c r="G18" s="24">
        <v>39.07179690598969</v>
      </c>
      <c r="H18" s="25">
        <v>142572.98690995638</v>
      </c>
      <c r="I18" s="25">
        <v>195947</v>
      </c>
      <c r="J18" s="26">
        <v>149249</v>
      </c>
    </row>
    <row r="19" spans="1:10" ht="12.75">
      <c r="A19" s="19">
        <v>2000</v>
      </c>
      <c r="B19" s="23">
        <v>8.9</v>
      </c>
      <c r="C19" s="23">
        <v>8.8</v>
      </c>
      <c r="D19" s="23">
        <v>11.7</v>
      </c>
      <c r="E19" s="25">
        <v>449</v>
      </c>
      <c r="F19" s="23">
        <v>397</v>
      </c>
      <c r="G19" s="24">
        <v>22.96467250850432</v>
      </c>
      <c r="H19" s="25">
        <v>91169.74985876215</v>
      </c>
      <c r="I19" s="25">
        <v>168586.773</v>
      </c>
      <c r="J19" s="26">
        <v>132965.61</v>
      </c>
    </row>
    <row r="20" spans="1:10" ht="12.75">
      <c r="A20" s="19">
        <v>2001</v>
      </c>
      <c r="B20" s="23">
        <v>9.199</v>
      </c>
      <c r="C20" s="23">
        <v>9.19</v>
      </c>
      <c r="D20" s="23">
        <v>5.847</v>
      </c>
      <c r="E20" s="25">
        <v>459.1196953210011</v>
      </c>
      <c r="F20" s="23">
        <v>421.931</v>
      </c>
      <c r="G20" s="24">
        <v>23.67</v>
      </c>
      <c r="H20" s="25">
        <v>99871.0677</v>
      </c>
      <c r="I20" s="25">
        <v>90574</v>
      </c>
      <c r="J20" s="26">
        <v>64063</v>
      </c>
    </row>
    <row r="21" spans="1:10" ht="12.75">
      <c r="A21" s="19">
        <v>2002</v>
      </c>
      <c r="B21" s="23">
        <v>9.179</v>
      </c>
      <c r="C21" s="23">
        <v>9.17</v>
      </c>
      <c r="D21" s="23">
        <v>5.849</v>
      </c>
      <c r="E21" s="25">
        <v>445.7284623773173</v>
      </c>
      <c r="F21" s="23">
        <v>408.733</v>
      </c>
      <c r="G21" s="24">
        <v>27.38</v>
      </c>
      <c r="H21" s="25">
        <v>111911.09539999999</v>
      </c>
      <c r="I21" s="25">
        <v>75377.583</v>
      </c>
      <c r="J21" s="26">
        <v>45038.258</v>
      </c>
    </row>
    <row r="22" spans="1:10" ht="12.75">
      <c r="A22" s="19">
        <v>2003</v>
      </c>
      <c r="B22" s="23">
        <v>9.646</v>
      </c>
      <c r="C22" s="23">
        <v>9.631</v>
      </c>
      <c r="D22" s="23">
        <v>5.847</v>
      </c>
      <c r="E22" s="25">
        <v>417.41</v>
      </c>
      <c r="F22" s="23">
        <v>402.09</v>
      </c>
      <c r="G22" s="24">
        <v>29.99</v>
      </c>
      <c r="H22" s="25">
        <v>120586.791</v>
      </c>
      <c r="I22" s="25">
        <v>90252</v>
      </c>
      <c r="J22" s="26">
        <v>38518</v>
      </c>
    </row>
    <row r="23" spans="1:10" ht="12.75">
      <c r="A23" s="19">
        <v>2004</v>
      </c>
      <c r="B23" s="23">
        <v>9.715</v>
      </c>
      <c r="C23" s="23">
        <v>9.702</v>
      </c>
      <c r="D23" s="23">
        <v>5.25</v>
      </c>
      <c r="E23" s="25">
        <v>430.9637188208617</v>
      </c>
      <c r="F23" s="23">
        <v>418.121</v>
      </c>
      <c r="G23" s="24">
        <v>24.87</v>
      </c>
      <c r="H23" s="25">
        <v>103986.6927</v>
      </c>
      <c r="I23" s="25">
        <v>84547</v>
      </c>
      <c r="J23" s="26">
        <v>29383</v>
      </c>
    </row>
    <row r="24" spans="1:10" ht="12.75">
      <c r="A24" s="19">
        <v>2005</v>
      </c>
      <c r="B24" s="23">
        <v>9.553</v>
      </c>
      <c r="C24" s="23">
        <v>9.551</v>
      </c>
      <c r="D24" s="23">
        <v>5.25</v>
      </c>
      <c r="E24" s="25">
        <v>361.38205423515865</v>
      </c>
      <c r="F24" s="23">
        <v>345.156</v>
      </c>
      <c r="G24" s="24">
        <v>49.25</v>
      </c>
      <c r="H24" s="25">
        <v>169989.33</v>
      </c>
      <c r="I24" s="25">
        <v>114108</v>
      </c>
      <c r="J24" s="26">
        <v>27648</v>
      </c>
    </row>
    <row r="25" spans="1:10" ht="13.5" thickBot="1">
      <c r="A25" s="27">
        <v>2006</v>
      </c>
      <c r="B25" s="28">
        <v>9.585</v>
      </c>
      <c r="C25" s="28">
        <v>9.569</v>
      </c>
      <c r="D25" s="28">
        <v>5.25</v>
      </c>
      <c r="E25" s="30">
        <v>364.05894032814297</v>
      </c>
      <c r="F25" s="28">
        <v>348.368</v>
      </c>
      <c r="G25" s="29">
        <v>43.75</v>
      </c>
      <c r="H25" s="30">
        <v>152411</v>
      </c>
      <c r="I25" s="30">
        <v>166453</v>
      </c>
      <c r="J25" s="31">
        <v>35060</v>
      </c>
    </row>
    <row r="89" spans="15:16" ht="12.75">
      <c r="O89" s="65"/>
      <c r="P89" s="65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R24"/>
  <sheetViews>
    <sheetView zoomScale="75" zoomScaleNormal="75" workbookViewId="0" topLeftCell="A1">
      <selection activeCell="E26" sqref="E26"/>
    </sheetView>
  </sheetViews>
  <sheetFormatPr defaultColWidth="11.421875" defaultRowHeight="12.75"/>
  <cols>
    <col min="1" max="1" width="30.7109375" style="71" customWidth="1"/>
    <col min="2" max="2" width="11.421875" style="71" customWidth="1"/>
    <col min="3" max="4" width="11.57421875" style="71" bestFit="1" customWidth="1"/>
    <col min="5" max="5" width="11.421875" style="71" customWidth="1"/>
    <col min="6" max="7" width="11.57421875" style="71" bestFit="1" customWidth="1"/>
    <col min="8" max="8" width="11.421875" style="71" customWidth="1"/>
    <col min="9" max="10" width="11.57421875" style="71" bestFit="1" customWidth="1"/>
    <col min="11" max="11" width="12.57421875" style="71" bestFit="1" customWidth="1"/>
    <col min="1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268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42" t="s">
        <v>130</v>
      </c>
      <c r="B9" s="144" t="s">
        <v>34</v>
      </c>
      <c r="C9" s="144">
        <v>1</v>
      </c>
      <c r="D9" s="144">
        <v>1</v>
      </c>
      <c r="E9" s="144" t="s">
        <v>34</v>
      </c>
      <c r="F9" s="144">
        <v>1</v>
      </c>
      <c r="G9" s="144" t="s">
        <v>34</v>
      </c>
      <c r="H9" s="144" t="s">
        <v>34</v>
      </c>
      <c r="I9" s="144">
        <v>50000</v>
      </c>
      <c r="J9" s="144" t="s">
        <v>34</v>
      </c>
      <c r="K9" s="144">
        <v>50</v>
      </c>
      <c r="L9" s="140"/>
      <c r="M9" s="140"/>
      <c r="N9" s="140"/>
      <c r="R9" s="122"/>
    </row>
    <row r="10" spans="1:18" ht="12.75">
      <c r="A10" s="4"/>
      <c r="B10" s="120"/>
      <c r="C10" s="120"/>
      <c r="D10" s="120"/>
      <c r="E10" s="120"/>
      <c r="F10" s="120"/>
      <c r="G10" s="120"/>
      <c r="H10" s="141"/>
      <c r="I10" s="141"/>
      <c r="J10" s="141"/>
      <c r="K10" s="120"/>
      <c r="L10" s="140"/>
      <c r="M10" s="140"/>
      <c r="N10" s="140"/>
      <c r="R10" s="122"/>
    </row>
    <row r="11" spans="1:18" ht="12.75">
      <c r="A11" s="4" t="s">
        <v>147</v>
      </c>
      <c r="B11" s="141" t="s">
        <v>34</v>
      </c>
      <c r="C11" s="141">
        <v>4</v>
      </c>
      <c r="D11" s="141">
        <v>4</v>
      </c>
      <c r="E11" s="141" t="s">
        <v>34</v>
      </c>
      <c r="F11" s="141">
        <v>4</v>
      </c>
      <c r="G11" s="141">
        <v>250</v>
      </c>
      <c r="H11" s="141" t="s">
        <v>34</v>
      </c>
      <c r="I11" s="141">
        <v>6000</v>
      </c>
      <c r="J11" s="141">
        <v>11</v>
      </c>
      <c r="K11" s="141">
        <v>27</v>
      </c>
      <c r="L11" s="140"/>
      <c r="M11" s="140"/>
      <c r="N11" s="140"/>
      <c r="R11" s="122"/>
    </row>
    <row r="12" spans="1:18" s="147" customFormat="1" ht="12.75">
      <c r="A12" s="142" t="s">
        <v>150</v>
      </c>
      <c r="B12" s="143" t="s">
        <v>34</v>
      </c>
      <c r="C12" s="143">
        <v>4</v>
      </c>
      <c r="D12" s="143">
        <v>4</v>
      </c>
      <c r="E12" s="143" t="s">
        <v>34</v>
      </c>
      <c r="F12" s="143">
        <v>4</v>
      </c>
      <c r="G12" s="143">
        <v>250</v>
      </c>
      <c r="H12" s="144" t="s">
        <v>34</v>
      </c>
      <c r="I12" s="144">
        <v>6000</v>
      </c>
      <c r="J12" s="144">
        <v>11</v>
      </c>
      <c r="K12" s="143">
        <v>27</v>
      </c>
      <c r="L12" s="146"/>
      <c r="M12" s="146"/>
      <c r="N12" s="146"/>
      <c r="R12" s="152"/>
    </row>
    <row r="13" spans="1:18" ht="12.75">
      <c r="A13" s="4"/>
      <c r="B13" s="120"/>
      <c r="C13" s="120"/>
      <c r="D13" s="120"/>
      <c r="E13" s="120"/>
      <c r="F13" s="120"/>
      <c r="G13" s="120"/>
      <c r="H13" s="141"/>
      <c r="I13" s="141"/>
      <c r="J13" s="141"/>
      <c r="K13" s="120"/>
      <c r="L13" s="140"/>
      <c r="M13" s="140"/>
      <c r="N13" s="140"/>
      <c r="R13" s="122"/>
    </row>
    <row r="14" spans="1:18" ht="12.75">
      <c r="A14" s="4" t="s">
        <v>158</v>
      </c>
      <c r="B14" s="120" t="s">
        <v>34</v>
      </c>
      <c r="C14" s="141" t="s">
        <v>34</v>
      </c>
      <c r="D14" s="141" t="s">
        <v>34</v>
      </c>
      <c r="E14" s="120" t="s">
        <v>34</v>
      </c>
      <c r="F14" s="141" t="s">
        <v>34</v>
      </c>
      <c r="G14" s="141">
        <v>5000</v>
      </c>
      <c r="H14" s="120" t="s">
        <v>34</v>
      </c>
      <c r="I14" s="141" t="s">
        <v>34</v>
      </c>
      <c r="J14" s="127">
        <v>15</v>
      </c>
      <c r="K14" s="141">
        <v>75</v>
      </c>
      <c r="L14" s="140"/>
      <c r="M14" s="140"/>
      <c r="N14" s="140"/>
      <c r="R14" s="122"/>
    </row>
    <row r="15" spans="1:18" s="147" customFormat="1" ht="12.75">
      <c r="A15" s="142" t="s">
        <v>179</v>
      </c>
      <c r="B15" s="143" t="s">
        <v>34</v>
      </c>
      <c r="C15" s="143" t="s">
        <v>34</v>
      </c>
      <c r="D15" s="143" t="s">
        <v>34</v>
      </c>
      <c r="E15" s="143" t="s">
        <v>34</v>
      </c>
      <c r="F15" s="143" t="s">
        <v>34</v>
      </c>
      <c r="G15" s="143">
        <v>5000</v>
      </c>
      <c r="H15" s="144" t="s">
        <v>34</v>
      </c>
      <c r="I15" s="144" t="s">
        <v>34</v>
      </c>
      <c r="J15" s="144">
        <v>15</v>
      </c>
      <c r="K15" s="143">
        <v>75</v>
      </c>
      <c r="L15" s="146"/>
      <c r="M15" s="146"/>
      <c r="N15" s="146"/>
      <c r="R15" s="152"/>
    </row>
    <row r="16" spans="1:18" ht="12.75">
      <c r="A16" s="4"/>
      <c r="B16" s="120"/>
      <c r="C16" s="120"/>
      <c r="D16" s="120"/>
      <c r="E16" s="120"/>
      <c r="F16" s="120"/>
      <c r="G16" s="120"/>
      <c r="H16" s="141"/>
      <c r="I16" s="141"/>
      <c r="J16" s="141"/>
      <c r="K16" s="120"/>
      <c r="L16" s="140"/>
      <c r="M16" s="140"/>
      <c r="N16" s="140"/>
      <c r="R16" s="122"/>
    </row>
    <row r="17" spans="1:18" ht="12.75">
      <c r="A17" s="4" t="s">
        <v>163</v>
      </c>
      <c r="B17" s="141" t="s">
        <v>34</v>
      </c>
      <c r="C17" s="141">
        <v>1845</v>
      </c>
      <c r="D17" s="141">
        <v>1845</v>
      </c>
      <c r="E17" s="141" t="s">
        <v>34</v>
      </c>
      <c r="F17" s="141">
        <v>1842</v>
      </c>
      <c r="G17" s="141" t="s">
        <v>34</v>
      </c>
      <c r="H17" s="141" t="s">
        <v>34</v>
      </c>
      <c r="I17" s="141">
        <v>36687</v>
      </c>
      <c r="J17" s="141" t="s">
        <v>34</v>
      </c>
      <c r="K17" s="141">
        <v>67577</v>
      </c>
      <c r="L17" s="140"/>
      <c r="M17" s="140"/>
      <c r="N17" s="140"/>
      <c r="R17" s="122"/>
    </row>
    <row r="18" spans="1:18" ht="12.75">
      <c r="A18" s="4" t="s">
        <v>164</v>
      </c>
      <c r="B18" s="141" t="s">
        <v>34</v>
      </c>
      <c r="C18" s="141">
        <v>7735</v>
      </c>
      <c r="D18" s="141">
        <v>7735</v>
      </c>
      <c r="E18" s="141" t="s">
        <v>34</v>
      </c>
      <c r="F18" s="141">
        <v>7722</v>
      </c>
      <c r="G18" s="141" t="s">
        <v>34</v>
      </c>
      <c r="H18" s="141" t="s">
        <v>34</v>
      </c>
      <c r="I18" s="141">
        <v>36343</v>
      </c>
      <c r="J18" s="141" t="s">
        <v>34</v>
      </c>
      <c r="K18" s="141">
        <v>280639</v>
      </c>
      <c r="L18" s="140"/>
      <c r="M18" s="140"/>
      <c r="N18" s="140"/>
      <c r="R18" s="122"/>
    </row>
    <row r="19" spans="1:18" s="147" customFormat="1" ht="12.75">
      <c r="A19" s="142" t="s">
        <v>165</v>
      </c>
      <c r="B19" s="143" t="s">
        <v>34</v>
      </c>
      <c r="C19" s="143">
        <v>9580</v>
      </c>
      <c r="D19" s="143">
        <v>9580</v>
      </c>
      <c r="E19" s="143" t="s">
        <v>34</v>
      </c>
      <c r="F19" s="143">
        <v>9564</v>
      </c>
      <c r="G19" s="143" t="s">
        <v>34</v>
      </c>
      <c r="H19" s="144" t="s">
        <v>34</v>
      </c>
      <c r="I19" s="144">
        <v>36409</v>
      </c>
      <c r="J19" s="144" t="s">
        <v>34</v>
      </c>
      <c r="K19" s="143">
        <v>348216</v>
      </c>
      <c r="L19" s="146"/>
      <c r="M19" s="146"/>
      <c r="N19" s="146"/>
      <c r="R19" s="152"/>
    </row>
    <row r="20" spans="1:18" ht="12.75">
      <c r="A20" s="4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40"/>
      <c r="M20" s="140"/>
      <c r="N20" s="140"/>
      <c r="R20" s="122"/>
    </row>
    <row r="21" spans="1:18" ht="13.5" thickBot="1">
      <c r="A21" s="149" t="s">
        <v>166</v>
      </c>
      <c r="B21" s="130" t="s">
        <v>34</v>
      </c>
      <c r="C21" s="130">
        <v>9585</v>
      </c>
      <c r="D21" s="130">
        <v>9585</v>
      </c>
      <c r="E21" s="130" t="s">
        <v>34</v>
      </c>
      <c r="F21" s="130">
        <v>9569</v>
      </c>
      <c r="G21" s="130">
        <v>5250</v>
      </c>
      <c r="H21" s="130" t="s">
        <v>34</v>
      </c>
      <c r="I21" s="130">
        <v>36398</v>
      </c>
      <c r="J21" s="130">
        <v>15</v>
      </c>
      <c r="K21" s="130">
        <v>348368</v>
      </c>
      <c r="L21" s="140"/>
      <c r="M21" s="140"/>
      <c r="N21" s="140"/>
      <c r="R21" s="122"/>
    </row>
    <row r="22" spans="1:18" ht="12.75">
      <c r="A22" s="150"/>
      <c r="D22" s="151"/>
      <c r="E22" s="151"/>
      <c r="R22" s="122"/>
    </row>
    <row r="23" ht="12.75">
      <c r="R23" s="122"/>
    </row>
    <row r="24" ht="12.75">
      <c r="R24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L97"/>
  <sheetViews>
    <sheetView showGridLines="0" showZeros="0" zoomScale="75" zoomScaleNormal="75" workbookViewId="0" topLeftCell="A1">
      <selection activeCell="G9" sqref="G9"/>
    </sheetView>
  </sheetViews>
  <sheetFormatPr defaultColWidth="11.421875" defaultRowHeight="12.75"/>
  <cols>
    <col min="1" max="1" width="33.7109375" style="65" customWidth="1"/>
    <col min="2" max="3" width="11.421875" style="65" customWidth="1"/>
    <col min="4" max="5" width="11.421875" style="103" customWidth="1"/>
    <col min="6" max="16384" width="11.421875" style="65" customWidth="1"/>
  </cols>
  <sheetData>
    <row r="1" spans="1:6" s="94" customFormat="1" ht="18">
      <c r="A1" s="220" t="s">
        <v>184</v>
      </c>
      <c r="B1" s="220"/>
      <c r="C1" s="220"/>
      <c r="D1" s="220"/>
      <c r="E1" s="220"/>
      <c r="F1" s="93"/>
    </row>
    <row r="2" ht="12.75">
      <c r="A2" s="251" t="s">
        <v>274</v>
      </c>
    </row>
    <row r="3" spans="1:5" s="95" customFormat="1" ht="15">
      <c r="A3" s="221" t="s">
        <v>231</v>
      </c>
      <c r="B3" s="221"/>
      <c r="C3" s="221"/>
      <c r="D3" s="221"/>
      <c r="E3" s="221"/>
    </row>
    <row r="4" spans="4:5" s="95" customFormat="1" ht="15" thickBot="1">
      <c r="D4" s="102"/>
      <c r="E4" s="102"/>
    </row>
    <row r="5" spans="1:5" ht="12.75">
      <c r="A5" s="222" t="s">
        <v>192</v>
      </c>
      <c r="B5" s="245" t="s">
        <v>19</v>
      </c>
      <c r="C5" s="245"/>
      <c r="D5" s="245" t="s">
        <v>20</v>
      </c>
      <c r="E5" s="245"/>
    </row>
    <row r="6" spans="1:5" ht="13.5" thickBot="1">
      <c r="A6" s="244"/>
      <c r="B6" s="190">
        <v>2005</v>
      </c>
      <c r="C6" s="190">
        <v>2006</v>
      </c>
      <c r="D6" s="191">
        <v>2005</v>
      </c>
      <c r="E6" s="191">
        <v>2006</v>
      </c>
    </row>
    <row r="7" spans="1:5" ht="12.75">
      <c r="A7" s="105" t="s">
        <v>35</v>
      </c>
      <c r="B7" s="106">
        <v>114108</v>
      </c>
      <c r="C7" s="106">
        <v>166453</v>
      </c>
      <c r="D7" s="107">
        <v>27648</v>
      </c>
      <c r="E7" s="107">
        <v>35060</v>
      </c>
    </row>
    <row r="8" spans="1:5" ht="12.75">
      <c r="A8" s="99"/>
      <c r="B8" s="76"/>
      <c r="C8" s="76"/>
      <c r="D8" s="77"/>
      <c r="E8" s="77"/>
    </row>
    <row r="9" spans="1:10" s="74" customFormat="1" ht="12.75">
      <c r="A9" s="196" t="s">
        <v>180</v>
      </c>
      <c r="B9" s="67"/>
      <c r="C9" s="67"/>
      <c r="D9" s="68"/>
      <c r="E9" s="68"/>
      <c r="G9" s="184"/>
      <c r="H9" s="185"/>
      <c r="I9" s="186"/>
      <c r="J9" s="186"/>
    </row>
    <row r="10" spans="1:10" s="74" customFormat="1" ht="12.75">
      <c r="A10" s="197" t="s">
        <v>36</v>
      </c>
      <c r="B10" s="97">
        <v>44088</v>
      </c>
      <c r="C10" s="97">
        <v>47060</v>
      </c>
      <c r="D10" s="98">
        <v>27191</v>
      </c>
      <c r="E10" s="98">
        <v>34559</v>
      </c>
      <c r="G10" s="184"/>
      <c r="H10" s="185"/>
      <c r="I10" s="186"/>
      <c r="J10" s="186"/>
    </row>
    <row r="11" spans="1:10" s="74" customFormat="1" ht="12.75">
      <c r="A11" s="198" t="s">
        <v>197</v>
      </c>
      <c r="B11" s="199">
        <v>645</v>
      </c>
      <c r="C11" s="199">
        <v>5</v>
      </c>
      <c r="D11" s="104">
        <v>2</v>
      </c>
      <c r="E11" s="104">
        <v>864</v>
      </c>
      <c r="G11" s="184"/>
      <c r="H11" s="185"/>
      <c r="I11" s="186"/>
      <c r="J11" s="186"/>
    </row>
    <row r="12" spans="1:10" s="74" customFormat="1" ht="12.75">
      <c r="A12" s="198" t="s">
        <v>198</v>
      </c>
      <c r="B12" s="199" t="s">
        <v>34</v>
      </c>
      <c r="C12" s="199" t="s">
        <v>34</v>
      </c>
      <c r="D12" s="104" t="s">
        <v>34</v>
      </c>
      <c r="E12" s="104">
        <v>1</v>
      </c>
      <c r="G12" s="184"/>
      <c r="H12" s="185"/>
      <c r="I12" s="186"/>
      <c r="J12" s="186"/>
    </row>
    <row r="13" spans="1:10" s="74" customFormat="1" ht="12.75">
      <c r="A13" s="198" t="s">
        <v>199</v>
      </c>
      <c r="B13" s="199">
        <v>4616</v>
      </c>
      <c r="C13" s="199">
        <v>4499</v>
      </c>
      <c r="D13" s="104">
        <v>234</v>
      </c>
      <c r="E13" s="104">
        <v>204</v>
      </c>
      <c r="G13" s="184"/>
      <c r="H13" s="185"/>
      <c r="I13" s="186"/>
      <c r="J13" s="186"/>
    </row>
    <row r="14" spans="1:10" s="74" customFormat="1" ht="12.75">
      <c r="A14" s="198" t="s">
        <v>200</v>
      </c>
      <c r="B14" s="199" t="s">
        <v>34</v>
      </c>
      <c r="C14" s="199" t="s">
        <v>34</v>
      </c>
      <c r="D14" s="104" t="s">
        <v>34</v>
      </c>
      <c r="E14" s="104" t="s">
        <v>34</v>
      </c>
      <c r="G14" s="184"/>
      <c r="H14" s="185"/>
      <c r="I14" s="186"/>
      <c r="J14" s="186"/>
    </row>
    <row r="15" spans="1:10" s="74" customFormat="1" ht="12.75">
      <c r="A15" s="198" t="s">
        <v>201</v>
      </c>
      <c r="B15" s="199">
        <v>1</v>
      </c>
      <c r="C15" s="199" t="s">
        <v>34</v>
      </c>
      <c r="D15" s="104" t="s">
        <v>34</v>
      </c>
      <c r="E15" s="104" t="s">
        <v>34</v>
      </c>
      <c r="G15" s="184"/>
      <c r="H15" s="185"/>
      <c r="I15" s="186"/>
      <c r="J15" s="186"/>
    </row>
    <row r="16" spans="1:10" s="74" customFormat="1" ht="12.75">
      <c r="A16" s="198" t="s">
        <v>202</v>
      </c>
      <c r="B16" s="199" t="s">
        <v>34</v>
      </c>
      <c r="C16" s="199" t="s">
        <v>34</v>
      </c>
      <c r="D16" s="104" t="s">
        <v>34</v>
      </c>
      <c r="E16" s="104" t="s">
        <v>34</v>
      </c>
      <c r="F16" s="103"/>
      <c r="G16" s="184"/>
      <c r="H16" s="185"/>
      <c r="I16" s="186"/>
      <c r="J16" s="186"/>
    </row>
    <row r="17" spans="1:10" s="74" customFormat="1" ht="12.75">
      <c r="A17" s="198" t="s">
        <v>203</v>
      </c>
      <c r="B17" s="199" t="s">
        <v>34</v>
      </c>
      <c r="C17" s="199" t="s">
        <v>34</v>
      </c>
      <c r="D17" s="104" t="s">
        <v>34</v>
      </c>
      <c r="E17" s="104" t="s">
        <v>34</v>
      </c>
      <c r="G17" s="184"/>
      <c r="H17" s="185"/>
      <c r="I17" s="186"/>
      <c r="J17" s="186"/>
    </row>
    <row r="18" spans="1:10" s="74" customFormat="1" ht="12.75">
      <c r="A18" s="198" t="s">
        <v>204</v>
      </c>
      <c r="B18" s="199" t="s">
        <v>34</v>
      </c>
      <c r="C18" s="199" t="s">
        <v>34</v>
      </c>
      <c r="D18" s="104" t="s">
        <v>34</v>
      </c>
      <c r="E18" s="104" t="s">
        <v>34</v>
      </c>
      <c r="G18" s="184"/>
      <c r="H18" s="185"/>
      <c r="I18" s="186"/>
      <c r="J18" s="186"/>
    </row>
    <row r="19" spans="1:10" s="74" customFormat="1" ht="12.75">
      <c r="A19" s="198" t="s">
        <v>205</v>
      </c>
      <c r="B19" s="199" t="s">
        <v>34</v>
      </c>
      <c r="C19" s="199" t="s">
        <v>34</v>
      </c>
      <c r="D19" s="104" t="s">
        <v>34</v>
      </c>
      <c r="E19" s="104" t="s">
        <v>34</v>
      </c>
      <c r="G19" s="184"/>
      <c r="H19" s="185"/>
      <c r="I19" s="186"/>
      <c r="J19" s="186"/>
    </row>
    <row r="20" spans="1:10" s="74" customFormat="1" ht="12.75">
      <c r="A20" s="198" t="s">
        <v>206</v>
      </c>
      <c r="B20" s="199">
        <v>23739</v>
      </c>
      <c r="C20" s="199">
        <v>25134</v>
      </c>
      <c r="D20" s="104">
        <v>2063</v>
      </c>
      <c r="E20" s="104">
        <v>1255</v>
      </c>
      <c r="G20" s="184"/>
      <c r="H20" s="185"/>
      <c r="I20" s="186"/>
      <c r="J20" s="186"/>
    </row>
    <row r="21" spans="1:10" s="74" customFormat="1" ht="12.75">
      <c r="A21" s="198" t="s">
        <v>207</v>
      </c>
      <c r="B21" s="199" t="s">
        <v>34</v>
      </c>
      <c r="C21" s="199" t="s">
        <v>34</v>
      </c>
      <c r="D21" s="104" t="s">
        <v>34</v>
      </c>
      <c r="E21" s="104" t="s">
        <v>34</v>
      </c>
      <c r="G21" s="184"/>
      <c r="H21" s="185"/>
      <c r="I21" s="186"/>
      <c r="J21" s="186"/>
    </row>
    <row r="22" spans="1:10" s="74" customFormat="1" ht="12.75">
      <c r="A22" s="198" t="s">
        <v>208</v>
      </c>
      <c r="B22" s="199">
        <v>794</v>
      </c>
      <c r="C22" s="199">
        <v>11552</v>
      </c>
      <c r="D22" s="104">
        <v>5</v>
      </c>
      <c r="E22" s="104">
        <v>148</v>
      </c>
      <c r="G22" s="184"/>
      <c r="H22" s="185"/>
      <c r="I22" s="186"/>
      <c r="J22" s="186"/>
    </row>
    <row r="23" spans="1:10" s="74" customFormat="1" ht="12.75">
      <c r="A23" s="198" t="s">
        <v>209</v>
      </c>
      <c r="B23" s="199" t="s">
        <v>34</v>
      </c>
      <c r="C23" s="199" t="s">
        <v>34</v>
      </c>
      <c r="D23" s="104">
        <v>38</v>
      </c>
      <c r="E23" s="104" t="s">
        <v>34</v>
      </c>
      <c r="G23" s="184"/>
      <c r="H23" s="185"/>
      <c r="I23" s="186"/>
      <c r="J23" s="186"/>
    </row>
    <row r="24" spans="1:10" s="74" customFormat="1" ht="12.75">
      <c r="A24" s="198" t="s">
        <v>210</v>
      </c>
      <c r="B24" s="199" t="s">
        <v>34</v>
      </c>
      <c r="C24" s="199" t="s">
        <v>34</v>
      </c>
      <c r="D24" s="104" t="s">
        <v>34</v>
      </c>
      <c r="E24" s="104">
        <v>62</v>
      </c>
      <c r="G24" s="184"/>
      <c r="H24" s="185"/>
      <c r="I24" s="186"/>
      <c r="J24" s="186"/>
    </row>
    <row r="25" spans="1:10" s="74" customFormat="1" ht="12.75">
      <c r="A25" s="198" t="s">
        <v>211</v>
      </c>
      <c r="B25" s="199">
        <v>8685</v>
      </c>
      <c r="C25" s="199">
        <v>3239</v>
      </c>
      <c r="D25" s="104">
        <v>1018</v>
      </c>
      <c r="E25" s="104">
        <v>451</v>
      </c>
      <c r="G25" s="184"/>
      <c r="H25" s="185"/>
      <c r="I25" s="186"/>
      <c r="J25" s="186"/>
    </row>
    <row r="26" spans="1:10" s="74" customFormat="1" ht="12.75">
      <c r="A26" s="198" t="s">
        <v>212</v>
      </c>
      <c r="B26" s="199" t="s">
        <v>34</v>
      </c>
      <c r="C26" s="199" t="s">
        <v>34</v>
      </c>
      <c r="D26" s="104" t="s">
        <v>34</v>
      </c>
      <c r="E26" s="104" t="s">
        <v>34</v>
      </c>
      <c r="G26" s="184"/>
      <c r="H26" s="185"/>
      <c r="I26" s="186"/>
      <c r="J26" s="186"/>
    </row>
    <row r="27" spans="1:10" s="74" customFormat="1" ht="12.75">
      <c r="A27" s="198" t="s">
        <v>213</v>
      </c>
      <c r="B27" s="199" t="s">
        <v>34</v>
      </c>
      <c r="C27" s="199" t="s">
        <v>34</v>
      </c>
      <c r="D27" s="104" t="s">
        <v>34</v>
      </c>
      <c r="E27" s="104" t="s">
        <v>34</v>
      </c>
      <c r="G27" s="184"/>
      <c r="H27" s="185"/>
      <c r="I27" s="186"/>
      <c r="J27" s="186"/>
    </row>
    <row r="28" spans="1:10" s="74" customFormat="1" ht="12.75">
      <c r="A28" s="198" t="s">
        <v>214</v>
      </c>
      <c r="B28" s="199" t="s">
        <v>34</v>
      </c>
      <c r="C28" s="199" t="s">
        <v>34</v>
      </c>
      <c r="D28" s="104" t="s">
        <v>34</v>
      </c>
      <c r="E28" s="104" t="s">
        <v>34</v>
      </c>
      <c r="G28" s="184"/>
      <c r="H28" s="185"/>
      <c r="I28" s="186"/>
      <c r="J28" s="186"/>
    </row>
    <row r="29" spans="1:10" s="74" customFormat="1" ht="12.75">
      <c r="A29" s="198" t="s">
        <v>215</v>
      </c>
      <c r="B29" s="199" t="s">
        <v>34</v>
      </c>
      <c r="C29" s="199" t="s">
        <v>34</v>
      </c>
      <c r="D29" s="104" t="s">
        <v>34</v>
      </c>
      <c r="E29" s="104" t="s">
        <v>34</v>
      </c>
      <c r="G29" s="184"/>
      <c r="H29" s="185"/>
      <c r="I29" s="186"/>
      <c r="J29" s="186"/>
    </row>
    <row r="30" spans="1:10" s="74" customFormat="1" ht="12.75">
      <c r="A30" s="198" t="s">
        <v>216</v>
      </c>
      <c r="B30" s="199" t="s">
        <v>34</v>
      </c>
      <c r="C30" s="199">
        <v>16</v>
      </c>
      <c r="D30" s="104">
        <v>414</v>
      </c>
      <c r="E30" s="104" t="s">
        <v>34</v>
      </c>
      <c r="G30" s="184"/>
      <c r="H30" s="185"/>
      <c r="I30" s="186"/>
      <c r="J30" s="186"/>
    </row>
    <row r="31" spans="1:10" s="74" customFormat="1" ht="12.75">
      <c r="A31" s="198" t="s">
        <v>217</v>
      </c>
      <c r="B31" s="199">
        <v>5585</v>
      </c>
      <c r="C31" s="199">
        <v>2378</v>
      </c>
      <c r="D31" s="104">
        <v>23042</v>
      </c>
      <c r="E31" s="104">
        <v>31465</v>
      </c>
      <c r="G31" s="184"/>
      <c r="H31" s="185"/>
      <c r="I31" s="186"/>
      <c r="J31" s="186"/>
    </row>
    <row r="32" spans="1:10" s="74" customFormat="1" ht="12.75">
      <c r="A32" s="198" t="s">
        <v>218</v>
      </c>
      <c r="B32" s="199">
        <v>23</v>
      </c>
      <c r="C32" s="199">
        <v>237</v>
      </c>
      <c r="D32" s="104">
        <v>375</v>
      </c>
      <c r="E32" s="104">
        <v>108</v>
      </c>
      <c r="G32" s="184"/>
      <c r="H32" s="185"/>
      <c r="I32" s="186"/>
      <c r="J32" s="186"/>
    </row>
    <row r="33" spans="1:10" s="74" customFormat="1" ht="12.75">
      <c r="A33" s="198" t="s">
        <v>219</v>
      </c>
      <c r="B33" s="199" t="s">
        <v>34</v>
      </c>
      <c r="C33" s="199" t="s">
        <v>34</v>
      </c>
      <c r="D33" s="104" t="s">
        <v>34</v>
      </c>
      <c r="E33" s="104" t="s">
        <v>34</v>
      </c>
      <c r="G33" s="184"/>
      <c r="H33" s="185"/>
      <c r="I33" s="186"/>
      <c r="J33" s="186"/>
    </row>
    <row r="34" spans="1:10" s="74" customFormat="1" ht="12.75">
      <c r="A34" s="198" t="s">
        <v>220</v>
      </c>
      <c r="B34" s="199" t="s">
        <v>34</v>
      </c>
      <c r="C34" s="199" t="s">
        <v>34</v>
      </c>
      <c r="D34" s="104" t="s">
        <v>34</v>
      </c>
      <c r="E34" s="104">
        <v>1</v>
      </c>
      <c r="G34" s="184"/>
      <c r="H34" s="185"/>
      <c r="I34" s="186"/>
      <c r="J34" s="186"/>
    </row>
    <row r="35" spans="1:10" s="74" customFormat="1" ht="12.75">
      <c r="A35" s="200" t="s">
        <v>38</v>
      </c>
      <c r="B35" s="199"/>
      <c r="C35" s="199"/>
      <c r="D35" s="104"/>
      <c r="E35" s="104"/>
      <c r="G35" s="184"/>
      <c r="H35" s="185"/>
      <c r="I35" s="186"/>
      <c r="J35" s="186"/>
    </row>
    <row r="36" spans="1:10" s="74" customFormat="1" ht="12.75">
      <c r="A36" s="201" t="s">
        <v>37</v>
      </c>
      <c r="B36" s="199"/>
      <c r="C36" s="199"/>
      <c r="D36" s="104"/>
      <c r="E36" s="104"/>
      <c r="G36" s="184"/>
      <c r="H36" s="185"/>
      <c r="I36" s="186"/>
      <c r="J36" s="186"/>
    </row>
    <row r="37" spans="1:10" s="74" customFormat="1" ht="12.75">
      <c r="A37" s="198" t="s">
        <v>221</v>
      </c>
      <c r="B37" s="199" t="s">
        <v>34</v>
      </c>
      <c r="C37" s="199" t="s">
        <v>34</v>
      </c>
      <c r="D37" s="104" t="s">
        <v>34</v>
      </c>
      <c r="E37" s="104" t="s">
        <v>34</v>
      </c>
      <c r="G37" s="184"/>
      <c r="H37" s="185"/>
      <c r="I37" s="186"/>
      <c r="J37" s="186"/>
    </row>
    <row r="38" spans="1:10" s="74" customFormat="1" ht="12.75">
      <c r="A38" s="198" t="s">
        <v>222</v>
      </c>
      <c r="B38" s="199" t="s">
        <v>34</v>
      </c>
      <c r="C38" s="199" t="s">
        <v>34</v>
      </c>
      <c r="D38" s="104" t="s">
        <v>34</v>
      </c>
      <c r="E38" s="104" t="s">
        <v>34</v>
      </c>
      <c r="G38" s="184"/>
      <c r="H38" s="185"/>
      <c r="I38" s="186"/>
      <c r="J38" s="186"/>
    </row>
    <row r="39" spans="1:10" s="74" customFormat="1" ht="12.75">
      <c r="A39" s="202" t="s">
        <v>223</v>
      </c>
      <c r="B39" s="199" t="s">
        <v>34</v>
      </c>
      <c r="C39" s="199" t="s">
        <v>34</v>
      </c>
      <c r="D39" s="104" t="s">
        <v>34</v>
      </c>
      <c r="E39" s="104" t="s">
        <v>34</v>
      </c>
      <c r="G39" s="184"/>
      <c r="H39" s="185"/>
      <c r="I39" s="186"/>
      <c r="J39" s="186"/>
    </row>
    <row r="40" spans="1:10" s="74" customFormat="1" ht="12.75">
      <c r="A40" s="198" t="s">
        <v>224</v>
      </c>
      <c r="B40" s="199" t="s">
        <v>34</v>
      </c>
      <c r="C40" s="199" t="s">
        <v>34</v>
      </c>
      <c r="D40" s="104" t="s">
        <v>34</v>
      </c>
      <c r="E40" s="104">
        <v>3</v>
      </c>
      <c r="G40" s="184"/>
      <c r="H40" s="185"/>
      <c r="I40" s="186"/>
      <c r="J40" s="186"/>
    </row>
    <row r="41" spans="1:10" s="74" customFormat="1" ht="12.75">
      <c r="A41" s="202" t="s">
        <v>225</v>
      </c>
      <c r="B41" s="199" t="s">
        <v>34</v>
      </c>
      <c r="C41" s="199" t="s">
        <v>34</v>
      </c>
      <c r="D41" s="104" t="s">
        <v>34</v>
      </c>
      <c r="E41" s="104" t="s">
        <v>34</v>
      </c>
      <c r="G41" s="184"/>
      <c r="H41" s="185"/>
      <c r="I41" s="186"/>
      <c r="J41" s="186"/>
    </row>
    <row r="42" spans="1:5" ht="12.75">
      <c r="A42" s="99" t="s">
        <v>38</v>
      </c>
      <c r="B42" s="76"/>
      <c r="C42" s="76"/>
      <c r="D42" s="77"/>
      <c r="E42" s="77"/>
    </row>
    <row r="43" spans="1:5" ht="12.75">
      <c r="A43" s="156" t="s">
        <v>181</v>
      </c>
      <c r="B43" s="76"/>
      <c r="C43" s="76"/>
      <c r="D43" s="77"/>
      <c r="E43" s="77"/>
    </row>
    <row r="44" spans="1:5" ht="12.75">
      <c r="A44" s="100" t="s">
        <v>39</v>
      </c>
      <c r="B44" s="76" t="s">
        <v>34</v>
      </c>
      <c r="C44" s="76" t="s">
        <v>34</v>
      </c>
      <c r="D44" s="77" t="s">
        <v>34</v>
      </c>
      <c r="E44" s="77" t="s">
        <v>34</v>
      </c>
    </row>
    <row r="45" spans="1:5" ht="12.75">
      <c r="A45" s="100" t="s">
        <v>41</v>
      </c>
      <c r="B45" s="76" t="s">
        <v>34</v>
      </c>
      <c r="C45" s="76">
        <v>651</v>
      </c>
      <c r="D45" s="77" t="s">
        <v>34</v>
      </c>
      <c r="E45" s="77" t="s">
        <v>34</v>
      </c>
    </row>
    <row r="46" spans="1:5" ht="12.75">
      <c r="A46" s="100" t="s">
        <v>43</v>
      </c>
      <c r="B46" s="76">
        <v>1</v>
      </c>
      <c r="C46" s="76" t="s">
        <v>34</v>
      </c>
      <c r="D46" s="77" t="s">
        <v>34</v>
      </c>
      <c r="E46" s="77" t="s">
        <v>34</v>
      </c>
    </row>
    <row r="47" spans="1:5" ht="12.75">
      <c r="A47" s="100" t="s">
        <v>47</v>
      </c>
      <c r="B47" s="76" t="s">
        <v>34</v>
      </c>
      <c r="C47" s="76">
        <v>21</v>
      </c>
      <c r="D47" s="77" t="s">
        <v>34</v>
      </c>
      <c r="E47" s="77" t="s">
        <v>34</v>
      </c>
    </row>
    <row r="48" spans="1:5" ht="13.5" thickBot="1">
      <c r="A48" s="101" t="s">
        <v>46</v>
      </c>
      <c r="B48" s="108" t="s">
        <v>34</v>
      </c>
      <c r="C48" s="108" t="s">
        <v>34</v>
      </c>
      <c r="D48" s="79">
        <v>2</v>
      </c>
      <c r="E48" s="79" t="s">
        <v>34</v>
      </c>
    </row>
    <row r="49" spans="1:12" s="74" customFormat="1" ht="12.75">
      <c r="A49" s="182" t="s">
        <v>195</v>
      </c>
      <c r="B49" s="183"/>
      <c r="C49" s="183"/>
      <c r="D49" s="183"/>
      <c r="E49" s="183"/>
      <c r="F49" s="183"/>
      <c r="G49" s="103"/>
      <c r="I49" s="184"/>
      <c r="J49" s="185"/>
      <c r="K49" s="186"/>
      <c r="L49" s="186"/>
    </row>
    <row r="50" ht="12.75">
      <c r="A50" s="65" t="s">
        <v>38</v>
      </c>
    </row>
    <row r="51" ht="12.75">
      <c r="A51" s="65" t="s">
        <v>38</v>
      </c>
    </row>
    <row r="52" ht="12.75">
      <c r="A52" s="65" t="s">
        <v>38</v>
      </c>
    </row>
    <row r="53" ht="12.75">
      <c r="A53" s="65" t="s">
        <v>38</v>
      </c>
    </row>
    <row r="54" ht="12.75">
      <c r="A54" s="65" t="s">
        <v>38</v>
      </c>
    </row>
    <row r="55" ht="12.75">
      <c r="A55" s="65" t="s">
        <v>38</v>
      </c>
    </row>
    <row r="56" ht="12.75">
      <c r="A56" s="65" t="s">
        <v>38</v>
      </c>
    </row>
    <row r="57" ht="12.75">
      <c r="A57" s="65" t="s">
        <v>38</v>
      </c>
    </row>
    <row r="58" ht="12.75">
      <c r="A58" s="65" t="s">
        <v>38</v>
      </c>
    </row>
    <row r="59" ht="12.75">
      <c r="A59" s="65" t="s">
        <v>38</v>
      </c>
    </row>
    <row r="60" ht="12.75">
      <c r="A60" s="65" t="s">
        <v>38</v>
      </c>
    </row>
    <row r="61" ht="12.75">
      <c r="A61" s="65" t="s">
        <v>38</v>
      </c>
    </row>
    <row r="62" ht="12.75">
      <c r="A62" s="65" t="s">
        <v>38</v>
      </c>
    </row>
    <row r="63" ht="12.75">
      <c r="A63" s="65" t="s">
        <v>38</v>
      </c>
    </row>
    <row r="64" ht="12.75">
      <c r="A64" s="65" t="s">
        <v>38</v>
      </c>
    </row>
    <row r="65" ht="12.75">
      <c r="A65" s="65" t="s">
        <v>38</v>
      </c>
    </row>
    <row r="66" ht="12.75">
      <c r="A66" s="65" t="s">
        <v>38</v>
      </c>
    </row>
    <row r="67" ht="12.75">
      <c r="A67" s="65" t="s">
        <v>38</v>
      </c>
    </row>
    <row r="68" ht="12.75">
      <c r="A68" s="65" t="s">
        <v>38</v>
      </c>
    </row>
    <row r="69" ht="12.75">
      <c r="A69" s="65" t="s">
        <v>38</v>
      </c>
    </row>
    <row r="70" ht="12.75">
      <c r="A70" s="65" t="s">
        <v>38</v>
      </c>
    </row>
    <row r="71" ht="12.75">
      <c r="A71" s="65" t="s">
        <v>38</v>
      </c>
    </row>
    <row r="72" ht="12.75">
      <c r="A72" s="65" t="s">
        <v>38</v>
      </c>
    </row>
    <row r="73" ht="12.75">
      <c r="A73" s="65" t="s">
        <v>38</v>
      </c>
    </row>
    <row r="74" ht="12.75">
      <c r="A74" s="65" t="s">
        <v>38</v>
      </c>
    </row>
    <row r="75" ht="12.75">
      <c r="A75" s="65" t="s">
        <v>38</v>
      </c>
    </row>
    <row r="76" ht="12.75">
      <c r="A76" s="65" t="s">
        <v>38</v>
      </c>
    </row>
    <row r="77" ht="12.75">
      <c r="A77" s="65" t="s">
        <v>38</v>
      </c>
    </row>
    <row r="78" ht="12.75">
      <c r="A78" s="65" t="s">
        <v>38</v>
      </c>
    </row>
    <row r="79" ht="12.75">
      <c r="A79" s="65" t="s">
        <v>38</v>
      </c>
    </row>
    <row r="80" ht="12.75">
      <c r="A80" s="65" t="s">
        <v>38</v>
      </c>
    </row>
    <row r="81" ht="12.75">
      <c r="A81" s="65" t="s">
        <v>38</v>
      </c>
    </row>
    <row r="82" ht="12.75">
      <c r="A82" s="65" t="s">
        <v>38</v>
      </c>
    </row>
    <row r="83" ht="12.75">
      <c r="A83" s="65" t="s">
        <v>38</v>
      </c>
    </row>
    <row r="84" ht="12.75">
      <c r="A84" s="65" t="s">
        <v>38</v>
      </c>
    </row>
    <row r="85" ht="12.75">
      <c r="A85" s="65" t="s">
        <v>38</v>
      </c>
    </row>
    <row r="86" ht="12.75">
      <c r="A86" s="65" t="s">
        <v>38</v>
      </c>
    </row>
    <row r="87" ht="12.75">
      <c r="A87" s="65" t="s">
        <v>38</v>
      </c>
    </row>
    <row r="88" ht="12.75">
      <c r="A88" s="65" t="s">
        <v>38</v>
      </c>
    </row>
    <row r="89" ht="12.75">
      <c r="A89" s="65" t="s">
        <v>38</v>
      </c>
    </row>
    <row r="90" ht="12.75">
      <c r="A90" s="65" t="s">
        <v>38</v>
      </c>
    </row>
    <row r="91" ht="12.75">
      <c r="A91" s="65" t="s">
        <v>38</v>
      </c>
    </row>
    <row r="92" ht="12.75">
      <c r="A92" s="65" t="s">
        <v>38</v>
      </c>
    </row>
    <row r="93" ht="12.75">
      <c r="A93" s="65" t="s">
        <v>38</v>
      </c>
    </row>
    <row r="94" ht="12.75">
      <c r="A94" s="65" t="s">
        <v>38</v>
      </c>
    </row>
    <row r="95" ht="12.75">
      <c r="A95" s="65" t="s">
        <v>38</v>
      </c>
    </row>
    <row r="96" ht="12.75">
      <c r="A96" s="65" t="s">
        <v>38</v>
      </c>
    </row>
    <row r="97" ht="12.75">
      <c r="A97" s="65" t="s">
        <v>38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J25"/>
  <sheetViews>
    <sheetView showGridLines="0" zoomScale="75" zoomScaleNormal="75" workbookViewId="0" topLeftCell="A1">
      <selection activeCell="L21" sqref="L21"/>
    </sheetView>
  </sheetViews>
  <sheetFormatPr defaultColWidth="11.421875" defaultRowHeight="12.75"/>
  <cols>
    <col min="1" max="1" width="14.7109375" style="9" customWidth="1"/>
    <col min="2" max="3" width="17.7109375" style="9" customWidth="1"/>
    <col min="4" max="4" width="15.7109375" style="9" customWidth="1"/>
    <col min="5" max="5" width="12.7109375" style="9" customWidth="1"/>
    <col min="6" max="6" width="17.7109375" style="9" customWidth="1"/>
    <col min="7" max="7" width="13.421875" style="9" customWidth="1"/>
    <col min="8" max="8" width="13.7109375" style="9" customWidth="1"/>
    <col min="9" max="10" width="12.7109375" style="9" customWidth="1"/>
    <col min="11" max="11" width="12.00390625" style="9" customWidth="1"/>
    <col min="12" max="12" width="17.00390625" style="9" customWidth="1"/>
    <col min="13" max="18" width="17.140625" style="9" customWidth="1"/>
    <col min="19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2.75">
      <c r="A2" s="249" t="s">
        <v>274</v>
      </c>
    </row>
    <row r="3" spans="1:10" s="3" customFormat="1" ht="15">
      <c r="A3" s="236" t="s">
        <v>232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3" customFormat="1" ht="13.5" customHeight="1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  <c r="I5" s="180" t="s">
        <v>4</v>
      </c>
      <c r="J5" s="177"/>
    </row>
    <row r="6" spans="1:10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4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4"/>
      <c r="I7" s="8" t="s">
        <v>19</v>
      </c>
      <c r="J7" s="8" t="s">
        <v>20</v>
      </c>
    </row>
    <row r="8" spans="1:10" ht="13.5" thickBot="1">
      <c r="A8" s="116"/>
      <c r="B8" s="155" t="s">
        <v>193</v>
      </c>
      <c r="C8" s="155" t="s">
        <v>193</v>
      </c>
      <c r="D8" s="172" t="s">
        <v>183</v>
      </c>
      <c r="E8" s="117" t="s">
        <v>22</v>
      </c>
      <c r="F8" s="173" t="s">
        <v>194</v>
      </c>
      <c r="G8" s="155" t="s">
        <v>23</v>
      </c>
      <c r="H8" s="171" t="s">
        <v>18</v>
      </c>
      <c r="I8" s="64"/>
      <c r="J8" s="64"/>
    </row>
    <row r="9" spans="1:10" ht="12.75">
      <c r="A9" s="15">
        <v>1990</v>
      </c>
      <c r="B9" s="16">
        <v>57</v>
      </c>
      <c r="C9" s="16">
        <v>54.2</v>
      </c>
      <c r="D9" s="17">
        <v>3675</v>
      </c>
      <c r="E9" s="16">
        <v>115.2</v>
      </c>
      <c r="F9" s="16">
        <v>656.5</v>
      </c>
      <c r="G9" s="18">
        <v>32.68904835743392</v>
      </c>
      <c r="H9" s="17">
        <v>214603.60246655368</v>
      </c>
      <c r="I9" s="17">
        <v>153864</v>
      </c>
      <c r="J9" s="218">
        <v>8737</v>
      </c>
    </row>
    <row r="10" spans="1:10" ht="12.75">
      <c r="A10" s="15">
        <v>1991</v>
      </c>
      <c r="B10" s="16">
        <v>56.1</v>
      </c>
      <c r="C10" s="16">
        <v>53.3</v>
      </c>
      <c r="D10" s="17">
        <v>3293</v>
      </c>
      <c r="E10" s="16">
        <v>96.9606003752345</v>
      </c>
      <c r="F10" s="16">
        <v>516.8</v>
      </c>
      <c r="G10" s="18">
        <v>38.93957424302526</v>
      </c>
      <c r="H10" s="17">
        <v>201236.88291082182</v>
      </c>
      <c r="I10" s="17">
        <v>159784</v>
      </c>
      <c r="J10" s="17">
        <v>17255</v>
      </c>
    </row>
    <row r="11" spans="1:10" ht="12.75">
      <c r="A11" s="15">
        <v>1992</v>
      </c>
      <c r="B11" s="16">
        <v>54</v>
      </c>
      <c r="C11" s="16">
        <v>51.2</v>
      </c>
      <c r="D11" s="17">
        <v>3306</v>
      </c>
      <c r="E11" s="16">
        <v>213</v>
      </c>
      <c r="F11" s="16">
        <v>1095.4</v>
      </c>
      <c r="G11" s="18">
        <v>23.433461949923675</v>
      </c>
      <c r="H11" s="17">
        <v>256690.14219946394</v>
      </c>
      <c r="I11" s="17">
        <v>211653</v>
      </c>
      <c r="J11" s="17">
        <v>9211</v>
      </c>
    </row>
    <row r="12" spans="1:10" ht="12.75">
      <c r="A12" s="19">
        <v>1993</v>
      </c>
      <c r="B12" s="20">
        <v>53.7</v>
      </c>
      <c r="C12" s="20">
        <v>50.1</v>
      </c>
      <c r="D12" s="21">
        <v>3194</v>
      </c>
      <c r="E12" s="20">
        <v>166.4</v>
      </c>
      <c r="F12" s="20">
        <v>890.5</v>
      </c>
      <c r="G12" s="22">
        <v>22.429771735602756</v>
      </c>
      <c r="H12" s="21">
        <v>199737.11730554252</v>
      </c>
      <c r="I12" s="21">
        <v>140147</v>
      </c>
      <c r="J12" s="17">
        <v>31774</v>
      </c>
    </row>
    <row r="13" spans="1:10" ht="12.75">
      <c r="A13" s="19">
        <v>1994</v>
      </c>
      <c r="B13" s="20">
        <v>52.7</v>
      </c>
      <c r="C13" s="20">
        <v>48.3</v>
      </c>
      <c r="D13" s="21">
        <v>3009</v>
      </c>
      <c r="E13" s="20">
        <v>150.8</v>
      </c>
      <c r="F13" s="20">
        <v>774</v>
      </c>
      <c r="G13" s="22">
        <v>24.088565143701995</v>
      </c>
      <c r="H13" s="21">
        <v>186445.49421225343</v>
      </c>
      <c r="I13" s="21">
        <v>125144</v>
      </c>
      <c r="J13" s="17">
        <v>38096</v>
      </c>
    </row>
    <row r="14" spans="1:10" ht="12.75">
      <c r="A14" s="19">
        <v>1995</v>
      </c>
      <c r="B14" s="23">
        <v>51.5</v>
      </c>
      <c r="C14" s="23">
        <v>47.6</v>
      </c>
      <c r="D14" s="21">
        <v>2945</v>
      </c>
      <c r="E14" s="20">
        <v>161.5</v>
      </c>
      <c r="F14" s="23">
        <v>816</v>
      </c>
      <c r="G14" s="24">
        <v>25.999783635642423</v>
      </c>
      <c r="H14" s="25">
        <v>212158.23446684217</v>
      </c>
      <c r="I14" s="21">
        <v>170855</v>
      </c>
      <c r="J14" s="17">
        <v>39748</v>
      </c>
    </row>
    <row r="15" spans="1:10" ht="12.75">
      <c r="A15" s="19">
        <v>1996</v>
      </c>
      <c r="B15" s="23">
        <v>49.4</v>
      </c>
      <c r="C15" s="23">
        <v>46.4</v>
      </c>
      <c r="D15" s="21">
        <v>2926</v>
      </c>
      <c r="E15" s="20">
        <v>179.3</v>
      </c>
      <c r="F15" s="23">
        <v>899.4</v>
      </c>
      <c r="G15" s="24">
        <v>22.856490329715243</v>
      </c>
      <c r="H15" s="25">
        <v>205571.27402545887</v>
      </c>
      <c r="I15" s="25">
        <v>123440</v>
      </c>
      <c r="J15" s="26">
        <v>62072</v>
      </c>
    </row>
    <row r="16" spans="1:10" ht="12.75">
      <c r="A16" s="19">
        <v>1997</v>
      </c>
      <c r="B16" s="23">
        <v>49.6</v>
      </c>
      <c r="C16" s="23">
        <v>46.6</v>
      </c>
      <c r="D16" s="25">
        <v>2786</v>
      </c>
      <c r="E16" s="23">
        <v>197.9</v>
      </c>
      <c r="F16" s="23">
        <v>983.7</v>
      </c>
      <c r="G16" s="24">
        <v>22.075174594016325</v>
      </c>
      <c r="H16" s="25">
        <v>217153.49248133856</v>
      </c>
      <c r="I16" s="25">
        <v>120484</v>
      </c>
      <c r="J16" s="26">
        <v>61807</v>
      </c>
    </row>
    <row r="17" spans="1:10" ht="12.75">
      <c r="A17" s="19">
        <v>1998</v>
      </c>
      <c r="B17" s="23">
        <v>49.3</v>
      </c>
      <c r="C17" s="23">
        <v>46.3</v>
      </c>
      <c r="D17" s="25">
        <v>2681</v>
      </c>
      <c r="E17" s="23">
        <v>149.9</v>
      </c>
      <c r="F17" s="23">
        <v>736</v>
      </c>
      <c r="G17" s="24">
        <v>26.522664166456316</v>
      </c>
      <c r="H17" s="25">
        <v>195206.80826511845</v>
      </c>
      <c r="I17" s="25">
        <v>149059</v>
      </c>
      <c r="J17" s="26">
        <v>58821</v>
      </c>
    </row>
    <row r="18" spans="1:10" ht="12.75">
      <c r="A18" s="19">
        <v>1999</v>
      </c>
      <c r="B18" s="23">
        <v>49.1</v>
      </c>
      <c r="C18" s="23">
        <v>46.4</v>
      </c>
      <c r="D18" s="25">
        <v>2711</v>
      </c>
      <c r="E18" s="23">
        <v>197.7</v>
      </c>
      <c r="F18" s="23">
        <v>988.4</v>
      </c>
      <c r="G18" s="24">
        <v>26.402461745579558</v>
      </c>
      <c r="H18" s="25">
        <v>260961.93189330836</v>
      </c>
      <c r="I18" s="25">
        <v>238722</v>
      </c>
      <c r="J18" s="26">
        <v>53173</v>
      </c>
    </row>
    <row r="19" spans="1:10" ht="12.75">
      <c r="A19" s="19">
        <v>2000</v>
      </c>
      <c r="B19" s="23">
        <v>48.8</v>
      </c>
      <c r="C19" s="23">
        <v>45.5</v>
      </c>
      <c r="D19" s="25">
        <v>2647</v>
      </c>
      <c r="E19" s="23">
        <v>162.9</v>
      </c>
      <c r="F19" s="23">
        <v>813.78</v>
      </c>
      <c r="G19" s="24">
        <v>21.612395273640814</v>
      </c>
      <c r="H19" s="25">
        <v>175877.35025783422</v>
      </c>
      <c r="I19" s="25">
        <v>262470.407</v>
      </c>
      <c r="J19" s="26">
        <v>65537.642</v>
      </c>
    </row>
    <row r="20" spans="1:10" ht="12.75">
      <c r="A20" s="19">
        <v>2001</v>
      </c>
      <c r="B20" s="23">
        <v>45.434</v>
      </c>
      <c r="C20" s="23">
        <v>42.316</v>
      </c>
      <c r="D20" s="25">
        <v>2699.488</v>
      </c>
      <c r="E20" s="23">
        <v>200.838777767275</v>
      </c>
      <c r="F20" s="23">
        <v>917.409</v>
      </c>
      <c r="G20" s="24">
        <v>23.48</v>
      </c>
      <c r="H20" s="25">
        <v>215407.6332</v>
      </c>
      <c r="I20" s="25">
        <v>215789.483</v>
      </c>
      <c r="J20" s="26">
        <v>86792.98</v>
      </c>
    </row>
    <row r="21" spans="1:10" ht="12.75">
      <c r="A21" s="19">
        <v>2002</v>
      </c>
      <c r="B21" s="23">
        <v>43.2</v>
      </c>
      <c r="C21" s="23">
        <v>41.3</v>
      </c>
      <c r="D21" s="25">
        <v>2055.468</v>
      </c>
      <c r="E21" s="168">
        <v>153.88938092703697</v>
      </c>
      <c r="F21" s="23">
        <v>694.822</v>
      </c>
      <c r="G21" s="24">
        <v>31.98</v>
      </c>
      <c r="H21" s="25">
        <v>222204.07559999998</v>
      </c>
      <c r="I21" s="25">
        <v>237750.862</v>
      </c>
      <c r="J21" s="26">
        <v>100297.174</v>
      </c>
    </row>
    <row r="22" spans="1:10" ht="12.75">
      <c r="A22" s="19">
        <v>2003</v>
      </c>
      <c r="B22" s="23">
        <v>46.02</v>
      </c>
      <c r="C22" s="23">
        <v>44.614</v>
      </c>
      <c r="D22" s="25">
        <v>2043</v>
      </c>
      <c r="E22" s="168">
        <v>187.87534419817473</v>
      </c>
      <c r="F22" s="23">
        <v>888.101</v>
      </c>
      <c r="G22" s="24">
        <v>35.04</v>
      </c>
      <c r="H22" s="25">
        <v>311190.5904</v>
      </c>
      <c r="I22" s="25">
        <v>250319</v>
      </c>
      <c r="J22" s="26">
        <v>73507</v>
      </c>
    </row>
    <row r="23" spans="1:10" ht="12.75">
      <c r="A23" s="19">
        <v>2004</v>
      </c>
      <c r="B23" s="23">
        <v>42.189</v>
      </c>
      <c r="C23" s="23">
        <v>40.937</v>
      </c>
      <c r="D23" s="25">
        <v>1907.262</v>
      </c>
      <c r="E23" s="168">
        <v>168.7681070913843</v>
      </c>
      <c r="F23" s="23">
        <v>690.886</v>
      </c>
      <c r="G23" s="24">
        <v>31.45</v>
      </c>
      <c r="H23" s="25">
        <v>217283.647</v>
      </c>
      <c r="I23" s="25">
        <v>255246</v>
      </c>
      <c r="J23" s="26">
        <v>104671</v>
      </c>
    </row>
    <row r="24" spans="1:10" ht="12.75">
      <c r="A24" s="19">
        <v>2005</v>
      </c>
      <c r="B24" s="23">
        <v>38.974</v>
      </c>
      <c r="C24" s="23">
        <v>37.812</v>
      </c>
      <c r="D24" s="25">
        <v>1824.41</v>
      </c>
      <c r="E24" s="23">
        <v>204.75245953665507</v>
      </c>
      <c r="F24" s="23">
        <v>774.21</v>
      </c>
      <c r="G24" s="24">
        <v>25.35</v>
      </c>
      <c r="H24" s="25">
        <v>196262.23500000004</v>
      </c>
      <c r="I24" s="25">
        <v>245590</v>
      </c>
      <c r="J24" s="26">
        <v>106630</v>
      </c>
    </row>
    <row r="25" spans="1:10" ht="13.5" thickBot="1">
      <c r="A25" s="27">
        <v>2006</v>
      </c>
      <c r="B25" s="28">
        <v>37.844</v>
      </c>
      <c r="C25" s="28">
        <v>36.418</v>
      </c>
      <c r="D25" s="30">
        <v>1770.231</v>
      </c>
      <c r="E25" s="28">
        <v>178.58861002800813</v>
      </c>
      <c r="F25" s="28">
        <v>650.384</v>
      </c>
      <c r="G25" s="29">
        <v>29.56</v>
      </c>
      <c r="H25" s="30">
        <f>F25*G25*10</f>
        <v>192253.51040000003</v>
      </c>
      <c r="I25" s="30">
        <v>200565</v>
      </c>
      <c r="J25" s="31">
        <v>135385</v>
      </c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24"/>
  <sheetViews>
    <sheetView showGridLines="0" zoomScale="75" zoomScaleNormal="75" workbookViewId="0" topLeftCell="A1">
      <selection activeCell="F35" sqref="F35"/>
    </sheetView>
  </sheetViews>
  <sheetFormatPr defaultColWidth="11.421875" defaultRowHeight="12.75"/>
  <cols>
    <col min="1" max="3" width="14.7109375" style="9" customWidth="1"/>
    <col min="4" max="4" width="16.140625" style="9" customWidth="1"/>
    <col min="5" max="8" width="14.7109375" style="9" customWidth="1"/>
    <col min="9" max="9" width="11.421875" style="9" customWidth="1"/>
    <col min="10" max="10" width="22.28125" style="9" customWidth="1"/>
    <col min="11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235"/>
      <c r="I1" s="1"/>
      <c r="J1" s="1"/>
    </row>
    <row r="2" ht="12.75">
      <c r="A2" s="249" t="s">
        <v>274</v>
      </c>
    </row>
    <row r="3" spans="1:8" s="167" customFormat="1" ht="15">
      <c r="A3" s="237" t="s">
        <v>245</v>
      </c>
      <c r="B3" s="237"/>
      <c r="C3" s="237"/>
      <c r="D3" s="237"/>
      <c r="E3" s="237"/>
      <c r="F3" s="237"/>
      <c r="G3" s="237"/>
      <c r="H3" s="237"/>
    </row>
    <row r="4" spans="1:8" s="3" customFormat="1" ht="15.75" thickBot="1">
      <c r="A4" s="131"/>
      <c r="B4" s="132"/>
      <c r="C4" s="132"/>
      <c r="D4" s="132"/>
      <c r="E4" s="132"/>
      <c r="F4" s="132"/>
      <c r="G4" s="132"/>
      <c r="H4" s="132"/>
    </row>
    <row r="5" spans="1:8" ht="12.75">
      <c r="A5" s="113"/>
      <c r="B5" s="176" t="s">
        <v>0</v>
      </c>
      <c r="C5" s="177"/>
      <c r="D5" s="160" t="s">
        <v>1</v>
      </c>
      <c r="E5" s="160" t="s">
        <v>2</v>
      </c>
      <c r="F5" s="178"/>
      <c r="G5" s="179" t="s">
        <v>3</v>
      </c>
      <c r="H5" s="178"/>
    </row>
    <row r="6" spans="1:8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</row>
    <row r="7" spans="1:8" ht="12.75">
      <c r="A7" s="71"/>
      <c r="B7" s="6" t="s">
        <v>13</v>
      </c>
      <c r="C7" s="6" t="s">
        <v>14</v>
      </c>
      <c r="D7" s="8"/>
      <c r="E7" s="6" t="s">
        <v>15</v>
      </c>
      <c r="F7" s="174"/>
      <c r="G7" s="8" t="s">
        <v>17</v>
      </c>
      <c r="H7" s="175"/>
    </row>
    <row r="8" spans="1:8" ht="13.5" thickBot="1">
      <c r="A8" s="4"/>
      <c r="B8" s="8" t="s">
        <v>33</v>
      </c>
      <c r="C8" s="8" t="s">
        <v>33</v>
      </c>
      <c r="D8" s="8" t="s">
        <v>55</v>
      </c>
      <c r="E8" s="6" t="s">
        <v>22</v>
      </c>
      <c r="F8" s="6" t="s">
        <v>12</v>
      </c>
      <c r="G8" s="8" t="s">
        <v>23</v>
      </c>
      <c r="H8" s="8" t="s">
        <v>18</v>
      </c>
    </row>
    <row r="9" spans="1:8" ht="12.75">
      <c r="A9" s="14">
        <v>1991</v>
      </c>
      <c r="B9" s="81">
        <v>210</v>
      </c>
      <c r="C9" s="81">
        <v>130</v>
      </c>
      <c r="D9" s="35">
        <v>1879</v>
      </c>
      <c r="E9" s="34">
        <v>86.8</v>
      </c>
      <c r="F9" s="81">
        <v>1151</v>
      </c>
      <c r="G9" s="80">
        <v>116.5061964347962</v>
      </c>
      <c r="H9" s="81">
        <v>1340.9863209645043</v>
      </c>
    </row>
    <row r="10" spans="1:8" ht="12.75">
      <c r="A10" s="15">
        <v>1992</v>
      </c>
      <c r="B10" s="38">
        <v>810</v>
      </c>
      <c r="C10" s="38">
        <v>643</v>
      </c>
      <c r="D10" s="37">
        <v>28330</v>
      </c>
      <c r="E10" s="36">
        <v>160.1</v>
      </c>
      <c r="F10" s="38">
        <v>10748</v>
      </c>
      <c r="G10" s="82">
        <v>89.70105657927951</v>
      </c>
      <c r="H10" s="38">
        <v>9641.069561140961</v>
      </c>
    </row>
    <row r="11" spans="1:8" ht="12.75">
      <c r="A11" s="19">
        <v>1993</v>
      </c>
      <c r="B11" s="40">
        <v>854</v>
      </c>
      <c r="C11" s="40">
        <v>736</v>
      </c>
      <c r="D11" s="41">
        <v>30527</v>
      </c>
      <c r="E11" s="49">
        <v>120.1</v>
      </c>
      <c r="F11" s="40">
        <v>9294</v>
      </c>
      <c r="G11" s="82">
        <v>68.97214909908287</v>
      </c>
      <c r="H11" s="38">
        <v>6410.27153726876</v>
      </c>
    </row>
    <row r="12" spans="1:8" ht="12.75">
      <c r="A12" s="19">
        <v>1994</v>
      </c>
      <c r="B12" s="40">
        <v>954</v>
      </c>
      <c r="C12" s="40">
        <v>869</v>
      </c>
      <c r="D12" s="41">
        <v>40952</v>
      </c>
      <c r="E12" s="49">
        <v>121.3</v>
      </c>
      <c r="F12" s="40">
        <v>11234</v>
      </c>
      <c r="G12" s="82">
        <v>69.38083733006383</v>
      </c>
      <c r="H12" s="38">
        <v>7794.24326565937</v>
      </c>
    </row>
    <row r="13" spans="1:8" ht="12.75">
      <c r="A13" s="19">
        <v>1995</v>
      </c>
      <c r="B13" s="40">
        <v>895</v>
      </c>
      <c r="C13" s="40">
        <v>839</v>
      </c>
      <c r="D13" s="41">
        <v>35992</v>
      </c>
      <c r="E13" s="49">
        <v>103.9</v>
      </c>
      <c r="F13" s="40">
        <v>9332</v>
      </c>
      <c r="G13" s="82">
        <v>66.9767889125287</v>
      </c>
      <c r="H13" s="38">
        <v>6250.273941317178</v>
      </c>
    </row>
    <row r="14" spans="1:8" ht="12.75">
      <c r="A14" s="19">
        <v>1996</v>
      </c>
      <c r="B14" s="40">
        <v>630</v>
      </c>
      <c r="C14" s="40">
        <v>600</v>
      </c>
      <c r="D14" s="41">
        <v>14717</v>
      </c>
      <c r="E14" s="49">
        <v>128.5</v>
      </c>
      <c r="F14" s="40">
        <v>8061</v>
      </c>
      <c r="G14" s="82">
        <v>69.18250333561718</v>
      </c>
      <c r="H14" s="38">
        <v>5576.801593884101</v>
      </c>
    </row>
    <row r="15" spans="1:8" ht="12.75">
      <c r="A15" s="19">
        <v>1997</v>
      </c>
      <c r="B15" s="40">
        <v>727</v>
      </c>
      <c r="C15" s="40">
        <v>709</v>
      </c>
      <c r="D15" s="40">
        <v>32555</v>
      </c>
      <c r="E15" s="39">
        <v>116.9</v>
      </c>
      <c r="F15" s="40">
        <v>8811</v>
      </c>
      <c r="G15" s="82">
        <v>77.68081449160387</v>
      </c>
      <c r="H15" s="38">
        <v>6844.456564855216</v>
      </c>
    </row>
    <row r="16" spans="1:8" ht="12.75">
      <c r="A16" s="19">
        <v>1998</v>
      </c>
      <c r="B16" s="40">
        <v>673</v>
      </c>
      <c r="C16" s="40">
        <v>646</v>
      </c>
      <c r="D16" s="40">
        <v>34540</v>
      </c>
      <c r="E16" s="39">
        <v>97.6</v>
      </c>
      <c r="F16" s="40">
        <v>6716</v>
      </c>
      <c r="G16" s="82">
        <v>78.67248446383711</v>
      </c>
      <c r="H16" s="38">
        <v>5283.6440565913</v>
      </c>
    </row>
    <row r="17" spans="1:8" ht="12.75">
      <c r="A17" s="19">
        <v>1999</v>
      </c>
      <c r="B17" s="40">
        <v>691</v>
      </c>
      <c r="C17" s="40">
        <v>646</v>
      </c>
      <c r="D17" s="40">
        <v>35762</v>
      </c>
      <c r="E17" s="39">
        <v>121.3</v>
      </c>
      <c r="F17" s="40">
        <v>8543</v>
      </c>
      <c r="G17" s="82">
        <v>94.43703196182372</v>
      </c>
      <c r="H17" s="38">
        <v>8067.7556404986</v>
      </c>
    </row>
    <row r="18" spans="1:8" ht="12.75">
      <c r="A18" s="19">
        <v>2000</v>
      </c>
      <c r="B18" s="40">
        <v>896</v>
      </c>
      <c r="C18" s="40">
        <v>871</v>
      </c>
      <c r="D18" s="40">
        <v>41843</v>
      </c>
      <c r="E18" s="39">
        <v>154</v>
      </c>
      <c r="F18" s="40">
        <v>14285</v>
      </c>
      <c r="G18" s="82">
        <v>91.78162924118686</v>
      </c>
      <c r="H18" s="38">
        <v>13111.005737103544</v>
      </c>
    </row>
    <row r="19" spans="1:8" ht="12.75">
      <c r="A19" s="19">
        <v>2001</v>
      </c>
      <c r="B19" s="40">
        <v>804</v>
      </c>
      <c r="C19" s="40">
        <v>776</v>
      </c>
      <c r="D19" s="40">
        <v>45587</v>
      </c>
      <c r="E19" s="39">
        <v>108.842036082474</v>
      </c>
      <c r="F19" s="40">
        <v>8935</v>
      </c>
      <c r="G19" s="82">
        <v>93.15687617948626</v>
      </c>
      <c r="H19" s="38">
        <v>8323.566886637098</v>
      </c>
    </row>
    <row r="20" spans="1:8" ht="12.75">
      <c r="A20" s="19">
        <v>2002</v>
      </c>
      <c r="B20" s="40">
        <v>1154</v>
      </c>
      <c r="C20" s="40">
        <v>1139</v>
      </c>
      <c r="D20" s="40">
        <v>106923</v>
      </c>
      <c r="E20" s="39">
        <v>112.30958735733098</v>
      </c>
      <c r="F20" s="40">
        <v>14718</v>
      </c>
      <c r="G20" s="82">
        <v>125.81</v>
      </c>
      <c r="H20" s="38">
        <v>18516.7158</v>
      </c>
    </row>
    <row r="21" spans="1:8" ht="12.75">
      <c r="A21" s="19">
        <v>2003</v>
      </c>
      <c r="B21" s="40">
        <v>1171</v>
      </c>
      <c r="C21" s="40">
        <v>1151</v>
      </c>
      <c r="D21" s="40">
        <v>104744</v>
      </c>
      <c r="E21" s="39">
        <v>91.75122502172024</v>
      </c>
      <c r="F21" s="40">
        <v>12696</v>
      </c>
      <c r="G21" s="82">
        <v>78.14</v>
      </c>
      <c r="H21" s="38">
        <v>9920.654400000001</v>
      </c>
    </row>
    <row r="22" spans="1:10" s="92" customFormat="1" ht="12.75">
      <c r="A22" s="19">
        <v>2004</v>
      </c>
      <c r="B22" s="40">
        <v>1198</v>
      </c>
      <c r="C22" s="40">
        <v>1179</v>
      </c>
      <c r="D22" s="40">
        <v>107496</v>
      </c>
      <c r="E22" s="39">
        <v>92.71416454622562</v>
      </c>
      <c r="F22" s="40">
        <v>10931</v>
      </c>
      <c r="G22" s="82">
        <v>78.14</v>
      </c>
      <c r="H22" s="38">
        <v>8541.4834</v>
      </c>
      <c r="J22" s="9"/>
    </row>
    <row r="23" spans="1:10" s="92" customFormat="1" ht="12.75">
      <c r="A23" s="19">
        <v>2005</v>
      </c>
      <c r="B23" s="40">
        <v>1174</v>
      </c>
      <c r="C23" s="40">
        <v>1164</v>
      </c>
      <c r="D23" s="40">
        <v>107030</v>
      </c>
      <c r="E23" s="39">
        <v>99.26975945017182</v>
      </c>
      <c r="F23" s="40">
        <v>11555</v>
      </c>
      <c r="G23" s="82">
        <v>77.78</v>
      </c>
      <c r="H23" s="38">
        <v>8987.479</v>
      </c>
      <c r="J23" s="9"/>
    </row>
    <row r="24" spans="1:10" s="92" customFormat="1" ht="13.5" thickBot="1">
      <c r="A24" s="89">
        <v>2006</v>
      </c>
      <c r="B24" s="87">
        <v>1186</v>
      </c>
      <c r="C24" s="87">
        <v>1167</v>
      </c>
      <c r="D24" s="87">
        <v>105294</v>
      </c>
      <c r="E24" s="90">
        <v>158.2090831191088</v>
      </c>
      <c r="F24" s="87">
        <v>18463</v>
      </c>
      <c r="G24" s="91">
        <v>79.23</v>
      </c>
      <c r="H24" s="85">
        <v>14628.2349</v>
      </c>
      <c r="J24" s="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R49"/>
  <sheetViews>
    <sheetView zoomScale="75" zoomScaleNormal="75" workbookViewId="0" topLeftCell="A1">
      <selection activeCell="M16" sqref="M16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269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214</v>
      </c>
      <c r="C9" s="138">
        <v>53</v>
      </c>
      <c r="D9" s="139">
        <v>267</v>
      </c>
      <c r="E9" s="138">
        <v>214</v>
      </c>
      <c r="F9" s="138">
        <v>53</v>
      </c>
      <c r="G9" s="138">
        <v>70987</v>
      </c>
      <c r="H9" s="138">
        <v>8500</v>
      </c>
      <c r="I9" s="138">
        <v>24830</v>
      </c>
      <c r="J9" s="138">
        <v>35</v>
      </c>
      <c r="K9" s="138">
        <v>5620</v>
      </c>
      <c r="L9" s="140"/>
      <c r="M9" s="140"/>
      <c r="N9" s="140"/>
      <c r="R9" s="122"/>
    </row>
    <row r="10" spans="1:18" ht="12.75">
      <c r="A10" s="4" t="s">
        <v>111</v>
      </c>
      <c r="B10" s="141">
        <v>4</v>
      </c>
      <c r="C10" s="141">
        <v>1</v>
      </c>
      <c r="D10" s="141">
        <v>5</v>
      </c>
      <c r="E10" s="141">
        <v>4</v>
      </c>
      <c r="F10" s="141">
        <v>1</v>
      </c>
      <c r="G10" s="141">
        <v>2231</v>
      </c>
      <c r="H10" s="141">
        <v>10500</v>
      </c>
      <c r="I10" s="141">
        <v>24000</v>
      </c>
      <c r="J10" s="141">
        <v>25</v>
      </c>
      <c r="K10" s="141">
        <v>122</v>
      </c>
      <c r="L10" s="140"/>
      <c r="M10" s="140"/>
      <c r="N10" s="140"/>
      <c r="R10" s="122"/>
    </row>
    <row r="11" spans="1:18" ht="12.75">
      <c r="A11" s="4" t="s">
        <v>112</v>
      </c>
      <c r="B11" s="127">
        <v>5</v>
      </c>
      <c r="C11" s="127">
        <v>1</v>
      </c>
      <c r="D11" s="127">
        <v>6</v>
      </c>
      <c r="E11" s="127">
        <v>5</v>
      </c>
      <c r="F11" s="127">
        <v>1</v>
      </c>
      <c r="G11" s="141">
        <v>2661</v>
      </c>
      <c r="H11" s="127">
        <v>8500</v>
      </c>
      <c r="I11" s="127">
        <v>21500</v>
      </c>
      <c r="J11" s="141">
        <v>35</v>
      </c>
      <c r="K11" s="141">
        <v>157</v>
      </c>
      <c r="L11" s="140"/>
      <c r="M11" s="140"/>
      <c r="N11" s="140"/>
      <c r="R11" s="122"/>
    </row>
    <row r="12" spans="1:18" ht="12.75">
      <c r="A12" s="4" t="s">
        <v>113</v>
      </c>
      <c r="B12" s="141">
        <v>454</v>
      </c>
      <c r="C12" s="141">
        <v>113</v>
      </c>
      <c r="D12" s="141">
        <v>567</v>
      </c>
      <c r="E12" s="141">
        <v>454</v>
      </c>
      <c r="F12" s="141">
        <v>113</v>
      </c>
      <c r="G12" s="141">
        <v>10942</v>
      </c>
      <c r="H12" s="141">
        <v>10500</v>
      </c>
      <c r="I12" s="141">
        <v>26470</v>
      </c>
      <c r="J12" s="141">
        <v>25</v>
      </c>
      <c r="K12" s="141">
        <v>8032</v>
      </c>
      <c r="L12" s="140"/>
      <c r="M12" s="140"/>
      <c r="N12" s="140"/>
      <c r="R12" s="122"/>
    </row>
    <row r="13" spans="1:18" ht="12.75">
      <c r="A13" s="142" t="s">
        <v>114</v>
      </c>
      <c r="B13" s="143">
        <v>677</v>
      </c>
      <c r="C13" s="143">
        <v>168</v>
      </c>
      <c r="D13" s="143">
        <v>845</v>
      </c>
      <c r="E13" s="143">
        <v>677</v>
      </c>
      <c r="F13" s="143">
        <v>168</v>
      </c>
      <c r="G13" s="143">
        <v>86821</v>
      </c>
      <c r="H13" s="144">
        <v>9853</v>
      </c>
      <c r="I13" s="144">
        <v>25908</v>
      </c>
      <c r="J13" s="144">
        <v>33</v>
      </c>
      <c r="K13" s="143">
        <v>13931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 t="s">
        <v>34</v>
      </c>
      <c r="C15" s="145">
        <v>140</v>
      </c>
      <c r="D15" s="144">
        <v>140</v>
      </c>
      <c r="E15" s="143" t="s">
        <v>34</v>
      </c>
      <c r="F15" s="145">
        <v>130</v>
      </c>
      <c r="G15" s="144">
        <v>15000</v>
      </c>
      <c r="H15" s="143" t="s">
        <v>34</v>
      </c>
      <c r="I15" s="145">
        <v>15000</v>
      </c>
      <c r="J15" s="144">
        <v>10</v>
      </c>
      <c r="K15" s="144">
        <v>2100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 t="s">
        <v>34</v>
      </c>
      <c r="C17" s="144">
        <v>40</v>
      </c>
      <c r="D17" s="144">
        <v>40</v>
      </c>
      <c r="E17" s="144" t="s">
        <v>34</v>
      </c>
      <c r="F17" s="144">
        <v>40</v>
      </c>
      <c r="G17" s="144" t="s">
        <v>34</v>
      </c>
      <c r="H17" s="144" t="s">
        <v>34</v>
      </c>
      <c r="I17" s="144">
        <v>13350</v>
      </c>
      <c r="J17" s="144" t="s">
        <v>34</v>
      </c>
      <c r="K17" s="144">
        <v>534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 t="s">
        <v>34</v>
      </c>
      <c r="C19" s="141">
        <v>4</v>
      </c>
      <c r="D19" s="141">
        <v>4</v>
      </c>
      <c r="E19" s="141" t="s">
        <v>34</v>
      </c>
      <c r="F19" s="141">
        <v>4</v>
      </c>
      <c r="G19" s="141" t="s">
        <v>34</v>
      </c>
      <c r="H19" s="141" t="s">
        <v>34</v>
      </c>
      <c r="I19" s="141">
        <v>13100</v>
      </c>
      <c r="J19" s="141" t="s">
        <v>34</v>
      </c>
      <c r="K19" s="141">
        <v>52</v>
      </c>
      <c r="L19" s="140"/>
      <c r="M19" s="140"/>
      <c r="N19" s="140"/>
      <c r="R19" s="122"/>
    </row>
    <row r="20" spans="1:18" ht="12.75">
      <c r="A20" s="4" t="s">
        <v>118</v>
      </c>
      <c r="B20" s="141" t="s">
        <v>34</v>
      </c>
      <c r="C20" s="127">
        <v>40</v>
      </c>
      <c r="D20" s="141">
        <v>40</v>
      </c>
      <c r="E20" s="141" t="s">
        <v>34</v>
      </c>
      <c r="F20" s="127">
        <v>40</v>
      </c>
      <c r="G20" s="141">
        <v>1500</v>
      </c>
      <c r="H20" s="141" t="s">
        <v>34</v>
      </c>
      <c r="I20" s="127">
        <v>12850</v>
      </c>
      <c r="J20" s="141">
        <v>16</v>
      </c>
      <c r="K20" s="141">
        <v>538</v>
      </c>
      <c r="L20" s="140"/>
      <c r="M20" s="140"/>
      <c r="N20" s="140"/>
      <c r="R20" s="122"/>
    </row>
    <row r="21" spans="1:18" ht="12.75">
      <c r="A21" s="4" t="s">
        <v>119</v>
      </c>
      <c r="B21" s="141" t="s">
        <v>34</v>
      </c>
      <c r="C21" s="141">
        <v>59</v>
      </c>
      <c r="D21" s="141">
        <v>59</v>
      </c>
      <c r="E21" s="141" t="s">
        <v>34</v>
      </c>
      <c r="F21" s="141">
        <v>59</v>
      </c>
      <c r="G21" s="141">
        <v>815</v>
      </c>
      <c r="H21" s="141" t="s">
        <v>34</v>
      </c>
      <c r="I21" s="141">
        <v>11330</v>
      </c>
      <c r="J21" s="141">
        <v>16</v>
      </c>
      <c r="K21" s="141">
        <v>682</v>
      </c>
      <c r="L21" s="140"/>
      <c r="M21" s="140"/>
      <c r="N21" s="140"/>
      <c r="R21" s="122"/>
    </row>
    <row r="22" spans="1:18" ht="12.75">
      <c r="A22" s="142" t="s">
        <v>176</v>
      </c>
      <c r="B22" s="143" t="s">
        <v>34</v>
      </c>
      <c r="C22" s="143">
        <v>103</v>
      </c>
      <c r="D22" s="143">
        <v>103</v>
      </c>
      <c r="E22" s="143" t="s">
        <v>34</v>
      </c>
      <c r="F22" s="143">
        <v>103</v>
      </c>
      <c r="G22" s="143">
        <v>2315</v>
      </c>
      <c r="H22" s="144" t="s">
        <v>34</v>
      </c>
      <c r="I22" s="144">
        <v>11989</v>
      </c>
      <c r="J22" s="144">
        <v>16</v>
      </c>
      <c r="K22" s="143">
        <v>1272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 t="s">
        <v>34</v>
      </c>
      <c r="C24" s="144">
        <v>28</v>
      </c>
      <c r="D24" s="144">
        <v>28</v>
      </c>
      <c r="E24" s="144" t="s">
        <v>34</v>
      </c>
      <c r="F24" s="144">
        <v>22</v>
      </c>
      <c r="G24" s="144" t="s">
        <v>34</v>
      </c>
      <c r="H24" s="144" t="s">
        <v>34</v>
      </c>
      <c r="I24" s="144">
        <v>20360</v>
      </c>
      <c r="J24" s="144" t="s">
        <v>34</v>
      </c>
      <c r="K24" s="144">
        <v>448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 t="s">
        <v>34</v>
      </c>
      <c r="C26" s="144">
        <v>5</v>
      </c>
      <c r="D26" s="144">
        <v>5</v>
      </c>
      <c r="E26" s="144" t="s">
        <v>34</v>
      </c>
      <c r="F26" s="144">
        <v>5</v>
      </c>
      <c r="G26" s="144" t="s">
        <v>34</v>
      </c>
      <c r="H26" s="144" t="s">
        <v>34</v>
      </c>
      <c r="I26" s="144">
        <v>12000</v>
      </c>
      <c r="J26" s="144" t="s">
        <v>34</v>
      </c>
      <c r="K26" s="144">
        <v>60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142" t="s">
        <v>130</v>
      </c>
      <c r="B28" s="144" t="s">
        <v>34</v>
      </c>
      <c r="C28" s="144">
        <v>4</v>
      </c>
      <c r="D28" s="144">
        <v>4</v>
      </c>
      <c r="E28" s="144" t="s">
        <v>34</v>
      </c>
      <c r="F28" s="144">
        <v>4</v>
      </c>
      <c r="G28" s="144" t="s">
        <v>34</v>
      </c>
      <c r="H28" s="144" t="s">
        <v>34</v>
      </c>
      <c r="I28" s="144">
        <v>5000</v>
      </c>
      <c r="J28" s="144" t="s">
        <v>34</v>
      </c>
      <c r="K28" s="144">
        <v>20</v>
      </c>
      <c r="L28" s="140"/>
      <c r="M28" s="140"/>
      <c r="N28" s="140"/>
      <c r="R28" s="122"/>
    </row>
    <row r="29" spans="1:18" ht="12.75">
      <c r="A29" s="4"/>
      <c r="B29" s="120"/>
      <c r="C29" s="120"/>
      <c r="D29" s="120"/>
      <c r="E29" s="120"/>
      <c r="F29" s="120"/>
      <c r="G29" s="120"/>
      <c r="H29" s="141"/>
      <c r="I29" s="141"/>
      <c r="J29" s="141"/>
      <c r="K29" s="120"/>
      <c r="L29" s="140"/>
      <c r="M29" s="140"/>
      <c r="N29" s="140"/>
      <c r="R29" s="122"/>
    </row>
    <row r="30" spans="1:18" ht="12.75">
      <c r="A30" s="4" t="s">
        <v>131</v>
      </c>
      <c r="B30" s="120" t="s">
        <v>34</v>
      </c>
      <c r="C30" s="141">
        <v>3</v>
      </c>
      <c r="D30" s="141">
        <v>3</v>
      </c>
      <c r="E30" s="120" t="s">
        <v>34</v>
      </c>
      <c r="F30" s="141">
        <v>3</v>
      </c>
      <c r="G30" s="141" t="s">
        <v>34</v>
      </c>
      <c r="H30" s="120" t="s">
        <v>34</v>
      </c>
      <c r="I30" s="141" t="s">
        <v>34</v>
      </c>
      <c r="J30" s="141" t="s">
        <v>34</v>
      </c>
      <c r="K30" s="141" t="s">
        <v>34</v>
      </c>
      <c r="L30" s="140"/>
      <c r="M30" s="140"/>
      <c r="N30" s="140"/>
      <c r="R30" s="122"/>
    </row>
    <row r="31" spans="1:18" ht="12.75">
      <c r="A31" s="4" t="s">
        <v>132</v>
      </c>
      <c r="B31" s="141">
        <v>2</v>
      </c>
      <c r="C31" s="141">
        <v>1</v>
      </c>
      <c r="D31" s="141">
        <v>3</v>
      </c>
      <c r="E31" s="141" t="s">
        <v>34</v>
      </c>
      <c r="F31" s="141" t="s">
        <v>34</v>
      </c>
      <c r="G31" s="141" t="s">
        <v>34</v>
      </c>
      <c r="H31" s="141" t="s">
        <v>34</v>
      </c>
      <c r="I31" s="141" t="s">
        <v>34</v>
      </c>
      <c r="J31" s="141" t="s">
        <v>34</v>
      </c>
      <c r="K31" s="141" t="s">
        <v>34</v>
      </c>
      <c r="L31" s="140"/>
      <c r="M31" s="140"/>
      <c r="N31" s="140"/>
      <c r="R31" s="122"/>
    </row>
    <row r="32" spans="1:18" ht="12.75">
      <c r="A32" s="4" t="s">
        <v>133</v>
      </c>
      <c r="B32" s="141" t="s">
        <v>34</v>
      </c>
      <c r="C32" s="141">
        <v>3</v>
      </c>
      <c r="D32" s="141">
        <v>3</v>
      </c>
      <c r="E32" s="141" t="s">
        <v>34</v>
      </c>
      <c r="F32" s="141">
        <v>3</v>
      </c>
      <c r="G32" s="141" t="s">
        <v>34</v>
      </c>
      <c r="H32" s="141" t="s">
        <v>34</v>
      </c>
      <c r="I32" s="141" t="s">
        <v>34</v>
      </c>
      <c r="J32" s="141" t="s">
        <v>34</v>
      </c>
      <c r="K32" s="141" t="s">
        <v>34</v>
      </c>
      <c r="L32" s="140"/>
      <c r="M32" s="140"/>
      <c r="N32" s="140"/>
      <c r="R32" s="122"/>
    </row>
    <row r="33" spans="1:18" ht="12.75">
      <c r="A33" s="4" t="s">
        <v>136</v>
      </c>
      <c r="B33" s="141" t="s">
        <v>34</v>
      </c>
      <c r="C33" s="141">
        <v>3</v>
      </c>
      <c r="D33" s="141">
        <v>3</v>
      </c>
      <c r="E33" s="141" t="s">
        <v>34</v>
      </c>
      <c r="F33" s="141">
        <v>3</v>
      </c>
      <c r="G33" s="141" t="s">
        <v>34</v>
      </c>
      <c r="H33" s="141" t="s">
        <v>34</v>
      </c>
      <c r="I33" s="141">
        <v>5800</v>
      </c>
      <c r="J33" s="141" t="s">
        <v>34</v>
      </c>
      <c r="K33" s="141">
        <v>17</v>
      </c>
      <c r="L33" s="140"/>
      <c r="M33" s="140"/>
      <c r="N33" s="140"/>
      <c r="R33" s="122"/>
    </row>
    <row r="34" spans="1:18" ht="12.75">
      <c r="A34" s="142" t="s">
        <v>178</v>
      </c>
      <c r="B34" s="143">
        <v>2</v>
      </c>
      <c r="C34" s="143">
        <v>10</v>
      </c>
      <c r="D34" s="143">
        <v>12</v>
      </c>
      <c r="E34" s="143" t="s">
        <v>34</v>
      </c>
      <c r="F34" s="143">
        <v>9</v>
      </c>
      <c r="G34" s="143" t="s">
        <v>34</v>
      </c>
      <c r="H34" s="144" t="s">
        <v>34</v>
      </c>
      <c r="I34" s="144">
        <v>1933</v>
      </c>
      <c r="J34" s="144" t="s">
        <v>34</v>
      </c>
      <c r="K34" s="143">
        <v>17</v>
      </c>
      <c r="L34" s="140"/>
      <c r="M34" s="140"/>
      <c r="N34" s="140"/>
      <c r="R34" s="122"/>
    </row>
    <row r="35" spans="1:18" ht="12.75">
      <c r="A35" s="142"/>
      <c r="B35" s="143"/>
      <c r="C35" s="143"/>
      <c r="D35" s="143"/>
      <c r="E35" s="143"/>
      <c r="F35" s="143"/>
      <c r="G35" s="143"/>
      <c r="H35" s="144"/>
      <c r="I35" s="144"/>
      <c r="J35" s="144"/>
      <c r="K35" s="143"/>
      <c r="L35" s="140"/>
      <c r="M35" s="140"/>
      <c r="N35" s="140"/>
      <c r="R35" s="122"/>
    </row>
    <row r="36" spans="1:18" ht="12.75">
      <c r="A36" s="4" t="s">
        <v>148</v>
      </c>
      <c r="B36" s="141" t="s">
        <v>34</v>
      </c>
      <c r="C36" s="141">
        <v>1</v>
      </c>
      <c r="D36" s="141">
        <v>1</v>
      </c>
      <c r="E36" s="141" t="s">
        <v>34</v>
      </c>
      <c r="F36" s="141">
        <v>1</v>
      </c>
      <c r="G36" s="141" t="s">
        <v>34</v>
      </c>
      <c r="H36" s="141" t="s">
        <v>34</v>
      </c>
      <c r="I36" s="141">
        <v>35000</v>
      </c>
      <c r="J36" s="141" t="s">
        <v>34</v>
      </c>
      <c r="K36" s="141">
        <v>35</v>
      </c>
      <c r="L36" s="140"/>
      <c r="M36" s="140"/>
      <c r="N36" s="140"/>
      <c r="R36" s="122"/>
    </row>
    <row r="37" spans="1:18" s="147" customFormat="1" ht="12.75">
      <c r="A37" s="142" t="s">
        <v>150</v>
      </c>
      <c r="B37" s="143" t="s">
        <v>34</v>
      </c>
      <c r="C37" s="143">
        <v>1</v>
      </c>
      <c r="D37" s="143">
        <v>1</v>
      </c>
      <c r="E37" s="143" t="s">
        <v>34</v>
      </c>
      <c r="F37" s="143">
        <v>1</v>
      </c>
      <c r="G37" s="143" t="s">
        <v>34</v>
      </c>
      <c r="H37" s="144" t="s">
        <v>34</v>
      </c>
      <c r="I37" s="144">
        <v>35000</v>
      </c>
      <c r="J37" s="144" t="s">
        <v>34</v>
      </c>
      <c r="K37" s="143">
        <v>35</v>
      </c>
      <c r="L37" s="146"/>
      <c r="M37" s="146"/>
      <c r="N37" s="146"/>
      <c r="R37" s="152"/>
    </row>
    <row r="38" spans="1:18" ht="12.75">
      <c r="A38" s="4"/>
      <c r="B38" s="120"/>
      <c r="C38" s="120"/>
      <c r="D38" s="120"/>
      <c r="E38" s="120"/>
      <c r="F38" s="120"/>
      <c r="G38" s="120"/>
      <c r="H38" s="141"/>
      <c r="I38" s="141"/>
      <c r="J38" s="141"/>
      <c r="K38" s="120"/>
      <c r="L38" s="140"/>
      <c r="M38" s="140"/>
      <c r="N38" s="140"/>
      <c r="R38" s="122"/>
    </row>
    <row r="39" spans="1:18" ht="12.75">
      <c r="A39" s="4" t="s">
        <v>153</v>
      </c>
      <c r="B39" s="120" t="s">
        <v>34</v>
      </c>
      <c r="C39" s="141">
        <v>1</v>
      </c>
      <c r="D39" s="141">
        <v>1</v>
      </c>
      <c r="E39" s="120" t="s">
        <v>34</v>
      </c>
      <c r="F39" s="141">
        <v>1</v>
      </c>
      <c r="G39" s="141" t="s">
        <v>34</v>
      </c>
      <c r="H39" s="120" t="s">
        <v>34</v>
      </c>
      <c r="I39" s="141">
        <v>7000</v>
      </c>
      <c r="J39" s="141" t="s">
        <v>34</v>
      </c>
      <c r="K39" s="141">
        <v>7</v>
      </c>
      <c r="L39" s="140"/>
      <c r="M39" s="140"/>
      <c r="N39" s="140"/>
      <c r="R39" s="122"/>
    </row>
    <row r="40" spans="1:18" s="147" customFormat="1" ht="12.75">
      <c r="A40" s="142" t="s">
        <v>154</v>
      </c>
      <c r="B40" s="143" t="s">
        <v>34</v>
      </c>
      <c r="C40" s="143">
        <v>1</v>
      </c>
      <c r="D40" s="143">
        <v>1</v>
      </c>
      <c r="E40" s="143" t="s">
        <v>34</v>
      </c>
      <c r="F40" s="143">
        <v>1</v>
      </c>
      <c r="G40" s="143" t="s">
        <v>34</v>
      </c>
      <c r="H40" s="143" t="s">
        <v>34</v>
      </c>
      <c r="I40" s="144">
        <v>7000</v>
      </c>
      <c r="J40" s="144" t="s">
        <v>34</v>
      </c>
      <c r="K40" s="143">
        <v>7</v>
      </c>
      <c r="L40" s="146"/>
      <c r="M40" s="146"/>
      <c r="N40" s="146"/>
      <c r="R40" s="152"/>
    </row>
    <row r="41" spans="1:18" ht="12.75">
      <c r="A41" s="4"/>
      <c r="B41" s="120"/>
      <c r="C41" s="120"/>
      <c r="D41" s="120"/>
      <c r="E41" s="120"/>
      <c r="F41" s="120"/>
      <c r="G41" s="120"/>
      <c r="H41" s="141"/>
      <c r="I41" s="141"/>
      <c r="J41" s="141"/>
      <c r="K41" s="120"/>
      <c r="L41" s="140"/>
      <c r="M41" s="140"/>
      <c r="N41" s="140"/>
      <c r="R41" s="122"/>
    </row>
    <row r="42" spans="1:18" ht="12.75">
      <c r="A42" s="4" t="s">
        <v>163</v>
      </c>
      <c r="B42" s="141" t="s">
        <v>34</v>
      </c>
      <c r="C42" s="141">
        <v>3</v>
      </c>
      <c r="D42" s="141">
        <v>3</v>
      </c>
      <c r="E42" s="141" t="s">
        <v>34</v>
      </c>
      <c r="F42" s="141">
        <v>3</v>
      </c>
      <c r="G42" s="141">
        <v>358</v>
      </c>
      <c r="H42" s="141" t="s">
        <v>34</v>
      </c>
      <c r="I42" s="141">
        <v>5000</v>
      </c>
      <c r="J42" s="141">
        <v>3</v>
      </c>
      <c r="K42" s="141">
        <v>16</v>
      </c>
      <c r="L42" s="140"/>
      <c r="M42" s="140"/>
      <c r="N42" s="140"/>
      <c r="R42" s="122"/>
    </row>
    <row r="43" spans="1:18" ht="12.75">
      <c r="A43" s="4" t="s">
        <v>164</v>
      </c>
      <c r="B43" s="141" t="s">
        <v>34</v>
      </c>
      <c r="C43" s="141">
        <v>4</v>
      </c>
      <c r="D43" s="141">
        <v>4</v>
      </c>
      <c r="E43" s="141" t="s">
        <v>34</v>
      </c>
      <c r="F43" s="141">
        <v>4</v>
      </c>
      <c r="G43" s="141">
        <v>800</v>
      </c>
      <c r="H43" s="141">
        <v>1000</v>
      </c>
      <c r="I43" s="141">
        <v>5000</v>
      </c>
      <c r="J43" s="141">
        <v>5</v>
      </c>
      <c r="K43" s="141">
        <v>23</v>
      </c>
      <c r="L43" s="140"/>
      <c r="M43" s="140"/>
      <c r="N43" s="140"/>
      <c r="R43" s="122"/>
    </row>
    <row r="44" spans="1:18" s="147" customFormat="1" ht="12.75">
      <c r="A44" s="142" t="s">
        <v>165</v>
      </c>
      <c r="B44" s="143" t="s">
        <v>34</v>
      </c>
      <c r="C44" s="143">
        <v>7</v>
      </c>
      <c r="D44" s="143">
        <v>7</v>
      </c>
      <c r="E44" s="143" t="s">
        <v>34</v>
      </c>
      <c r="F44" s="143">
        <v>7</v>
      </c>
      <c r="G44" s="143">
        <v>1158</v>
      </c>
      <c r="H44" s="144" t="s">
        <v>34</v>
      </c>
      <c r="I44" s="144">
        <v>5000</v>
      </c>
      <c r="J44" s="144">
        <v>4</v>
      </c>
      <c r="K44" s="143">
        <v>39</v>
      </c>
      <c r="L44" s="146"/>
      <c r="M44" s="146"/>
      <c r="N44" s="146"/>
      <c r="R44" s="152"/>
    </row>
    <row r="45" spans="1:18" ht="12.75">
      <c r="A45" s="4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40"/>
      <c r="M45" s="140"/>
      <c r="N45" s="140"/>
      <c r="R45" s="122"/>
    </row>
    <row r="46" spans="1:18" ht="13.5" thickBot="1">
      <c r="A46" s="149" t="s">
        <v>166</v>
      </c>
      <c r="B46" s="130">
        <v>679</v>
      </c>
      <c r="C46" s="130">
        <v>507</v>
      </c>
      <c r="D46" s="130">
        <v>1186</v>
      </c>
      <c r="E46" s="130">
        <v>677</v>
      </c>
      <c r="F46" s="130">
        <v>490</v>
      </c>
      <c r="G46" s="130">
        <v>105294</v>
      </c>
      <c r="H46" s="130">
        <v>9853</v>
      </c>
      <c r="I46" s="130">
        <v>17742</v>
      </c>
      <c r="J46" s="130">
        <v>29</v>
      </c>
      <c r="K46" s="130">
        <v>18463</v>
      </c>
      <c r="L46" s="140"/>
      <c r="M46" s="140"/>
      <c r="N46" s="140"/>
      <c r="R46" s="122"/>
    </row>
    <row r="47" spans="1:18" ht="12.75">
      <c r="A47" s="150"/>
      <c r="D47" s="151"/>
      <c r="E47" s="151"/>
      <c r="R47" s="122"/>
    </row>
    <row r="48" ht="12.75">
      <c r="R48" s="122"/>
    </row>
    <row r="49" ht="12.75">
      <c r="R4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S6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2.57421875" style="71" customWidth="1"/>
    <col min="2" max="10" width="11.421875" style="71" customWidth="1"/>
    <col min="11" max="11" width="12.140625" style="71" customWidth="1"/>
    <col min="1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42" t="s">
        <v>115</v>
      </c>
      <c r="B9" s="144" t="s">
        <v>34</v>
      </c>
      <c r="C9" s="145">
        <v>25</v>
      </c>
      <c r="D9" s="144">
        <v>25</v>
      </c>
      <c r="E9" s="143" t="s">
        <v>34</v>
      </c>
      <c r="F9" s="145">
        <v>25</v>
      </c>
      <c r="G9" s="144" t="s">
        <v>34</v>
      </c>
      <c r="H9" s="143" t="s">
        <v>34</v>
      </c>
      <c r="I9" s="145">
        <v>3200</v>
      </c>
      <c r="J9" s="144" t="s">
        <v>34</v>
      </c>
      <c r="K9" s="144">
        <v>80</v>
      </c>
      <c r="L9" s="140"/>
      <c r="M9" s="140"/>
      <c r="N9" s="140"/>
      <c r="R9" s="122"/>
    </row>
    <row r="10" spans="1:18" ht="12.75">
      <c r="A10" s="142"/>
      <c r="B10" s="143"/>
      <c r="C10" s="143"/>
      <c r="D10" s="143"/>
      <c r="E10" s="143"/>
      <c r="F10" s="143"/>
      <c r="G10" s="143"/>
      <c r="H10" s="144"/>
      <c r="I10" s="144"/>
      <c r="J10" s="144"/>
      <c r="K10" s="143"/>
      <c r="L10" s="140"/>
      <c r="M10" s="140"/>
      <c r="N10" s="140"/>
      <c r="R10" s="122"/>
    </row>
    <row r="11" spans="1:18" ht="12.75">
      <c r="A11" s="142" t="s">
        <v>116</v>
      </c>
      <c r="B11" s="144">
        <v>5</v>
      </c>
      <c r="C11" s="144" t="s">
        <v>34</v>
      </c>
      <c r="D11" s="144">
        <v>5</v>
      </c>
      <c r="E11" s="144">
        <v>5</v>
      </c>
      <c r="F11" s="144" t="s">
        <v>34</v>
      </c>
      <c r="G11" s="144" t="s">
        <v>34</v>
      </c>
      <c r="H11" s="144" t="s">
        <v>34</v>
      </c>
      <c r="I11" s="144" t="s">
        <v>34</v>
      </c>
      <c r="J11" s="144" t="s">
        <v>34</v>
      </c>
      <c r="K11" s="144" t="s">
        <v>34</v>
      </c>
      <c r="L11" s="140"/>
      <c r="M11" s="140"/>
      <c r="N11" s="140"/>
      <c r="R11" s="122"/>
    </row>
    <row r="12" spans="1:18" ht="12.75">
      <c r="A12" s="4"/>
      <c r="B12" s="120"/>
      <c r="C12" s="120"/>
      <c r="D12" s="120"/>
      <c r="E12" s="120"/>
      <c r="F12" s="120"/>
      <c r="G12" s="120"/>
      <c r="H12" s="141"/>
      <c r="I12" s="141"/>
      <c r="J12" s="141"/>
      <c r="K12" s="120"/>
      <c r="L12" s="140"/>
      <c r="M12" s="140"/>
      <c r="N12" s="140"/>
      <c r="R12" s="122"/>
    </row>
    <row r="13" spans="1:18" ht="12.75">
      <c r="A13" s="142" t="s">
        <v>120</v>
      </c>
      <c r="B13" s="144">
        <v>2</v>
      </c>
      <c r="C13" s="144">
        <v>161</v>
      </c>
      <c r="D13" s="144">
        <v>163</v>
      </c>
      <c r="E13" s="144">
        <v>1</v>
      </c>
      <c r="F13" s="144">
        <v>113</v>
      </c>
      <c r="G13" s="144" t="s">
        <v>34</v>
      </c>
      <c r="H13" s="144">
        <v>2800</v>
      </c>
      <c r="I13" s="144">
        <v>5442</v>
      </c>
      <c r="J13" s="144" t="s">
        <v>34</v>
      </c>
      <c r="K13" s="144">
        <v>618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121</v>
      </c>
      <c r="B15" s="144">
        <v>2</v>
      </c>
      <c r="C15" s="144" t="s">
        <v>34</v>
      </c>
      <c r="D15" s="144">
        <v>2</v>
      </c>
      <c r="E15" s="144">
        <v>2</v>
      </c>
      <c r="F15" s="144" t="s">
        <v>34</v>
      </c>
      <c r="G15" s="144" t="s">
        <v>34</v>
      </c>
      <c r="H15" s="144">
        <v>2500</v>
      </c>
      <c r="I15" s="144" t="s">
        <v>34</v>
      </c>
      <c r="J15" s="144" t="s">
        <v>34</v>
      </c>
      <c r="K15" s="144">
        <v>5</v>
      </c>
      <c r="L15" s="140"/>
      <c r="M15" s="140"/>
      <c r="N15" s="140"/>
      <c r="R15" s="122"/>
    </row>
    <row r="16" spans="1:18" ht="12.75">
      <c r="A16" s="4"/>
      <c r="B16" s="120"/>
      <c r="C16" s="120"/>
      <c r="D16" s="120"/>
      <c r="E16" s="120"/>
      <c r="F16" s="120"/>
      <c r="G16" s="120"/>
      <c r="H16" s="141"/>
      <c r="I16" s="141"/>
      <c r="J16" s="141"/>
      <c r="K16" s="120"/>
      <c r="L16" s="140"/>
      <c r="M16" s="140"/>
      <c r="N16" s="140"/>
      <c r="R16" s="122"/>
    </row>
    <row r="17" spans="1:18" ht="12.75">
      <c r="A17" s="4" t="s">
        <v>125</v>
      </c>
      <c r="B17" s="148">
        <v>19</v>
      </c>
      <c r="C17" s="148">
        <v>25</v>
      </c>
      <c r="D17" s="141">
        <v>44</v>
      </c>
      <c r="E17" s="148">
        <v>18</v>
      </c>
      <c r="F17" s="148">
        <v>25</v>
      </c>
      <c r="G17" s="141">
        <v>3619</v>
      </c>
      <c r="H17" s="148">
        <v>7778</v>
      </c>
      <c r="I17" s="148">
        <v>15560</v>
      </c>
      <c r="J17" s="148">
        <v>11</v>
      </c>
      <c r="K17" s="148">
        <v>569</v>
      </c>
      <c r="L17" s="140"/>
      <c r="M17" s="140"/>
      <c r="N17" s="140"/>
      <c r="R17" s="122"/>
    </row>
    <row r="18" spans="1:18" ht="12.75">
      <c r="A18" s="4" t="s">
        <v>126</v>
      </c>
      <c r="B18" s="148">
        <v>1</v>
      </c>
      <c r="C18" s="148">
        <v>23</v>
      </c>
      <c r="D18" s="141">
        <v>24</v>
      </c>
      <c r="E18" s="148">
        <v>1</v>
      </c>
      <c r="F18" s="148">
        <v>23</v>
      </c>
      <c r="G18" s="141" t="s">
        <v>34</v>
      </c>
      <c r="H18" s="148">
        <v>5000</v>
      </c>
      <c r="I18" s="148">
        <v>12000</v>
      </c>
      <c r="J18" s="148" t="s">
        <v>34</v>
      </c>
      <c r="K18" s="141">
        <v>281</v>
      </c>
      <c r="L18" s="140"/>
      <c r="M18" s="140"/>
      <c r="N18" s="140"/>
      <c r="R18" s="122"/>
    </row>
    <row r="19" spans="1:18" ht="12.75">
      <c r="A19" s="4" t="s">
        <v>127</v>
      </c>
      <c r="B19" s="148" t="s">
        <v>34</v>
      </c>
      <c r="C19" s="148">
        <v>23</v>
      </c>
      <c r="D19" s="141">
        <v>23</v>
      </c>
      <c r="E19" s="148" t="s">
        <v>34</v>
      </c>
      <c r="F19" s="148">
        <v>21</v>
      </c>
      <c r="G19" s="141" t="s">
        <v>34</v>
      </c>
      <c r="H19" s="148" t="s">
        <v>34</v>
      </c>
      <c r="I19" s="148">
        <v>16476</v>
      </c>
      <c r="J19" s="148" t="s">
        <v>34</v>
      </c>
      <c r="K19" s="141">
        <v>346</v>
      </c>
      <c r="L19" s="140"/>
      <c r="M19" s="140"/>
      <c r="N19" s="140"/>
      <c r="R19" s="122"/>
    </row>
    <row r="20" spans="1:18" ht="12.75">
      <c r="A20" s="142" t="s">
        <v>129</v>
      </c>
      <c r="B20" s="143">
        <v>20</v>
      </c>
      <c r="C20" s="143">
        <v>71</v>
      </c>
      <c r="D20" s="143">
        <v>91</v>
      </c>
      <c r="E20" s="143">
        <v>19</v>
      </c>
      <c r="F20" s="143">
        <v>69</v>
      </c>
      <c r="G20" s="143">
        <v>3619</v>
      </c>
      <c r="H20" s="144">
        <v>7632</v>
      </c>
      <c r="I20" s="144">
        <v>14652</v>
      </c>
      <c r="J20" s="144">
        <v>11</v>
      </c>
      <c r="K20" s="143">
        <v>1196</v>
      </c>
      <c r="L20" s="140"/>
      <c r="M20" s="140"/>
      <c r="N20" s="140"/>
      <c r="R20" s="122"/>
    </row>
    <row r="21" spans="1:18" ht="12.75">
      <c r="A21" s="142"/>
      <c r="B21" s="143"/>
      <c r="C21" s="143"/>
      <c r="D21" s="143"/>
      <c r="E21" s="143"/>
      <c r="F21" s="143"/>
      <c r="G21" s="143"/>
      <c r="H21" s="144"/>
      <c r="I21" s="144"/>
      <c r="J21" s="144"/>
      <c r="K21" s="143"/>
      <c r="L21" s="140"/>
      <c r="M21" s="140"/>
      <c r="N21" s="140"/>
      <c r="R21" s="122"/>
    </row>
    <row r="22" spans="1:18" ht="12.75">
      <c r="A22" s="142" t="s">
        <v>130</v>
      </c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>
        <v>1300</v>
      </c>
      <c r="H22" s="144" t="s">
        <v>34</v>
      </c>
      <c r="I22" s="144" t="s">
        <v>34</v>
      </c>
      <c r="J22" s="144">
        <v>15</v>
      </c>
      <c r="K22" s="144">
        <v>20</v>
      </c>
      <c r="L22" s="140"/>
      <c r="M22" s="140"/>
      <c r="N22" s="140"/>
      <c r="R22" s="122"/>
    </row>
    <row r="23" spans="1:18" ht="12.75">
      <c r="A23" s="4"/>
      <c r="B23" s="120"/>
      <c r="C23" s="120"/>
      <c r="D23" s="120"/>
      <c r="E23" s="120"/>
      <c r="F23" s="120"/>
      <c r="G23" s="120"/>
      <c r="H23" s="141"/>
      <c r="I23" s="141"/>
      <c r="J23" s="141"/>
      <c r="K23" s="120"/>
      <c r="L23" s="140"/>
      <c r="M23" s="140"/>
      <c r="N23" s="140"/>
      <c r="R23" s="122"/>
    </row>
    <row r="24" spans="1:18" ht="12.75">
      <c r="A24" s="4" t="s">
        <v>131</v>
      </c>
      <c r="B24" s="120" t="s">
        <v>34</v>
      </c>
      <c r="C24" s="141">
        <v>18</v>
      </c>
      <c r="D24" s="141">
        <v>18</v>
      </c>
      <c r="E24" s="120" t="s">
        <v>34</v>
      </c>
      <c r="F24" s="141">
        <v>18</v>
      </c>
      <c r="G24" s="141" t="s">
        <v>34</v>
      </c>
      <c r="H24" s="120" t="s">
        <v>34</v>
      </c>
      <c r="I24" s="141">
        <v>2900</v>
      </c>
      <c r="J24" s="141" t="s">
        <v>34</v>
      </c>
      <c r="K24" s="141">
        <v>52</v>
      </c>
      <c r="L24" s="140"/>
      <c r="M24" s="140"/>
      <c r="N24" s="140"/>
      <c r="R24" s="122"/>
    </row>
    <row r="25" spans="1:18" ht="12.75">
      <c r="A25" s="4" t="s">
        <v>132</v>
      </c>
      <c r="B25" s="141">
        <v>10</v>
      </c>
      <c r="C25" s="141">
        <v>8</v>
      </c>
      <c r="D25" s="141">
        <v>18</v>
      </c>
      <c r="E25" s="141">
        <v>10</v>
      </c>
      <c r="F25" s="141">
        <v>4</v>
      </c>
      <c r="G25" s="141">
        <v>535</v>
      </c>
      <c r="H25" s="141">
        <v>75</v>
      </c>
      <c r="I25" s="141">
        <v>180</v>
      </c>
      <c r="J25" s="141">
        <v>2</v>
      </c>
      <c r="K25" s="141">
        <v>3</v>
      </c>
      <c r="L25" s="140"/>
      <c r="M25" s="140"/>
      <c r="N25" s="140"/>
      <c r="R25" s="122"/>
    </row>
    <row r="26" spans="1:18" ht="12.75">
      <c r="A26" s="4" t="s">
        <v>133</v>
      </c>
      <c r="B26" s="141" t="s">
        <v>34</v>
      </c>
      <c r="C26" s="141">
        <v>19</v>
      </c>
      <c r="D26" s="141">
        <v>19</v>
      </c>
      <c r="E26" s="141" t="s">
        <v>34</v>
      </c>
      <c r="F26" s="141">
        <v>19</v>
      </c>
      <c r="G26" s="141">
        <v>15</v>
      </c>
      <c r="H26" s="141" t="s">
        <v>34</v>
      </c>
      <c r="I26" s="141">
        <v>7500</v>
      </c>
      <c r="J26" s="141">
        <v>12</v>
      </c>
      <c r="K26" s="141">
        <v>143</v>
      </c>
      <c r="L26" s="140"/>
      <c r="M26" s="140"/>
      <c r="N26" s="140"/>
      <c r="R26" s="122"/>
    </row>
    <row r="27" spans="1:18" ht="12.75">
      <c r="A27" s="4" t="s">
        <v>136</v>
      </c>
      <c r="B27" s="141">
        <v>4</v>
      </c>
      <c r="C27" s="141" t="s">
        <v>34</v>
      </c>
      <c r="D27" s="141">
        <v>4</v>
      </c>
      <c r="E27" s="141">
        <v>4</v>
      </c>
      <c r="F27" s="141" t="s">
        <v>34</v>
      </c>
      <c r="G27" s="141">
        <v>11</v>
      </c>
      <c r="H27" s="141">
        <v>2000</v>
      </c>
      <c r="I27" s="141" t="s">
        <v>34</v>
      </c>
      <c r="J27" s="141">
        <v>5</v>
      </c>
      <c r="K27" s="141">
        <v>8</v>
      </c>
      <c r="L27" s="140"/>
      <c r="M27" s="140"/>
      <c r="N27" s="140"/>
      <c r="R27" s="122"/>
    </row>
    <row r="28" spans="1:18" ht="12.75">
      <c r="A28" s="142" t="s">
        <v>178</v>
      </c>
      <c r="B28" s="143">
        <v>14</v>
      </c>
      <c r="C28" s="143">
        <v>45</v>
      </c>
      <c r="D28" s="143">
        <v>59</v>
      </c>
      <c r="E28" s="143">
        <v>14</v>
      </c>
      <c r="F28" s="143">
        <v>41</v>
      </c>
      <c r="G28" s="143">
        <v>561</v>
      </c>
      <c r="H28" s="144">
        <v>625</v>
      </c>
      <c r="I28" s="144">
        <v>4766</v>
      </c>
      <c r="J28" s="144">
        <v>2</v>
      </c>
      <c r="K28" s="143">
        <v>206</v>
      </c>
      <c r="L28" s="140"/>
      <c r="M28" s="140"/>
      <c r="N28" s="140"/>
      <c r="R28" s="122"/>
    </row>
    <row r="29" spans="1:18" ht="12.75">
      <c r="A29" s="142"/>
      <c r="B29" s="143"/>
      <c r="C29" s="143"/>
      <c r="D29" s="143"/>
      <c r="E29" s="143"/>
      <c r="F29" s="143"/>
      <c r="G29" s="143"/>
      <c r="H29" s="144"/>
      <c r="I29" s="144"/>
      <c r="J29" s="144"/>
      <c r="K29" s="143"/>
      <c r="L29" s="140"/>
      <c r="M29" s="140"/>
      <c r="N29" s="140"/>
      <c r="R29" s="122"/>
    </row>
    <row r="30" spans="1:18" ht="12.75">
      <c r="A30" s="142" t="s">
        <v>140</v>
      </c>
      <c r="B30" s="144" t="s">
        <v>34</v>
      </c>
      <c r="C30" s="144">
        <v>1</v>
      </c>
      <c r="D30" s="144">
        <v>1</v>
      </c>
      <c r="E30" s="144" t="s">
        <v>34</v>
      </c>
      <c r="F30" s="144">
        <v>1</v>
      </c>
      <c r="G30" s="145">
        <v>121</v>
      </c>
      <c r="H30" s="143" t="s">
        <v>34</v>
      </c>
      <c r="I30" s="144">
        <v>14000</v>
      </c>
      <c r="J30" s="145">
        <v>2</v>
      </c>
      <c r="K30" s="144">
        <v>14</v>
      </c>
      <c r="L30" s="140"/>
      <c r="M30" s="140"/>
      <c r="N30" s="140"/>
      <c r="R30" s="122"/>
    </row>
    <row r="31" spans="1:18" ht="12.75">
      <c r="A31" s="4"/>
      <c r="B31" s="120"/>
      <c r="C31" s="120"/>
      <c r="D31" s="120"/>
      <c r="E31" s="120"/>
      <c r="F31" s="120"/>
      <c r="G31" s="120"/>
      <c r="H31" s="141"/>
      <c r="I31" s="141"/>
      <c r="J31" s="141"/>
      <c r="K31" s="120"/>
      <c r="L31" s="140"/>
      <c r="M31" s="140"/>
      <c r="N31" s="140"/>
      <c r="R31" s="122"/>
    </row>
    <row r="32" spans="1:18" ht="12.75">
      <c r="A32" s="4" t="s">
        <v>141</v>
      </c>
      <c r="B32" s="120" t="s">
        <v>34</v>
      </c>
      <c r="C32" s="141">
        <v>10</v>
      </c>
      <c r="D32" s="141">
        <v>10</v>
      </c>
      <c r="E32" s="120" t="s">
        <v>34</v>
      </c>
      <c r="F32" s="141">
        <v>10</v>
      </c>
      <c r="G32" s="141">
        <v>3400</v>
      </c>
      <c r="H32" s="120" t="s">
        <v>34</v>
      </c>
      <c r="I32" s="141">
        <v>6200</v>
      </c>
      <c r="J32" s="141">
        <v>11</v>
      </c>
      <c r="K32" s="141">
        <v>99</v>
      </c>
      <c r="L32" s="140"/>
      <c r="M32" s="140"/>
      <c r="N32" s="140"/>
      <c r="R32" s="122"/>
    </row>
    <row r="33" spans="1:18" ht="12.75">
      <c r="A33" s="4" t="s">
        <v>142</v>
      </c>
      <c r="B33" s="141" t="s">
        <v>34</v>
      </c>
      <c r="C33" s="141" t="s">
        <v>34</v>
      </c>
      <c r="D33" s="141" t="s">
        <v>34</v>
      </c>
      <c r="E33" s="141" t="s">
        <v>34</v>
      </c>
      <c r="F33" s="141" t="s">
        <v>34</v>
      </c>
      <c r="G33" s="141">
        <v>5</v>
      </c>
      <c r="H33" s="141" t="s">
        <v>34</v>
      </c>
      <c r="I33" s="141" t="s">
        <v>34</v>
      </c>
      <c r="J33" s="141" t="s">
        <v>34</v>
      </c>
      <c r="K33" s="141" t="s">
        <v>34</v>
      </c>
      <c r="L33" s="140"/>
      <c r="M33" s="140"/>
      <c r="N33" s="140"/>
      <c r="R33" s="122"/>
    </row>
    <row r="34" spans="1:18" ht="12.75">
      <c r="A34" s="4" t="s">
        <v>144</v>
      </c>
      <c r="B34" s="141" t="s">
        <v>34</v>
      </c>
      <c r="C34" s="141" t="s">
        <v>34</v>
      </c>
      <c r="D34" s="141" t="s">
        <v>34</v>
      </c>
      <c r="E34" s="141" t="s">
        <v>34</v>
      </c>
      <c r="F34" s="141" t="s">
        <v>34</v>
      </c>
      <c r="G34" s="141">
        <v>29</v>
      </c>
      <c r="H34" s="141" t="s">
        <v>34</v>
      </c>
      <c r="I34" s="141" t="s">
        <v>34</v>
      </c>
      <c r="J34" s="141" t="s">
        <v>34</v>
      </c>
      <c r="K34" s="141" t="s">
        <v>34</v>
      </c>
      <c r="L34" s="140"/>
      <c r="M34" s="140"/>
      <c r="N34" s="140"/>
      <c r="R34" s="122"/>
    </row>
    <row r="35" spans="1:18" s="147" customFormat="1" ht="12.75">
      <c r="A35" s="142" t="s">
        <v>146</v>
      </c>
      <c r="B35" s="143" t="s">
        <v>34</v>
      </c>
      <c r="C35" s="143">
        <v>10</v>
      </c>
      <c r="D35" s="143">
        <v>10</v>
      </c>
      <c r="E35" s="143" t="s">
        <v>34</v>
      </c>
      <c r="F35" s="143">
        <v>10</v>
      </c>
      <c r="G35" s="143">
        <v>3434</v>
      </c>
      <c r="H35" s="144" t="s">
        <v>34</v>
      </c>
      <c r="I35" s="144">
        <v>6200</v>
      </c>
      <c r="J35" s="144">
        <v>11</v>
      </c>
      <c r="K35" s="143">
        <v>99</v>
      </c>
      <c r="L35" s="146"/>
      <c r="M35" s="146"/>
      <c r="N35" s="146"/>
      <c r="R35" s="152"/>
    </row>
    <row r="36" spans="1:18" ht="12.75">
      <c r="A36" s="4"/>
      <c r="B36" s="120"/>
      <c r="C36" s="120"/>
      <c r="D36" s="120"/>
      <c r="E36" s="120"/>
      <c r="F36" s="120"/>
      <c r="G36" s="120"/>
      <c r="H36" s="141"/>
      <c r="I36" s="141"/>
      <c r="J36" s="141"/>
      <c r="K36" s="120"/>
      <c r="L36" s="140"/>
      <c r="M36" s="140"/>
      <c r="N36" s="140"/>
      <c r="R36" s="122"/>
    </row>
    <row r="37" spans="1:18" ht="12.75">
      <c r="A37" s="4" t="s">
        <v>147</v>
      </c>
      <c r="B37" s="141" t="s">
        <v>34</v>
      </c>
      <c r="C37" s="141">
        <v>4</v>
      </c>
      <c r="D37" s="141">
        <v>4</v>
      </c>
      <c r="E37" s="141" t="s">
        <v>34</v>
      </c>
      <c r="F37" s="141">
        <v>4</v>
      </c>
      <c r="G37" s="141">
        <v>600</v>
      </c>
      <c r="H37" s="141" t="s">
        <v>34</v>
      </c>
      <c r="I37" s="141">
        <v>10000</v>
      </c>
      <c r="J37" s="141">
        <v>20</v>
      </c>
      <c r="K37" s="141">
        <v>52</v>
      </c>
      <c r="L37" s="140"/>
      <c r="M37" s="140"/>
      <c r="N37" s="140"/>
      <c r="R37" s="122"/>
    </row>
    <row r="38" spans="1:18" ht="12.75">
      <c r="A38" s="4" t="s">
        <v>148</v>
      </c>
      <c r="B38" s="141" t="s">
        <v>34</v>
      </c>
      <c r="C38" s="141">
        <v>244</v>
      </c>
      <c r="D38" s="141">
        <v>244</v>
      </c>
      <c r="E38" s="141" t="s">
        <v>34</v>
      </c>
      <c r="F38" s="141">
        <v>205</v>
      </c>
      <c r="G38" s="141" t="s">
        <v>34</v>
      </c>
      <c r="H38" s="141" t="s">
        <v>34</v>
      </c>
      <c r="I38" s="141">
        <v>6030</v>
      </c>
      <c r="J38" s="141" t="s">
        <v>34</v>
      </c>
      <c r="K38" s="141">
        <v>1236</v>
      </c>
      <c r="L38" s="140"/>
      <c r="M38" s="140"/>
      <c r="N38" s="140"/>
      <c r="R38" s="122"/>
    </row>
    <row r="39" spans="1:18" ht="12.75">
      <c r="A39" s="4" t="s">
        <v>149</v>
      </c>
      <c r="B39" s="141">
        <v>66</v>
      </c>
      <c r="C39" s="141">
        <v>2553</v>
      </c>
      <c r="D39" s="141">
        <v>2619</v>
      </c>
      <c r="E39" s="141">
        <v>66</v>
      </c>
      <c r="F39" s="141">
        <v>1853</v>
      </c>
      <c r="G39" s="141" t="s">
        <v>34</v>
      </c>
      <c r="H39" s="141">
        <v>12000</v>
      </c>
      <c r="I39" s="141">
        <v>29600</v>
      </c>
      <c r="J39" s="141" t="s">
        <v>34</v>
      </c>
      <c r="K39" s="141">
        <v>55641</v>
      </c>
      <c r="L39" s="140"/>
      <c r="M39" s="140"/>
      <c r="N39" s="140"/>
      <c r="R39" s="122"/>
    </row>
    <row r="40" spans="1:18" s="147" customFormat="1" ht="12.75">
      <c r="A40" s="142" t="s">
        <v>150</v>
      </c>
      <c r="B40" s="143">
        <v>66</v>
      </c>
      <c r="C40" s="143">
        <v>2801</v>
      </c>
      <c r="D40" s="143">
        <v>2867</v>
      </c>
      <c r="E40" s="143">
        <v>66</v>
      </c>
      <c r="F40" s="143">
        <v>2062</v>
      </c>
      <c r="G40" s="143">
        <v>600</v>
      </c>
      <c r="H40" s="144">
        <v>12000</v>
      </c>
      <c r="I40" s="144">
        <v>27219</v>
      </c>
      <c r="J40" s="144">
        <v>20</v>
      </c>
      <c r="K40" s="143">
        <v>56929</v>
      </c>
      <c r="L40" s="146"/>
      <c r="M40" s="146"/>
      <c r="N40" s="146"/>
      <c r="R40" s="152"/>
    </row>
    <row r="41" spans="1:18" ht="12.75">
      <c r="A41" s="4"/>
      <c r="B41" s="120"/>
      <c r="C41" s="120"/>
      <c r="D41" s="120"/>
      <c r="E41" s="120"/>
      <c r="F41" s="120"/>
      <c r="G41" s="120"/>
      <c r="H41" s="141"/>
      <c r="I41" s="141"/>
      <c r="J41" s="141"/>
      <c r="K41" s="120"/>
      <c r="L41" s="140"/>
      <c r="M41" s="140"/>
      <c r="N41" s="140"/>
      <c r="R41" s="122"/>
    </row>
    <row r="42" spans="1:18" s="147" customFormat="1" ht="12.75">
      <c r="A42" s="142" t="s">
        <v>151</v>
      </c>
      <c r="B42" s="144">
        <v>4</v>
      </c>
      <c r="C42" s="144" t="s">
        <v>34</v>
      </c>
      <c r="D42" s="144">
        <v>4</v>
      </c>
      <c r="E42" s="144">
        <v>4</v>
      </c>
      <c r="F42" s="144" t="s">
        <v>34</v>
      </c>
      <c r="G42" s="144">
        <v>465</v>
      </c>
      <c r="H42" s="144">
        <v>500</v>
      </c>
      <c r="I42" s="144" t="s">
        <v>34</v>
      </c>
      <c r="J42" s="144">
        <v>12</v>
      </c>
      <c r="K42" s="144">
        <v>8</v>
      </c>
      <c r="L42" s="146"/>
      <c r="M42" s="146"/>
      <c r="N42" s="146"/>
      <c r="R42" s="152"/>
    </row>
    <row r="43" spans="1:19" ht="12.75">
      <c r="A43" s="4"/>
      <c r="B43" s="120"/>
      <c r="C43" s="120"/>
      <c r="D43" s="120"/>
      <c r="E43" s="120"/>
      <c r="F43" s="120"/>
      <c r="G43" s="120"/>
      <c r="H43" s="141"/>
      <c r="I43" s="141"/>
      <c r="J43" s="141"/>
      <c r="K43" s="120"/>
      <c r="L43" s="140"/>
      <c r="M43" s="140"/>
      <c r="N43" s="140"/>
      <c r="R43" s="122"/>
      <c r="S43" s="137"/>
    </row>
    <row r="44" spans="1:19" ht="12.75">
      <c r="A44" s="4" t="s">
        <v>152</v>
      </c>
      <c r="B44" s="120" t="s">
        <v>34</v>
      </c>
      <c r="C44" s="141">
        <v>75</v>
      </c>
      <c r="D44" s="141">
        <v>75</v>
      </c>
      <c r="E44" s="120" t="s">
        <v>34</v>
      </c>
      <c r="F44" s="141">
        <v>75</v>
      </c>
      <c r="G44" s="141" t="s">
        <v>34</v>
      </c>
      <c r="H44" s="120" t="s">
        <v>34</v>
      </c>
      <c r="I44" s="141">
        <v>1800</v>
      </c>
      <c r="J44" s="141" t="s">
        <v>34</v>
      </c>
      <c r="K44" s="141">
        <v>135</v>
      </c>
      <c r="L44" s="140"/>
      <c r="M44" s="140"/>
      <c r="N44" s="140"/>
      <c r="R44" s="122"/>
      <c r="S44" s="137"/>
    </row>
    <row r="45" spans="1:18" ht="12.75">
      <c r="A45" s="4" t="s">
        <v>153</v>
      </c>
      <c r="B45" s="120" t="s">
        <v>34</v>
      </c>
      <c r="C45" s="141">
        <v>65</v>
      </c>
      <c r="D45" s="141">
        <v>65</v>
      </c>
      <c r="E45" s="120" t="s">
        <v>34</v>
      </c>
      <c r="F45" s="141">
        <v>65</v>
      </c>
      <c r="G45" s="141" t="s">
        <v>34</v>
      </c>
      <c r="H45" s="120" t="s">
        <v>34</v>
      </c>
      <c r="I45" s="141">
        <v>10400</v>
      </c>
      <c r="J45" s="141" t="s">
        <v>34</v>
      </c>
      <c r="K45" s="141">
        <v>676</v>
      </c>
      <c r="L45" s="140"/>
      <c r="M45" s="140"/>
      <c r="N45" s="140"/>
      <c r="R45" s="122"/>
    </row>
    <row r="46" spans="1:18" s="147" customFormat="1" ht="12.75">
      <c r="A46" s="142" t="s">
        <v>154</v>
      </c>
      <c r="B46" s="143" t="s">
        <v>34</v>
      </c>
      <c r="C46" s="143">
        <v>140</v>
      </c>
      <c r="D46" s="143">
        <v>140</v>
      </c>
      <c r="E46" s="143" t="s">
        <v>34</v>
      </c>
      <c r="F46" s="143">
        <v>140</v>
      </c>
      <c r="G46" s="143" t="s">
        <v>34</v>
      </c>
      <c r="H46" s="143" t="s">
        <v>34</v>
      </c>
      <c r="I46" s="144">
        <v>5793</v>
      </c>
      <c r="J46" s="144" t="s">
        <v>34</v>
      </c>
      <c r="K46" s="143">
        <v>811</v>
      </c>
      <c r="L46" s="146"/>
      <c r="M46" s="146"/>
      <c r="N46" s="146"/>
      <c r="R46" s="152"/>
    </row>
    <row r="47" spans="1:18" ht="12.75">
      <c r="A47" s="4"/>
      <c r="B47" s="120"/>
      <c r="C47" s="120"/>
      <c r="D47" s="120"/>
      <c r="E47" s="120"/>
      <c r="F47" s="120"/>
      <c r="G47" s="120"/>
      <c r="H47" s="141"/>
      <c r="I47" s="141"/>
      <c r="J47" s="141"/>
      <c r="K47" s="120"/>
      <c r="L47" s="140"/>
      <c r="M47" s="140"/>
      <c r="N47" s="140"/>
      <c r="R47" s="122"/>
    </row>
    <row r="48" spans="1:18" ht="12.75">
      <c r="A48" s="4" t="s">
        <v>155</v>
      </c>
      <c r="B48" s="120" t="s">
        <v>34</v>
      </c>
      <c r="C48" s="141">
        <v>6</v>
      </c>
      <c r="D48" s="141">
        <v>6</v>
      </c>
      <c r="E48" s="120" t="s">
        <v>34</v>
      </c>
      <c r="F48" s="141">
        <v>6</v>
      </c>
      <c r="G48" s="120" t="s">
        <v>34</v>
      </c>
      <c r="H48" s="120" t="s">
        <v>34</v>
      </c>
      <c r="I48" s="141">
        <v>7834</v>
      </c>
      <c r="J48" s="120" t="s">
        <v>34</v>
      </c>
      <c r="K48" s="141">
        <v>47</v>
      </c>
      <c r="L48" s="140"/>
      <c r="M48" s="140"/>
      <c r="N48" s="140"/>
      <c r="R48" s="122"/>
    </row>
    <row r="49" spans="1:18" ht="12.75">
      <c r="A49" s="4" t="s">
        <v>156</v>
      </c>
      <c r="B49" s="120" t="s">
        <v>34</v>
      </c>
      <c r="C49" s="141">
        <v>32</v>
      </c>
      <c r="D49" s="141">
        <v>32</v>
      </c>
      <c r="E49" s="120" t="s">
        <v>34</v>
      </c>
      <c r="F49" s="141">
        <v>32</v>
      </c>
      <c r="G49" s="120" t="s">
        <v>34</v>
      </c>
      <c r="H49" s="120" t="s">
        <v>34</v>
      </c>
      <c r="I49" s="141">
        <v>3000</v>
      </c>
      <c r="J49" s="120" t="s">
        <v>34</v>
      </c>
      <c r="K49" s="141">
        <v>96</v>
      </c>
      <c r="L49" s="140"/>
      <c r="M49" s="140"/>
      <c r="N49" s="140"/>
      <c r="R49" s="122"/>
    </row>
    <row r="50" spans="1:18" ht="12.75">
      <c r="A50" s="4" t="s">
        <v>157</v>
      </c>
      <c r="B50" s="141" t="s">
        <v>34</v>
      </c>
      <c r="C50" s="141">
        <v>20</v>
      </c>
      <c r="D50" s="141">
        <v>20</v>
      </c>
      <c r="E50" s="141" t="s">
        <v>34</v>
      </c>
      <c r="F50" s="141">
        <v>20</v>
      </c>
      <c r="G50" s="141">
        <v>1086</v>
      </c>
      <c r="H50" s="141" t="s">
        <v>34</v>
      </c>
      <c r="I50" s="141">
        <v>5000</v>
      </c>
      <c r="J50" s="141" t="s">
        <v>34</v>
      </c>
      <c r="K50" s="141">
        <v>100</v>
      </c>
      <c r="L50" s="140"/>
      <c r="M50" s="140"/>
      <c r="N50" s="140"/>
      <c r="R50" s="122"/>
    </row>
    <row r="51" spans="1:18" ht="12.75">
      <c r="A51" s="4" t="s">
        <v>158</v>
      </c>
      <c r="B51" s="120" t="s">
        <v>34</v>
      </c>
      <c r="C51" s="141">
        <v>124</v>
      </c>
      <c r="D51" s="141">
        <v>124</v>
      </c>
      <c r="E51" s="120" t="s">
        <v>34</v>
      </c>
      <c r="F51" s="141">
        <v>124</v>
      </c>
      <c r="G51" s="141">
        <v>12800</v>
      </c>
      <c r="H51" s="120" t="s">
        <v>34</v>
      </c>
      <c r="I51" s="141">
        <v>12115</v>
      </c>
      <c r="J51" s="127">
        <v>50</v>
      </c>
      <c r="K51" s="141">
        <v>2142</v>
      </c>
      <c r="L51" s="140"/>
      <c r="M51" s="140"/>
      <c r="N51" s="140"/>
      <c r="R51" s="122"/>
    </row>
    <row r="52" spans="1:18" ht="12.75">
      <c r="A52" s="4" t="s">
        <v>159</v>
      </c>
      <c r="B52" s="141" t="s">
        <v>34</v>
      </c>
      <c r="C52" s="141">
        <v>1625</v>
      </c>
      <c r="D52" s="141">
        <v>1625</v>
      </c>
      <c r="E52" s="141" t="s">
        <v>34</v>
      </c>
      <c r="F52" s="141">
        <v>1615</v>
      </c>
      <c r="G52" s="141" t="s">
        <v>34</v>
      </c>
      <c r="H52" s="141" t="s">
        <v>34</v>
      </c>
      <c r="I52" s="141">
        <v>12200</v>
      </c>
      <c r="J52" s="141" t="s">
        <v>34</v>
      </c>
      <c r="K52" s="141">
        <v>19703</v>
      </c>
      <c r="L52" s="140"/>
      <c r="M52" s="140"/>
      <c r="N52" s="140"/>
      <c r="R52" s="122"/>
    </row>
    <row r="53" spans="1:18" ht="12.75">
      <c r="A53" s="4" t="s">
        <v>160</v>
      </c>
      <c r="B53" s="141" t="s">
        <v>34</v>
      </c>
      <c r="C53" s="141">
        <v>2</v>
      </c>
      <c r="D53" s="141">
        <v>2</v>
      </c>
      <c r="E53" s="141" t="s">
        <v>34</v>
      </c>
      <c r="F53" s="141">
        <v>2</v>
      </c>
      <c r="G53" s="141">
        <v>5531</v>
      </c>
      <c r="H53" s="141" t="s">
        <v>34</v>
      </c>
      <c r="I53" s="141">
        <v>5000</v>
      </c>
      <c r="J53" s="141">
        <v>2</v>
      </c>
      <c r="K53" s="141">
        <v>21</v>
      </c>
      <c r="L53" s="140"/>
      <c r="M53" s="140"/>
      <c r="N53" s="140"/>
      <c r="R53" s="122"/>
    </row>
    <row r="54" spans="1:18" ht="12.75">
      <c r="A54" s="4" t="s">
        <v>161</v>
      </c>
      <c r="B54" s="120" t="s">
        <v>34</v>
      </c>
      <c r="C54" s="141">
        <v>1243</v>
      </c>
      <c r="D54" s="141">
        <v>1243</v>
      </c>
      <c r="E54" s="120" t="s">
        <v>34</v>
      </c>
      <c r="F54" s="141">
        <v>873</v>
      </c>
      <c r="G54" s="120" t="s">
        <v>34</v>
      </c>
      <c r="H54" s="120" t="s">
        <v>34</v>
      </c>
      <c r="I54" s="141">
        <v>12000</v>
      </c>
      <c r="J54" s="120" t="s">
        <v>34</v>
      </c>
      <c r="K54" s="141">
        <v>10476</v>
      </c>
      <c r="L54" s="140"/>
      <c r="M54" s="140"/>
      <c r="N54" s="140"/>
      <c r="R54" s="122"/>
    </row>
    <row r="55" spans="1:18" ht="12.75">
      <c r="A55" s="4" t="s">
        <v>162</v>
      </c>
      <c r="B55" s="127">
        <v>16</v>
      </c>
      <c r="C55" s="141">
        <v>100</v>
      </c>
      <c r="D55" s="141">
        <v>116</v>
      </c>
      <c r="E55" s="127">
        <v>14</v>
      </c>
      <c r="F55" s="141">
        <v>24</v>
      </c>
      <c r="G55" s="120" t="s">
        <v>34</v>
      </c>
      <c r="H55" s="127">
        <v>1183</v>
      </c>
      <c r="I55" s="141">
        <v>5623</v>
      </c>
      <c r="J55" s="120" t="s">
        <v>34</v>
      </c>
      <c r="K55" s="141">
        <v>152</v>
      </c>
      <c r="L55" s="140"/>
      <c r="M55" s="140"/>
      <c r="N55" s="140"/>
      <c r="R55" s="122"/>
    </row>
    <row r="56" spans="1:18" s="147" customFormat="1" ht="12.75">
      <c r="A56" s="142" t="s">
        <v>179</v>
      </c>
      <c r="B56" s="143">
        <v>16</v>
      </c>
      <c r="C56" s="143">
        <v>3152</v>
      </c>
      <c r="D56" s="143">
        <v>3168</v>
      </c>
      <c r="E56" s="143">
        <v>14</v>
      </c>
      <c r="F56" s="143">
        <v>2696</v>
      </c>
      <c r="G56" s="143">
        <v>19417</v>
      </c>
      <c r="H56" s="144">
        <v>1183</v>
      </c>
      <c r="I56" s="144">
        <v>11895</v>
      </c>
      <c r="J56" s="144">
        <v>34</v>
      </c>
      <c r="K56" s="143">
        <v>32737</v>
      </c>
      <c r="L56" s="146"/>
      <c r="M56" s="146"/>
      <c r="N56" s="146"/>
      <c r="R56" s="152"/>
    </row>
    <row r="57" spans="1:18" ht="12.75">
      <c r="A57" s="4"/>
      <c r="B57" s="120"/>
      <c r="C57" s="120"/>
      <c r="D57" s="120"/>
      <c r="E57" s="120"/>
      <c r="F57" s="120"/>
      <c r="G57" s="120"/>
      <c r="H57" s="141"/>
      <c r="I57" s="141"/>
      <c r="J57" s="141"/>
      <c r="K57" s="120"/>
      <c r="L57" s="140"/>
      <c r="M57" s="140"/>
      <c r="N57" s="140"/>
      <c r="R57" s="122"/>
    </row>
    <row r="58" spans="1:18" ht="12.75">
      <c r="A58" s="4" t="s">
        <v>163</v>
      </c>
      <c r="B58" s="141" t="s">
        <v>34</v>
      </c>
      <c r="C58" s="141">
        <v>407</v>
      </c>
      <c r="D58" s="141">
        <v>407</v>
      </c>
      <c r="E58" s="141" t="s">
        <v>34</v>
      </c>
      <c r="F58" s="141">
        <v>401</v>
      </c>
      <c r="G58" s="141">
        <v>39676</v>
      </c>
      <c r="H58" s="141" t="s">
        <v>34</v>
      </c>
      <c r="I58" s="141">
        <v>25359</v>
      </c>
      <c r="J58" s="141">
        <v>7</v>
      </c>
      <c r="K58" s="141">
        <v>10446</v>
      </c>
      <c r="L58" s="140"/>
      <c r="M58" s="140"/>
      <c r="N58" s="140"/>
      <c r="R58" s="122"/>
    </row>
    <row r="59" spans="1:18" ht="12.75">
      <c r="A59" s="4" t="s">
        <v>164</v>
      </c>
      <c r="B59" s="141">
        <v>9</v>
      </c>
      <c r="C59" s="141">
        <v>462</v>
      </c>
      <c r="D59" s="141">
        <v>471</v>
      </c>
      <c r="E59" s="141">
        <v>9</v>
      </c>
      <c r="F59" s="141">
        <v>380</v>
      </c>
      <c r="G59" s="141">
        <v>83690</v>
      </c>
      <c r="H59" s="141">
        <v>750</v>
      </c>
      <c r="I59" s="141">
        <v>26001</v>
      </c>
      <c r="J59" s="141">
        <v>6</v>
      </c>
      <c r="K59" s="141">
        <v>10389</v>
      </c>
      <c r="L59" s="140"/>
      <c r="M59" s="140"/>
      <c r="N59" s="140"/>
      <c r="R59" s="122"/>
    </row>
    <row r="60" spans="1:18" s="147" customFormat="1" ht="12.75">
      <c r="A60" s="142" t="s">
        <v>165</v>
      </c>
      <c r="B60" s="143">
        <v>9</v>
      </c>
      <c r="C60" s="143">
        <v>869</v>
      </c>
      <c r="D60" s="143">
        <v>878</v>
      </c>
      <c r="E60" s="143">
        <v>9</v>
      </c>
      <c r="F60" s="143">
        <v>781</v>
      </c>
      <c r="G60" s="143">
        <v>123366</v>
      </c>
      <c r="H60" s="144">
        <v>750</v>
      </c>
      <c r="I60" s="144">
        <v>25671</v>
      </c>
      <c r="J60" s="144">
        <v>6</v>
      </c>
      <c r="K60" s="143">
        <v>20835</v>
      </c>
      <c r="L60" s="146"/>
      <c r="M60" s="146"/>
      <c r="N60" s="146"/>
      <c r="R60" s="152"/>
    </row>
    <row r="61" spans="1:18" ht="12.75">
      <c r="A61" s="4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40"/>
      <c r="M61" s="140"/>
      <c r="N61" s="140"/>
      <c r="R61" s="122"/>
    </row>
    <row r="62" spans="1:18" ht="13.5" thickBot="1">
      <c r="A62" s="149" t="s">
        <v>166</v>
      </c>
      <c r="B62" s="130">
        <v>138</v>
      </c>
      <c r="C62" s="130">
        <v>7275</v>
      </c>
      <c r="D62" s="130">
        <v>7413</v>
      </c>
      <c r="E62" s="130">
        <v>134</v>
      </c>
      <c r="F62" s="130">
        <v>5938</v>
      </c>
      <c r="G62" s="130">
        <v>152883</v>
      </c>
      <c r="H62" s="130">
        <v>7305</v>
      </c>
      <c r="I62" s="130">
        <v>18699</v>
      </c>
      <c r="J62" s="130">
        <v>10</v>
      </c>
      <c r="K62" s="130">
        <v>113558</v>
      </c>
      <c r="L62" s="140"/>
      <c r="M62" s="140"/>
      <c r="N62" s="140"/>
      <c r="R62" s="122"/>
    </row>
    <row r="63" spans="1:18" ht="12.75">
      <c r="A63" s="150"/>
      <c r="D63" s="151"/>
      <c r="E63" s="151"/>
      <c r="R63" s="122"/>
    </row>
    <row r="64" ht="12.75">
      <c r="R64" s="122"/>
    </row>
    <row r="65" ht="12.75">
      <c r="R65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3"/>
  <sheetViews>
    <sheetView showGridLines="0" zoomScale="75" zoomScaleNormal="75" workbookViewId="0" topLeftCell="A4">
      <selection activeCell="I31" sqref="I31"/>
    </sheetView>
  </sheetViews>
  <sheetFormatPr defaultColWidth="11.421875" defaultRowHeight="12.75"/>
  <cols>
    <col min="1" max="1" width="15.7109375" style="9" customWidth="1"/>
    <col min="2" max="7" width="17.7109375" style="9" customWidth="1"/>
    <col min="8" max="10" width="13.28125" style="9" customWidth="1"/>
    <col min="11" max="11" width="11.140625" style="9" customWidth="1"/>
    <col min="12" max="12" width="12.00390625" style="9" customWidth="1"/>
    <col min="13" max="13" width="17.00390625" style="9" customWidth="1"/>
    <col min="14" max="19" width="17.140625" style="9" customWidth="1"/>
    <col min="20" max="16384" width="11.421875" style="9" customWidth="1"/>
  </cols>
  <sheetData>
    <row r="1" spans="1:10" s="2" customFormat="1" ht="18">
      <c r="A1" s="235" t="s">
        <v>184</v>
      </c>
      <c r="B1" s="235"/>
      <c r="C1" s="235"/>
      <c r="D1" s="235"/>
      <c r="E1" s="235"/>
      <c r="F1" s="235"/>
      <c r="G1" s="235"/>
      <c r="H1" s="1"/>
      <c r="I1" s="1"/>
      <c r="J1" s="1"/>
    </row>
    <row r="2" ht="12.75">
      <c r="A2" s="249" t="s">
        <v>274</v>
      </c>
    </row>
    <row r="3" spans="1:7" ht="15">
      <c r="A3" s="237" t="s">
        <v>227</v>
      </c>
      <c r="B3" s="237"/>
      <c r="C3" s="237"/>
      <c r="D3" s="237"/>
      <c r="E3" s="237"/>
      <c r="F3" s="237"/>
      <c r="G3" s="237"/>
    </row>
    <row r="4" spans="1:7" ht="13.5" thickBot="1">
      <c r="A4" s="181"/>
      <c r="B4" s="5"/>
      <c r="C4" s="5"/>
      <c r="D4" s="5"/>
      <c r="E4" s="5"/>
      <c r="F4" s="5"/>
      <c r="G4" s="5"/>
    </row>
    <row r="5" spans="1:7" ht="12.75">
      <c r="A5" s="162"/>
      <c r="B5" s="225" t="s">
        <v>24</v>
      </c>
      <c r="C5" s="226"/>
      <c r="D5" s="227"/>
      <c r="E5" s="225" t="s">
        <v>25</v>
      </c>
      <c r="F5" s="226"/>
      <c r="G5" s="226"/>
    </row>
    <row r="6" spans="1:7" ht="12.75">
      <c r="A6" s="32" t="s">
        <v>5</v>
      </c>
      <c r="B6" s="6" t="s">
        <v>26</v>
      </c>
      <c r="C6" s="6" t="s">
        <v>189</v>
      </c>
      <c r="D6" s="6" t="s">
        <v>9</v>
      </c>
      <c r="E6" s="6" t="s">
        <v>26</v>
      </c>
      <c r="F6" s="6" t="s">
        <v>189</v>
      </c>
      <c r="G6" s="33" t="s">
        <v>9</v>
      </c>
    </row>
    <row r="7" spans="1:7" ht="13.5" thickBot="1">
      <c r="A7" s="32"/>
      <c r="B7" s="6" t="s">
        <v>193</v>
      </c>
      <c r="C7" s="6" t="s">
        <v>188</v>
      </c>
      <c r="D7" s="6" t="s">
        <v>194</v>
      </c>
      <c r="E7" s="6" t="s">
        <v>193</v>
      </c>
      <c r="F7" s="6" t="s">
        <v>188</v>
      </c>
      <c r="G7" s="6" t="s">
        <v>194</v>
      </c>
    </row>
    <row r="8" spans="1:7" ht="12.75">
      <c r="A8" s="14">
        <v>1985</v>
      </c>
      <c r="B8" s="34">
        <v>1</v>
      </c>
      <c r="C8" s="35">
        <v>2863</v>
      </c>
      <c r="D8" s="34">
        <v>66.2</v>
      </c>
      <c r="E8" s="34">
        <v>15.9</v>
      </c>
      <c r="F8" s="35">
        <v>304</v>
      </c>
      <c r="G8" s="34">
        <v>302</v>
      </c>
    </row>
    <row r="9" spans="1:7" ht="12.75">
      <c r="A9" s="15">
        <v>1986</v>
      </c>
      <c r="B9" s="36">
        <v>1.1</v>
      </c>
      <c r="C9" s="37">
        <v>2492</v>
      </c>
      <c r="D9" s="36">
        <v>23.5</v>
      </c>
      <c r="E9" s="36">
        <v>13.4</v>
      </c>
      <c r="F9" s="37">
        <v>251</v>
      </c>
      <c r="G9" s="36">
        <v>174.8</v>
      </c>
    </row>
    <row r="10" spans="1:7" ht="12.75">
      <c r="A10" s="15">
        <v>1987</v>
      </c>
      <c r="B10" s="36">
        <v>10.6</v>
      </c>
      <c r="C10" s="37">
        <v>550</v>
      </c>
      <c r="D10" s="36">
        <v>72.1</v>
      </c>
      <c r="E10" s="36">
        <v>12.5</v>
      </c>
      <c r="F10" s="37">
        <v>324</v>
      </c>
      <c r="G10" s="36">
        <v>227.4</v>
      </c>
    </row>
    <row r="11" spans="1:7" ht="12.75">
      <c r="A11" s="15">
        <v>1988</v>
      </c>
      <c r="B11" s="36">
        <v>10.5</v>
      </c>
      <c r="C11" s="37">
        <v>546</v>
      </c>
      <c r="D11" s="36">
        <v>22.8</v>
      </c>
      <c r="E11" s="36">
        <v>11.5</v>
      </c>
      <c r="F11" s="37">
        <v>298</v>
      </c>
      <c r="G11" s="36">
        <v>211.5</v>
      </c>
    </row>
    <row r="12" spans="1:7" ht="12.75">
      <c r="A12" s="15">
        <v>1989</v>
      </c>
      <c r="B12" s="36">
        <v>10.2</v>
      </c>
      <c r="C12" s="37">
        <v>547</v>
      </c>
      <c r="D12" s="36">
        <v>62.7</v>
      </c>
      <c r="E12" s="36">
        <v>10.4</v>
      </c>
      <c r="F12" s="37">
        <v>265</v>
      </c>
      <c r="G12" s="36">
        <v>168.9</v>
      </c>
    </row>
    <row r="13" spans="1:7" ht="12.75">
      <c r="A13" s="15">
        <v>1990</v>
      </c>
      <c r="B13" s="36">
        <v>10.1</v>
      </c>
      <c r="C13" s="37">
        <v>553</v>
      </c>
      <c r="D13" s="36">
        <v>21.3</v>
      </c>
      <c r="E13" s="36">
        <v>10.2</v>
      </c>
      <c r="F13" s="37">
        <v>218</v>
      </c>
      <c r="G13" s="36">
        <v>154.2</v>
      </c>
    </row>
    <row r="14" spans="1:7" ht="12.75">
      <c r="A14" s="15">
        <v>1991</v>
      </c>
      <c r="B14" s="36">
        <v>9.3</v>
      </c>
      <c r="C14" s="38">
        <v>536</v>
      </c>
      <c r="D14" s="36">
        <v>57.3</v>
      </c>
      <c r="E14" s="36">
        <v>9.8</v>
      </c>
      <c r="F14" s="38">
        <v>193</v>
      </c>
      <c r="G14" s="36">
        <v>110.1</v>
      </c>
    </row>
    <row r="15" spans="1:7" ht="12.75">
      <c r="A15" s="15">
        <v>1992</v>
      </c>
      <c r="B15" s="36">
        <v>8.3</v>
      </c>
      <c r="C15" s="38">
        <v>514</v>
      </c>
      <c r="D15" s="36">
        <v>20.9</v>
      </c>
      <c r="E15" s="36">
        <v>10.4</v>
      </c>
      <c r="F15" s="38">
        <v>213</v>
      </c>
      <c r="G15" s="36">
        <v>266.5</v>
      </c>
    </row>
    <row r="16" spans="1:7" ht="12.75">
      <c r="A16" s="15">
        <v>1993</v>
      </c>
      <c r="B16" s="36">
        <v>8.1</v>
      </c>
      <c r="C16" s="38">
        <v>506</v>
      </c>
      <c r="D16" s="36">
        <v>53.8</v>
      </c>
      <c r="E16" s="36">
        <v>8</v>
      </c>
      <c r="F16" s="38">
        <v>145</v>
      </c>
      <c r="G16" s="36">
        <v>122.7</v>
      </c>
    </row>
    <row r="17" spans="1:7" ht="12.75">
      <c r="A17" s="15">
        <v>1994</v>
      </c>
      <c r="B17" s="36">
        <v>7.9</v>
      </c>
      <c r="C17" s="38">
        <v>463</v>
      </c>
      <c r="D17" s="36">
        <v>22.8</v>
      </c>
      <c r="E17" s="36">
        <v>6.5</v>
      </c>
      <c r="F17" s="38">
        <v>131</v>
      </c>
      <c r="G17" s="36">
        <v>100</v>
      </c>
    </row>
    <row r="18" spans="1:7" ht="12.75">
      <c r="A18" s="19">
        <v>1995</v>
      </c>
      <c r="B18" s="39">
        <v>7.8</v>
      </c>
      <c r="C18" s="40">
        <v>464</v>
      </c>
      <c r="D18" s="39">
        <v>57.9</v>
      </c>
      <c r="E18" s="39">
        <v>6.1</v>
      </c>
      <c r="F18" s="41">
        <v>130</v>
      </c>
      <c r="G18" s="42">
        <v>101.8</v>
      </c>
    </row>
    <row r="19" spans="1:7" ht="12.75">
      <c r="A19" s="19">
        <v>1996</v>
      </c>
      <c r="B19" s="39">
        <v>7.7</v>
      </c>
      <c r="C19" s="40">
        <v>464</v>
      </c>
      <c r="D19" s="39">
        <v>34</v>
      </c>
      <c r="E19" s="39">
        <v>4.8</v>
      </c>
      <c r="F19" s="40">
        <v>123</v>
      </c>
      <c r="G19" s="42">
        <v>102.8</v>
      </c>
    </row>
    <row r="20" spans="1:7" ht="12.75">
      <c r="A20" s="19">
        <v>1997</v>
      </c>
      <c r="B20" s="39">
        <v>7.7</v>
      </c>
      <c r="C20" s="40">
        <v>464</v>
      </c>
      <c r="D20" s="39">
        <v>59.7</v>
      </c>
      <c r="E20" s="39">
        <v>7.1</v>
      </c>
      <c r="F20" s="40">
        <v>125</v>
      </c>
      <c r="G20" s="42">
        <v>138.8</v>
      </c>
    </row>
    <row r="21" spans="1:7" ht="12.75">
      <c r="A21" s="19">
        <v>1998</v>
      </c>
      <c r="B21" s="39">
        <v>7.7</v>
      </c>
      <c r="C21" s="40">
        <v>464</v>
      </c>
      <c r="D21" s="39">
        <v>20.3</v>
      </c>
      <c r="E21" s="39">
        <v>7.3</v>
      </c>
      <c r="F21" s="40">
        <v>95</v>
      </c>
      <c r="G21" s="42">
        <v>117.4</v>
      </c>
    </row>
    <row r="22" spans="1:7" ht="12.75">
      <c r="A22" s="19">
        <v>1999</v>
      </c>
      <c r="B22" s="39">
        <v>7.9</v>
      </c>
      <c r="C22" s="40">
        <v>462</v>
      </c>
      <c r="D22" s="39">
        <v>71.5</v>
      </c>
      <c r="E22" s="39">
        <v>6.8</v>
      </c>
      <c r="F22" s="40">
        <v>102</v>
      </c>
      <c r="G22" s="42">
        <v>198.5</v>
      </c>
    </row>
    <row r="23" spans="1:7" ht="12.75">
      <c r="A23" s="19">
        <v>2000</v>
      </c>
      <c r="B23" s="39">
        <v>7.8</v>
      </c>
      <c r="C23" s="40">
        <v>452</v>
      </c>
      <c r="D23" s="39">
        <v>35.338</v>
      </c>
      <c r="E23" s="39">
        <v>6.2</v>
      </c>
      <c r="F23" s="40">
        <v>152</v>
      </c>
      <c r="G23" s="42">
        <v>172</v>
      </c>
    </row>
    <row r="24" spans="1:7" ht="12.75">
      <c r="A24" s="19">
        <v>2001</v>
      </c>
      <c r="B24" s="39">
        <v>7.782</v>
      </c>
      <c r="C24" s="40">
        <v>423.368</v>
      </c>
      <c r="D24" s="39">
        <v>67.861</v>
      </c>
      <c r="E24" s="39">
        <v>5.684</v>
      </c>
      <c r="F24" s="40">
        <v>150.475</v>
      </c>
      <c r="G24" s="42">
        <v>80.387</v>
      </c>
    </row>
    <row r="25" spans="1:7" ht="12.75">
      <c r="A25" s="19">
        <v>2002</v>
      </c>
      <c r="B25" s="39">
        <v>8.617</v>
      </c>
      <c r="C25" s="40">
        <v>354.591</v>
      </c>
      <c r="D25" s="39">
        <v>30.289</v>
      </c>
      <c r="E25" s="39">
        <v>4.063</v>
      </c>
      <c r="F25" s="40">
        <v>62.083</v>
      </c>
      <c r="G25" s="42">
        <v>69.791</v>
      </c>
    </row>
    <row r="26" spans="1:7" ht="12.75">
      <c r="A26" s="19">
        <v>2003</v>
      </c>
      <c r="B26" s="39">
        <v>8.715</v>
      </c>
      <c r="C26" s="40">
        <v>382.447</v>
      </c>
      <c r="D26" s="39">
        <v>66.751</v>
      </c>
      <c r="E26" s="39">
        <v>4.098</v>
      </c>
      <c r="F26" s="40">
        <v>70.128</v>
      </c>
      <c r="G26" s="42">
        <v>72.727</v>
      </c>
    </row>
    <row r="27" spans="1:7" ht="12.75">
      <c r="A27" s="19">
        <v>2004</v>
      </c>
      <c r="B27" s="39">
        <v>10.366</v>
      </c>
      <c r="C27" s="40">
        <v>402.184</v>
      </c>
      <c r="D27" s="39">
        <v>80.584</v>
      </c>
      <c r="E27" s="39">
        <v>4.26</v>
      </c>
      <c r="F27" s="40">
        <v>52.081</v>
      </c>
      <c r="G27" s="42">
        <v>67.847</v>
      </c>
    </row>
    <row r="28" spans="1:7" ht="12.75">
      <c r="A28" s="19">
        <v>2005</v>
      </c>
      <c r="B28" s="39">
        <v>9.809</v>
      </c>
      <c r="C28" s="40">
        <v>487.107</v>
      </c>
      <c r="D28" s="39">
        <v>87.772</v>
      </c>
      <c r="E28" s="39">
        <v>4.441</v>
      </c>
      <c r="F28" s="40">
        <v>51.928</v>
      </c>
      <c r="G28" s="42">
        <v>88.493</v>
      </c>
    </row>
    <row r="29" spans="1:7" ht="13.5" thickBot="1">
      <c r="A29" s="27">
        <v>2006</v>
      </c>
      <c r="B29" s="43">
        <v>9.358</v>
      </c>
      <c r="C29" s="44">
        <v>244.925</v>
      </c>
      <c r="D29" s="43">
        <v>74.166</v>
      </c>
      <c r="E29" s="43">
        <v>3.602</v>
      </c>
      <c r="F29" s="44">
        <v>94.443</v>
      </c>
      <c r="G29" s="45">
        <v>73.092</v>
      </c>
    </row>
    <row r="30" spans="1:7" ht="12.75">
      <c r="A30" s="32"/>
      <c r="B30" s="46"/>
      <c r="C30" s="46"/>
      <c r="D30" s="46"/>
      <c r="E30" s="46"/>
      <c r="F30" s="46"/>
      <c r="G30" s="46"/>
    </row>
    <row r="31" spans="1:7" ht="12.75">
      <c r="A31" s="32"/>
      <c r="B31" s="46"/>
      <c r="C31" s="47"/>
      <c r="D31" s="46"/>
      <c r="E31" s="46"/>
      <c r="F31" s="47"/>
      <c r="G31" s="46"/>
    </row>
    <row r="32" spans="1:7" ht="12.75">
      <c r="A32" s="32"/>
      <c r="B32" s="46"/>
      <c r="C32" s="47"/>
      <c r="D32" s="46"/>
      <c r="E32" s="46"/>
      <c r="F32" s="47"/>
      <c r="G32" s="46"/>
    </row>
    <row r="33" spans="1:7" ht="12.75">
      <c r="A33" s="48"/>
      <c r="B33" s="4"/>
      <c r="C33" s="4"/>
      <c r="D33" s="4"/>
      <c r="E33" s="4"/>
      <c r="F33" s="4"/>
      <c r="G33" s="4"/>
    </row>
    <row r="34" spans="1:7" ht="12.75">
      <c r="A34" s="32"/>
      <c r="B34" s="228" t="s">
        <v>27</v>
      </c>
      <c r="C34" s="234"/>
      <c r="D34" s="229"/>
      <c r="E34" s="228" t="s">
        <v>28</v>
      </c>
      <c r="F34" s="234"/>
      <c r="G34" s="234"/>
    </row>
    <row r="35" spans="1:7" ht="12.75">
      <c r="A35" s="32" t="s">
        <v>5</v>
      </c>
      <c r="B35" s="6" t="s">
        <v>26</v>
      </c>
      <c r="C35" s="6" t="s">
        <v>189</v>
      </c>
      <c r="D35" s="6" t="s">
        <v>9</v>
      </c>
      <c r="E35" s="6" t="s">
        <v>26</v>
      </c>
      <c r="F35" s="6" t="s">
        <v>189</v>
      </c>
      <c r="G35" s="33" t="s">
        <v>9</v>
      </c>
    </row>
    <row r="36" spans="1:7" ht="13.5" thickBot="1">
      <c r="A36" s="135"/>
      <c r="B36" s="117" t="s">
        <v>21</v>
      </c>
      <c r="C36" s="117" t="s">
        <v>188</v>
      </c>
      <c r="D36" s="117" t="s">
        <v>16</v>
      </c>
      <c r="E36" s="117" t="s">
        <v>21</v>
      </c>
      <c r="F36" s="117" t="s">
        <v>188</v>
      </c>
      <c r="G36" s="117" t="s">
        <v>16</v>
      </c>
    </row>
    <row r="37" spans="1:7" ht="12.75">
      <c r="A37" s="15">
        <v>1990</v>
      </c>
      <c r="B37" s="36">
        <v>22.4</v>
      </c>
      <c r="C37" s="37">
        <v>581</v>
      </c>
      <c r="D37" s="36">
        <v>317.6</v>
      </c>
      <c r="E37" s="36">
        <v>14.3</v>
      </c>
      <c r="F37" s="37">
        <v>3322</v>
      </c>
      <c r="G37" s="36">
        <v>163.4</v>
      </c>
    </row>
    <row r="38" spans="1:7" ht="12.75">
      <c r="A38" s="15">
        <v>1991</v>
      </c>
      <c r="B38" s="36">
        <v>22.6</v>
      </c>
      <c r="C38" s="38">
        <v>464</v>
      </c>
      <c r="D38" s="36">
        <v>228.9</v>
      </c>
      <c r="E38" s="36">
        <v>14.4</v>
      </c>
      <c r="F38" s="37">
        <v>2100</v>
      </c>
      <c r="G38" s="36">
        <v>120.5</v>
      </c>
    </row>
    <row r="39" spans="1:7" ht="12.75">
      <c r="A39" s="15">
        <v>1992</v>
      </c>
      <c r="B39" s="36">
        <v>21.5</v>
      </c>
      <c r="C39" s="38">
        <v>447</v>
      </c>
      <c r="D39" s="36">
        <v>566.2</v>
      </c>
      <c r="E39" s="36">
        <v>13.9</v>
      </c>
      <c r="F39" s="37">
        <v>2132</v>
      </c>
      <c r="G39" s="36">
        <v>241.8</v>
      </c>
    </row>
    <row r="40" spans="1:7" ht="12.75">
      <c r="A40" s="19">
        <v>1993</v>
      </c>
      <c r="B40" s="49">
        <v>22.6</v>
      </c>
      <c r="C40" s="40">
        <v>419</v>
      </c>
      <c r="D40" s="49">
        <v>483.2</v>
      </c>
      <c r="E40" s="49">
        <v>15</v>
      </c>
      <c r="F40" s="41">
        <v>2124</v>
      </c>
      <c r="G40" s="36">
        <v>230.9</v>
      </c>
    </row>
    <row r="41" spans="1:7" ht="12.75">
      <c r="A41" s="19">
        <v>1994</v>
      </c>
      <c r="B41" s="49">
        <v>24.3</v>
      </c>
      <c r="C41" s="40">
        <v>398</v>
      </c>
      <c r="D41" s="49">
        <v>466.1</v>
      </c>
      <c r="E41" s="49">
        <v>14</v>
      </c>
      <c r="F41" s="41">
        <v>2016</v>
      </c>
      <c r="G41" s="36">
        <v>185</v>
      </c>
    </row>
    <row r="42" spans="1:7" ht="12.75">
      <c r="A42" s="19">
        <v>1995</v>
      </c>
      <c r="B42" s="39">
        <v>24.8</v>
      </c>
      <c r="C42" s="40">
        <v>420</v>
      </c>
      <c r="D42" s="39">
        <v>493</v>
      </c>
      <c r="E42" s="39">
        <v>12.7</v>
      </c>
      <c r="F42" s="41">
        <v>1931</v>
      </c>
      <c r="G42" s="42">
        <v>163.2</v>
      </c>
    </row>
    <row r="43" spans="1:7" ht="12.75">
      <c r="A43" s="19">
        <v>1996</v>
      </c>
      <c r="B43" s="39">
        <v>23.6</v>
      </c>
      <c r="C43" s="40">
        <v>392</v>
      </c>
      <c r="D43" s="39">
        <v>511.8</v>
      </c>
      <c r="E43" s="39">
        <v>13.2</v>
      </c>
      <c r="F43" s="40">
        <v>1946</v>
      </c>
      <c r="G43" s="42">
        <v>250.7</v>
      </c>
    </row>
    <row r="44" spans="1:7" ht="12.75">
      <c r="A44" s="19">
        <v>1997</v>
      </c>
      <c r="B44" s="39">
        <v>23</v>
      </c>
      <c r="C44" s="40">
        <v>384</v>
      </c>
      <c r="D44" s="39">
        <v>539.4</v>
      </c>
      <c r="E44" s="39">
        <v>11.8</v>
      </c>
      <c r="F44" s="40">
        <v>1814</v>
      </c>
      <c r="G44" s="42">
        <v>245.9</v>
      </c>
    </row>
    <row r="45" spans="1:7" ht="12.75">
      <c r="A45" s="19">
        <v>1998</v>
      </c>
      <c r="B45" s="39">
        <v>22.5</v>
      </c>
      <c r="C45" s="40">
        <v>315</v>
      </c>
      <c r="D45" s="39">
        <v>403.1</v>
      </c>
      <c r="E45" s="39">
        <v>11.8</v>
      </c>
      <c r="F45" s="40">
        <v>1807</v>
      </c>
      <c r="G45" s="42">
        <v>195.2</v>
      </c>
    </row>
    <row r="46" spans="1:7" ht="12.75">
      <c r="A46" s="19">
        <v>1999</v>
      </c>
      <c r="B46" s="39">
        <v>22.6</v>
      </c>
      <c r="C46" s="40">
        <v>341</v>
      </c>
      <c r="D46" s="39">
        <v>481.7</v>
      </c>
      <c r="E46" s="39">
        <v>11.8</v>
      </c>
      <c r="F46" s="40">
        <v>1805</v>
      </c>
      <c r="G46" s="42">
        <v>236.7</v>
      </c>
    </row>
    <row r="47" spans="1:7" ht="12.75">
      <c r="A47" s="19">
        <v>2000</v>
      </c>
      <c r="B47" s="39">
        <v>21.2</v>
      </c>
      <c r="C47" s="40">
        <v>373</v>
      </c>
      <c r="D47" s="39">
        <v>368.4</v>
      </c>
      <c r="E47" s="39">
        <v>13.6</v>
      </c>
      <c r="F47" s="40">
        <v>1669.9</v>
      </c>
      <c r="G47" s="42">
        <v>237.8</v>
      </c>
    </row>
    <row r="48" spans="1:7" ht="12.75">
      <c r="A48" s="19">
        <v>2001</v>
      </c>
      <c r="B48" s="39">
        <v>19.208</v>
      </c>
      <c r="C48" s="40">
        <v>348.72</v>
      </c>
      <c r="D48" s="39">
        <v>470.617</v>
      </c>
      <c r="E48" s="39">
        <v>12.76</v>
      </c>
      <c r="F48" s="40">
        <v>1776.927</v>
      </c>
      <c r="G48" s="42">
        <v>297.56</v>
      </c>
    </row>
    <row r="49" spans="1:7" ht="12.75">
      <c r="A49" s="19">
        <v>2002</v>
      </c>
      <c r="B49" s="39">
        <v>19.275</v>
      </c>
      <c r="C49" s="40">
        <v>203.861</v>
      </c>
      <c r="D49" s="39">
        <v>366.085</v>
      </c>
      <c r="E49" s="39">
        <v>14.559</v>
      </c>
      <c r="F49" s="40">
        <v>1434.933</v>
      </c>
      <c r="G49" s="42">
        <v>294.228</v>
      </c>
    </row>
    <row r="50" spans="1:7" ht="12.75">
      <c r="A50" s="19">
        <v>2003</v>
      </c>
      <c r="B50" s="39">
        <v>19.062</v>
      </c>
      <c r="C50" s="40">
        <v>214.555</v>
      </c>
      <c r="D50" s="39">
        <v>444.099</v>
      </c>
      <c r="E50" s="39">
        <v>14.146</v>
      </c>
      <c r="F50" s="40">
        <v>1375.861</v>
      </c>
      <c r="G50" s="42">
        <v>304.524</v>
      </c>
    </row>
    <row r="51" spans="1:7" ht="12.75">
      <c r="A51" s="19">
        <v>2004</v>
      </c>
      <c r="B51" s="39">
        <v>17.614</v>
      </c>
      <c r="C51" s="40">
        <v>177.37</v>
      </c>
      <c r="D51" s="39">
        <v>365.471</v>
      </c>
      <c r="E51" s="39">
        <v>9.949</v>
      </c>
      <c r="F51" s="40">
        <v>1275.627</v>
      </c>
      <c r="G51" s="42">
        <v>176.984</v>
      </c>
    </row>
    <row r="52" spans="1:7" ht="12.75">
      <c r="A52" s="19">
        <v>2005</v>
      </c>
      <c r="B52" s="39">
        <v>14.197</v>
      </c>
      <c r="C52" s="40">
        <v>164.536</v>
      </c>
      <c r="D52" s="39">
        <v>360.561</v>
      </c>
      <c r="E52" s="39">
        <v>10.528</v>
      </c>
      <c r="F52" s="40">
        <v>1120.839</v>
      </c>
      <c r="G52" s="42">
        <v>237.384</v>
      </c>
    </row>
    <row r="53" spans="1:7" ht="13.5" thickBot="1">
      <c r="A53" s="27">
        <v>2006</v>
      </c>
      <c r="B53" s="43">
        <v>13.729</v>
      </c>
      <c r="C53" s="44">
        <v>202.557</v>
      </c>
      <c r="D53" s="43">
        <v>306.128</v>
      </c>
      <c r="E53" s="43">
        <v>11.155</v>
      </c>
      <c r="F53" s="44">
        <v>1228.306</v>
      </c>
      <c r="G53" s="45">
        <v>196.998</v>
      </c>
    </row>
  </sheetData>
  <mergeCells count="6">
    <mergeCell ref="B34:D34"/>
    <mergeCell ref="E34:G34"/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S89"/>
  <sheetViews>
    <sheetView zoomScale="75" zoomScaleNormal="75" workbookViewId="0" topLeftCell="A22">
      <selection activeCell="A4" sqref="A4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0" width="11.57421875" style="71" bestFit="1" customWidth="1"/>
    <col min="11" max="11" width="12.28125" style="71" bestFit="1" customWidth="1"/>
    <col min="12" max="16384" width="11.421875" style="71" customWidth="1"/>
  </cols>
  <sheetData>
    <row r="1" spans="1:11" s="110" customFormat="1" ht="18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12.75">
      <c r="A2" s="250" t="s">
        <v>274</v>
      </c>
    </row>
    <row r="3" spans="1:11" s="112" customFormat="1" ht="15">
      <c r="A3" s="224" t="s">
        <v>249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12" customFormat="1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62"/>
      <c r="B5" s="241" t="s">
        <v>104</v>
      </c>
      <c r="C5" s="242"/>
      <c r="D5" s="242"/>
      <c r="E5" s="242"/>
      <c r="F5" s="242"/>
      <c r="G5" s="238" t="s">
        <v>105</v>
      </c>
      <c r="H5" s="163"/>
      <c r="I5" s="159" t="s">
        <v>2</v>
      </c>
      <c r="J5" s="164"/>
      <c r="K5" s="160"/>
    </row>
    <row r="6" spans="1:11" ht="12.75">
      <c r="A6" s="32" t="s">
        <v>106</v>
      </c>
      <c r="B6" s="230" t="s">
        <v>33</v>
      </c>
      <c r="C6" s="243"/>
      <c r="D6" s="243"/>
      <c r="E6" s="243"/>
      <c r="F6" s="231"/>
      <c r="G6" s="239"/>
      <c r="H6" s="232" t="s">
        <v>107</v>
      </c>
      <c r="I6" s="233"/>
      <c r="J6" s="33" t="s">
        <v>1</v>
      </c>
      <c r="K6" s="6" t="s">
        <v>9</v>
      </c>
    </row>
    <row r="7" spans="1:11" ht="12.75">
      <c r="A7" s="32" t="s">
        <v>108</v>
      </c>
      <c r="B7" s="133"/>
      <c r="C7" s="109" t="s">
        <v>13</v>
      </c>
      <c r="D7" s="134"/>
      <c r="E7" s="228" t="s">
        <v>14</v>
      </c>
      <c r="F7" s="229"/>
      <c r="G7" s="239"/>
      <c r="H7" s="230" t="s">
        <v>109</v>
      </c>
      <c r="I7" s="231"/>
      <c r="J7" s="6" t="s">
        <v>7</v>
      </c>
      <c r="K7" s="6" t="s">
        <v>12</v>
      </c>
    </row>
    <row r="8" spans="1:17" ht="13.5" thickBot="1">
      <c r="A8" s="135"/>
      <c r="B8" s="136" t="s">
        <v>53</v>
      </c>
      <c r="C8" s="136" t="s">
        <v>54</v>
      </c>
      <c r="D8" s="136" t="s">
        <v>13</v>
      </c>
      <c r="E8" s="136" t="s">
        <v>53</v>
      </c>
      <c r="F8" s="136" t="s">
        <v>54</v>
      </c>
      <c r="G8" s="240"/>
      <c r="H8" s="136" t="s">
        <v>53</v>
      </c>
      <c r="I8" s="136" t="s">
        <v>54</v>
      </c>
      <c r="J8" s="117" t="s">
        <v>99</v>
      </c>
      <c r="K8" s="117"/>
      <c r="P8" s="137"/>
      <c r="Q8" s="137"/>
    </row>
    <row r="9" spans="1:18" ht="12.75">
      <c r="A9" s="113" t="s">
        <v>110</v>
      </c>
      <c r="B9" s="138">
        <v>2037</v>
      </c>
      <c r="C9" s="138">
        <v>509</v>
      </c>
      <c r="D9" s="139">
        <v>2546</v>
      </c>
      <c r="E9" s="138">
        <v>2037</v>
      </c>
      <c r="F9" s="138">
        <v>509</v>
      </c>
      <c r="G9" s="138">
        <v>430623</v>
      </c>
      <c r="H9" s="138">
        <v>15000</v>
      </c>
      <c r="I9" s="138">
        <v>19395</v>
      </c>
      <c r="J9" s="138">
        <v>27</v>
      </c>
      <c r="K9" s="138">
        <v>52053</v>
      </c>
      <c r="L9" s="140"/>
      <c r="M9" s="140"/>
      <c r="N9" s="140"/>
      <c r="R9" s="122"/>
    </row>
    <row r="10" spans="1:18" ht="12.75">
      <c r="A10" s="4" t="s">
        <v>111</v>
      </c>
      <c r="B10" s="141">
        <v>1462</v>
      </c>
      <c r="C10" s="141">
        <v>366</v>
      </c>
      <c r="D10" s="141">
        <v>1828</v>
      </c>
      <c r="E10" s="141">
        <v>1462</v>
      </c>
      <c r="F10" s="141">
        <v>366</v>
      </c>
      <c r="G10" s="141">
        <v>111359</v>
      </c>
      <c r="H10" s="141">
        <v>15000</v>
      </c>
      <c r="I10" s="141">
        <v>19948</v>
      </c>
      <c r="J10" s="141">
        <v>39</v>
      </c>
      <c r="K10" s="141">
        <v>33573</v>
      </c>
      <c r="L10" s="140"/>
      <c r="M10" s="140"/>
      <c r="N10" s="140"/>
      <c r="R10" s="122"/>
    </row>
    <row r="11" spans="1:18" ht="12.75">
      <c r="A11" s="4" t="s">
        <v>112</v>
      </c>
      <c r="B11" s="127">
        <v>650</v>
      </c>
      <c r="C11" s="127">
        <v>163</v>
      </c>
      <c r="D11" s="127">
        <v>813</v>
      </c>
      <c r="E11" s="127">
        <v>650</v>
      </c>
      <c r="F11" s="127">
        <v>163</v>
      </c>
      <c r="G11" s="141">
        <v>192510</v>
      </c>
      <c r="H11" s="127">
        <v>15000</v>
      </c>
      <c r="I11" s="127">
        <v>21795</v>
      </c>
      <c r="J11" s="141">
        <v>40</v>
      </c>
      <c r="K11" s="141">
        <v>21003</v>
      </c>
      <c r="L11" s="140"/>
      <c r="M11" s="140"/>
      <c r="N11" s="140"/>
      <c r="R11" s="122"/>
    </row>
    <row r="12" spans="1:18" ht="12.75">
      <c r="A12" s="4" t="s">
        <v>113</v>
      </c>
      <c r="B12" s="141">
        <v>607</v>
      </c>
      <c r="C12" s="141">
        <v>152</v>
      </c>
      <c r="D12" s="141">
        <v>759</v>
      </c>
      <c r="E12" s="141">
        <v>607</v>
      </c>
      <c r="F12" s="141">
        <v>152</v>
      </c>
      <c r="G12" s="141">
        <v>117856</v>
      </c>
      <c r="H12" s="141">
        <v>15000</v>
      </c>
      <c r="I12" s="141">
        <v>21020</v>
      </c>
      <c r="J12" s="141">
        <v>41</v>
      </c>
      <c r="K12" s="141">
        <v>17132</v>
      </c>
      <c r="L12" s="140"/>
      <c r="M12" s="140"/>
      <c r="N12" s="140"/>
      <c r="R12" s="122"/>
    </row>
    <row r="13" spans="1:18" ht="12.75">
      <c r="A13" s="142" t="s">
        <v>114</v>
      </c>
      <c r="B13" s="143">
        <v>4756</v>
      </c>
      <c r="C13" s="143">
        <v>1190</v>
      </c>
      <c r="D13" s="143">
        <v>5946</v>
      </c>
      <c r="E13" s="143">
        <v>4756</v>
      </c>
      <c r="F13" s="143">
        <v>1190</v>
      </c>
      <c r="G13" s="143">
        <v>852348</v>
      </c>
      <c r="H13" s="144">
        <v>15000</v>
      </c>
      <c r="I13" s="144">
        <v>20101</v>
      </c>
      <c r="J13" s="144">
        <v>33</v>
      </c>
      <c r="K13" s="143">
        <v>123761</v>
      </c>
      <c r="L13" s="140"/>
      <c r="M13" s="140"/>
      <c r="N13" s="140"/>
      <c r="R13" s="122"/>
    </row>
    <row r="14" spans="1:18" ht="12.75">
      <c r="A14" s="142"/>
      <c r="B14" s="143"/>
      <c r="C14" s="143"/>
      <c r="D14" s="143"/>
      <c r="E14" s="143"/>
      <c r="F14" s="143"/>
      <c r="G14" s="143"/>
      <c r="H14" s="144"/>
      <c r="I14" s="144"/>
      <c r="J14" s="144"/>
      <c r="K14" s="143"/>
      <c r="L14" s="140"/>
      <c r="M14" s="140"/>
      <c r="N14" s="140"/>
      <c r="R14" s="122"/>
    </row>
    <row r="15" spans="1:18" ht="12.75">
      <c r="A15" s="142" t="s">
        <v>115</v>
      </c>
      <c r="B15" s="144">
        <v>5884</v>
      </c>
      <c r="C15" s="145">
        <v>66</v>
      </c>
      <c r="D15" s="144">
        <v>5950</v>
      </c>
      <c r="E15" s="145">
        <v>5563</v>
      </c>
      <c r="F15" s="145">
        <v>30</v>
      </c>
      <c r="G15" s="144">
        <v>120000</v>
      </c>
      <c r="H15" s="145">
        <v>930</v>
      </c>
      <c r="I15" s="145">
        <v>7540</v>
      </c>
      <c r="J15" s="144">
        <v>5</v>
      </c>
      <c r="K15" s="144">
        <v>6000</v>
      </c>
      <c r="L15" s="140"/>
      <c r="M15" s="140"/>
      <c r="N15" s="140"/>
      <c r="R15" s="122"/>
    </row>
    <row r="16" spans="1:18" ht="12.75">
      <c r="A16" s="142"/>
      <c r="B16" s="143"/>
      <c r="C16" s="143"/>
      <c r="D16" s="143"/>
      <c r="E16" s="143"/>
      <c r="F16" s="143"/>
      <c r="G16" s="143"/>
      <c r="H16" s="144"/>
      <c r="I16" s="144"/>
      <c r="J16" s="144"/>
      <c r="K16" s="143"/>
      <c r="L16" s="140"/>
      <c r="M16" s="140"/>
      <c r="N16" s="140"/>
      <c r="R16" s="122"/>
    </row>
    <row r="17" spans="1:18" ht="12.75">
      <c r="A17" s="142" t="s">
        <v>116</v>
      </c>
      <c r="B17" s="144">
        <v>71</v>
      </c>
      <c r="C17" s="144" t="s">
        <v>34</v>
      </c>
      <c r="D17" s="144">
        <v>71</v>
      </c>
      <c r="E17" s="144">
        <v>71</v>
      </c>
      <c r="F17" s="144" t="s">
        <v>34</v>
      </c>
      <c r="G17" s="144">
        <v>50760</v>
      </c>
      <c r="H17" s="144">
        <v>7700</v>
      </c>
      <c r="I17" s="144">
        <v>17350</v>
      </c>
      <c r="J17" s="144">
        <v>8</v>
      </c>
      <c r="K17" s="144">
        <v>953</v>
      </c>
      <c r="L17" s="140"/>
      <c r="M17" s="140"/>
      <c r="N17" s="140"/>
      <c r="R17" s="122"/>
    </row>
    <row r="18" spans="1:18" ht="12.75">
      <c r="A18" s="4"/>
      <c r="B18" s="120"/>
      <c r="C18" s="120"/>
      <c r="D18" s="120"/>
      <c r="E18" s="120"/>
      <c r="F18" s="120"/>
      <c r="G18" s="120"/>
      <c r="H18" s="141"/>
      <c r="I18" s="141"/>
      <c r="J18" s="141"/>
      <c r="K18" s="120"/>
      <c r="L18" s="140"/>
      <c r="M18" s="140"/>
      <c r="N18" s="140"/>
      <c r="R18" s="122"/>
    </row>
    <row r="19" spans="1:18" ht="12.75">
      <c r="A19" s="4" t="s">
        <v>117</v>
      </c>
      <c r="B19" s="141">
        <v>72</v>
      </c>
      <c r="C19" s="141">
        <v>9</v>
      </c>
      <c r="D19" s="141">
        <v>81</v>
      </c>
      <c r="E19" s="141">
        <v>72</v>
      </c>
      <c r="F19" s="141">
        <v>9</v>
      </c>
      <c r="G19" s="141">
        <v>42142</v>
      </c>
      <c r="H19" s="141">
        <v>5300</v>
      </c>
      <c r="I19" s="141">
        <v>12000</v>
      </c>
      <c r="J19" s="141">
        <v>10</v>
      </c>
      <c r="K19" s="141">
        <v>911</v>
      </c>
      <c r="L19" s="140"/>
      <c r="M19" s="140"/>
      <c r="N19" s="140"/>
      <c r="R19" s="122"/>
    </row>
    <row r="20" spans="1:18" ht="12.75">
      <c r="A20" s="4" t="s">
        <v>118</v>
      </c>
      <c r="B20" s="141">
        <v>1383</v>
      </c>
      <c r="C20" s="127">
        <v>7</v>
      </c>
      <c r="D20" s="141">
        <v>1390</v>
      </c>
      <c r="E20" s="141">
        <v>1375</v>
      </c>
      <c r="F20" s="127">
        <v>7</v>
      </c>
      <c r="G20" s="141">
        <v>27000</v>
      </c>
      <c r="H20" s="141">
        <v>4835</v>
      </c>
      <c r="I20" s="127">
        <v>10900</v>
      </c>
      <c r="J20" s="141">
        <v>8</v>
      </c>
      <c r="K20" s="141">
        <v>6940</v>
      </c>
      <c r="L20" s="140"/>
      <c r="M20" s="140"/>
      <c r="N20" s="140"/>
      <c r="R20" s="122"/>
    </row>
    <row r="21" spans="1:18" ht="12.75">
      <c r="A21" s="4" t="s">
        <v>119</v>
      </c>
      <c r="B21" s="141">
        <v>250</v>
      </c>
      <c r="C21" s="141">
        <v>10</v>
      </c>
      <c r="D21" s="141">
        <v>260</v>
      </c>
      <c r="E21" s="141">
        <v>250</v>
      </c>
      <c r="F21" s="141">
        <v>10</v>
      </c>
      <c r="G21" s="141">
        <v>92890</v>
      </c>
      <c r="H21" s="141">
        <v>5170</v>
      </c>
      <c r="I21" s="141">
        <v>12250</v>
      </c>
      <c r="J21" s="141">
        <v>12</v>
      </c>
      <c r="K21" s="141">
        <v>2530</v>
      </c>
      <c r="L21" s="140"/>
      <c r="M21" s="140"/>
      <c r="N21" s="140"/>
      <c r="R21" s="122"/>
    </row>
    <row r="22" spans="1:18" ht="12.75">
      <c r="A22" s="142" t="s">
        <v>176</v>
      </c>
      <c r="B22" s="143">
        <v>1705</v>
      </c>
      <c r="C22" s="143">
        <v>26</v>
      </c>
      <c r="D22" s="143">
        <v>1731</v>
      </c>
      <c r="E22" s="143">
        <v>1697</v>
      </c>
      <c r="F22" s="143">
        <v>26</v>
      </c>
      <c r="G22" s="143">
        <v>162032</v>
      </c>
      <c r="H22" s="144">
        <v>4904</v>
      </c>
      <c r="I22" s="144">
        <v>11800</v>
      </c>
      <c r="J22" s="144">
        <v>11</v>
      </c>
      <c r="K22" s="143">
        <v>10381</v>
      </c>
      <c r="L22" s="140"/>
      <c r="M22" s="140"/>
      <c r="N22" s="140"/>
      <c r="R22" s="122"/>
    </row>
    <row r="23" spans="1:18" ht="12.75">
      <c r="A23" s="142"/>
      <c r="B23" s="143"/>
      <c r="C23" s="143"/>
      <c r="D23" s="143"/>
      <c r="E23" s="143"/>
      <c r="F23" s="143"/>
      <c r="G23" s="143"/>
      <c r="H23" s="144"/>
      <c r="I23" s="144"/>
      <c r="J23" s="144"/>
      <c r="K23" s="143"/>
      <c r="L23" s="140"/>
      <c r="M23" s="140"/>
      <c r="N23" s="140"/>
      <c r="R23" s="122"/>
    </row>
    <row r="24" spans="1:18" ht="12.75">
      <c r="A24" s="142" t="s">
        <v>120</v>
      </c>
      <c r="B24" s="144">
        <v>97</v>
      </c>
      <c r="C24" s="144">
        <v>536</v>
      </c>
      <c r="D24" s="144">
        <v>633</v>
      </c>
      <c r="E24" s="144">
        <v>96</v>
      </c>
      <c r="F24" s="144">
        <v>501</v>
      </c>
      <c r="G24" s="144">
        <v>25366</v>
      </c>
      <c r="H24" s="144">
        <v>8072</v>
      </c>
      <c r="I24" s="144">
        <v>25557</v>
      </c>
      <c r="J24" s="144">
        <v>12</v>
      </c>
      <c r="K24" s="144">
        <v>13883</v>
      </c>
      <c r="L24" s="140"/>
      <c r="M24" s="140"/>
      <c r="N24" s="140"/>
      <c r="R24" s="122"/>
    </row>
    <row r="25" spans="1:18" ht="12.75">
      <c r="A25" s="142"/>
      <c r="B25" s="143"/>
      <c r="C25" s="143"/>
      <c r="D25" s="143"/>
      <c r="E25" s="143"/>
      <c r="F25" s="143"/>
      <c r="G25" s="143"/>
      <c r="H25" s="144"/>
      <c r="I25" s="144"/>
      <c r="J25" s="144"/>
      <c r="K25" s="143"/>
      <c r="L25" s="140"/>
      <c r="M25" s="140"/>
      <c r="N25" s="140"/>
      <c r="R25" s="122"/>
    </row>
    <row r="26" spans="1:18" ht="12.75">
      <c r="A26" s="142" t="s">
        <v>121</v>
      </c>
      <c r="B26" s="144">
        <v>10</v>
      </c>
      <c r="C26" s="144">
        <v>662</v>
      </c>
      <c r="D26" s="144">
        <v>672</v>
      </c>
      <c r="E26" s="144">
        <v>9</v>
      </c>
      <c r="F26" s="144">
        <v>598</v>
      </c>
      <c r="G26" s="144" t="s">
        <v>34</v>
      </c>
      <c r="H26" s="144">
        <v>9000</v>
      </c>
      <c r="I26" s="144">
        <v>28100</v>
      </c>
      <c r="J26" s="144" t="s">
        <v>34</v>
      </c>
      <c r="K26" s="144">
        <v>16885</v>
      </c>
      <c r="L26" s="140"/>
      <c r="M26" s="140"/>
      <c r="N26" s="140"/>
      <c r="R26" s="122"/>
    </row>
    <row r="27" spans="1:18" ht="12.75">
      <c r="A27" s="4"/>
      <c r="B27" s="120"/>
      <c r="C27" s="120"/>
      <c r="D27" s="120"/>
      <c r="E27" s="120"/>
      <c r="F27" s="120"/>
      <c r="G27" s="120"/>
      <c r="H27" s="141"/>
      <c r="I27" s="141"/>
      <c r="J27" s="141"/>
      <c r="K27" s="120"/>
      <c r="L27" s="140"/>
      <c r="M27" s="140"/>
      <c r="N27" s="140"/>
      <c r="R27" s="122"/>
    </row>
    <row r="28" spans="1:18" ht="12.75">
      <c r="A28" s="4" t="s">
        <v>122</v>
      </c>
      <c r="B28" s="120" t="s">
        <v>34</v>
      </c>
      <c r="C28" s="120">
        <v>1909</v>
      </c>
      <c r="D28" s="141">
        <v>1909</v>
      </c>
      <c r="E28" s="120" t="s">
        <v>34</v>
      </c>
      <c r="F28" s="120">
        <v>1827</v>
      </c>
      <c r="G28" s="120" t="s">
        <v>34</v>
      </c>
      <c r="H28" s="120" t="s">
        <v>34</v>
      </c>
      <c r="I28" s="141">
        <v>20547</v>
      </c>
      <c r="J28" s="120" t="s">
        <v>34</v>
      </c>
      <c r="K28" s="120">
        <v>37539</v>
      </c>
      <c r="L28" s="140"/>
      <c r="M28" s="140"/>
      <c r="N28" s="140"/>
      <c r="R28" s="122"/>
    </row>
    <row r="29" spans="1:18" ht="12.75">
      <c r="A29" s="4" t="s">
        <v>123</v>
      </c>
      <c r="B29" s="127">
        <v>3</v>
      </c>
      <c r="C29" s="141">
        <v>78</v>
      </c>
      <c r="D29" s="141">
        <v>81</v>
      </c>
      <c r="E29" s="127">
        <v>3</v>
      </c>
      <c r="F29" s="141">
        <v>66</v>
      </c>
      <c r="G29" s="141">
        <v>17076</v>
      </c>
      <c r="H29" s="127">
        <v>3200</v>
      </c>
      <c r="I29" s="141">
        <v>9400</v>
      </c>
      <c r="J29" s="141">
        <v>9</v>
      </c>
      <c r="K29" s="141">
        <v>784</v>
      </c>
      <c r="L29" s="140"/>
      <c r="M29" s="140"/>
      <c r="N29" s="140"/>
      <c r="R29" s="122"/>
    </row>
    <row r="30" spans="1:18" ht="12.75">
      <c r="A30" s="4" t="s">
        <v>124</v>
      </c>
      <c r="B30" s="127">
        <v>38</v>
      </c>
      <c r="C30" s="141">
        <v>3107</v>
      </c>
      <c r="D30" s="141">
        <v>3145</v>
      </c>
      <c r="E30" s="127">
        <v>38</v>
      </c>
      <c r="F30" s="141">
        <v>3076</v>
      </c>
      <c r="G30" s="120" t="s">
        <v>34</v>
      </c>
      <c r="H30" s="127">
        <v>9000</v>
      </c>
      <c r="I30" s="141">
        <v>21000</v>
      </c>
      <c r="J30" s="120" t="s">
        <v>34</v>
      </c>
      <c r="K30" s="141">
        <v>64938</v>
      </c>
      <c r="L30" s="140"/>
      <c r="M30" s="140"/>
      <c r="N30" s="140"/>
      <c r="R30" s="122"/>
    </row>
    <row r="31" spans="1:18" s="147" customFormat="1" ht="12.75">
      <c r="A31" s="142" t="s">
        <v>177</v>
      </c>
      <c r="B31" s="145">
        <v>41</v>
      </c>
      <c r="C31" s="143">
        <v>5094</v>
      </c>
      <c r="D31" s="143">
        <v>5135</v>
      </c>
      <c r="E31" s="145">
        <v>41</v>
      </c>
      <c r="F31" s="143">
        <v>4969</v>
      </c>
      <c r="G31" s="143">
        <v>17076</v>
      </c>
      <c r="H31" s="145">
        <v>8576</v>
      </c>
      <c r="I31" s="144">
        <v>20679</v>
      </c>
      <c r="J31" s="144">
        <v>9</v>
      </c>
      <c r="K31" s="143">
        <v>103261</v>
      </c>
      <c r="L31" s="146"/>
      <c r="M31" s="146"/>
      <c r="N31" s="146"/>
      <c r="R31" s="152"/>
    </row>
    <row r="32" spans="1:18" ht="12.75">
      <c r="A32" s="4"/>
      <c r="B32" s="120"/>
      <c r="C32" s="120"/>
      <c r="D32" s="120"/>
      <c r="E32" s="120"/>
      <c r="F32" s="120"/>
      <c r="G32" s="120"/>
      <c r="H32" s="141"/>
      <c r="I32" s="141"/>
      <c r="J32" s="141"/>
      <c r="K32" s="120"/>
      <c r="L32" s="140"/>
      <c r="M32" s="140"/>
      <c r="N32" s="140"/>
      <c r="R32" s="122"/>
    </row>
    <row r="33" spans="1:18" ht="12.75">
      <c r="A33" s="4" t="s">
        <v>125</v>
      </c>
      <c r="B33" s="148">
        <v>49</v>
      </c>
      <c r="C33" s="148">
        <v>77</v>
      </c>
      <c r="D33" s="141">
        <v>126</v>
      </c>
      <c r="E33" s="148">
        <v>49</v>
      </c>
      <c r="F33" s="148">
        <v>76</v>
      </c>
      <c r="G33" s="141">
        <v>16773</v>
      </c>
      <c r="H33" s="148">
        <v>10980</v>
      </c>
      <c r="I33" s="148">
        <v>23724</v>
      </c>
      <c r="J33" s="148">
        <v>21</v>
      </c>
      <c r="K33" s="148">
        <v>2693</v>
      </c>
      <c r="L33" s="140"/>
      <c r="M33" s="140"/>
      <c r="N33" s="140"/>
      <c r="R33" s="122"/>
    </row>
    <row r="34" spans="1:18" ht="12.75">
      <c r="A34" s="4" t="s">
        <v>126</v>
      </c>
      <c r="B34" s="148">
        <v>14</v>
      </c>
      <c r="C34" s="148">
        <v>2309</v>
      </c>
      <c r="D34" s="141">
        <v>2323</v>
      </c>
      <c r="E34" s="148">
        <v>12</v>
      </c>
      <c r="F34" s="148">
        <v>2306</v>
      </c>
      <c r="G34" s="141" t="s">
        <v>34</v>
      </c>
      <c r="H34" s="148">
        <v>19000</v>
      </c>
      <c r="I34" s="148">
        <v>30000</v>
      </c>
      <c r="J34" s="148" t="s">
        <v>34</v>
      </c>
      <c r="K34" s="141">
        <v>69408</v>
      </c>
      <c r="L34" s="140"/>
      <c r="M34" s="140"/>
      <c r="N34" s="140"/>
      <c r="R34" s="122"/>
    </row>
    <row r="35" spans="1:18" ht="12.75">
      <c r="A35" s="4" t="s">
        <v>127</v>
      </c>
      <c r="B35" s="148" t="s">
        <v>34</v>
      </c>
      <c r="C35" s="148">
        <v>10223</v>
      </c>
      <c r="D35" s="141">
        <v>10223</v>
      </c>
      <c r="E35" s="148" t="s">
        <v>34</v>
      </c>
      <c r="F35" s="148">
        <v>9607</v>
      </c>
      <c r="G35" s="141">
        <v>13171</v>
      </c>
      <c r="H35" s="148" t="s">
        <v>34</v>
      </c>
      <c r="I35" s="148">
        <v>24994</v>
      </c>
      <c r="J35" s="148">
        <v>21</v>
      </c>
      <c r="K35" s="141">
        <v>240394</v>
      </c>
      <c r="L35" s="140"/>
      <c r="M35" s="140"/>
      <c r="N35" s="140"/>
      <c r="R35" s="122"/>
    </row>
    <row r="36" spans="1:18" ht="12.75">
      <c r="A36" s="4" t="s">
        <v>128</v>
      </c>
      <c r="B36" s="148">
        <v>17</v>
      </c>
      <c r="C36" s="148">
        <v>75</v>
      </c>
      <c r="D36" s="141">
        <v>92</v>
      </c>
      <c r="E36" s="148">
        <v>17</v>
      </c>
      <c r="F36" s="148">
        <v>65</v>
      </c>
      <c r="G36" s="141">
        <v>5500</v>
      </c>
      <c r="H36" s="148">
        <v>3588</v>
      </c>
      <c r="I36" s="148">
        <v>24123</v>
      </c>
      <c r="J36" s="148">
        <v>5</v>
      </c>
      <c r="K36" s="141">
        <v>1656</v>
      </c>
      <c r="L36" s="140"/>
      <c r="M36" s="140"/>
      <c r="N36" s="140"/>
      <c r="R36" s="122"/>
    </row>
    <row r="37" spans="1:18" ht="12.75">
      <c r="A37" s="142" t="s">
        <v>129</v>
      </c>
      <c r="B37" s="143">
        <v>80</v>
      </c>
      <c r="C37" s="143">
        <v>12684</v>
      </c>
      <c r="D37" s="143">
        <v>12764</v>
      </c>
      <c r="E37" s="143">
        <v>78</v>
      </c>
      <c r="F37" s="143">
        <v>12054</v>
      </c>
      <c r="G37" s="143">
        <v>35444</v>
      </c>
      <c r="H37" s="144">
        <v>10603</v>
      </c>
      <c r="I37" s="144">
        <v>25939</v>
      </c>
      <c r="J37" s="144">
        <v>19</v>
      </c>
      <c r="K37" s="143">
        <v>314151</v>
      </c>
      <c r="L37" s="140"/>
      <c r="M37" s="140"/>
      <c r="N37" s="140"/>
      <c r="R37" s="122"/>
    </row>
    <row r="38" spans="1:18" ht="12.75">
      <c r="A38" s="142"/>
      <c r="B38" s="143"/>
      <c r="C38" s="143"/>
      <c r="D38" s="143"/>
      <c r="E38" s="143"/>
      <c r="F38" s="143"/>
      <c r="G38" s="143"/>
      <c r="H38" s="144"/>
      <c r="I38" s="144"/>
      <c r="J38" s="144"/>
      <c r="K38" s="143"/>
      <c r="L38" s="140"/>
      <c r="M38" s="140"/>
      <c r="N38" s="140"/>
      <c r="R38" s="122"/>
    </row>
    <row r="39" spans="1:18" ht="12.75">
      <c r="A39" s="142" t="s">
        <v>130</v>
      </c>
      <c r="B39" s="144">
        <v>18</v>
      </c>
      <c r="C39" s="144">
        <v>83</v>
      </c>
      <c r="D39" s="144">
        <v>101</v>
      </c>
      <c r="E39" s="144">
        <v>9</v>
      </c>
      <c r="F39" s="144">
        <v>41</v>
      </c>
      <c r="G39" s="144">
        <v>5249</v>
      </c>
      <c r="H39" s="144">
        <v>4000</v>
      </c>
      <c r="I39" s="144">
        <v>12000</v>
      </c>
      <c r="J39" s="144">
        <v>10</v>
      </c>
      <c r="K39" s="144">
        <v>580</v>
      </c>
      <c r="L39" s="140"/>
      <c r="M39" s="140"/>
      <c r="N39" s="140"/>
      <c r="R39" s="122"/>
    </row>
    <row r="40" spans="1:18" ht="12.75">
      <c r="A40" s="4"/>
      <c r="B40" s="120"/>
      <c r="C40" s="120"/>
      <c r="D40" s="120"/>
      <c r="E40" s="120"/>
      <c r="F40" s="120"/>
      <c r="G40" s="120"/>
      <c r="H40" s="141"/>
      <c r="I40" s="141"/>
      <c r="J40" s="141"/>
      <c r="K40" s="120"/>
      <c r="L40" s="140"/>
      <c r="M40" s="140"/>
      <c r="N40" s="140"/>
      <c r="R40" s="122"/>
    </row>
    <row r="41" spans="1:18" ht="12.75">
      <c r="A41" s="4" t="s">
        <v>131</v>
      </c>
      <c r="B41" s="120" t="s">
        <v>34</v>
      </c>
      <c r="C41" s="141">
        <v>200</v>
      </c>
      <c r="D41" s="141">
        <v>200</v>
      </c>
      <c r="E41" s="120" t="s">
        <v>34</v>
      </c>
      <c r="F41" s="141">
        <v>200</v>
      </c>
      <c r="G41" s="141">
        <v>14747</v>
      </c>
      <c r="H41" s="120" t="s">
        <v>34</v>
      </c>
      <c r="I41" s="141">
        <v>1045</v>
      </c>
      <c r="J41" s="141">
        <v>31</v>
      </c>
      <c r="K41" s="141">
        <v>666</v>
      </c>
      <c r="L41" s="140"/>
      <c r="M41" s="140"/>
      <c r="N41" s="140"/>
      <c r="R41" s="122"/>
    </row>
    <row r="42" spans="1:18" ht="12.75">
      <c r="A42" s="4" t="s">
        <v>132</v>
      </c>
      <c r="B42" s="141">
        <v>429</v>
      </c>
      <c r="C42" s="141">
        <v>118</v>
      </c>
      <c r="D42" s="141">
        <v>547</v>
      </c>
      <c r="E42" s="141">
        <v>422</v>
      </c>
      <c r="F42" s="141">
        <v>116</v>
      </c>
      <c r="G42" s="141">
        <v>77396</v>
      </c>
      <c r="H42" s="141">
        <v>4010</v>
      </c>
      <c r="I42" s="141">
        <v>7520</v>
      </c>
      <c r="J42" s="141">
        <v>13</v>
      </c>
      <c r="K42" s="141">
        <v>3532</v>
      </c>
      <c r="L42" s="140"/>
      <c r="M42" s="140"/>
      <c r="N42" s="140"/>
      <c r="R42" s="122"/>
    </row>
    <row r="43" spans="1:18" ht="12.75">
      <c r="A43" s="4" t="s">
        <v>133</v>
      </c>
      <c r="B43" s="141">
        <v>99</v>
      </c>
      <c r="C43" s="141">
        <v>541</v>
      </c>
      <c r="D43" s="141">
        <v>640</v>
      </c>
      <c r="E43" s="141">
        <v>99</v>
      </c>
      <c r="F43" s="141">
        <v>541</v>
      </c>
      <c r="G43" s="141">
        <v>138332</v>
      </c>
      <c r="H43" s="141">
        <v>5908</v>
      </c>
      <c r="I43" s="141">
        <v>17258</v>
      </c>
      <c r="J43" s="141">
        <v>8</v>
      </c>
      <c r="K43" s="141">
        <v>11028</v>
      </c>
      <c r="L43" s="140"/>
      <c r="M43" s="140"/>
      <c r="N43" s="140"/>
      <c r="R43" s="122"/>
    </row>
    <row r="44" spans="1:18" ht="12.75">
      <c r="A44" s="4" t="s">
        <v>134</v>
      </c>
      <c r="B44" s="127">
        <v>7</v>
      </c>
      <c r="C44" s="141">
        <v>54</v>
      </c>
      <c r="D44" s="141">
        <v>61</v>
      </c>
      <c r="E44" s="127">
        <v>6</v>
      </c>
      <c r="F44" s="141">
        <v>54</v>
      </c>
      <c r="G44" s="141">
        <v>19226</v>
      </c>
      <c r="H44" s="127">
        <v>16000</v>
      </c>
      <c r="I44" s="141">
        <v>29505</v>
      </c>
      <c r="J44" s="141">
        <v>37</v>
      </c>
      <c r="K44" s="141">
        <v>2401</v>
      </c>
      <c r="L44" s="140"/>
      <c r="M44" s="140"/>
      <c r="N44" s="140"/>
      <c r="R44" s="122"/>
    </row>
    <row r="45" spans="1:18" ht="12.75">
      <c r="A45" s="4" t="s">
        <v>135</v>
      </c>
      <c r="B45" s="141">
        <v>45</v>
      </c>
      <c r="C45" s="141">
        <v>7</v>
      </c>
      <c r="D45" s="141">
        <v>52</v>
      </c>
      <c r="E45" s="141">
        <v>45</v>
      </c>
      <c r="F45" s="141">
        <v>7</v>
      </c>
      <c r="G45" s="141">
        <v>24800</v>
      </c>
      <c r="H45" s="141">
        <v>3800</v>
      </c>
      <c r="I45" s="141">
        <v>13550</v>
      </c>
      <c r="J45" s="141">
        <v>2</v>
      </c>
      <c r="K45" s="141">
        <v>315</v>
      </c>
      <c r="L45" s="140"/>
      <c r="M45" s="140"/>
      <c r="N45" s="140"/>
      <c r="R45" s="122"/>
    </row>
    <row r="46" spans="1:18" ht="12.75">
      <c r="A46" s="4" t="s">
        <v>136</v>
      </c>
      <c r="B46" s="141">
        <v>16</v>
      </c>
      <c r="C46" s="141">
        <v>5</v>
      </c>
      <c r="D46" s="141">
        <v>21</v>
      </c>
      <c r="E46" s="141">
        <v>16</v>
      </c>
      <c r="F46" s="141">
        <v>5</v>
      </c>
      <c r="G46" s="141">
        <v>7041</v>
      </c>
      <c r="H46" s="141">
        <v>2500</v>
      </c>
      <c r="I46" s="141">
        <v>9000</v>
      </c>
      <c r="J46" s="141">
        <v>12</v>
      </c>
      <c r="K46" s="141">
        <v>169</v>
      </c>
      <c r="L46" s="140"/>
      <c r="M46" s="140"/>
      <c r="N46" s="140"/>
      <c r="R46" s="122"/>
    </row>
    <row r="47" spans="1:18" ht="12.75">
      <c r="A47" s="4" t="s">
        <v>137</v>
      </c>
      <c r="B47" s="120" t="s">
        <v>34</v>
      </c>
      <c r="C47" s="141" t="s">
        <v>34</v>
      </c>
      <c r="D47" s="141" t="s">
        <v>34</v>
      </c>
      <c r="E47" s="120" t="s">
        <v>34</v>
      </c>
      <c r="F47" s="141" t="s">
        <v>34</v>
      </c>
      <c r="G47" s="141" t="s">
        <v>34</v>
      </c>
      <c r="H47" s="120" t="s">
        <v>34</v>
      </c>
      <c r="I47" s="141" t="s">
        <v>34</v>
      </c>
      <c r="J47" s="141" t="s">
        <v>34</v>
      </c>
      <c r="K47" s="141" t="s">
        <v>34</v>
      </c>
      <c r="L47" s="140"/>
      <c r="M47" s="140"/>
      <c r="N47" s="140"/>
      <c r="R47" s="122"/>
    </row>
    <row r="48" spans="1:18" ht="12.75">
      <c r="A48" s="4" t="s">
        <v>138</v>
      </c>
      <c r="B48" s="127">
        <v>14</v>
      </c>
      <c r="C48" s="141">
        <v>13</v>
      </c>
      <c r="D48" s="141">
        <v>27</v>
      </c>
      <c r="E48" s="127">
        <v>14</v>
      </c>
      <c r="F48" s="141">
        <v>12</v>
      </c>
      <c r="G48" s="141">
        <v>750</v>
      </c>
      <c r="H48" s="127">
        <v>4771</v>
      </c>
      <c r="I48" s="141">
        <v>11900</v>
      </c>
      <c r="J48" s="141">
        <v>6</v>
      </c>
      <c r="K48" s="141">
        <v>214</v>
      </c>
      <c r="L48" s="140"/>
      <c r="M48" s="140"/>
      <c r="N48" s="140"/>
      <c r="R48" s="122"/>
    </row>
    <row r="49" spans="1:18" ht="12.75">
      <c r="A49" s="4" t="s">
        <v>139</v>
      </c>
      <c r="B49" s="141">
        <v>44</v>
      </c>
      <c r="C49" s="141">
        <v>82</v>
      </c>
      <c r="D49" s="141">
        <v>126</v>
      </c>
      <c r="E49" s="141">
        <v>40</v>
      </c>
      <c r="F49" s="141">
        <v>78</v>
      </c>
      <c r="G49" s="141" t="s">
        <v>34</v>
      </c>
      <c r="H49" s="141">
        <v>15000</v>
      </c>
      <c r="I49" s="141">
        <v>35000</v>
      </c>
      <c r="J49" s="141" t="s">
        <v>34</v>
      </c>
      <c r="K49" s="141">
        <v>3330</v>
      </c>
      <c r="L49" s="140"/>
      <c r="M49" s="140"/>
      <c r="N49" s="140"/>
      <c r="R49" s="122"/>
    </row>
    <row r="50" spans="1:18" ht="12.75">
      <c r="A50" s="142" t="s">
        <v>178</v>
      </c>
      <c r="B50" s="143">
        <v>654</v>
      </c>
      <c r="C50" s="143">
        <v>1020</v>
      </c>
      <c r="D50" s="143">
        <v>1674</v>
      </c>
      <c r="E50" s="143">
        <v>642</v>
      </c>
      <c r="F50" s="143">
        <v>1013</v>
      </c>
      <c r="G50" s="143">
        <v>282292</v>
      </c>
      <c r="H50" s="144">
        <v>5064</v>
      </c>
      <c r="I50" s="144">
        <v>14831</v>
      </c>
      <c r="J50" s="144">
        <v>12</v>
      </c>
      <c r="K50" s="143">
        <v>21655</v>
      </c>
      <c r="L50" s="140"/>
      <c r="M50" s="140"/>
      <c r="N50" s="140"/>
      <c r="R50" s="122"/>
    </row>
    <row r="51" spans="1:18" ht="12.75">
      <c r="A51" s="142"/>
      <c r="B51" s="143"/>
      <c r="C51" s="143"/>
      <c r="D51" s="143"/>
      <c r="E51" s="143"/>
      <c r="F51" s="143"/>
      <c r="G51" s="143"/>
      <c r="H51" s="144"/>
      <c r="I51" s="144"/>
      <c r="J51" s="144"/>
      <c r="K51" s="143"/>
      <c r="L51" s="140"/>
      <c r="M51" s="140"/>
      <c r="N51" s="140"/>
      <c r="R51" s="122"/>
    </row>
    <row r="52" spans="1:18" ht="12.75">
      <c r="A52" s="142" t="s">
        <v>140</v>
      </c>
      <c r="B52" s="144" t="s">
        <v>34</v>
      </c>
      <c r="C52" s="144">
        <v>11</v>
      </c>
      <c r="D52" s="144">
        <v>11</v>
      </c>
      <c r="E52" s="144" t="s">
        <v>34</v>
      </c>
      <c r="F52" s="144">
        <v>11</v>
      </c>
      <c r="G52" s="145">
        <v>8447</v>
      </c>
      <c r="H52" s="143" t="s">
        <v>34</v>
      </c>
      <c r="I52" s="144">
        <v>17000</v>
      </c>
      <c r="J52" s="145">
        <v>18</v>
      </c>
      <c r="K52" s="144">
        <v>339</v>
      </c>
      <c r="L52" s="140"/>
      <c r="M52" s="140"/>
      <c r="N52" s="140"/>
      <c r="R52" s="122"/>
    </row>
    <row r="53" spans="1:18" ht="12.75">
      <c r="A53" s="4"/>
      <c r="B53" s="120"/>
      <c r="C53" s="120"/>
      <c r="D53" s="120"/>
      <c r="E53" s="120"/>
      <c r="F53" s="120"/>
      <c r="G53" s="120"/>
      <c r="H53" s="141"/>
      <c r="I53" s="141"/>
      <c r="J53" s="141"/>
      <c r="K53" s="120"/>
      <c r="L53" s="140"/>
      <c r="M53" s="140"/>
      <c r="N53" s="140"/>
      <c r="R53" s="122"/>
    </row>
    <row r="54" spans="1:18" ht="12.75">
      <c r="A54" s="4" t="s">
        <v>141</v>
      </c>
      <c r="B54" s="127">
        <v>5</v>
      </c>
      <c r="C54" s="141">
        <v>60</v>
      </c>
      <c r="D54" s="141">
        <v>65</v>
      </c>
      <c r="E54" s="127">
        <v>5</v>
      </c>
      <c r="F54" s="141">
        <v>60</v>
      </c>
      <c r="G54" s="141">
        <v>17600</v>
      </c>
      <c r="H54" s="127">
        <v>4000</v>
      </c>
      <c r="I54" s="141">
        <v>27000</v>
      </c>
      <c r="J54" s="141">
        <v>16</v>
      </c>
      <c r="K54" s="141">
        <v>1922</v>
      </c>
      <c r="L54" s="140"/>
      <c r="M54" s="140"/>
      <c r="N54" s="140"/>
      <c r="R54" s="122"/>
    </row>
    <row r="55" spans="1:18" ht="12.75">
      <c r="A55" s="4" t="s">
        <v>142</v>
      </c>
      <c r="B55" s="141">
        <v>2</v>
      </c>
      <c r="C55" s="141">
        <v>87</v>
      </c>
      <c r="D55" s="141">
        <v>89</v>
      </c>
      <c r="E55" s="141">
        <v>2</v>
      </c>
      <c r="F55" s="141">
        <v>87</v>
      </c>
      <c r="G55" s="141">
        <v>7407</v>
      </c>
      <c r="H55" s="141">
        <v>600</v>
      </c>
      <c r="I55" s="141">
        <v>11680</v>
      </c>
      <c r="J55" s="141">
        <v>12</v>
      </c>
      <c r="K55" s="141">
        <v>1106</v>
      </c>
      <c r="L55" s="140"/>
      <c r="M55" s="140"/>
      <c r="N55" s="140"/>
      <c r="R55" s="122"/>
    </row>
    <row r="56" spans="1:18" ht="12.75">
      <c r="A56" s="4" t="s">
        <v>143</v>
      </c>
      <c r="B56" s="141">
        <v>80</v>
      </c>
      <c r="C56" s="141">
        <v>107</v>
      </c>
      <c r="D56" s="141">
        <v>187</v>
      </c>
      <c r="E56" s="141">
        <v>80</v>
      </c>
      <c r="F56" s="141">
        <v>107</v>
      </c>
      <c r="G56" s="141">
        <v>54000</v>
      </c>
      <c r="H56" s="141">
        <v>2500</v>
      </c>
      <c r="I56" s="141">
        <v>13000</v>
      </c>
      <c r="J56" s="141">
        <v>12</v>
      </c>
      <c r="K56" s="141">
        <v>2239</v>
      </c>
      <c r="L56" s="140"/>
      <c r="M56" s="140"/>
      <c r="N56" s="140"/>
      <c r="R56" s="122"/>
    </row>
    <row r="57" spans="1:18" ht="12.75">
      <c r="A57" s="4" t="s">
        <v>144</v>
      </c>
      <c r="B57" s="141">
        <v>21</v>
      </c>
      <c r="C57" s="141">
        <v>8</v>
      </c>
      <c r="D57" s="141">
        <v>29</v>
      </c>
      <c r="E57" s="141">
        <v>21</v>
      </c>
      <c r="F57" s="141">
        <v>8</v>
      </c>
      <c r="G57" s="141">
        <v>3916</v>
      </c>
      <c r="H57" s="141">
        <v>2800</v>
      </c>
      <c r="I57" s="141">
        <v>12000</v>
      </c>
      <c r="J57" s="141">
        <v>15</v>
      </c>
      <c r="K57" s="141">
        <v>214</v>
      </c>
      <c r="L57" s="140"/>
      <c r="M57" s="140"/>
      <c r="N57" s="140"/>
      <c r="R57" s="122"/>
    </row>
    <row r="58" spans="1:18" ht="12.75">
      <c r="A58" s="4" t="s">
        <v>145</v>
      </c>
      <c r="B58" s="141">
        <v>2</v>
      </c>
      <c r="C58" s="141">
        <v>79</v>
      </c>
      <c r="D58" s="141">
        <v>81</v>
      </c>
      <c r="E58" s="141">
        <v>2</v>
      </c>
      <c r="F58" s="141">
        <v>79</v>
      </c>
      <c r="G58" s="141">
        <v>13763</v>
      </c>
      <c r="H58" s="141">
        <v>1000</v>
      </c>
      <c r="I58" s="141">
        <v>14000</v>
      </c>
      <c r="J58" s="141">
        <v>10</v>
      </c>
      <c r="K58" s="141">
        <v>1246</v>
      </c>
      <c r="L58" s="140"/>
      <c r="M58" s="140"/>
      <c r="N58" s="140"/>
      <c r="R58" s="122"/>
    </row>
    <row r="59" spans="1:18" s="147" customFormat="1" ht="12.75">
      <c r="A59" s="142" t="s">
        <v>146</v>
      </c>
      <c r="B59" s="143">
        <v>110</v>
      </c>
      <c r="C59" s="143">
        <v>341</v>
      </c>
      <c r="D59" s="143">
        <v>451</v>
      </c>
      <c r="E59" s="143">
        <v>110</v>
      </c>
      <c r="F59" s="143">
        <v>341</v>
      </c>
      <c r="G59" s="143">
        <v>96686</v>
      </c>
      <c r="H59" s="144">
        <v>2564</v>
      </c>
      <c r="I59" s="144">
        <v>15335</v>
      </c>
      <c r="J59" s="144">
        <v>13</v>
      </c>
      <c r="K59" s="143">
        <v>6727</v>
      </c>
      <c r="L59" s="146"/>
      <c r="M59" s="146"/>
      <c r="N59" s="146"/>
      <c r="R59" s="152"/>
    </row>
    <row r="60" spans="1:18" ht="12.75">
      <c r="A60" s="4"/>
      <c r="B60" s="120"/>
      <c r="C60" s="120"/>
      <c r="D60" s="120"/>
      <c r="E60" s="120"/>
      <c r="F60" s="120"/>
      <c r="G60" s="120"/>
      <c r="H60" s="141"/>
      <c r="I60" s="141"/>
      <c r="J60" s="141"/>
      <c r="K60" s="120"/>
      <c r="L60" s="140"/>
      <c r="M60" s="140"/>
      <c r="N60" s="140"/>
      <c r="R60" s="122"/>
    </row>
    <row r="61" spans="1:18" ht="12.75">
      <c r="A61" s="4" t="s">
        <v>147</v>
      </c>
      <c r="B61" s="141">
        <v>250</v>
      </c>
      <c r="C61" s="141">
        <v>488</v>
      </c>
      <c r="D61" s="141">
        <v>738</v>
      </c>
      <c r="E61" s="141">
        <v>242</v>
      </c>
      <c r="F61" s="141">
        <v>488</v>
      </c>
      <c r="G61" s="141">
        <v>11500</v>
      </c>
      <c r="H61" s="141">
        <v>3738</v>
      </c>
      <c r="I61" s="141">
        <v>14541</v>
      </c>
      <c r="J61" s="141">
        <v>11</v>
      </c>
      <c r="K61" s="141">
        <v>8127</v>
      </c>
      <c r="L61" s="140"/>
      <c r="M61" s="140"/>
      <c r="N61" s="140"/>
      <c r="R61" s="122"/>
    </row>
    <row r="62" spans="1:18" ht="12.75">
      <c r="A62" s="4" t="s">
        <v>148</v>
      </c>
      <c r="B62" s="141">
        <v>30</v>
      </c>
      <c r="C62" s="141">
        <v>99</v>
      </c>
      <c r="D62" s="141">
        <v>129</v>
      </c>
      <c r="E62" s="141">
        <v>28</v>
      </c>
      <c r="F62" s="141">
        <v>88</v>
      </c>
      <c r="G62" s="141" t="s">
        <v>34</v>
      </c>
      <c r="H62" s="141">
        <v>4537</v>
      </c>
      <c r="I62" s="141">
        <v>9920</v>
      </c>
      <c r="J62" s="141" t="s">
        <v>34</v>
      </c>
      <c r="K62" s="141">
        <v>1000</v>
      </c>
      <c r="L62" s="140"/>
      <c r="M62" s="140"/>
      <c r="N62" s="140"/>
      <c r="R62" s="122"/>
    </row>
    <row r="63" spans="1:18" ht="12.75">
      <c r="A63" s="4" t="s">
        <v>149</v>
      </c>
      <c r="B63" s="141">
        <v>108</v>
      </c>
      <c r="C63" s="141">
        <v>281</v>
      </c>
      <c r="D63" s="141">
        <v>389</v>
      </c>
      <c r="E63" s="141">
        <v>89</v>
      </c>
      <c r="F63" s="141">
        <v>281</v>
      </c>
      <c r="G63" s="141" t="s">
        <v>34</v>
      </c>
      <c r="H63" s="141">
        <v>900</v>
      </c>
      <c r="I63" s="141">
        <v>3275</v>
      </c>
      <c r="J63" s="141" t="s">
        <v>34</v>
      </c>
      <c r="K63" s="141">
        <v>1000</v>
      </c>
      <c r="L63" s="140"/>
      <c r="M63" s="140"/>
      <c r="N63" s="140"/>
      <c r="R63" s="122"/>
    </row>
    <row r="64" spans="1:18" s="147" customFormat="1" ht="12.75">
      <c r="A64" s="142" t="s">
        <v>150</v>
      </c>
      <c r="B64" s="143">
        <v>388</v>
      </c>
      <c r="C64" s="143">
        <v>868</v>
      </c>
      <c r="D64" s="143">
        <v>1256</v>
      </c>
      <c r="E64" s="143">
        <v>359</v>
      </c>
      <c r="F64" s="143">
        <v>857</v>
      </c>
      <c r="G64" s="143">
        <v>11500</v>
      </c>
      <c r="H64" s="144">
        <v>3097</v>
      </c>
      <c r="I64" s="144">
        <v>10373</v>
      </c>
      <c r="J64" s="144">
        <v>11</v>
      </c>
      <c r="K64" s="143">
        <v>10127</v>
      </c>
      <c r="L64" s="146"/>
      <c r="M64" s="146"/>
      <c r="N64" s="146"/>
      <c r="R64" s="152"/>
    </row>
    <row r="65" spans="1:18" ht="12.75">
      <c r="A65" s="4"/>
      <c r="B65" s="120"/>
      <c r="C65" s="120"/>
      <c r="D65" s="120"/>
      <c r="E65" s="120"/>
      <c r="F65" s="120"/>
      <c r="G65" s="120"/>
      <c r="H65" s="141"/>
      <c r="I65" s="141"/>
      <c r="J65" s="141"/>
      <c r="K65" s="120"/>
      <c r="L65" s="140"/>
      <c r="M65" s="140"/>
      <c r="N65" s="140"/>
      <c r="R65" s="122"/>
    </row>
    <row r="66" spans="1:18" s="147" customFormat="1" ht="12.75">
      <c r="A66" s="142" t="s">
        <v>151</v>
      </c>
      <c r="B66" s="144" t="s">
        <v>34</v>
      </c>
      <c r="C66" s="144">
        <v>443</v>
      </c>
      <c r="D66" s="144">
        <v>443</v>
      </c>
      <c r="E66" s="144" t="s">
        <v>34</v>
      </c>
      <c r="F66" s="144">
        <v>426</v>
      </c>
      <c r="G66" s="144">
        <v>2000</v>
      </c>
      <c r="H66" s="144" t="s">
        <v>34</v>
      </c>
      <c r="I66" s="144">
        <v>19851</v>
      </c>
      <c r="J66" s="144">
        <v>10</v>
      </c>
      <c r="K66" s="144">
        <v>8477</v>
      </c>
      <c r="L66" s="146"/>
      <c r="M66" s="146"/>
      <c r="N66" s="146"/>
      <c r="R66" s="152"/>
    </row>
    <row r="67" spans="1:19" ht="12.75">
      <c r="A67" s="4"/>
      <c r="B67" s="120"/>
      <c r="C67" s="120"/>
      <c r="D67" s="120"/>
      <c r="E67" s="120"/>
      <c r="F67" s="120"/>
      <c r="G67" s="120"/>
      <c r="H67" s="141"/>
      <c r="I67" s="141"/>
      <c r="J67" s="141"/>
      <c r="K67" s="120"/>
      <c r="L67" s="140"/>
      <c r="M67" s="140"/>
      <c r="N67" s="140"/>
      <c r="R67" s="122"/>
      <c r="S67" s="137"/>
    </row>
    <row r="68" spans="1:19" ht="12.75">
      <c r="A68" s="4" t="s">
        <v>152</v>
      </c>
      <c r="B68" s="120" t="s">
        <v>34</v>
      </c>
      <c r="C68" s="141">
        <v>80</v>
      </c>
      <c r="D68" s="141">
        <v>80</v>
      </c>
      <c r="E68" s="120" t="s">
        <v>34</v>
      </c>
      <c r="F68" s="141">
        <v>80</v>
      </c>
      <c r="G68" s="141">
        <v>300</v>
      </c>
      <c r="H68" s="120" t="s">
        <v>34</v>
      </c>
      <c r="I68" s="141">
        <v>27000</v>
      </c>
      <c r="J68" s="141">
        <v>12</v>
      </c>
      <c r="K68" s="141">
        <v>2164</v>
      </c>
      <c r="L68" s="140"/>
      <c r="M68" s="140"/>
      <c r="N68" s="140"/>
      <c r="R68" s="122"/>
      <c r="S68" s="137"/>
    </row>
    <row r="69" spans="1:18" ht="12.75">
      <c r="A69" s="4" t="s">
        <v>153</v>
      </c>
      <c r="B69" s="120" t="s">
        <v>34</v>
      </c>
      <c r="C69" s="141">
        <v>10</v>
      </c>
      <c r="D69" s="141">
        <v>10</v>
      </c>
      <c r="E69" s="120" t="s">
        <v>34</v>
      </c>
      <c r="F69" s="141">
        <v>10</v>
      </c>
      <c r="G69" s="141">
        <v>300</v>
      </c>
      <c r="H69" s="120" t="s">
        <v>34</v>
      </c>
      <c r="I69" s="141">
        <v>25000</v>
      </c>
      <c r="J69" s="141">
        <v>12</v>
      </c>
      <c r="K69" s="141">
        <v>254</v>
      </c>
      <c r="L69" s="140"/>
      <c r="M69" s="140"/>
      <c r="N69" s="140"/>
      <c r="R69" s="122"/>
    </row>
    <row r="70" spans="1:18" s="147" customFormat="1" ht="12.75">
      <c r="A70" s="142" t="s">
        <v>154</v>
      </c>
      <c r="B70" s="143" t="s">
        <v>34</v>
      </c>
      <c r="C70" s="143">
        <v>90</v>
      </c>
      <c r="D70" s="143">
        <v>90</v>
      </c>
      <c r="E70" s="143" t="s">
        <v>34</v>
      </c>
      <c r="F70" s="143">
        <v>90</v>
      </c>
      <c r="G70" s="143">
        <v>600</v>
      </c>
      <c r="H70" s="143" t="s">
        <v>34</v>
      </c>
      <c r="I70" s="144">
        <v>26778</v>
      </c>
      <c r="J70" s="144">
        <v>12</v>
      </c>
      <c r="K70" s="143">
        <v>2418</v>
      </c>
      <c r="L70" s="146"/>
      <c r="M70" s="146"/>
      <c r="N70" s="146"/>
      <c r="R70" s="152"/>
    </row>
    <row r="71" spans="1:18" ht="12.75">
      <c r="A71" s="4"/>
      <c r="B71" s="120"/>
      <c r="C71" s="120"/>
      <c r="D71" s="120"/>
      <c r="E71" s="120"/>
      <c r="F71" s="120"/>
      <c r="G71" s="120"/>
      <c r="H71" s="141"/>
      <c r="I71" s="141"/>
      <c r="J71" s="141"/>
      <c r="K71" s="120"/>
      <c r="L71" s="140"/>
      <c r="M71" s="140"/>
      <c r="N71" s="140"/>
      <c r="R71" s="122"/>
    </row>
    <row r="72" spans="1:18" ht="12.75">
      <c r="A72" s="4" t="s">
        <v>155</v>
      </c>
      <c r="B72" s="127">
        <v>6</v>
      </c>
      <c r="C72" s="141">
        <v>101</v>
      </c>
      <c r="D72" s="141">
        <v>107</v>
      </c>
      <c r="E72" s="127">
        <v>6</v>
      </c>
      <c r="F72" s="141">
        <v>101</v>
      </c>
      <c r="G72" s="120" t="s">
        <v>34</v>
      </c>
      <c r="H72" s="127">
        <v>3500</v>
      </c>
      <c r="I72" s="141">
        <v>11644</v>
      </c>
      <c r="J72" s="120" t="s">
        <v>34</v>
      </c>
      <c r="K72" s="141">
        <v>1197</v>
      </c>
      <c r="L72" s="140"/>
      <c r="M72" s="140"/>
      <c r="N72" s="140"/>
      <c r="R72" s="122"/>
    </row>
    <row r="73" spans="1:18" ht="12.75">
      <c r="A73" s="4" t="s">
        <v>156</v>
      </c>
      <c r="B73" s="120" t="s">
        <v>34</v>
      </c>
      <c r="C73" s="141">
        <v>21</v>
      </c>
      <c r="D73" s="141">
        <v>21</v>
      </c>
      <c r="E73" s="120" t="s">
        <v>34</v>
      </c>
      <c r="F73" s="141">
        <v>21</v>
      </c>
      <c r="G73" s="120" t="s">
        <v>34</v>
      </c>
      <c r="H73" s="120" t="s">
        <v>34</v>
      </c>
      <c r="I73" s="141">
        <v>5900</v>
      </c>
      <c r="J73" s="120" t="s">
        <v>34</v>
      </c>
      <c r="K73" s="141">
        <v>124</v>
      </c>
      <c r="L73" s="140"/>
      <c r="M73" s="140"/>
      <c r="N73" s="140"/>
      <c r="R73" s="122"/>
    </row>
    <row r="74" spans="1:18" ht="12.75">
      <c r="A74" s="4" t="s">
        <v>157</v>
      </c>
      <c r="B74" s="141">
        <v>23</v>
      </c>
      <c r="C74" s="141">
        <v>78</v>
      </c>
      <c r="D74" s="141">
        <v>101</v>
      </c>
      <c r="E74" s="141">
        <v>19</v>
      </c>
      <c r="F74" s="141">
        <v>72</v>
      </c>
      <c r="G74" s="141">
        <v>10859</v>
      </c>
      <c r="H74" s="141">
        <v>3000</v>
      </c>
      <c r="I74" s="141">
        <v>16000</v>
      </c>
      <c r="J74" s="141" t="s">
        <v>34</v>
      </c>
      <c r="K74" s="141">
        <v>1209</v>
      </c>
      <c r="L74" s="140"/>
      <c r="M74" s="140"/>
      <c r="N74" s="140"/>
      <c r="R74" s="122"/>
    </row>
    <row r="75" spans="1:18" ht="12.75">
      <c r="A75" s="4" t="s">
        <v>158</v>
      </c>
      <c r="B75" s="120" t="s">
        <v>34</v>
      </c>
      <c r="C75" s="141">
        <v>246</v>
      </c>
      <c r="D75" s="141">
        <v>246</v>
      </c>
      <c r="E75" s="120" t="s">
        <v>34</v>
      </c>
      <c r="F75" s="141">
        <v>189</v>
      </c>
      <c r="G75" s="141">
        <v>5800</v>
      </c>
      <c r="H75" s="120" t="s">
        <v>34</v>
      </c>
      <c r="I75" s="141">
        <v>21360</v>
      </c>
      <c r="J75" s="127">
        <v>11</v>
      </c>
      <c r="K75" s="141">
        <v>4100</v>
      </c>
      <c r="L75" s="140"/>
      <c r="M75" s="140"/>
      <c r="N75" s="140"/>
      <c r="R75" s="122"/>
    </row>
    <row r="76" spans="1:18" ht="12.75">
      <c r="A76" s="4" t="s">
        <v>159</v>
      </c>
      <c r="B76" s="141" t="s">
        <v>34</v>
      </c>
      <c r="C76" s="141">
        <v>25</v>
      </c>
      <c r="D76" s="141">
        <v>25</v>
      </c>
      <c r="E76" s="141" t="s">
        <v>34</v>
      </c>
      <c r="F76" s="141">
        <v>25</v>
      </c>
      <c r="G76" s="141">
        <v>2515</v>
      </c>
      <c r="H76" s="141" t="s">
        <v>34</v>
      </c>
      <c r="I76" s="141">
        <v>11000</v>
      </c>
      <c r="J76" s="141">
        <v>5</v>
      </c>
      <c r="K76" s="141">
        <v>288</v>
      </c>
      <c r="L76" s="140"/>
      <c r="M76" s="140"/>
      <c r="N76" s="140"/>
      <c r="R76" s="122"/>
    </row>
    <row r="77" spans="1:18" ht="12.75">
      <c r="A77" s="4" t="s">
        <v>160</v>
      </c>
      <c r="B77" s="141" t="s">
        <v>34</v>
      </c>
      <c r="C77" s="141">
        <v>15</v>
      </c>
      <c r="D77" s="141">
        <v>15</v>
      </c>
      <c r="E77" s="141" t="s">
        <v>34</v>
      </c>
      <c r="F77" s="141">
        <v>15</v>
      </c>
      <c r="G77" s="141">
        <v>9642</v>
      </c>
      <c r="H77" s="141" t="s">
        <v>34</v>
      </c>
      <c r="I77" s="141">
        <v>12200</v>
      </c>
      <c r="J77" s="141">
        <v>10</v>
      </c>
      <c r="K77" s="141">
        <v>279</v>
      </c>
      <c r="L77" s="140"/>
      <c r="M77" s="140"/>
      <c r="N77" s="140"/>
      <c r="R77" s="122"/>
    </row>
    <row r="78" spans="1:18" ht="12.75">
      <c r="A78" s="4" t="s">
        <v>161</v>
      </c>
      <c r="B78" s="127">
        <v>2</v>
      </c>
      <c r="C78" s="141">
        <v>49</v>
      </c>
      <c r="D78" s="141">
        <v>51</v>
      </c>
      <c r="E78" s="127">
        <v>2</v>
      </c>
      <c r="F78" s="141">
        <v>49</v>
      </c>
      <c r="G78" s="120" t="s">
        <v>34</v>
      </c>
      <c r="H78" s="120" t="s">
        <v>34</v>
      </c>
      <c r="I78" s="141">
        <v>11500</v>
      </c>
      <c r="J78" s="120" t="s">
        <v>34</v>
      </c>
      <c r="K78" s="141">
        <v>563</v>
      </c>
      <c r="L78" s="140"/>
      <c r="M78" s="140"/>
      <c r="N78" s="140"/>
      <c r="R78" s="122"/>
    </row>
    <row r="79" spans="1:18" ht="12.75">
      <c r="A79" s="4" t="s">
        <v>162</v>
      </c>
      <c r="B79" s="127">
        <v>8</v>
      </c>
      <c r="C79" s="141">
        <v>20</v>
      </c>
      <c r="D79" s="141">
        <v>28</v>
      </c>
      <c r="E79" s="127">
        <v>8</v>
      </c>
      <c r="F79" s="141">
        <v>19</v>
      </c>
      <c r="G79" s="120" t="s">
        <v>34</v>
      </c>
      <c r="H79" s="127">
        <v>3753</v>
      </c>
      <c r="I79" s="141">
        <v>12128</v>
      </c>
      <c r="J79" s="120" t="s">
        <v>34</v>
      </c>
      <c r="K79" s="141">
        <v>260</v>
      </c>
      <c r="L79" s="140"/>
      <c r="M79" s="140"/>
      <c r="N79" s="140"/>
      <c r="R79" s="122"/>
    </row>
    <row r="80" spans="1:18" s="147" customFormat="1" ht="12.75">
      <c r="A80" s="142" t="s">
        <v>179</v>
      </c>
      <c r="B80" s="143">
        <v>39</v>
      </c>
      <c r="C80" s="143">
        <v>555</v>
      </c>
      <c r="D80" s="143">
        <v>594</v>
      </c>
      <c r="E80" s="143">
        <v>35</v>
      </c>
      <c r="F80" s="143">
        <v>491</v>
      </c>
      <c r="G80" s="143">
        <v>28816</v>
      </c>
      <c r="H80" s="144">
        <v>3086</v>
      </c>
      <c r="I80" s="144">
        <v>15766</v>
      </c>
      <c r="J80" s="144">
        <v>6</v>
      </c>
      <c r="K80" s="143">
        <v>8020</v>
      </c>
      <c r="L80" s="146"/>
      <c r="M80" s="146"/>
      <c r="N80" s="146"/>
      <c r="R80" s="152"/>
    </row>
    <row r="81" spans="1:18" ht="12.75">
      <c r="A81" s="4"/>
      <c r="B81" s="120"/>
      <c r="C81" s="120"/>
      <c r="D81" s="120"/>
      <c r="E81" s="120"/>
      <c r="F81" s="120"/>
      <c r="G81" s="120"/>
      <c r="H81" s="141"/>
      <c r="I81" s="141"/>
      <c r="J81" s="141"/>
      <c r="K81" s="120"/>
      <c r="L81" s="140"/>
      <c r="M81" s="140"/>
      <c r="N81" s="140"/>
      <c r="R81" s="122"/>
    </row>
    <row r="82" spans="1:18" ht="12.75">
      <c r="A82" s="4" t="s">
        <v>163</v>
      </c>
      <c r="B82" s="141">
        <v>24</v>
      </c>
      <c r="C82" s="141">
        <v>125</v>
      </c>
      <c r="D82" s="141">
        <v>149</v>
      </c>
      <c r="E82" s="141">
        <v>24</v>
      </c>
      <c r="F82" s="141">
        <v>122</v>
      </c>
      <c r="G82" s="141">
        <v>17390</v>
      </c>
      <c r="H82" s="141">
        <v>2050</v>
      </c>
      <c r="I82" s="141">
        <v>15000</v>
      </c>
      <c r="J82" s="141">
        <v>3</v>
      </c>
      <c r="K82" s="141">
        <v>1932</v>
      </c>
      <c r="L82" s="140"/>
      <c r="M82" s="140"/>
      <c r="N82" s="140"/>
      <c r="R82" s="122"/>
    </row>
    <row r="83" spans="1:18" ht="12.75">
      <c r="A83" s="4" t="s">
        <v>164</v>
      </c>
      <c r="B83" s="141">
        <v>131</v>
      </c>
      <c r="C83" s="141">
        <v>42</v>
      </c>
      <c r="D83" s="141">
        <v>173</v>
      </c>
      <c r="E83" s="141">
        <v>128</v>
      </c>
      <c r="F83" s="141">
        <v>40</v>
      </c>
      <c r="G83" s="141">
        <v>54225</v>
      </c>
      <c r="H83" s="141">
        <v>1500</v>
      </c>
      <c r="I83" s="141">
        <v>12000</v>
      </c>
      <c r="J83" s="141">
        <v>3</v>
      </c>
      <c r="K83" s="141">
        <v>834</v>
      </c>
      <c r="L83" s="140"/>
      <c r="M83" s="140"/>
      <c r="N83" s="140"/>
      <c r="R83" s="122"/>
    </row>
    <row r="84" spans="1:18" s="147" customFormat="1" ht="12.75">
      <c r="A84" s="142" t="s">
        <v>165</v>
      </c>
      <c r="B84" s="143">
        <v>155</v>
      </c>
      <c r="C84" s="143">
        <v>167</v>
      </c>
      <c r="D84" s="143">
        <v>322</v>
      </c>
      <c r="E84" s="143">
        <v>152</v>
      </c>
      <c r="F84" s="143">
        <v>162</v>
      </c>
      <c r="G84" s="143">
        <v>71615</v>
      </c>
      <c r="H84" s="144">
        <v>1587</v>
      </c>
      <c r="I84" s="144">
        <v>14259</v>
      </c>
      <c r="J84" s="144">
        <v>3</v>
      </c>
      <c r="K84" s="143">
        <v>2766</v>
      </c>
      <c r="L84" s="146"/>
      <c r="M84" s="146"/>
      <c r="N84" s="146"/>
      <c r="R84" s="152"/>
    </row>
    <row r="85" spans="1:18" ht="12.75">
      <c r="A85" s="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40"/>
      <c r="M85" s="140"/>
      <c r="N85" s="140"/>
      <c r="R85" s="122"/>
    </row>
    <row r="86" spans="1:18" ht="13.5" thickBot="1">
      <c r="A86" s="149" t="s">
        <v>166</v>
      </c>
      <c r="B86" s="130">
        <v>14008</v>
      </c>
      <c r="C86" s="130">
        <v>23836</v>
      </c>
      <c r="D86" s="130">
        <v>37844</v>
      </c>
      <c r="E86" s="130">
        <v>13618</v>
      </c>
      <c r="F86" s="130">
        <v>22800</v>
      </c>
      <c r="G86" s="130">
        <v>1770231</v>
      </c>
      <c r="H86" s="130">
        <v>6789</v>
      </c>
      <c r="I86" s="130">
        <v>22817</v>
      </c>
      <c r="J86" s="130">
        <v>21</v>
      </c>
      <c r="K86" s="130">
        <v>650384</v>
      </c>
      <c r="L86" s="140"/>
      <c r="M86" s="140"/>
      <c r="N86" s="140"/>
      <c r="R86" s="122"/>
    </row>
    <row r="87" spans="1:18" ht="12.75">
      <c r="A87" s="150"/>
      <c r="D87" s="151"/>
      <c r="E87" s="151"/>
      <c r="R87" s="122"/>
    </row>
    <row r="88" ht="12.75">
      <c r="R88" s="122"/>
    </row>
    <row r="89" ht="12.75">
      <c r="R89" s="12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I87"/>
  <sheetViews>
    <sheetView zoomScale="75" zoomScaleNormal="75" workbookViewId="0" topLeftCell="A1">
      <selection activeCell="I10" sqref="I10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0" customFormat="1" ht="18">
      <c r="A1" s="223" t="s">
        <v>187</v>
      </c>
      <c r="B1" s="223"/>
      <c r="C1" s="223"/>
      <c r="D1" s="223"/>
      <c r="E1" s="223"/>
      <c r="F1" s="223"/>
      <c r="G1" s="223"/>
      <c r="H1" s="157"/>
      <c r="I1" s="157"/>
    </row>
    <row r="2" ht="12.75">
      <c r="A2" s="250" t="s">
        <v>274</v>
      </c>
    </row>
    <row r="3" spans="1:7" s="112" customFormat="1" ht="15">
      <c r="A3" s="224" t="s">
        <v>248</v>
      </c>
      <c r="B3" s="224"/>
      <c r="C3" s="224"/>
      <c r="D3" s="224"/>
      <c r="E3" s="224"/>
      <c r="F3" s="224"/>
      <c r="G3" s="224"/>
    </row>
    <row r="4" spans="1:7" s="112" customFormat="1" ht="15.75" thickBot="1">
      <c r="A4" s="111"/>
      <c r="B4" s="111"/>
      <c r="C4" s="111"/>
      <c r="D4" s="111"/>
      <c r="E4" s="111"/>
      <c r="F4" s="111"/>
      <c r="G4" s="111"/>
    </row>
    <row r="5" spans="1:8" ht="12.75">
      <c r="A5" s="162" t="s">
        <v>106</v>
      </c>
      <c r="B5" s="225" t="s">
        <v>24</v>
      </c>
      <c r="C5" s="226"/>
      <c r="D5" s="227"/>
      <c r="E5" s="225" t="s">
        <v>25</v>
      </c>
      <c r="F5" s="226"/>
      <c r="G5" s="226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5"/>
      <c r="B7" s="117" t="s">
        <v>32</v>
      </c>
      <c r="C7" s="117" t="s">
        <v>7</v>
      </c>
      <c r="D7" s="117" t="s">
        <v>12</v>
      </c>
      <c r="E7" s="117" t="s">
        <v>32</v>
      </c>
      <c r="F7" s="117" t="s">
        <v>7</v>
      </c>
      <c r="G7" s="117" t="s">
        <v>12</v>
      </c>
    </row>
    <row r="8" spans="1:7" ht="12.75">
      <c r="A8" s="113" t="s">
        <v>110</v>
      </c>
      <c r="B8" s="138">
        <v>1171</v>
      </c>
      <c r="C8" s="138">
        <v>101780</v>
      </c>
      <c r="D8" s="138">
        <v>27491</v>
      </c>
      <c r="E8" s="138">
        <v>306</v>
      </c>
      <c r="F8" s="165">
        <v>30691</v>
      </c>
      <c r="G8" s="138">
        <v>7348</v>
      </c>
    </row>
    <row r="9" spans="1:7" ht="12.75">
      <c r="A9" s="4" t="s">
        <v>111</v>
      </c>
      <c r="B9" s="127">
        <v>841</v>
      </c>
      <c r="C9" s="127">
        <v>26320</v>
      </c>
      <c r="D9" s="127">
        <v>17873</v>
      </c>
      <c r="E9" s="141">
        <v>219</v>
      </c>
      <c r="F9" s="127">
        <v>7937</v>
      </c>
      <c r="G9" s="141">
        <v>4697</v>
      </c>
    </row>
    <row r="10" spans="1:7" ht="12.75">
      <c r="A10" s="4" t="s">
        <v>112</v>
      </c>
      <c r="B10" s="127">
        <v>374</v>
      </c>
      <c r="C10" s="127">
        <v>45501</v>
      </c>
      <c r="D10" s="127">
        <v>9300</v>
      </c>
      <c r="E10" s="141">
        <v>98</v>
      </c>
      <c r="F10" s="127">
        <v>13720</v>
      </c>
      <c r="G10" s="141">
        <v>2509</v>
      </c>
    </row>
    <row r="11" spans="1:7" ht="12.75">
      <c r="A11" s="4" t="s">
        <v>113</v>
      </c>
      <c r="B11" s="127">
        <v>349</v>
      </c>
      <c r="C11" s="141">
        <v>27856</v>
      </c>
      <c r="D11" s="141">
        <v>8094</v>
      </c>
      <c r="E11" s="141">
        <v>91</v>
      </c>
      <c r="F11" s="141">
        <v>8400</v>
      </c>
      <c r="G11" s="141">
        <v>2156</v>
      </c>
    </row>
    <row r="12" spans="1:7" ht="12.75">
      <c r="A12" s="142" t="s">
        <v>114</v>
      </c>
      <c r="B12" s="143">
        <v>2735</v>
      </c>
      <c r="C12" s="143">
        <v>201457</v>
      </c>
      <c r="D12" s="143">
        <v>62758</v>
      </c>
      <c r="E12" s="143">
        <v>714</v>
      </c>
      <c r="F12" s="143">
        <v>60748</v>
      </c>
      <c r="G12" s="143">
        <v>16710</v>
      </c>
    </row>
    <row r="13" spans="1:7" ht="12.75">
      <c r="A13" s="142"/>
      <c r="B13" s="143" t="s">
        <v>34</v>
      </c>
      <c r="C13" s="143" t="s">
        <v>34</v>
      </c>
      <c r="D13" s="143" t="s">
        <v>34</v>
      </c>
      <c r="E13" s="143" t="s">
        <v>34</v>
      </c>
      <c r="F13" s="143" t="s">
        <v>34</v>
      </c>
      <c r="G13" s="143" t="s">
        <v>34</v>
      </c>
    </row>
    <row r="14" spans="1:7" ht="12.75">
      <c r="A14" s="142" t="s">
        <v>115</v>
      </c>
      <c r="B14" s="144">
        <v>5200</v>
      </c>
      <c r="C14" s="143" t="s">
        <v>34</v>
      </c>
      <c r="D14" s="144">
        <v>5000</v>
      </c>
      <c r="E14" s="143" t="s">
        <v>34</v>
      </c>
      <c r="F14" s="143" t="s">
        <v>34</v>
      </c>
      <c r="G14" s="143" t="s">
        <v>34</v>
      </c>
    </row>
    <row r="15" spans="1:7" ht="12.75">
      <c r="A15" s="142"/>
      <c r="B15" s="143" t="s">
        <v>34</v>
      </c>
      <c r="C15" s="143" t="s">
        <v>34</v>
      </c>
      <c r="D15" s="143" t="s">
        <v>34</v>
      </c>
      <c r="E15" s="143" t="s">
        <v>34</v>
      </c>
      <c r="F15" s="143" t="s">
        <v>34</v>
      </c>
      <c r="G15" s="143" t="s">
        <v>34</v>
      </c>
    </row>
    <row r="16" spans="1:7" ht="12.75">
      <c r="A16" s="142" t="s">
        <v>116</v>
      </c>
      <c r="B16" s="145">
        <v>10</v>
      </c>
      <c r="C16" s="143" t="s">
        <v>34</v>
      </c>
      <c r="D16" s="143" t="s">
        <v>34</v>
      </c>
      <c r="E16" s="144">
        <v>1</v>
      </c>
      <c r="F16" s="144">
        <v>1000</v>
      </c>
      <c r="G16" s="144">
        <v>171</v>
      </c>
    </row>
    <row r="17" spans="1:7" ht="12.75">
      <c r="A17" s="4"/>
      <c r="B17" s="120" t="s">
        <v>34</v>
      </c>
      <c r="C17" s="120" t="s">
        <v>34</v>
      </c>
      <c r="D17" s="120" t="s">
        <v>34</v>
      </c>
      <c r="E17" s="120" t="s">
        <v>34</v>
      </c>
      <c r="F17" s="120" t="s">
        <v>34</v>
      </c>
      <c r="G17" s="120" t="s">
        <v>34</v>
      </c>
    </row>
    <row r="18" spans="1:7" ht="12.75">
      <c r="A18" s="4" t="s">
        <v>117</v>
      </c>
      <c r="B18" s="127">
        <v>16</v>
      </c>
      <c r="C18" s="120" t="s">
        <v>34</v>
      </c>
      <c r="D18" s="127">
        <v>161</v>
      </c>
      <c r="E18" s="120" t="s">
        <v>34</v>
      </c>
      <c r="F18" s="120" t="s">
        <v>34</v>
      </c>
      <c r="G18" s="120" t="s">
        <v>34</v>
      </c>
    </row>
    <row r="19" spans="1:7" ht="12.75">
      <c r="A19" s="4" t="s">
        <v>118</v>
      </c>
      <c r="B19" s="141">
        <v>1206</v>
      </c>
      <c r="C19" s="141">
        <v>25000</v>
      </c>
      <c r="D19" s="141">
        <v>5475</v>
      </c>
      <c r="E19" s="120" t="s">
        <v>34</v>
      </c>
      <c r="F19" s="120" t="s">
        <v>34</v>
      </c>
      <c r="G19" s="120" t="s">
        <v>34</v>
      </c>
    </row>
    <row r="20" spans="1:7" ht="12.75">
      <c r="A20" s="4" t="s">
        <v>119</v>
      </c>
      <c r="B20" s="141">
        <v>50</v>
      </c>
      <c r="C20" s="141">
        <v>12968</v>
      </c>
      <c r="D20" s="141">
        <v>430</v>
      </c>
      <c r="E20" s="120" t="s">
        <v>34</v>
      </c>
      <c r="F20" s="120" t="s">
        <v>34</v>
      </c>
      <c r="G20" s="120" t="s">
        <v>34</v>
      </c>
    </row>
    <row r="21" spans="1:7" ht="12.75">
      <c r="A21" s="142" t="s">
        <v>176</v>
      </c>
      <c r="B21" s="143">
        <v>1272</v>
      </c>
      <c r="C21" s="143">
        <v>37968</v>
      </c>
      <c r="D21" s="143">
        <v>6066</v>
      </c>
      <c r="E21" s="143" t="s">
        <v>34</v>
      </c>
      <c r="F21" s="143" t="s">
        <v>34</v>
      </c>
      <c r="G21" s="143" t="s">
        <v>34</v>
      </c>
    </row>
    <row r="22" spans="1:7" ht="12.75">
      <c r="A22" s="142"/>
      <c r="B22" s="143" t="s">
        <v>34</v>
      </c>
      <c r="C22" s="143" t="s">
        <v>34</v>
      </c>
      <c r="D22" s="143" t="s">
        <v>34</v>
      </c>
      <c r="E22" s="143" t="s">
        <v>34</v>
      </c>
      <c r="F22" s="143" t="s">
        <v>34</v>
      </c>
      <c r="G22" s="143" t="s">
        <v>34</v>
      </c>
    </row>
    <row r="23" spans="1:7" ht="12.75">
      <c r="A23" s="142" t="s">
        <v>120</v>
      </c>
      <c r="B23" s="144">
        <v>16</v>
      </c>
      <c r="C23" s="144">
        <v>5500</v>
      </c>
      <c r="D23" s="144">
        <v>223</v>
      </c>
      <c r="E23" s="144">
        <v>30</v>
      </c>
      <c r="F23" s="144">
        <v>1000</v>
      </c>
      <c r="G23" s="144">
        <v>660</v>
      </c>
    </row>
    <row r="24" spans="1:7" ht="12.75">
      <c r="A24" s="142"/>
      <c r="B24" s="143" t="s">
        <v>34</v>
      </c>
      <c r="C24" s="143" t="s">
        <v>34</v>
      </c>
      <c r="D24" s="143" t="s">
        <v>34</v>
      </c>
      <c r="E24" s="143" t="s">
        <v>34</v>
      </c>
      <c r="F24" s="143" t="s">
        <v>34</v>
      </c>
      <c r="G24" s="143" t="s">
        <v>34</v>
      </c>
    </row>
    <row r="25" spans="1:7" ht="12.75">
      <c r="A25" s="142" t="s">
        <v>121</v>
      </c>
      <c r="B25" s="143" t="s">
        <v>34</v>
      </c>
      <c r="C25" s="143" t="s">
        <v>34</v>
      </c>
      <c r="D25" s="143" t="s">
        <v>34</v>
      </c>
      <c r="E25" s="144">
        <v>289</v>
      </c>
      <c r="F25" s="144" t="s">
        <v>34</v>
      </c>
      <c r="G25" s="144">
        <v>7590</v>
      </c>
    </row>
    <row r="26" spans="1:7" ht="12.75">
      <c r="A26" s="4"/>
      <c r="B26" s="120" t="s">
        <v>34</v>
      </c>
      <c r="C26" s="120" t="s">
        <v>34</v>
      </c>
      <c r="D26" s="120" t="s">
        <v>34</v>
      </c>
      <c r="E26" s="120" t="s">
        <v>34</v>
      </c>
      <c r="F26" s="120" t="s">
        <v>34</v>
      </c>
      <c r="G26" s="120" t="s">
        <v>34</v>
      </c>
    </row>
    <row r="27" spans="1:7" ht="12.75">
      <c r="A27" s="4" t="s">
        <v>122</v>
      </c>
      <c r="B27" s="120" t="s">
        <v>34</v>
      </c>
      <c r="C27" s="120" t="s">
        <v>34</v>
      </c>
      <c r="D27" s="120" t="s">
        <v>34</v>
      </c>
      <c r="E27" s="120">
        <v>439</v>
      </c>
      <c r="F27" s="120" t="s">
        <v>34</v>
      </c>
      <c r="G27" s="120">
        <v>8634</v>
      </c>
    </row>
    <row r="28" spans="1:7" ht="12.75">
      <c r="A28" s="4" t="s">
        <v>123</v>
      </c>
      <c r="B28" s="120" t="s">
        <v>34</v>
      </c>
      <c r="C28" s="120" t="s">
        <v>34</v>
      </c>
      <c r="D28" s="120" t="s">
        <v>34</v>
      </c>
      <c r="E28" s="141">
        <v>1</v>
      </c>
      <c r="F28" s="141">
        <v>1800</v>
      </c>
      <c r="G28" s="141">
        <v>24</v>
      </c>
    </row>
    <row r="29" spans="1:7" ht="12.75">
      <c r="A29" s="4" t="s">
        <v>124</v>
      </c>
      <c r="B29" s="120" t="s">
        <v>34</v>
      </c>
      <c r="C29" s="120" t="s">
        <v>34</v>
      </c>
      <c r="D29" s="120" t="s">
        <v>34</v>
      </c>
      <c r="E29" s="141">
        <v>818</v>
      </c>
      <c r="F29" s="120" t="s">
        <v>34</v>
      </c>
      <c r="G29" s="141">
        <v>16883</v>
      </c>
    </row>
    <row r="30" spans="1:7" s="147" customFormat="1" ht="12.75">
      <c r="A30" s="142" t="s">
        <v>177</v>
      </c>
      <c r="B30" s="143" t="s">
        <v>34</v>
      </c>
      <c r="C30" s="143" t="s">
        <v>34</v>
      </c>
      <c r="D30" s="143" t="s">
        <v>34</v>
      </c>
      <c r="E30" s="143">
        <v>1258</v>
      </c>
      <c r="F30" s="143">
        <v>1800</v>
      </c>
      <c r="G30" s="143">
        <v>25541</v>
      </c>
    </row>
    <row r="31" spans="1:7" ht="12.75">
      <c r="A31" s="4"/>
      <c r="B31" s="120" t="s">
        <v>34</v>
      </c>
      <c r="C31" s="120" t="s">
        <v>34</v>
      </c>
      <c r="D31" s="120" t="s">
        <v>34</v>
      </c>
      <c r="E31" s="120" t="s">
        <v>34</v>
      </c>
      <c r="F31" s="120" t="s">
        <v>34</v>
      </c>
      <c r="G31" s="120" t="s">
        <v>34</v>
      </c>
    </row>
    <row r="32" spans="1:7" ht="12.75">
      <c r="A32" s="4" t="s">
        <v>125</v>
      </c>
      <c r="B32" s="120" t="s">
        <v>34</v>
      </c>
      <c r="C32" s="120" t="s">
        <v>34</v>
      </c>
      <c r="D32" s="120" t="s">
        <v>34</v>
      </c>
      <c r="E32" s="148">
        <v>72</v>
      </c>
      <c r="F32" s="148">
        <v>3612</v>
      </c>
      <c r="G32" s="148">
        <v>1347</v>
      </c>
    </row>
    <row r="33" spans="1:7" ht="12.75">
      <c r="A33" s="4" t="s">
        <v>126</v>
      </c>
      <c r="B33" s="120" t="s">
        <v>34</v>
      </c>
      <c r="C33" s="120" t="s">
        <v>34</v>
      </c>
      <c r="D33" s="120" t="s">
        <v>34</v>
      </c>
      <c r="E33" s="148">
        <v>300</v>
      </c>
      <c r="F33" s="120" t="s">
        <v>34</v>
      </c>
      <c r="G33" s="148">
        <v>7250</v>
      </c>
    </row>
    <row r="34" spans="1:7" ht="12.75">
      <c r="A34" s="4" t="s">
        <v>127</v>
      </c>
      <c r="B34" s="120" t="s">
        <v>34</v>
      </c>
      <c r="C34" s="120" t="s">
        <v>34</v>
      </c>
      <c r="D34" s="120" t="s">
        <v>34</v>
      </c>
      <c r="E34" s="148">
        <v>100</v>
      </c>
      <c r="F34" s="148">
        <v>2150</v>
      </c>
      <c r="G34" s="148">
        <v>2432</v>
      </c>
    </row>
    <row r="35" spans="1:7" ht="12.75">
      <c r="A35" s="4" t="s">
        <v>128</v>
      </c>
      <c r="B35" s="120" t="s">
        <v>34</v>
      </c>
      <c r="C35" s="120" t="s">
        <v>34</v>
      </c>
      <c r="D35" s="120" t="s">
        <v>34</v>
      </c>
      <c r="E35" s="148">
        <v>3</v>
      </c>
      <c r="F35" s="148" t="s">
        <v>34</v>
      </c>
      <c r="G35" s="148">
        <v>50</v>
      </c>
    </row>
    <row r="36" spans="1:7" ht="12.75">
      <c r="A36" s="142" t="s">
        <v>129</v>
      </c>
      <c r="B36" s="143" t="s">
        <v>34</v>
      </c>
      <c r="C36" s="143" t="s">
        <v>34</v>
      </c>
      <c r="D36" s="143" t="s">
        <v>34</v>
      </c>
      <c r="E36" s="143">
        <v>475</v>
      </c>
      <c r="F36" s="143">
        <v>5762</v>
      </c>
      <c r="G36" s="143">
        <v>11079</v>
      </c>
    </row>
    <row r="37" spans="1:7" ht="12.75">
      <c r="A37" s="142"/>
      <c r="B37" s="143" t="s">
        <v>34</v>
      </c>
      <c r="C37" s="143" t="s">
        <v>34</v>
      </c>
      <c r="D37" s="143" t="s">
        <v>34</v>
      </c>
      <c r="E37" s="143" t="s">
        <v>34</v>
      </c>
      <c r="F37" s="143" t="s">
        <v>34</v>
      </c>
      <c r="G37" s="143" t="s">
        <v>34</v>
      </c>
    </row>
    <row r="38" spans="1:7" ht="12.75">
      <c r="A38" s="142" t="s">
        <v>130</v>
      </c>
      <c r="B38" s="143" t="s">
        <v>34</v>
      </c>
      <c r="C38" s="143" t="s">
        <v>34</v>
      </c>
      <c r="D38" s="143" t="s">
        <v>34</v>
      </c>
      <c r="E38" s="144">
        <v>8</v>
      </c>
      <c r="F38" s="144">
        <v>1837</v>
      </c>
      <c r="G38" s="144">
        <v>220</v>
      </c>
    </row>
    <row r="39" spans="1:7" ht="12.75">
      <c r="A39" s="4"/>
      <c r="B39" s="120" t="s">
        <v>34</v>
      </c>
      <c r="C39" s="120" t="s">
        <v>34</v>
      </c>
      <c r="D39" s="120" t="s">
        <v>34</v>
      </c>
      <c r="E39" s="120" t="s">
        <v>34</v>
      </c>
      <c r="F39" s="120" t="s">
        <v>34</v>
      </c>
      <c r="G39" s="120" t="s">
        <v>34</v>
      </c>
    </row>
    <row r="40" spans="1:7" ht="12.75">
      <c r="A40" s="4" t="s">
        <v>131</v>
      </c>
      <c r="B40" s="127">
        <v>125</v>
      </c>
      <c r="C40" s="120" t="s">
        <v>34</v>
      </c>
      <c r="D40" s="127">
        <v>119</v>
      </c>
      <c r="E40" s="141">
        <v>45</v>
      </c>
      <c r="F40" s="120" t="s">
        <v>34</v>
      </c>
      <c r="G40" s="141">
        <v>50</v>
      </c>
    </row>
    <row r="41" spans="1:7" ht="12.75">
      <c r="A41" s="4" t="s">
        <v>132</v>
      </c>
      <c r="B41" s="120" t="s">
        <v>34</v>
      </c>
      <c r="C41" s="120" t="s">
        <v>34</v>
      </c>
      <c r="D41" s="120" t="s">
        <v>34</v>
      </c>
      <c r="E41" s="141" t="s">
        <v>34</v>
      </c>
      <c r="F41" s="141" t="s">
        <v>34</v>
      </c>
      <c r="G41" s="141" t="s">
        <v>34</v>
      </c>
    </row>
    <row r="42" spans="1:7" ht="12.75">
      <c r="A42" s="4" t="s">
        <v>133</v>
      </c>
      <c r="B42" s="120" t="s">
        <v>34</v>
      </c>
      <c r="C42" s="120" t="s">
        <v>34</v>
      </c>
      <c r="D42" s="120" t="s">
        <v>34</v>
      </c>
      <c r="E42" s="141">
        <v>90</v>
      </c>
      <c r="F42" s="141">
        <v>3280</v>
      </c>
      <c r="G42" s="141">
        <v>1403</v>
      </c>
    </row>
    <row r="43" spans="1:7" ht="12.75">
      <c r="A43" s="4" t="s">
        <v>134</v>
      </c>
      <c r="B43" s="120" t="s">
        <v>34</v>
      </c>
      <c r="C43" s="120" t="s">
        <v>34</v>
      </c>
      <c r="D43" s="120" t="s">
        <v>34</v>
      </c>
      <c r="E43" s="141">
        <v>6</v>
      </c>
      <c r="F43" s="141">
        <v>1500</v>
      </c>
      <c r="G43" s="141">
        <v>206</v>
      </c>
    </row>
    <row r="44" spans="1:7" ht="12.75">
      <c r="A44" s="4" t="s">
        <v>135</v>
      </c>
      <c r="B44" s="120" t="s">
        <v>34</v>
      </c>
      <c r="C44" s="120" t="s">
        <v>34</v>
      </c>
      <c r="D44" s="120" t="s">
        <v>34</v>
      </c>
      <c r="E44" s="141">
        <v>7</v>
      </c>
      <c r="F44" s="141">
        <v>1000</v>
      </c>
      <c r="G44" s="141">
        <v>49</v>
      </c>
    </row>
    <row r="45" spans="1:7" ht="12.75">
      <c r="A45" s="4" t="s">
        <v>136</v>
      </c>
      <c r="B45" s="120" t="s">
        <v>34</v>
      </c>
      <c r="C45" s="120" t="s">
        <v>34</v>
      </c>
      <c r="D45" s="120" t="s">
        <v>34</v>
      </c>
      <c r="E45" s="120" t="s">
        <v>34</v>
      </c>
      <c r="F45" s="120" t="s">
        <v>34</v>
      </c>
      <c r="G45" s="120" t="s">
        <v>34</v>
      </c>
    </row>
    <row r="46" spans="1:7" ht="12.75">
      <c r="A46" s="4" t="s">
        <v>137</v>
      </c>
      <c r="B46" s="120" t="s">
        <v>34</v>
      </c>
      <c r="C46" s="120" t="s">
        <v>34</v>
      </c>
      <c r="D46" s="120" t="s">
        <v>34</v>
      </c>
      <c r="E46" s="141" t="s">
        <v>34</v>
      </c>
      <c r="F46" s="141" t="s">
        <v>34</v>
      </c>
      <c r="G46" s="141" t="s">
        <v>34</v>
      </c>
    </row>
    <row r="47" spans="1:7" ht="12.75">
      <c r="A47" s="4" t="s">
        <v>138</v>
      </c>
      <c r="B47" s="120" t="s">
        <v>34</v>
      </c>
      <c r="C47" s="120" t="s">
        <v>34</v>
      </c>
      <c r="D47" s="120" t="s">
        <v>34</v>
      </c>
      <c r="E47" s="141">
        <v>6</v>
      </c>
      <c r="F47" s="141">
        <v>750</v>
      </c>
      <c r="G47" s="141">
        <v>44</v>
      </c>
    </row>
    <row r="48" spans="1:7" ht="12.75">
      <c r="A48" s="4" t="s">
        <v>139</v>
      </c>
      <c r="B48" s="120" t="s">
        <v>34</v>
      </c>
      <c r="C48" s="120" t="s">
        <v>34</v>
      </c>
      <c r="D48" s="120" t="s">
        <v>34</v>
      </c>
      <c r="E48" s="141">
        <v>25</v>
      </c>
      <c r="F48" s="141" t="s">
        <v>34</v>
      </c>
      <c r="G48" s="141">
        <v>875</v>
      </c>
    </row>
    <row r="49" spans="1:7" ht="12.75">
      <c r="A49" s="142" t="s">
        <v>178</v>
      </c>
      <c r="B49" s="145">
        <v>125</v>
      </c>
      <c r="C49" s="143" t="s">
        <v>34</v>
      </c>
      <c r="D49" s="145">
        <v>119</v>
      </c>
      <c r="E49" s="143">
        <v>179</v>
      </c>
      <c r="F49" s="143">
        <v>6530</v>
      </c>
      <c r="G49" s="143">
        <v>2627</v>
      </c>
    </row>
    <row r="50" spans="1:7" ht="12.75">
      <c r="A50" s="142"/>
      <c r="B50" s="143" t="s">
        <v>34</v>
      </c>
      <c r="C50" s="143" t="s">
        <v>34</v>
      </c>
      <c r="D50" s="143" t="s">
        <v>34</v>
      </c>
      <c r="E50" s="143" t="s">
        <v>34</v>
      </c>
      <c r="F50" s="143" t="s">
        <v>34</v>
      </c>
      <c r="G50" s="143" t="s">
        <v>34</v>
      </c>
    </row>
    <row r="51" spans="1:7" ht="12.75">
      <c r="A51" s="142" t="s">
        <v>140</v>
      </c>
      <c r="B51" s="143" t="s">
        <v>34</v>
      </c>
      <c r="C51" s="143" t="s">
        <v>34</v>
      </c>
      <c r="D51" s="143" t="s">
        <v>34</v>
      </c>
      <c r="E51" s="144" t="s">
        <v>34</v>
      </c>
      <c r="F51" s="143" t="s">
        <v>34</v>
      </c>
      <c r="G51" s="143" t="s">
        <v>34</v>
      </c>
    </row>
    <row r="52" spans="1:7" ht="12.75">
      <c r="A52" s="4"/>
      <c r="B52" s="120" t="s">
        <v>34</v>
      </c>
      <c r="C52" s="120" t="s">
        <v>34</v>
      </c>
      <c r="D52" s="120" t="s">
        <v>34</v>
      </c>
      <c r="E52" s="120" t="s">
        <v>34</v>
      </c>
      <c r="F52" s="120" t="s">
        <v>34</v>
      </c>
      <c r="G52" s="120" t="s">
        <v>34</v>
      </c>
    </row>
    <row r="53" spans="1:7" ht="12.75">
      <c r="A53" s="4" t="s">
        <v>141</v>
      </c>
      <c r="B53" s="120" t="s">
        <v>34</v>
      </c>
      <c r="C53" s="120" t="s">
        <v>34</v>
      </c>
      <c r="D53" s="120" t="s">
        <v>34</v>
      </c>
      <c r="E53" s="141">
        <v>10</v>
      </c>
      <c r="F53" s="120" t="s">
        <v>34</v>
      </c>
      <c r="G53" s="141">
        <v>270</v>
      </c>
    </row>
    <row r="54" spans="1:7" ht="12.75">
      <c r="A54" s="4" t="s">
        <v>142</v>
      </c>
      <c r="B54" s="120" t="s">
        <v>34</v>
      </c>
      <c r="C54" s="120" t="s">
        <v>34</v>
      </c>
      <c r="D54" s="120" t="s">
        <v>34</v>
      </c>
      <c r="E54" s="127">
        <v>43</v>
      </c>
      <c r="F54" s="120" t="s">
        <v>34</v>
      </c>
      <c r="G54" s="127">
        <v>490</v>
      </c>
    </row>
    <row r="55" spans="1:7" ht="12.75">
      <c r="A55" s="4" t="s">
        <v>143</v>
      </c>
      <c r="B55" s="120" t="s">
        <v>34</v>
      </c>
      <c r="C55" s="120" t="s">
        <v>34</v>
      </c>
      <c r="D55" s="120" t="s">
        <v>34</v>
      </c>
      <c r="E55" s="141" t="s">
        <v>34</v>
      </c>
      <c r="F55" s="120" t="s">
        <v>34</v>
      </c>
      <c r="G55" s="141" t="s">
        <v>34</v>
      </c>
    </row>
    <row r="56" spans="1:7" ht="12.75">
      <c r="A56" s="4" t="s">
        <v>144</v>
      </c>
      <c r="B56" s="120" t="s">
        <v>34</v>
      </c>
      <c r="C56" s="120" t="s">
        <v>34</v>
      </c>
      <c r="D56" s="120" t="s">
        <v>34</v>
      </c>
      <c r="E56" s="141">
        <v>6</v>
      </c>
      <c r="F56" s="141">
        <v>810</v>
      </c>
      <c r="G56" s="141">
        <v>44</v>
      </c>
    </row>
    <row r="57" spans="1:7" ht="12.75">
      <c r="A57" s="4" t="s">
        <v>145</v>
      </c>
      <c r="B57" s="120" t="s">
        <v>34</v>
      </c>
      <c r="C57" s="120" t="s">
        <v>34</v>
      </c>
      <c r="D57" s="120" t="s">
        <v>34</v>
      </c>
      <c r="E57" s="141">
        <v>16</v>
      </c>
      <c r="F57" s="141">
        <v>2753</v>
      </c>
      <c r="G57" s="141">
        <v>249</v>
      </c>
    </row>
    <row r="58" spans="1:7" s="147" customFormat="1" ht="12.75">
      <c r="A58" s="142" t="s">
        <v>146</v>
      </c>
      <c r="B58" s="143" t="s">
        <v>34</v>
      </c>
      <c r="C58" s="143" t="s">
        <v>34</v>
      </c>
      <c r="D58" s="143" t="s">
        <v>34</v>
      </c>
      <c r="E58" s="143">
        <v>75</v>
      </c>
      <c r="F58" s="143">
        <v>3563</v>
      </c>
      <c r="G58" s="143">
        <v>1053</v>
      </c>
    </row>
    <row r="59" spans="1:7" ht="12.75">
      <c r="A59" s="4"/>
      <c r="B59" s="120" t="s">
        <v>34</v>
      </c>
      <c r="C59" s="120" t="s">
        <v>34</v>
      </c>
      <c r="D59" s="120" t="s">
        <v>34</v>
      </c>
      <c r="E59" s="120" t="s">
        <v>34</v>
      </c>
      <c r="F59" s="120" t="s">
        <v>34</v>
      </c>
      <c r="G59" s="120" t="s">
        <v>34</v>
      </c>
    </row>
    <row r="60" spans="1:7" ht="12.75">
      <c r="A60" s="4" t="s">
        <v>147</v>
      </c>
      <c r="B60" s="120" t="s">
        <v>34</v>
      </c>
      <c r="C60" s="120" t="s">
        <v>34</v>
      </c>
      <c r="D60" s="120" t="s">
        <v>34</v>
      </c>
      <c r="E60" s="141">
        <v>173</v>
      </c>
      <c r="F60" s="148">
        <v>6000</v>
      </c>
      <c r="G60" s="141">
        <v>2305</v>
      </c>
    </row>
    <row r="61" spans="1:7" ht="12.75">
      <c r="A61" s="4" t="s">
        <v>148</v>
      </c>
      <c r="B61" s="120" t="s">
        <v>34</v>
      </c>
      <c r="C61" s="120" t="s">
        <v>34</v>
      </c>
      <c r="D61" s="120" t="s">
        <v>34</v>
      </c>
      <c r="E61" s="141">
        <v>75</v>
      </c>
      <c r="F61" s="148" t="s">
        <v>34</v>
      </c>
      <c r="G61" s="141">
        <v>592</v>
      </c>
    </row>
    <row r="62" spans="1:7" ht="12.75">
      <c r="A62" s="4" t="s">
        <v>149</v>
      </c>
      <c r="B62" s="120" t="s">
        <v>34</v>
      </c>
      <c r="C62" s="120" t="s">
        <v>34</v>
      </c>
      <c r="D62" s="120" t="s">
        <v>34</v>
      </c>
      <c r="E62" s="141">
        <v>68</v>
      </c>
      <c r="F62" s="148" t="s">
        <v>34</v>
      </c>
      <c r="G62" s="141">
        <v>175</v>
      </c>
    </row>
    <row r="63" spans="1:7" ht="12.75">
      <c r="A63" s="142" t="s">
        <v>150</v>
      </c>
      <c r="B63" s="143" t="s">
        <v>34</v>
      </c>
      <c r="C63" s="143" t="s">
        <v>34</v>
      </c>
      <c r="D63" s="143" t="s">
        <v>34</v>
      </c>
      <c r="E63" s="143">
        <v>316</v>
      </c>
      <c r="F63" s="143">
        <v>6000</v>
      </c>
      <c r="G63" s="143">
        <v>3072</v>
      </c>
    </row>
    <row r="64" spans="1:7" ht="12.75">
      <c r="A64" s="142"/>
      <c r="B64" s="143" t="s">
        <v>34</v>
      </c>
      <c r="C64" s="143" t="s">
        <v>34</v>
      </c>
      <c r="D64" s="143" t="s">
        <v>34</v>
      </c>
      <c r="E64" s="143" t="s">
        <v>34</v>
      </c>
      <c r="F64" s="143" t="s">
        <v>34</v>
      </c>
      <c r="G64" s="143" t="s">
        <v>34</v>
      </c>
    </row>
    <row r="65" spans="1:7" ht="12.75">
      <c r="A65" s="142" t="s">
        <v>151</v>
      </c>
      <c r="B65" s="143" t="s">
        <v>34</v>
      </c>
      <c r="C65" s="143" t="s">
        <v>34</v>
      </c>
      <c r="D65" s="143" t="s">
        <v>34</v>
      </c>
      <c r="E65" s="144">
        <v>147</v>
      </c>
      <c r="F65" s="145">
        <v>693</v>
      </c>
      <c r="G65" s="144">
        <v>2797</v>
      </c>
    </row>
    <row r="66" spans="1:7" ht="12.75">
      <c r="A66" s="4"/>
      <c r="B66" s="120" t="s">
        <v>34</v>
      </c>
      <c r="C66" s="120" t="s">
        <v>34</v>
      </c>
      <c r="D66" s="120" t="s">
        <v>34</v>
      </c>
      <c r="E66" s="120" t="s">
        <v>34</v>
      </c>
      <c r="F66" s="120" t="s">
        <v>34</v>
      </c>
      <c r="G66" s="120" t="s">
        <v>34</v>
      </c>
    </row>
    <row r="67" spans="1:7" ht="12.75">
      <c r="A67" s="4" t="s">
        <v>152</v>
      </c>
      <c r="B67" s="120" t="s">
        <v>34</v>
      </c>
      <c r="C67" s="120" t="s">
        <v>34</v>
      </c>
      <c r="D67" s="120" t="s">
        <v>34</v>
      </c>
      <c r="E67" s="141" t="s">
        <v>34</v>
      </c>
      <c r="F67" s="141" t="s">
        <v>34</v>
      </c>
      <c r="G67" s="141" t="s">
        <v>34</v>
      </c>
    </row>
    <row r="68" spans="1:7" ht="12.75">
      <c r="A68" s="4" t="s">
        <v>153</v>
      </c>
      <c r="B68" s="120" t="s">
        <v>34</v>
      </c>
      <c r="C68" s="120" t="s">
        <v>34</v>
      </c>
      <c r="D68" s="120" t="s">
        <v>34</v>
      </c>
      <c r="E68" s="120" t="s">
        <v>34</v>
      </c>
      <c r="F68" s="120" t="s">
        <v>34</v>
      </c>
      <c r="G68" s="120" t="s">
        <v>34</v>
      </c>
    </row>
    <row r="69" spans="1:7" s="147" customFormat="1" ht="12.75">
      <c r="A69" s="142" t="s">
        <v>154</v>
      </c>
      <c r="B69" s="143" t="s">
        <v>34</v>
      </c>
      <c r="C69" s="143" t="s">
        <v>34</v>
      </c>
      <c r="D69" s="143" t="s">
        <v>34</v>
      </c>
      <c r="E69" s="143" t="s">
        <v>34</v>
      </c>
      <c r="F69" s="143" t="s">
        <v>34</v>
      </c>
      <c r="G69" s="143" t="s">
        <v>34</v>
      </c>
    </row>
    <row r="70" spans="1:7" ht="12.75">
      <c r="A70" s="4"/>
      <c r="B70" s="120" t="s">
        <v>34</v>
      </c>
      <c r="C70" s="120" t="s">
        <v>34</v>
      </c>
      <c r="D70" s="120" t="s">
        <v>34</v>
      </c>
      <c r="E70" s="120" t="s">
        <v>34</v>
      </c>
      <c r="F70" s="120" t="s">
        <v>34</v>
      </c>
      <c r="G70" s="120" t="s">
        <v>34</v>
      </c>
    </row>
    <row r="71" spans="1:7" ht="12.75">
      <c r="A71" s="4" t="s">
        <v>155</v>
      </c>
      <c r="B71" s="120" t="s">
        <v>34</v>
      </c>
      <c r="C71" s="120" t="s">
        <v>34</v>
      </c>
      <c r="D71" s="120" t="s">
        <v>34</v>
      </c>
      <c r="E71" s="120">
        <v>10</v>
      </c>
      <c r="F71" s="120" t="s">
        <v>34</v>
      </c>
      <c r="G71" s="120">
        <v>117</v>
      </c>
    </row>
    <row r="72" spans="1:7" ht="12.75">
      <c r="A72" s="4" t="s">
        <v>156</v>
      </c>
      <c r="B72" s="120" t="s">
        <v>34</v>
      </c>
      <c r="C72" s="120" t="s">
        <v>34</v>
      </c>
      <c r="D72" s="120" t="s">
        <v>34</v>
      </c>
      <c r="E72" s="141">
        <v>9</v>
      </c>
      <c r="F72" s="120" t="s">
        <v>34</v>
      </c>
      <c r="G72" s="141">
        <v>53</v>
      </c>
    </row>
    <row r="73" spans="1:7" ht="12.75">
      <c r="A73" s="4" t="s">
        <v>157</v>
      </c>
      <c r="B73" s="120" t="s">
        <v>34</v>
      </c>
      <c r="C73" s="120" t="s">
        <v>34</v>
      </c>
      <c r="D73" s="120" t="s">
        <v>34</v>
      </c>
      <c r="E73" s="141">
        <v>30</v>
      </c>
      <c r="F73" s="141">
        <v>3258</v>
      </c>
      <c r="G73" s="141">
        <v>363</v>
      </c>
    </row>
    <row r="74" spans="1:7" ht="12.75">
      <c r="A74" s="4" t="s">
        <v>158</v>
      </c>
      <c r="B74" s="120" t="s">
        <v>34</v>
      </c>
      <c r="C74" s="120" t="s">
        <v>34</v>
      </c>
      <c r="D74" s="120" t="s">
        <v>34</v>
      </c>
      <c r="E74" s="141">
        <v>50</v>
      </c>
      <c r="F74" s="120" t="s">
        <v>34</v>
      </c>
      <c r="G74" s="141">
        <v>900</v>
      </c>
    </row>
    <row r="75" spans="1:7" ht="12.75">
      <c r="A75" s="4" t="s">
        <v>159</v>
      </c>
      <c r="B75" s="120" t="s">
        <v>34</v>
      </c>
      <c r="C75" s="120" t="s">
        <v>34</v>
      </c>
      <c r="D75" s="120" t="s">
        <v>34</v>
      </c>
      <c r="E75" s="141">
        <v>8</v>
      </c>
      <c r="F75" s="127">
        <v>805</v>
      </c>
      <c r="G75" s="141">
        <v>88</v>
      </c>
    </row>
    <row r="76" spans="1:7" ht="12.75">
      <c r="A76" s="4" t="s">
        <v>160</v>
      </c>
      <c r="B76" s="120" t="s">
        <v>34</v>
      </c>
      <c r="C76" s="120" t="s">
        <v>34</v>
      </c>
      <c r="D76" s="120" t="s">
        <v>34</v>
      </c>
      <c r="E76" s="141">
        <v>3</v>
      </c>
      <c r="F76" s="141">
        <v>1447</v>
      </c>
      <c r="G76" s="141">
        <v>51</v>
      </c>
    </row>
    <row r="77" spans="1:7" ht="12.75">
      <c r="A77" s="4" t="s">
        <v>161</v>
      </c>
      <c r="B77" s="120" t="s">
        <v>34</v>
      </c>
      <c r="C77" s="120" t="s">
        <v>34</v>
      </c>
      <c r="D77" s="120" t="s">
        <v>34</v>
      </c>
      <c r="E77" s="120" t="s">
        <v>34</v>
      </c>
      <c r="F77" s="120" t="s">
        <v>34</v>
      </c>
      <c r="G77" s="120" t="s">
        <v>34</v>
      </c>
    </row>
    <row r="78" spans="1:7" ht="12.75">
      <c r="A78" s="4" t="s">
        <v>162</v>
      </c>
      <c r="B78" s="120" t="s">
        <v>34</v>
      </c>
      <c r="C78" s="120" t="s">
        <v>34</v>
      </c>
      <c r="D78" s="120" t="s">
        <v>34</v>
      </c>
      <c r="E78" s="120" t="s">
        <v>34</v>
      </c>
      <c r="F78" s="120" t="s">
        <v>34</v>
      </c>
      <c r="G78" s="120" t="s">
        <v>34</v>
      </c>
    </row>
    <row r="79" spans="1:7" s="147" customFormat="1" ht="12.75">
      <c r="A79" s="142" t="s">
        <v>179</v>
      </c>
      <c r="B79" s="143" t="s">
        <v>34</v>
      </c>
      <c r="C79" s="143" t="s">
        <v>34</v>
      </c>
      <c r="D79" s="143" t="s">
        <v>34</v>
      </c>
      <c r="E79" s="143">
        <v>110</v>
      </c>
      <c r="F79" s="143">
        <v>5510</v>
      </c>
      <c r="G79" s="143">
        <v>1572</v>
      </c>
    </row>
    <row r="80" spans="1:7" ht="12.75">
      <c r="A80" s="4"/>
      <c r="B80" s="120" t="s">
        <v>34</v>
      </c>
      <c r="C80" s="120" t="s">
        <v>34</v>
      </c>
      <c r="D80" s="120" t="s">
        <v>34</v>
      </c>
      <c r="E80" s="120" t="s">
        <v>34</v>
      </c>
      <c r="F80" s="120" t="s">
        <v>34</v>
      </c>
      <c r="G80" s="120" t="s">
        <v>34</v>
      </c>
    </row>
    <row r="81" spans="1:7" ht="12.75">
      <c r="A81" s="4" t="s">
        <v>163</v>
      </c>
      <c r="B81" s="120" t="s">
        <v>34</v>
      </c>
      <c r="C81" s="120" t="s">
        <v>34</v>
      </c>
      <c r="D81" s="120" t="s">
        <v>34</v>
      </c>
      <c r="E81" s="120" t="s">
        <v>34</v>
      </c>
      <c r="F81" s="120" t="s">
        <v>34</v>
      </c>
      <c r="G81" s="120" t="s">
        <v>34</v>
      </c>
    </row>
    <row r="82" spans="1:7" ht="12.75">
      <c r="A82" s="4" t="s">
        <v>164</v>
      </c>
      <c r="B82" s="120" t="s">
        <v>34</v>
      </c>
      <c r="C82" s="120" t="s">
        <v>34</v>
      </c>
      <c r="D82" s="120" t="s">
        <v>34</v>
      </c>
      <c r="E82" s="120" t="s">
        <v>34</v>
      </c>
      <c r="F82" s="120" t="s">
        <v>34</v>
      </c>
      <c r="G82" s="120" t="s">
        <v>34</v>
      </c>
    </row>
    <row r="83" spans="1:7" s="147" customFormat="1" ht="12.75">
      <c r="A83" s="142" t="s">
        <v>165</v>
      </c>
      <c r="B83" s="143" t="s">
        <v>34</v>
      </c>
      <c r="C83" s="143" t="s">
        <v>34</v>
      </c>
      <c r="D83" s="143" t="s">
        <v>34</v>
      </c>
      <c r="E83" s="143" t="s">
        <v>34</v>
      </c>
      <c r="F83" s="143" t="s">
        <v>34</v>
      </c>
      <c r="G83" s="143" t="s">
        <v>34</v>
      </c>
    </row>
    <row r="84" spans="1:7" ht="12.75">
      <c r="A84" s="4"/>
      <c r="B84" s="120" t="s">
        <v>34</v>
      </c>
      <c r="C84" s="120" t="s">
        <v>34</v>
      </c>
      <c r="D84" s="120" t="s">
        <v>34</v>
      </c>
      <c r="E84" s="120" t="s">
        <v>34</v>
      </c>
      <c r="F84" s="120" t="s">
        <v>34</v>
      </c>
      <c r="G84" s="120" t="s">
        <v>34</v>
      </c>
    </row>
    <row r="85" spans="1:7" ht="13.5" thickBot="1">
      <c r="A85" s="149" t="s">
        <v>166</v>
      </c>
      <c r="B85" s="130">
        <v>9358</v>
      </c>
      <c r="C85" s="130">
        <v>244925</v>
      </c>
      <c r="D85" s="130">
        <v>74166</v>
      </c>
      <c r="E85" s="130">
        <v>3602</v>
      </c>
      <c r="F85" s="130">
        <v>94443</v>
      </c>
      <c r="G85" s="130">
        <v>73092</v>
      </c>
    </row>
    <row r="87" spans="2:3" ht="12.75">
      <c r="B87" s="151"/>
      <c r="C87" s="151"/>
    </row>
  </sheetData>
  <mergeCells count="4"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4">
    <pageSetUpPr fitToPage="1"/>
  </sheetPr>
  <dimension ref="A1:I87"/>
  <sheetViews>
    <sheetView zoomScale="75" zoomScaleNormal="75" workbookViewId="0" topLeftCell="A1">
      <selection activeCell="I10" sqref="I10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0" customFormat="1" ht="18">
      <c r="A1" s="223" t="s">
        <v>187</v>
      </c>
      <c r="B1" s="223"/>
      <c r="C1" s="223"/>
      <c r="D1" s="223"/>
      <c r="E1" s="223"/>
      <c r="F1" s="223"/>
      <c r="G1" s="223"/>
      <c r="H1" s="157"/>
      <c r="I1" s="157"/>
    </row>
    <row r="2" ht="12.75">
      <c r="A2" s="250" t="s">
        <v>274</v>
      </c>
    </row>
    <row r="3" spans="1:7" s="112" customFormat="1" ht="15">
      <c r="A3" s="224" t="s">
        <v>250</v>
      </c>
      <c r="B3" s="224"/>
      <c r="C3" s="224"/>
      <c r="D3" s="224"/>
      <c r="E3" s="224"/>
      <c r="F3" s="224"/>
      <c r="G3" s="224"/>
    </row>
    <row r="4" spans="1:7" s="112" customFormat="1" ht="15.75" thickBot="1">
      <c r="A4" s="111"/>
      <c r="B4" s="111"/>
      <c r="C4" s="111"/>
      <c r="D4" s="111"/>
      <c r="E4" s="111"/>
      <c r="F4" s="111"/>
      <c r="G4" s="111"/>
    </row>
    <row r="5" spans="1:8" ht="12.75">
      <c r="A5" s="162" t="s">
        <v>106</v>
      </c>
      <c r="B5" s="219" t="s">
        <v>27</v>
      </c>
      <c r="C5" s="226"/>
      <c r="D5" s="227"/>
      <c r="E5" s="225" t="s">
        <v>28</v>
      </c>
      <c r="F5" s="226"/>
      <c r="G5" s="226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5"/>
      <c r="B7" s="117" t="s">
        <v>32</v>
      </c>
      <c r="C7" s="117" t="s">
        <v>7</v>
      </c>
      <c r="D7" s="117" t="s">
        <v>12</v>
      </c>
      <c r="E7" s="117" t="s">
        <v>32</v>
      </c>
      <c r="F7" s="117" t="s">
        <v>7</v>
      </c>
      <c r="G7" s="117" t="s">
        <v>12</v>
      </c>
    </row>
    <row r="8" spans="1:7" ht="12.75">
      <c r="A8" s="113" t="s">
        <v>110</v>
      </c>
      <c r="B8" s="138">
        <v>713</v>
      </c>
      <c r="C8" s="138">
        <v>31181</v>
      </c>
      <c r="D8" s="138">
        <v>15507</v>
      </c>
      <c r="E8" s="138">
        <v>356</v>
      </c>
      <c r="F8" s="165">
        <v>266971</v>
      </c>
      <c r="G8" s="138">
        <v>1707</v>
      </c>
    </row>
    <row r="9" spans="1:7" ht="12.75">
      <c r="A9" s="4" t="s">
        <v>111</v>
      </c>
      <c r="B9" s="127">
        <v>512</v>
      </c>
      <c r="C9" s="127">
        <v>8064</v>
      </c>
      <c r="D9" s="127">
        <v>10563</v>
      </c>
      <c r="E9" s="141">
        <v>256</v>
      </c>
      <c r="F9" s="127">
        <v>69038</v>
      </c>
      <c r="G9" s="141">
        <v>440</v>
      </c>
    </row>
    <row r="10" spans="1:7" ht="12.75">
      <c r="A10" s="4" t="s">
        <v>112</v>
      </c>
      <c r="B10" s="127">
        <v>228</v>
      </c>
      <c r="C10" s="127">
        <v>13940</v>
      </c>
      <c r="D10" s="127">
        <v>5118</v>
      </c>
      <c r="E10" s="141">
        <v>113</v>
      </c>
      <c r="F10" s="127">
        <v>119349</v>
      </c>
      <c r="G10" s="141">
        <v>4076</v>
      </c>
    </row>
    <row r="11" spans="1:7" ht="12.75">
      <c r="A11" s="4" t="s">
        <v>113</v>
      </c>
      <c r="B11" s="127">
        <v>213</v>
      </c>
      <c r="C11" s="141">
        <v>8534</v>
      </c>
      <c r="D11" s="141">
        <v>4601</v>
      </c>
      <c r="E11" s="141">
        <v>106</v>
      </c>
      <c r="F11" s="141">
        <v>73066</v>
      </c>
      <c r="G11" s="141">
        <v>2281</v>
      </c>
    </row>
    <row r="12" spans="1:7" ht="12.75">
      <c r="A12" s="142" t="s">
        <v>114</v>
      </c>
      <c r="B12" s="143">
        <v>1666</v>
      </c>
      <c r="C12" s="143">
        <v>61719</v>
      </c>
      <c r="D12" s="143">
        <v>35789</v>
      </c>
      <c r="E12" s="143">
        <v>831</v>
      </c>
      <c r="F12" s="143">
        <v>528424</v>
      </c>
      <c r="G12" s="143">
        <v>8504</v>
      </c>
    </row>
    <row r="13" spans="1:7" ht="12.75">
      <c r="A13" s="142"/>
      <c r="B13" s="143" t="s">
        <v>34</v>
      </c>
      <c r="C13" s="143" t="s">
        <v>34</v>
      </c>
      <c r="D13" s="143" t="s">
        <v>34</v>
      </c>
      <c r="E13" s="143" t="s">
        <v>34</v>
      </c>
      <c r="F13" s="143" t="s">
        <v>34</v>
      </c>
      <c r="G13" s="143" t="s">
        <v>34</v>
      </c>
    </row>
    <row r="14" spans="1:7" ht="12.75">
      <c r="A14" s="142" t="s">
        <v>115</v>
      </c>
      <c r="B14" s="144" t="s">
        <v>34</v>
      </c>
      <c r="C14" s="143" t="s">
        <v>34</v>
      </c>
      <c r="D14" s="144" t="s">
        <v>34</v>
      </c>
      <c r="E14" s="145">
        <v>750</v>
      </c>
      <c r="F14" s="145">
        <v>120000</v>
      </c>
      <c r="G14" s="145">
        <v>1000</v>
      </c>
    </row>
    <row r="15" spans="1:7" ht="12.75">
      <c r="A15" s="142"/>
      <c r="B15" s="143" t="s">
        <v>34</v>
      </c>
      <c r="C15" s="143" t="s">
        <v>34</v>
      </c>
      <c r="D15" s="143" t="s">
        <v>34</v>
      </c>
      <c r="E15" s="143" t="s">
        <v>34</v>
      </c>
      <c r="F15" s="143" t="s">
        <v>34</v>
      </c>
      <c r="G15" s="143" t="s">
        <v>34</v>
      </c>
    </row>
    <row r="16" spans="1:7" ht="12.75">
      <c r="A16" s="142" t="s">
        <v>116</v>
      </c>
      <c r="B16" s="145">
        <v>1</v>
      </c>
      <c r="C16" s="145">
        <v>1000</v>
      </c>
      <c r="D16" s="145">
        <v>216</v>
      </c>
      <c r="E16" s="144">
        <v>59</v>
      </c>
      <c r="F16" s="144">
        <v>48760</v>
      </c>
      <c r="G16" s="144">
        <v>566</v>
      </c>
    </row>
    <row r="17" spans="1:7" ht="12.75">
      <c r="A17" s="4"/>
      <c r="B17" s="120" t="s">
        <v>34</v>
      </c>
      <c r="C17" s="120" t="s">
        <v>34</v>
      </c>
      <c r="D17" s="120" t="s">
        <v>34</v>
      </c>
      <c r="E17" s="120" t="s">
        <v>34</v>
      </c>
      <c r="F17" s="120" t="s">
        <v>34</v>
      </c>
      <c r="G17" s="120" t="s">
        <v>34</v>
      </c>
    </row>
    <row r="18" spans="1:7" ht="12.75">
      <c r="A18" s="4" t="s">
        <v>117</v>
      </c>
      <c r="B18" s="120" t="s">
        <v>34</v>
      </c>
      <c r="C18" s="127">
        <v>7425</v>
      </c>
      <c r="D18" s="127">
        <v>85</v>
      </c>
      <c r="E18" s="127">
        <v>65</v>
      </c>
      <c r="F18" s="127">
        <v>34717</v>
      </c>
      <c r="G18" s="127">
        <v>665</v>
      </c>
    </row>
    <row r="19" spans="1:7" ht="12.75">
      <c r="A19" s="4" t="s">
        <v>118</v>
      </c>
      <c r="B19" s="141">
        <v>32</v>
      </c>
      <c r="C19" s="141" t="s">
        <v>34</v>
      </c>
      <c r="D19" s="141" t="s">
        <v>34</v>
      </c>
      <c r="E19" s="127">
        <v>152</v>
      </c>
      <c r="F19" s="127">
        <v>2000</v>
      </c>
      <c r="G19" s="127">
        <v>1465</v>
      </c>
    </row>
    <row r="20" spans="1:7" ht="12.75">
      <c r="A20" s="4" t="s">
        <v>119</v>
      </c>
      <c r="B20" s="141">
        <v>140</v>
      </c>
      <c r="C20" s="141" t="s">
        <v>34</v>
      </c>
      <c r="D20" s="141" t="s">
        <v>34</v>
      </c>
      <c r="E20" s="127">
        <v>70</v>
      </c>
      <c r="F20" s="127">
        <v>79922</v>
      </c>
      <c r="G20" s="127">
        <v>2100</v>
      </c>
    </row>
    <row r="21" spans="1:7" ht="12.75">
      <c r="A21" s="142" t="s">
        <v>176</v>
      </c>
      <c r="B21" s="143">
        <v>172</v>
      </c>
      <c r="C21" s="143">
        <v>7425</v>
      </c>
      <c r="D21" s="143">
        <v>85</v>
      </c>
      <c r="E21" s="145">
        <v>287</v>
      </c>
      <c r="F21" s="145">
        <v>116639</v>
      </c>
      <c r="G21" s="145">
        <v>4230</v>
      </c>
    </row>
    <row r="22" spans="1:7" ht="12.75">
      <c r="A22" s="142"/>
      <c r="B22" s="143" t="s">
        <v>34</v>
      </c>
      <c r="C22" s="143" t="s">
        <v>34</v>
      </c>
      <c r="D22" s="143" t="s">
        <v>34</v>
      </c>
      <c r="E22" s="143" t="s">
        <v>34</v>
      </c>
      <c r="F22" s="143" t="s">
        <v>34</v>
      </c>
      <c r="G22" s="143" t="s">
        <v>34</v>
      </c>
    </row>
    <row r="23" spans="1:7" ht="12.75">
      <c r="A23" s="142" t="s">
        <v>120</v>
      </c>
      <c r="B23" s="144">
        <v>280</v>
      </c>
      <c r="C23" s="144">
        <v>7400</v>
      </c>
      <c r="D23" s="144">
        <v>6500</v>
      </c>
      <c r="E23" s="144">
        <v>307</v>
      </c>
      <c r="F23" s="144">
        <v>11466</v>
      </c>
      <c r="G23" s="144">
        <v>6500</v>
      </c>
    </row>
    <row r="24" spans="1:7" ht="12.75">
      <c r="A24" s="142"/>
      <c r="B24" s="143" t="s">
        <v>34</v>
      </c>
      <c r="C24" s="143" t="s">
        <v>34</v>
      </c>
      <c r="D24" s="143" t="s">
        <v>34</v>
      </c>
      <c r="E24" s="143" t="s">
        <v>34</v>
      </c>
      <c r="F24" s="143" t="s">
        <v>34</v>
      </c>
      <c r="G24" s="143" t="s">
        <v>34</v>
      </c>
    </row>
    <row r="25" spans="1:7" ht="12.75">
      <c r="A25" s="142" t="s">
        <v>121</v>
      </c>
      <c r="B25" s="145">
        <v>321</v>
      </c>
      <c r="C25" s="143" t="s">
        <v>34</v>
      </c>
      <c r="D25" s="145">
        <v>8275</v>
      </c>
      <c r="E25" s="144">
        <v>62</v>
      </c>
      <c r="F25" s="144" t="s">
        <v>34</v>
      </c>
      <c r="G25" s="144">
        <v>1020</v>
      </c>
    </row>
    <row r="26" spans="1:7" ht="12.75">
      <c r="A26" s="4"/>
      <c r="B26" s="120" t="s">
        <v>34</v>
      </c>
      <c r="C26" s="120" t="s">
        <v>34</v>
      </c>
      <c r="D26" s="120" t="s">
        <v>34</v>
      </c>
      <c r="E26" s="120" t="s">
        <v>34</v>
      </c>
      <c r="F26" s="120" t="s">
        <v>34</v>
      </c>
      <c r="G26" s="120" t="s">
        <v>34</v>
      </c>
    </row>
    <row r="27" spans="1:7" ht="12.75">
      <c r="A27" s="4" t="s">
        <v>122</v>
      </c>
      <c r="B27" s="127">
        <v>1107</v>
      </c>
      <c r="C27" s="120" t="s">
        <v>34</v>
      </c>
      <c r="D27" s="127">
        <v>21773</v>
      </c>
      <c r="E27" s="120">
        <v>363</v>
      </c>
      <c r="F27" s="120" t="s">
        <v>34</v>
      </c>
      <c r="G27" s="120">
        <v>7132</v>
      </c>
    </row>
    <row r="28" spans="1:7" ht="12.75">
      <c r="A28" s="4" t="s">
        <v>123</v>
      </c>
      <c r="B28" s="127">
        <v>66</v>
      </c>
      <c r="C28" s="127">
        <v>13000</v>
      </c>
      <c r="D28" s="127">
        <v>631</v>
      </c>
      <c r="E28" s="141">
        <v>14</v>
      </c>
      <c r="F28" s="141">
        <v>2276</v>
      </c>
      <c r="G28" s="141">
        <v>129</v>
      </c>
    </row>
    <row r="29" spans="1:7" ht="12.75">
      <c r="A29" s="4" t="s">
        <v>124</v>
      </c>
      <c r="B29" s="127">
        <v>1698</v>
      </c>
      <c r="C29" s="120" t="s">
        <v>34</v>
      </c>
      <c r="D29" s="127">
        <v>35067</v>
      </c>
      <c r="E29" s="141">
        <v>629</v>
      </c>
      <c r="F29" s="120" t="s">
        <v>34</v>
      </c>
      <c r="G29" s="141">
        <v>12988</v>
      </c>
    </row>
    <row r="30" spans="1:7" s="147" customFormat="1" ht="12.75">
      <c r="A30" s="142" t="s">
        <v>177</v>
      </c>
      <c r="B30" s="145">
        <v>2871</v>
      </c>
      <c r="C30" s="145">
        <v>13000</v>
      </c>
      <c r="D30" s="145">
        <v>57471</v>
      </c>
      <c r="E30" s="143">
        <v>1006</v>
      </c>
      <c r="F30" s="143">
        <v>2276</v>
      </c>
      <c r="G30" s="143">
        <v>20249</v>
      </c>
    </row>
    <row r="31" spans="1:7" ht="12.75">
      <c r="A31" s="4"/>
      <c r="B31" s="120" t="s">
        <v>34</v>
      </c>
      <c r="C31" s="120" t="s">
        <v>34</v>
      </c>
      <c r="D31" s="120" t="s">
        <v>34</v>
      </c>
      <c r="E31" s="120" t="s">
        <v>34</v>
      </c>
      <c r="F31" s="120" t="s">
        <v>34</v>
      </c>
      <c r="G31" s="120" t="s">
        <v>34</v>
      </c>
    </row>
    <row r="32" spans="1:7" ht="12.75">
      <c r="A32" s="4" t="s">
        <v>125</v>
      </c>
      <c r="B32" s="127">
        <v>38</v>
      </c>
      <c r="C32" s="127">
        <v>1765</v>
      </c>
      <c r="D32" s="127">
        <v>889</v>
      </c>
      <c r="E32" s="148">
        <v>16</v>
      </c>
      <c r="F32" s="148">
        <v>11396</v>
      </c>
      <c r="G32" s="148">
        <v>457</v>
      </c>
    </row>
    <row r="33" spans="1:7" ht="12.75">
      <c r="A33" s="4" t="s">
        <v>126</v>
      </c>
      <c r="B33" s="127">
        <v>1000</v>
      </c>
      <c r="C33" s="120" t="s">
        <v>34</v>
      </c>
      <c r="D33" s="127">
        <v>29000</v>
      </c>
      <c r="E33" s="148">
        <v>1023</v>
      </c>
      <c r="F33" s="120" t="s">
        <v>34</v>
      </c>
      <c r="G33" s="148">
        <v>33158</v>
      </c>
    </row>
    <row r="34" spans="1:7" ht="12.75">
      <c r="A34" s="4" t="s">
        <v>127</v>
      </c>
      <c r="B34" s="127">
        <v>6111</v>
      </c>
      <c r="C34" s="127">
        <v>5800</v>
      </c>
      <c r="D34" s="127">
        <v>148607</v>
      </c>
      <c r="E34" s="148">
        <v>4012</v>
      </c>
      <c r="F34" s="148">
        <v>5221</v>
      </c>
      <c r="G34" s="148">
        <v>89355</v>
      </c>
    </row>
    <row r="35" spans="1:7" ht="12.75">
      <c r="A35" s="4" t="s">
        <v>128</v>
      </c>
      <c r="B35" s="127">
        <v>74</v>
      </c>
      <c r="C35" s="127">
        <v>5500</v>
      </c>
      <c r="D35" s="127">
        <v>1283</v>
      </c>
      <c r="E35" s="148">
        <v>15</v>
      </c>
      <c r="F35" s="148" t="s">
        <v>34</v>
      </c>
      <c r="G35" s="148">
        <v>323</v>
      </c>
    </row>
    <row r="36" spans="1:7" ht="12.75">
      <c r="A36" s="142" t="s">
        <v>129</v>
      </c>
      <c r="B36" s="145">
        <v>7223</v>
      </c>
      <c r="C36" s="145">
        <v>13065</v>
      </c>
      <c r="D36" s="145">
        <v>179779</v>
      </c>
      <c r="E36" s="143">
        <v>5066</v>
      </c>
      <c r="F36" s="143">
        <v>16617</v>
      </c>
      <c r="G36" s="143">
        <v>123293</v>
      </c>
    </row>
    <row r="37" spans="1:7" ht="12.75">
      <c r="A37" s="142"/>
      <c r="B37" s="143" t="s">
        <v>34</v>
      </c>
      <c r="C37" s="143" t="s">
        <v>34</v>
      </c>
      <c r="D37" s="143" t="s">
        <v>34</v>
      </c>
      <c r="E37" s="143" t="s">
        <v>34</v>
      </c>
      <c r="F37" s="143" t="s">
        <v>34</v>
      </c>
      <c r="G37" s="143" t="s">
        <v>34</v>
      </c>
    </row>
    <row r="38" spans="1:7" ht="12.75">
      <c r="A38" s="142" t="s">
        <v>130</v>
      </c>
      <c r="B38" s="145">
        <v>39</v>
      </c>
      <c r="C38" s="145">
        <v>1837</v>
      </c>
      <c r="D38" s="145">
        <v>70</v>
      </c>
      <c r="E38" s="144">
        <v>54</v>
      </c>
      <c r="F38" s="144">
        <v>1575</v>
      </c>
      <c r="G38" s="144">
        <v>290</v>
      </c>
    </row>
    <row r="39" spans="1:7" ht="12.75">
      <c r="A39" s="4"/>
      <c r="B39" s="120" t="s">
        <v>34</v>
      </c>
      <c r="C39" s="120" t="s">
        <v>34</v>
      </c>
      <c r="D39" s="120" t="s">
        <v>34</v>
      </c>
      <c r="E39" s="120" t="s">
        <v>34</v>
      </c>
      <c r="F39" s="120" t="s">
        <v>34</v>
      </c>
      <c r="G39" s="120" t="s">
        <v>34</v>
      </c>
    </row>
    <row r="40" spans="1:7" ht="12.75">
      <c r="A40" s="4" t="s">
        <v>131</v>
      </c>
      <c r="B40" s="127">
        <v>30</v>
      </c>
      <c r="C40" s="127">
        <v>5450</v>
      </c>
      <c r="D40" s="127">
        <v>172</v>
      </c>
      <c r="E40" s="141" t="s">
        <v>34</v>
      </c>
      <c r="F40" s="127">
        <v>9297</v>
      </c>
      <c r="G40" s="141">
        <v>325</v>
      </c>
    </row>
    <row r="41" spans="1:7" ht="12.75">
      <c r="A41" s="4" t="s">
        <v>132</v>
      </c>
      <c r="B41" s="120" t="s">
        <v>34</v>
      </c>
      <c r="C41" s="120" t="s">
        <v>34</v>
      </c>
      <c r="D41" s="120" t="s">
        <v>34</v>
      </c>
      <c r="E41" s="141">
        <v>547</v>
      </c>
      <c r="F41" s="141">
        <v>77396</v>
      </c>
      <c r="G41" s="141">
        <v>3532</v>
      </c>
    </row>
    <row r="42" spans="1:7" ht="12.75">
      <c r="A42" s="4" t="s">
        <v>133</v>
      </c>
      <c r="B42" s="127">
        <v>190</v>
      </c>
      <c r="C42" s="127">
        <v>27260</v>
      </c>
      <c r="D42" s="127">
        <v>3133</v>
      </c>
      <c r="E42" s="141">
        <v>360</v>
      </c>
      <c r="F42" s="141">
        <v>107792</v>
      </c>
      <c r="G42" s="141">
        <v>6492</v>
      </c>
    </row>
    <row r="43" spans="1:7" ht="12.75">
      <c r="A43" s="4" t="s">
        <v>134</v>
      </c>
      <c r="B43" s="127">
        <v>48</v>
      </c>
      <c r="C43" s="127">
        <v>12726</v>
      </c>
      <c r="D43" s="127">
        <v>1949</v>
      </c>
      <c r="E43" s="141">
        <v>7</v>
      </c>
      <c r="F43" s="141">
        <v>5000</v>
      </c>
      <c r="G43" s="141">
        <v>246</v>
      </c>
    </row>
    <row r="44" spans="1:7" ht="12.75">
      <c r="A44" s="4" t="s">
        <v>135</v>
      </c>
      <c r="B44" s="127">
        <v>24</v>
      </c>
      <c r="C44" s="127">
        <v>6000</v>
      </c>
      <c r="D44" s="127">
        <v>152</v>
      </c>
      <c r="E44" s="141">
        <v>21</v>
      </c>
      <c r="F44" s="141">
        <v>17800</v>
      </c>
      <c r="G44" s="141">
        <v>114</v>
      </c>
    </row>
    <row r="45" spans="1:7" ht="12.75">
      <c r="A45" s="4" t="s">
        <v>136</v>
      </c>
      <c r="B45" s="120" t="s">
        <v>34</v>
      </c>
      <c r="C45" s="120" t="s">
        <v>34</v>
      </c>
      <c r="D45" s="120" t="s">
        <v>34</v>
      </c>
      <c r="E45" s="127">
        <v>21</v>
      </c>
      <c r="F45" s="127">
        <v>7041</v>
      </c>
      <c r="G45" s="127">
        <v>169</v>
      </c>
    </row>
    <row r="46" spans="1:7" ht="12.75">
      <c r="A46" s="4" t="s">
        <v>137</v>
      </c>
      <c r="B46" s="120" t="s">
        <v>34</v>
      </c>
      <c r="C46" s="120" t="s">
        <v>34</v>
      </c>
      <c r="D46" s="120" t="s">
        <v>34</v>
      </c>
      <c r="E46" s="141" t="s">
        <v>34</v>
      </c>
      <c r="F46" s="141" t="s">
        <v>34</v>
      </c>
      <c r="G46" s="141" t="s">
        <v>34</v>
      </c>
    </row>
    <row r="47" spans="1:7" ht="12.75">
      <c r="A47" s="4" t="s">
        <v>138</v>
      </c>
      <c r="B47" s="127">
        <v>21</v>
      </c>
      <c r="C47" s="120" t="s">
        <v>34</v>
      </c>
      <c r="D47" s="127">
        <v>170</v>
      </c>
      <c r="E47" s="141" t="s">
        <v>34</v>
      </c>
      <c r="F47" s="141" t="s">
        <v>34</v>
      </c>
      <c r="G47" s="141" t="s">
        <v>34</v>
      </c>
    </row>
    <row r="48" spans="1:7" ht="12.75">
      <c r="A48" s="4" t="s">
        <v>139</v>
      </c>
      <c r="B48" s="127">
        <v>67</v>
      </c>
      <c r="C48" s="120" t="s">
        <v>34</v>
      </c>
      <c r="D48" s="127">
        <v>1875</v>
      </c>
      <c r="E48" s="141">
        <v>34</v>
      </c>
      <c r="F48" s="141" t="s">
        <v>34</v>
      </c>
      <c r="G48" s="141">
        <v>580</v>
      </c>
    </row>
    <row r="49" spans="1:7" ht="12.75">
      <c r="A49" s="142" t="s">
        <v>178</v>
      </c>
      <c r="B49" s="145">
        <v>380</v>
      </c>
      <c r="C49" s="145">
        <v>51436</v>
      </c>
      <c r="D49" s="145">
        <v>7451</v>
      </c>
      <c r="E49" s="143">
        <v>990</v>
      </c>
      <c r="F49" s="143">
        <v>224326</v>
      </c>
      <c r="G49" s="143">
        <v>11458</v>
      </c>
    </row>
    <row r="50" spans="1:7" ht="12.75">
      <c r="A50" s="142"/>
      <c r="B50" s="143" t="s">
        <v>34</v>
      </c>
      <c r="C50" s="143" t="s">
        <v>34</v>
      </c>
      <c r="D50" s="143" t="s">
        <v>34</v>
      </c>
      <c r="E50" s="143" t="s">
        <v>34</v>
      </c>
      <c r="F50" s="143" t="s">
        <v>34</v>
      </c>
      <c r="G50" s="143" t="s">
        <v>34</v>
      </c>
    </row>
    <row r="51" spans="1:7" ht="12.75">
      <c r="A51" s="142" t="s">
        <v>140</v>
      </c>
      <c r="B51" s="145">
        <v>11</v>
      </c>
      <c r="C51" s="145">
        <v>8447</v>
      </c>
      <c r="D51" s="145">
        <v>339</v>
      </c>
      <c r="E51" s="144" t="s">
        <v>34</v>
      </c>
      <c r="F51" s="143" t="s">
        <v>34</v>
      </c>
      <c r="G51" s="143" t="s">
        <v>34</v>
      </c>
    </row>
    <row r="52" spans="1:7" ht="12.75">
      <c r="A52" s="4"/>
      <c r="B52" s="120" t="s">
        <v>34</v>
      </c>
      <c r="C52" s="120" t="s">
        <v>34</v>
      </c>
      <c r="D52" s="120" t="s">
        <v>34</v>
      </c>
      <c r="E52" s="120" t="s">
        <v>34</v>
      </c>
      <c r="F52" s="120" t="s">
        <v>34</v>
      </c>
      <c r="G52" s="120" t="s">
        <v>34</v>
      </c>
    </row>
    <row r="53" spans="1:7" ht="12.75">
      <c r="A53" s="4" t="s">
        <v>141</v>
      </c>
      <c r="B53" s="127">
        <v>42</v>
      </c>
      <c r="C53" s="120" t="s">
        <v>34</v>
      </c>
      <c r="D53" s="127">
        <v>1134</v>
      </c>
      <c r="E53" s="141">
        <v>13</v>
      </c>
      <c r="F53" s="127">
        <v>17600</v>
      </c>
      <c r="G53" s="141">
        <v>518</v>
      </c>
    </row>
    <row r="54" spans="1:7" ht="12.75">
      <c r="A54" s="4" t="s">
        <v>142</v>
      </c>
      <c r="B54" s="127">
        <v>46</v>
      </c>
      <c r="C54" s="120" t="s">
        <v>34</v>
      </c>
      <c r="D54" s="127">
        <v>527</v>
      </c>
      <c r="E54" s="120" t="s">
        <v>34</v>
      </c>
      <c r="F54" s="127">
        <v>7407</v>
      </c>
      <c r="G54" s="127">
        <v>89</v>
      </c>
    </row>
    <row r="55" spans="1:7" ht="12.75">
      <c r="A55" s="4" t="s">
        <v>143</v>
      </c>
      <c r="B55" s="120" t="s">
        <v>34</v>
      </c>
      <c r="C55" s="120" t="s">
        <v>34</v>
      </c>
      <c r="D55" s="120" t="s">
        <v>34</v>
      </c>
      <c r="E55" s="141">
        <v>187</v>
      </c>
      <c r="F55" s="127">
        <v>54000</v>
      </c>
      <c r="G55" s="141">
        <v>2239</v>
      </c>
    </row>
    <row r="56" spans="1:7" ht="12.75">
      <c r="A56" s="4" t="s">
        <v>144</v>
      </c>
      <c r="B56" s="127">
        <v>10</v>
      </c>
      <c r="C56" s="127">
        <v>1350</v>
      </c>
      <c r="D56" s="127">
        <v>74</v>
      </c>
      <c r="E56" s="141">
        <v>13</v>
      </c>
      <c r="F56" s="141">
        <v>1756</v>
      </c>
      <c r="G56" s="141">
        <v>96</v>
      </c>
    </row>
    <row r="57" spans="1:7" ht="12.75">
      <c r="A57" s="4" t="s">
        <v>145</v>
      </c>
      <c r="B57" s="127">
        <v>39</v>
      </c>
      <c r="C57" s="127">
        <v>6606</v>
      </c>
      <c r="D57" s="127">
        <v>598</v>
      </c>
      <c r="E57" s="141">
        <v>26</v>
      </c>
      <c r="F57" s="141">
        <v>4404</v>
      </c>
      <c r="G57" s="141">
        <v>399</v>
      </c>
    </row>
    <row r="58" spans="1:7" s="147" customFormat="1" ht="12.75">
      <c r="A58" s="142" t="s">
        <v>146</v>
      </c>
      <c r="B58" s="145">
        <v>137</v>
      </c>
      <c r="C58" s="145">
        <v>7956</v>
      </c>
      <c r="D58" s="145">
        <v>2333</v>
      </c>
      <c r="E58" s="143">
        <v>239</v>
      </c>
      <c r="F58" s="143">
        <v>85167</v>
      </c>
      <c r="G58" s="143">
        <v>3341</v>
      </c>
    </row>
    <row r="59" spans="1:7" ht="12.75">
      <c r="A59" s="4"/>
      <c r="B59" s="120" t="s">
        <v>34</v>
      </c>
      <c r="C59" s="120" t="s">
        <v>34</v>
      </c>
      <c r="D59" s="120" t="s">
        <v>34</v>
      </c>
      <c r="E59" s="120" t="s">
        <v>34</v>
      </c>
      <c r="F59" s="120" t="s">
        <v>34</v>
      </c>
      <c r="G59" s="120" t="s">
        <v>34</v>
      </c>
    </row>
    <row r="60" spans="1:7" ht="12.75">
      <c r="A60" s="4" t="s">
        <v>147</v>
      </c>
      <c r="B60" s="127">
        <v>42</v>
      </c>
      <c r="C60" s="127">
        <v>3000</v>
      </c>
      <c r="D60" s="127">
        <v>441</v>
      </c>
      <c r="E60" s="141">
        <v>523</v>
      </c>
      <c r="F60" s="148">
        <v>2500</v>
      </c>
      <c r="G60" s="141">
        <v>5381</v>
      </c>
    </row>
    <row r="61" spans="1:7" ht="12.75">
      <c r="A61" s="4" t="s">
        <v>148</v>
      </c>
      <c r="B61" s="127">
        <v>43</v>
      </c>
      <c r="C61" s="120" t="s">
        <v>34</v>
      </c>
      <c r="D61" s="127">
        <v>331</v>
      </c>
      <c r="E61" s="141">
        <v>11</v>
      </c>
      <c r="F61" s="148" t="s">
        <v>34</v>
      </c>
      <c r="G61" s="141">
        <v>77</v>
      </c>
    </row>
    <row r="62" spans="1:7" ht="12.75">
      <c r="A62" s="4" t="s">
        <v>149</v>
      </c>
      <c r="B62" s="127">
        <v>76</v>
      </c>
      <c r="C62" s="120" t="s">
        <v>34</v>
      </c>
      <c r="D62" s="127">
        <v>195</v>
      </c>
      <c r="E62" s="141">
        <v>245</v>
      </c>
      <c r="F62" s="148" t="s">
        <v>34</v>
      </c>
      <c r="G62" s="141">
        <v>630</v>
      </c>
    </row>
    <row r="63" spans="1:7" ht="12.75">
      <c r="A63" s="142" t="s">
        <v>150</v>
      </c>
      <c r="B63" s="145">
        <v>161</v>
      </c>
      <c r="C63" s="145">
        <v>3000</v>
      </c>
      <c r="D63" s="145">
        <v>967</v>
      </c>
      <c r="E63" s="143">
        <v>779</v>
      </c>
      <c r="F63" s="143">
        <v>2500</v>
      </c>
      <c r="G63" s="143">
        <v>6088</v>
      </c>
    </row>
    <row r="64" spans="1:7" ht="12.75">
      <c r="A64" s="142"/>
      <c r="B64" s="143" t="s">
        <v>34</v>
      </c>
      <c r="C64" s="143" t="s">
        <v>34</v>
      </c>
      <c r="D64" s="143" t="s">
        <v>34</v>
      </c>
      <c r="E64" s="143" t="s">
        <v>34</v>
      </c>
      <c r="F64" s="143" t="s">
        <v>34</v>
      </c>
      <c r="G64" s="143" t="s">
        <v>34</v>
      </c>
    </row>
    <row r="65" spans="1:7" ht="12.75">
      <c r="A65" s="142" t="s">
        <v>151</v>
      </c>
      <c r="B65" s="145">
        <v>200</v>
      </c>
      <c r="C65" s="145">
        <v>910</v>
      </c>
      <c r="D65" s="145">
        <v>3815</v>
      </c>
      <c r="E65" s="144">
        <v>96</v>
      </c>
      <c r="F65" s="145">
        <v>397</v>
      </c>
      <c r="G65" s="144">
        <v>1865</v>
      </c>
    </row>
    <row r="66" spans="1:7" ht="12.75">
      <c r="A66" s="4"/>
      <c r="B66" s="120" t="s">
        <v>34</v>
      </c>
      <c r="C66" s="120" t="s">
        <v>34</v>
      </c>
      <c r="D66" s="120" t="s">
        <v>34</v>
      </c>
      <c r="E66" s="120" t="s">
        <v>34</v>
      </c>
      <c r="F66" s="120" t="s">
        <v>34</v>
      </c>
      <c r="G66" s="120" t="s">
        <v>34</v>
      </c>
    </row>
    <row r="67" spans="1:7" ht="12.75">
      <c r="A67" s="4" t="s">
        <v>152</v>
      </c>
      <c r="B67" s="120" t="s">
        <v>34</v>
      </c>
      <c r="C67" s="120" t="s">
        <v>34</v>
      </c>
      <c r="D67" s="120" t="s">
        <v>34</v>
      </c>
      <c r="E67" s="141">
        <v>80</v>
      </c>
      <c r="F67" s="141">
        <v>300</v>
      </c>
      <c r="G67" s="141">
        <v>2164</v>
      </c>
    </row>
    <row r="68" spans="1:7" ht="12.75">
      <c r="A68" s="4" t="s">
        <v>153</v>
      </c>
      <c r="B68" s="120" t="s">
        <v>34</v>
      </c>
      <c r="C68" s="120" t="s">
        <v>34</v>
      </c>
      <c r="D68" s="120" t="s">
        <v>34</v>
      </c>
      <c r="E68" s="127">
        <v>10</v>
      </c>
      <c r="F68" s="127">
        <v>300</v>
      </c>
      <c r="G68" s="127">
        <v>254</v>
      </c>
    </row>
    <row r="69" spans="1:7" s="147" customFormat="1" ht="12.75">
      <c r="A69" s="142" t="s">
        <v>154</v>
      </c>
      <c r="B69" s="143" t="s">
        <v>34</v>
      </c>
      <c r="C69" s="143" t="s">
        <v>34</v>
      </c>
      <c r="D69" s="143" t="s">
        <v>34</v>
      </c>
      <c r="E69" s="143">
        <v>90</v>
      </c>
      <c r="F69" s="143">
        <v>600</v>
      </c>
      <c r="G69" s="143">
        <v>2418</v>
      </c>
    </row>
    <row r="70" spans="1:7" ht="12.75">
      <c r="A70" s="4"/>
      <c r="B70" s="120" t="s">
        <v>34</v>
      </c>
      <c r="C70" s="120" t="s">
        <v>34</v>
      </c>
      <c r="D70" s="120" t="s">
        <v>34</v>
      </c>
      <c r="E70" s="120" t="s">
        <v>34</v>
      </c>
      <c r="F70" s="120" t="s">
        <v>34</v>
      </c>
      <c r="G70" s="120" t="s">
        <v>34</v>
      </c>
    </row>
    <row r="71" spans="1:7" ht="12.75">
      <c r="A71" s="4" t="s">
        <v>155</v>
      </c>
      <c r="B71" s="127">
        <v>30</v>
      </c>
      <c r="C71" s="120" t="s">
        <v>34</v>
      </c>
      <c r="D71" s="127">
        <v>352</v>
      </c>
      <c r="E71" s="120">
        <v>67</v>
      </c>
      <c r="F71" s="120" t="s">
        <v>34</v>
      </c>
      <c r="G71" s="120">
        <v>728</v>
      </c>
    </row>
    <row r="72" spans="1:7" ht="12.75">
      <c r="A72" s="4" t="s">
        <v>156</v>
      </c>
      <c r="B72" s="127">
        <v>12</v>
      </c>
      <c r="C72" s="120" t="s">
        <v>34</v>
      </c>
      <c r="D72" s="127">
        <v>71</v>
      </c>
      <c r="E72" s="141" t="s">
        <v>34</v>
      </c>
      <c r="F72" s="120" t="s">
        <v>34</v>
      </c>
      <c r="G72" s="141" t="s">
        <v>34</v>
      </c>
    </row>
    <row r="73" spans="1:7" ht="12.75">
      <c r="A73" s="4" t="s">
        <v>157</v>
      </c>
      <c r="B73" s="127">
        <v>56</v>
      </c>
      <c r="C73" s="127">
        <v>5972</v>
      </c>
      <c r="D73" s="127">
        <v>665</v>
      </c>
      <c r="E73" s="141">
        <v>15</v>
      </c>
      <c r="F73" s="141">
        <v>1629</v>
      </c>
      <c r="G73" s="141">
        <v>181</v>
      </c>
    </row>
    <row r="74" spans="1:7" ht="12.75">
      <c r="A74" s="4" t="s">
        <v>158</v>
      </c>
      <c r="B74" s="127">
        <v>40</v>
      </c>
      <c r="C74" s="120" t="s">
        <v>34</v>
      </c>
      <c r="D74" s="127">
        <v>700</v>
      </c>
      <c r="E74" s="141">
        <v>156</v>
      </c>
      <c r="F74" s="127">
        <v>5800</v>
      </c>
      <c r="G74" s="141">
        <v>2500</v>
      </c>
    </row>
    <row r="75" spans="1:7" ht="12.75">
      <c r="A75" s="4" t="s">
        <v>159</v>
      </c>
      <c r="B75" s="127">
        <v>8</v>
      </c>
      <c r="C75" s="127">
        <v>805</v>
      </c>
      <c r="D75" s="127">
        <v>88</v>
      </c>
      <c r="E75" s="141">
        <v>9</v>
      </c>
      <c r="F75" s="127">
        <v>905</v>
      </c>
      <c r="G75" s="141">
        <v>112</v>
      </c>
    </row>
    <row r="76" spans="1:7" ht="12.75">
      <c r="A76" s="4" t="s">
        <v>160</v>
      </c>
      <c r="B76" s="127">
        <v>9</v>
      </c>
      <c r="C76" s="127">
        <v>1928</v>
      </c>
      <c r="D76" s="127">
        <v>129</v>
      </c>
      <c r="E76" s="141">
        <v>3</v>
      </c>
      <c r="F76" s="141">
        <v>6267</v>
      </c>
      <c r="G76" s="141">
        <v>99</v>
      </c>
    </row>
    <row r="77" spans="1:7" ht="12.75">
      <c r="A77" s="4" t="s">
        <v>161</v>
      </c>
      <c r="B77" s="127">
        <v>30</v>
      </c>
      <c r="C77" s="120" t="s">
        <v>34</v>
      </c>
      <c r="D77" s="127">
        <v>331</v>
      </c>
      <c r="E77" s="127">
        <v>21</v>
      </c>
      <c r="F77" s="120" t="s">
        <v>34</v>
      </c>
      <c r="G77" s="127">
        <v>232</v>
      </c>
    </row>
    <row r="78" spans="1:7" ht="12.75">
      <c r="A78" s="4" t="s">
        <v>162</v>
      </c>
      <c r="B78" s="120" t="s">
        <v>34</v>
      </c>
      <c r="C78" s="120" t="s">
        <v>34</v>
      </c>
      <c r="D78" s="120" t="s">
        <v>34</v>
      </c>
      <c r="E78" s="127">
        <v>28</v>
      </c>
      <c r="F78" s="120" t="s">
        <v>34</v>
      </c>
      <c r="G78" s="127">
        <v>260</v>
      </c>
    </row>
    <row r="79" spans="1:7" s="147" customFormat="1" ht="12.75">
      <c r="A79" s="142" t="s">
        <v>179</v>
      </c>
      <c r="B79" s="145">
        <v>185</v>
      </c>
      <c r="C79" s="145">
        <v>8705</v>
      </c>
      <c r="D79" s="145">
        <v>2336</v>
      </c>
      <c r="E79" s="143">
        <v>299</v>
      </c>
      <c r="F79" s="143">
        <v>14601</v>
      </c>
      <c r="G79" s="143">
        <v>4112</v>
      </c>
    </row>
    <row r="80" spans="1:7" ht="12.75">
      <c r="A80" s="4"/>
      <c r="B80" s="120" t="s">
        <v>34</v>
      </c>
      <c r="C80" s="120" t="s">
        <v>34</v>
      </c>
      <c r="D80" s="120" t="s">
        <v>34</v>
      </c>
      <c r="E80" s="120" t="s">
        <v>34</v>
      </c>
      <c r="F80" s="120" t="s">
        <v>34</v>
      </c>
      <c r="G80" s="120" t="s">
        <v>34</v>
      </c>
    </row>
    <row r="81" spans="1:7" ht="12.75">
      <c r="A81" s="4" t="s">
        <v>163</v>
      </c>
      <c r="B81" s="127">
        <v>45</v>
      </c>
      <c r="C81" s="127">
        <v>5307</v>
      </c>
      <c r="D81" s="127">
        <v>530</v>
      </c>
      <c r="E81" s="127">
        <v>104</v>
      </c>
      <c r="F81" s="127">
        <v>12083</v>
      </c>
      <c r="G81" s="127">
        <v>1402</v>
      </c>
    </row>
    <row r="82" spans="1:7" ht="12.75">
      <c r="A82" s="4" t="s">
        <v>164</v>
      </c>
      <c r="B82" s="127">
        <v>37</v>
      </c>
      <c r="C82" s="127">
        <v>11350</v>
      </c>
      <c r="D82" s="127">
        <v>172</v>
      </c>
      <c r="E82" s="127">
        <v>136</v>
      </c>
      <c r="F82" s="127">
        <v>42875</v>
      </c>
      <c r="G82" s="127">
        <v>662</v>
      </c>
    </row>
    <row r="83" spans="1:7" s="147" customFormat="1" ht="12.75">
      <c r="A83" s="142" t="s">
        <v>165</v>
      </c>
      <c r="B83" s="145">
        <v>82</v>
      </c>
      <c r="C83" s="145">
        <v>16657</v>
      </c>
      <c r="D83" s="145">
        <v>702</v>
      </c>
      <c r="E83" s="145">
        <v>240</v>
      </c>
      <c r="F83" s="145">
        <v>54958</v>
      </c>
      <c r="G83" s="145">
        <v>2064</v>
      </c>
    </row>
    <row r="84" spans="1:7" ht="12.75">
      <c r="A84" s="4"/>
      <c r="B84" s="120" t="s">
        <v>34</v>
      </c>
      <c r="C84" s="120" t="s">
        <v>34</v>
      </c>
      <c r="D84" s="120" t="s">
        <v>34</v>
      </c>
      <c r="E84" s="120" t="s">
        <v>34</v>
      </c>
      <c r="F84" s="120" t="s">
        <v>34</v>
      </c>
      <c r="G84" s="120" t="s">
        <v>34</v>
      </c>
    </row>
    <row r="85" spans="1:7" ht="13.5" thickBot="1">
      <c r="A85" s="149" t="s">
        <v>166</v>
      </c>
      <c r="B85" s="130">
        <v>13729</v>
      </c>
      <c r="C85" s="130">
        <v>202557</v>
      </c>
      <c r="D85" s="130">
        <v>306128</v>
      </c>
      <c r="E85" s="130">
        <v>11155</v>
      </c>
      <c r="F85" s="130">
        <v>1228306</v>
      </c>
      <c r="G85" s="130">
        <v>196998</v>
      </c>
    </row>
    <row r="87" spans="2:3" ht="12.75">
      <c r="B87" s="151"/>
      <c r="C87" s="151"/>
    </row>
  </sheetData>
  <mergeCells count="4"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88"/>
  <sheetViews>
    <sheetView showGridLines="0" showZeros="0" zoomScale="75" zoomScaleNormal="75" workbookViewId="0" topLeftCell="A1">
      <selection activeCell="B5" sqref="B5:E5"/>
    </sheetView>
  </sheetViews>
  <sheetFormatPr defaultColWidth="11.421875" defaultRowHeight="12.75"/>
  <cols>
    <col min="1" max="1" width="34.57421875" style="65" customWidth="1"/>
    <col min="2" max="3" width="12.7109375" style="65" customWidth="1"/>
    <col min="4" max="5" width="12.7109375" style="103" customWidth="1"/>
    <col min="6" max="16384" width="11.421875" style="65" customWidth="1"/>
  </cols>
  <sheetData>
    <row r="1" spans="1:6" s="94" customFormat="1" ht="18">
      <c r="A1" s="220" t="s">
        <v>184</v>
      </c>
      <c r="B1" s="220"/>
      <c r="C1" s="220"/>
      <c r="D1" s="220"/>
      <c r="E1" s="220"/>
      <c r="F1" s="93"/>
    </row>
    <row r="2" ht="12.75">
      <c r="A2" s="251" t="s">
        <v>274</v>
      </c>
    </row>
    <row r="3" spans="1:5" s="95" customFormat="1" ht="15">
      <c r="A3" s="221" t="s">
        <v>228</v>
      </c>
      <c r="B3" s="221"/>
      <c r="C3" s="221"/>
      <c r="D3" s="221"/>
      <c r="E3" s="221"/>
    </row>
    <row r="4" spans="1:5" s="189" customFormat="1" ht="15" thickBot="1">
      <c r="A4" s="188"/>
      <c r="B4" s="188"/>
      <c r="C4" s="188"/>
      <c r="D4" s="188"/>
      <c r="E4" s="188"/>
    </row>
    <row r="5" spans="1:5" s="187" customFormat="1" ht="12.75">
      <c r="A5" s="222" t="s">
        <v>192</v>
      </c>
      <c r="B5" s="245" t="s">
        <v>19</v>
      </c>
      <c r="C5" s="246"/>
      <c r="D5" s="245" t="s">
        <v>20</v>
      </c>
      <c r="E5" s="245"/>
    </row>
    <row r="6" spans="1:5" s="187" customFormat="1" ht="13.5" thickBot="1">
      <c r="A6" s="244"/>
      <c r="B6" s="190">
        <v>2005</v>
      </c>
      <c r="C6" s="190">
        <v>2006</v>
      </c>
      <c r="D6" s="191">
        <v>2005</v>
      </c>
      <c r="E6" s="191">
        <v>2006</v>
      </c>
    </row>
    <row r="7" spans="1:5" s="187" customFormat="1" ht="12.75">
      <c r="A7" s="96" t="s">
        <v>35</v>
      </c>
      <c r="B7" s="192">
        <v>245590</v>
      </c>
      <c r="C7" s="192">
        <v>200565</v>
      </c>
      <c r="D7" s="192">
        <v>106630</v>
      </c>
      <c r="E7" s="192">
        <v>135385</v>
      </c>
    </row>
    <row r="8" spans="1:5" s="187" customFormat="1" ht="12.75">
      <c r="A8" s="193"/>
      <c r="B8" s="194"/>
      <c r="C8" s="194"/>
      <c r="D8" s="195"/>
      <c r="E8" s="195"/>
    </row>
    <row r="9" spans="1:10" s="74" customFormat="1" ht="12.75">
      <c r="A9" s="196" t="s">
        <v>180</v>
      </c>
      <c r="B9" s="67"/>
      <c r="C9" s="67"/>
      <c r="D9" s="68"/>
      <c r="E9" s="68"/>
      <c r="G9" s="184"/>
      <c r="H9" s="185"/>
      <c r="I9" s="186"/>
      <c r="J9" s="186"/>
    </row>
    <row r="10" spans="1:10" s="74" customFormat="1" ht="12.75">
      <c r="A10" s="197" t="s">
        <v>36</v>
      </c>
      <c r="B10" s="97">
        <v>162476</v>
      </c>
      <c r="C10" s="97">
        <v>144341</v>
      </c>
      <c r="D10" s="98">
        <v>82918</v>
      </c>
      <c r="E10" s="98">
        <v>93159</v>
      </c>
      <c r="G10" s="184"/>
      <c r="H10" s="185"/>
      <c r="I10" s="186"/>
      <c r="J10" s="186"/>
    </row>
    <row r="11" spans="1:10" s="74" customFormat="1" ht="12.75">
      <c r="A11" s="198" t="s">
        <v>197</v>
      </c>
      <c r="B11" s="199">
        <v>14238</v>
      </c>
      <c r="C11" s="199">
        <v>12192</v>
      </c>
      <c r="D11" s="104">
        <v>2118</v>
      </c>
      <c r="E11" s="104">
        <v>4082</v>
      </c>
      <c r="G11" s="184"/>
      <c r="H11" s="185"/>
      <c r="I11" s="186"/>
      <c r="J11" s="186"/>
    </row>
    <row r="12" spans="1:10" s="74" customFormat="1" ht="12.75">
      <c r="A12" s="198" t="s">
        <v>198</v>
      </c>
      <c r="B12" s="199">
        <v>762</v>
      </c>
      <c r="C12" s="199">
        <v>339</v>
      </c>
      <c r="D12" s="104">
        <v>154</v>
      </c>
      <c r="E12" s="104">
        <v>336</v>
      </c>
      <c r="G12" s="184"/>
      <c r="H12" s="185"/>
      <c r="I12" s="186"/>
      <c r="J12" s="186"/>
    </row>
    <row r="13" spans="1:10" s="74" customFormat="1" ht="12.75">
      <c r="A13" s="198" t="s">
        <v>199</v>
      </c>
      <c r="B13" s="199">
        <v>6591</v>
      </c>
      <c r="C13" s="199">
        <v>5635</v>
      </c>
      <c r="D13" s="104">
        <v>2327</v>
      </c>
      <c r="E13" s="104">
        <v>3637</v>
      </c>
      <c r="G13" s="184"/>
      <c r="H13" s="185"/>
      <c r="I13" s="186"/>
      <c r="J13" s="186"/>
    </row>
    <row r="14" spans="1:10" s="74" customFormat="1" ht="12.75">
      <c r="A14" s="198" t="s">
        <v>200</v>
      </c>
      <c r="B14" s="199" t="s">
        <v>34</v>
      </c>
      <c r="C14" s="199" t="s">
        <v>34</v>
      </c>
      <c r="D14" s="104" t="s">
        <v>34</v>
      </c>
      <c r="E14" s="104">
        <v>21</v>
      </c>
      <c r="G14" s="184"/>
      <c r="H14" s="185"/>
      <c r="I14" s="186"/>
      <c r="J14" s="186"/>
    </row>
    <row r="15" spans="1:10" s="74" customFormat="1" ht="12.75">
      <c r="A15" s="198" t="s">
        <v>201</v>
      </c>
      <c r="B15" s="199">
        <v>5</v>
      </c>
      <c r="C15" s="199" t="s">
        <v>34</v>
      </c>
      <c r="D15" s="104">
        <v>573</v>
      </c>
      <c r="E15" s="104">
        <v>543</v>
      </c>
      <c r="G15" s="184"/>
      <c r="H15" s="185"/>
      <c r="I15" s="186"/>
      <c r="J15" s="186"/>
    </row>
    <row r="16" spans="1:10" s="74" customFormat="1" ht="12.75">
      <c r="A16" s="198" t="s">
        <v>202</v>
      </c>
      <c r="B16" s="199">
        <v>90</v>
      </c>
      <c r="C16" s="199" t="s">
        <v>34</v>
      </c>
      <c r="D16" s="104">
        <v>50</v>
      </c>
      <c r="E16" s="104">
        <v>655</v>
      </c>
      <c r="F16" s="103"/>
      <c r="G16" s="184"/>
      <c r="H16" s="185"/>
      <c r="I16" s="186"/>
      <c r="J16" s="186"/>
    </row>
    <row r="17" spans="1:10" s="74" customFormat="1" ht="12.75">
      <c r="A17" s="198" t="s">
        <v>203</v>
      </c>
      <c r="B17" s="199" t="s">
        <v>34</v>
      </c>
      <c r="C17" s="199" t="s">
        <v>34</v>
      </c>
      <c r="D17" s="104">
        <v>92</v>
      </c>
      <c r="E17" s="104">
        <v>30</v>
      </c>
      <c r="G17" s="184"/>
      <c r="H17" s="185"/>
      <c r="I17" s="186"/>
      <c r="J17" s="186"/>
    </row>
    <row r="18" spans="1:10" s="74" customFormat="1" ht="12.75">
      <c r="A18" s="198" t="s">
        <v>204</v>
      </c>
      <c r="B18" s="199" t="s">
        <v>34</v>
      </c>
      <c r="C18" s="199" t="s">
        <v>34</v>
      </c>
      <c r="D18" s="104">
        <v>71</v>
      </c>
      <c r="E18" s="104">
        <v>442</v>
      </c>
      <c r="G18" s="184"/>
      <c r="H18" s="185"/>
      <c r="I18" s="186"/>
      <c r="J18" s="186"/>
    </row>
    <row r="19" spans="1:10" s="74" customFormat="1" ht="12.75">
      <c r="A19" s="198" t="s">
        <v>205</v>
      </c>
      <c r="B19" s="199" t="s">
        <v>34</v>
      </c>
      <c r="C19" s="199" t="s">
        <v>34</v>
      </c>
      <c r="D19" s="104">
        <v>811</v>
      </c>
      <c r="E19" s="104">
        <v>17</v>
      </c>
      <c r="G19" s="184"/>
      <c r="H19" s="185"/>
      <c r="I19" s="186"/>
      <c r="J19" s="186"/>
    </row>
    <row r="20" spans="1:10" s="74" customFormat="1" ht="12.75">
      <c r="A20" s="198" t="s">
        <v>206</v>
      </c>
      <c r="B20" s="199">
        <v>85814</v>
      </c>
      <c r="C20" s="199">
        <v>79283</v>
      </c>
      <c r="D20" s="104">
        <v>26140</v>
      </c>
      <c r="E20" s="104">
        <v>36371</v>
      </c>
      <c r="G20" s="184"/>
      <c r="H20" s="185"/>
      <c r="I20" s="186"/>
      <c r="J20" s="186"/>
    </row>
    <row r="21" spans="1:10" s="74" customFormat="1" ht="12.75">
      <c r="A21" s="198" t="s">
        <v>207</v>
      </c>
      <c r="B21" s="199">
        <v>169</v>
      </c>
      <c r="C21" s="199" t="s">
        <v>34</v>
      </c>
      <c r="D21" s="104">
        <v>1267</v>
      </c>
      <c r="E21" s="104">
        <v>1386</v>
      </c>
      <c r="G21" s="184"/>
      <c r="H21" s="185"/>
      <c r="I21" s="186"/>
      <c r="J21" s="186"/>
    </row>
    <row r="22" spans="1:10" s="74" customFormat="1" ht="12.75">
      <c r="A22" s="198" t="s">
        <v>208</v>
      </c>
      <c r="B22" s="199">
        <v>1914</v>
      </c>
      <c r="C22" s="199">
        <v>899</v>
      </c>
      <c r="D22" s="104">
        <v>2651</v>
      </c>
      <c r="E22" s="104">
        <v>7466</v>
      </c>
      <c r="G22" s="184"/>
      <c r="H22" s="185"/>
      <c r="I22" s="186"/>
      <c r="J22" s="186"/>
    </row>
    <row r="23" spans="1:10" s="74" customFormat="1" ht="12.75">
      <c r="A23" s="198" t="s">
        <v>209</v>
      </c>
      <c r="B23" s="199" t="s">
        <v>34</v>
      </c>
      <c r="C23" s="199" t="s">
        <v>34</v>
      </c>
      <c r="D23" s="104">
        <v>187</v>
      </c>
      <c r="E23" s="104">
        <v>49</v>
      </c>
      <c r="G23" s="184"/>
      <c r="H23" s="185"/>
      <c r="I23" s="186"/>
      <c r="J23" s="186"/>
    </row>
    <row r="24" spans="1:10" s="74" customFormat="1" ht="12.75">
      <c r="A24" s="198" t="s">
        <v>210</v>
      </c>
      <c r="B24" s="199" t="s">
        <v>34</v>
      </c>
      <c r="C24" s="199" t="s">
        <v>34</v>
      </c>
      <c r="D24" s="104">
        <v>18</v>
      </c>
      <c r="E24" s="104">
        <v>175</v>
      </c>
      <c r="G24" s="184"/>
      <c r="H24" s="185"/>
      <c r="I24" s="186"/>
      <c r="J24" s="186"/>
    </row>
    <row r="25" spans="1:10" s="74" customFormat="1" ht="12.75">
      <c r="A25" s="198" t="s">
        <v>211</v>
      </c>
      <c r="B25" s="199">
        <v>41409</v>
      </c>
      <c r="C25" s="199">
        <v>33300</v>
      </c>
      <c r="D25" s="104">
        <v>3444</v>
      </c>
      <c r="E25" s="104">
        <v>2850</v>
      </c>
      <c r="G25" s="184"/>
      <c r="H25" s="185"/>
      <c r="I25" s="186"/>
      <c r="J25" s="186"/>
    </row>
    <row r="26" spans="1:10" s="74" customFormat="1" ht="12.75">
      <c r="A26" s="198" t="s">
        <v>212</v>
      </c>
      <c r="B26" s="199">
        <v>20</v>
      </c>
      <c r="C26" s="199" t="s">
        <v>34</v>
      </c>
      <c r="D26" s="104">
        <v>15</v>
      </c>
      <c r="E26" s="104">
        <v>122</v>
      </c>
      <c r="G26" s="184"/>
      <c r="H26" s="185"/>
      <c r="I26" s="186"/>
      <c r="J26" s="186"/>
    </row>
    <row r="27" spans="1:10" s="74" customFormat="1" ht="12.75">
      <c r="A27" s="198" t="s">
        <v>213</v>
      </c>
      <c r="B27" s="199" t="s">
        <v>34</v>
      </c>
      <c r="C27" s="199" t="s">
        <v>34</v>
      </c>
      <c r="D27" s="104">
        <v>187</v>
      </c>
      <c r="E27" s="104">
        <v>448</v>
      </c>
      <c r="G27" s="184"/>
      <c r="H27" s="185"/>
      <c r="I27" s="186"/>
      <c r="J27" s="186"/>
    </row>
    <row r="28" spans="1:10" s="74" customFormat="1" ht="12.75">
      <c r="A28" s="198" t="s">
        <v>214</v>
      </c>
      <c r="B28" s="199" t="s">
        <v>34</v>
      </c>
      <c r="C28" s="199" t="s">
        <v>34</v>
      </c>
      <c r="D28" s="104" t="s">
        <v>34</v>
      </c>
      <c r="E28" s="104" t="s">
        <v>34</v>
      </c>
      <c r="G28" s="184"/>
      <c r="H28" s="185"/>
      <c r="I28" s="186"/>
      <c r="J28" s="186"/>
    </row>
    <row r="29" spans="1:10" s="74" customFormat="1" ht="12.75">
      <c r="A29" s="198" t="s">
        <v>215</v>
      </c>
      <c r="B29" s="199" t="s">
        <v>34</v>
      </c>
      <c r="C29" s="199" t="s">
        <v>34</v>
      </c>
      <c r="D29" s="104" t="s">
        <v>34</v>
      </c>
      <c r="E29" s="104" t="s">
        <v>34</v>
      </c>
      <c r="G29" s="184"/>
      <c r="H29" s="185"/>
      <c r="I29" s="186"/>
      <c r="J29" s="186"/>
    </row>
    <row r="30" spans="1:10" s="74" customFormat="1" ht="12.75">
      <c r="A30" s="198" t="s">
        <v>216</v>
      </c>
      <c r="B30" s="199">
        <v>31</v>
      </c>
      <c r="C30" s="199">
        <v>74</v>
      </c>
      <c r="D30" s="104">
        <v>196</v>
      </c>
      <c r="E30" s="104">
        <v>689</v>
      </c>
      <c r="G30" s="184"/>
      <c r="H30" s="185"/>
      <c r="I30" s="186"/>
      <c r="J30" s="186"/>
    </row>
    <row r="31" spans="1:10" s="74" customFormat="1" ht="12.75">
      <c r="A31" s="198" t="s">
        <v>217</v>
      </c>
      <c r="B31" s="199">
        <v>11243</v>
      </c>
      <c r="C31" s="199">
        <v>11610</v>
      </c>
      <c r="D31" s="104">
        <v>36462</v>
      </c>
      <c r="E31" s="104">
        <v>26364</v>
      </c>
      <c r="G31" s="184"/>
      <c r="H31" s="185"/>
      <c r="I31" s="186"/>
      <c r="J31" s="186"/>
    </row>
    <row r="32" spans="1:10" s="74" customFormat="1" ht="12.75">
      <c r="A32" s="198" t="s">
        <v>218</v>
      </c>
      <c r="B32" s="199">
        <v>44</v>
      </c>
      <c r="C32" s="199" t="s">
        <v>34</v>
      </c>
      <c r="D32" s="104">
        <v>3661</v>
      </c>
      <c r="E32" s="104">
        <v>4792</v>
      </c>
      <c r="G32" s="184"/>
      <c r="H32" s="185"/>
      <c r="I32" s="186"/>
      <c r="J32" s="186"/>
    </row>
    <row r="33" spans="1:10" s="74" customFormat="1" ht="12.75">
      <c r="A33" s="198" t="s">
        <v>219</v>
      </c>
      <c r="B33" s="199">
        <v>146</v>
      </c>
      <c r="C33" s="199">
        <v>1009</v>
      </c>
      <c r="D33" s="104">
        <v>175</v>
      </c>
      <c r="E33" s="104">
        <v>746</v>
      </c>
      <c r="G33" s="184"/>
      <c r="H33" s="185"/>
      <c r="I33" s="186"/>
      <c r="J33" s="186"/>
    </row>
    <row r="34" spans="1:10" s="74" customFormat="1" ht="12.75">
      <c r="A34" s="198" t="s">
        <v>220</v>
      </c>
      <c r="B34" s="199" t="s">
        <v>34</v>
      </c>
      <c r="C34" s="199" t="s">
        <v>34</v>
      </c>
      <c r="D34" s="104">
        <v>2319</v>
      </c>
      <c r="E34" s="104">
        <v>1938</v>
      </c>
      <c r="G34" s="184"/>
      <c r="H34" s="185"/>
      <c r="I34" s="186"/>
      <c r="J34" s="186"/>
    </row>
    <row r="35" spans="1:10" s="74" customFormat="1" ht="12.75">
      <c r="A35" s="200" t="s">
        <v>38</v>
      </c>
      <c r="B35" s="199"/>
      <c r="C35" s="199"/>
      <c r="D35" s="104"/>
      <c r="E35" s="104"/>
      <c r="G35" s="184"/>
      <c r="H35" s="185"/>
      <c r="I35" s="186"/>
      <c r="J35" s="186"/>
    </row>
    <row r="36" spans="1:10" s="74" customFormat="1" ht="12.75">
      <c r="A36" s="201" t="s">
        <v>37</v>
      </c>
      <c r="B36" s="199"/>
      <c r="C36" s="199"/>
      <c r="D36" s="104"/>
      <c r="E36" s="104"/>
      <c r="G36" s="184"/>
      <c r="H36" s="185"/>
      <c r="I36" s="186"/>
      <c r="J36" s="186"/>
    </row>
    <row r="37" spans="1:10" s="74" customFormat="1" ht="12.75">
      <c r="A37" s="198" t="s">
        <v>221</v>
      </c>
      <c r="B37" s="194" t="s">
        <v>34</v>
      </c>
      <c r="C37" s="194" t="s">
        <v>34</v>
      </c>
      <c r="D37" s="104" t="s">
        <v>34</v>
      </c>
      <c r="E37" s="104" t="s">
        <v>34</v>
      </c>
      <c r="G37" s="184"/>
      <c r="H37" s="185"/>
      <c r="I37" s="186"/>
      <c r="J37" s="186"/>
    </row>
    <row r="38" spans="1:10" s="74" customFormat="1" ht="12.75">
      <c r="A38" s="198" t="s">
        <v>222</v>
      </c>
      <c r="B38" s="194" t="s">
        <v>34</v>
      </c>
      <c r="C38" s="194" t="s">
        <v>34</v>
      </c>
      <c r="D38" s="104" t="s">
        <v>34</v>
      </c>
      <c r="E38" s="104">
        <v>244</v>
      </c>
      <c r="G38" s="184"/>
      <c r="H38" s="185"/>
      <c r="I38" s="186"/>
      <c r="J38" s="186"/>
    </row>
    <row r="39" spans="1:10" s="74" customFormat="1" ht="12.75">
      <c r="A39" s="202" t="s">
        <v>223</v>
      </c>
      <c r="B39" s="194" t="s">
        <v>34</v>
      </c>
      <c r="C39" s="194" t="s">
        <v>34</v>
      </c>
      <c r="D39" s="104">
        <v>72</v>
      </c>
      <c r="E39" s="104">
        <v>50</v>
      </c>
      <c r="G39" s="184"/>
      <c r="H39" s="185"/>
      <c r="I39" s="186"/>
      <c r="J39" s="186"/>
    </row>
    <row r="40" spans="1:10" s="74" customFormat="1" ht="12.75">
      <c r="A40" s="198" t="s">
        <v>224</v>
      </c>
      <c r="B40" s="194" t="s">
        <v>34</v>
      </c>
      <c r="C40" s="194" t="s">
        <v>34</v>
      </c>
      <c r="D40" s="104">
        <v>98</v>
      </c>
      <c r="E40" s="104">
        <v>970</v>
      </c>
      <c r="G40" s="184"/>
      <c r="H40" s="185"/>
      <c r="I40" s="186"/>
      <c r="J40" s="186"/>
    </row>
    <row r="41" spans="1:10" s="74" customFormat="1" ht="12.75">
      <c r="A41" s="202" t="s">
        <v>225</v>
      </c>
      <c r="B41" s="199" t="s">
        <v>34</v>
      </c>
      <c r="C41" s="199" t="s">
        <v>34</v>
      </c>
      <c r="D41" s="104" t="s">
        <v>34</v>
      </c>
      <c r="E41" s="104" t="s">
        <v>34</v>
      </c>
      <c r="G41" s="184"/>
      <c r="H41" s="185"/>
      <c r="I41" s="186"/>
      <c r="J41" s="186"/>
    </row>
    <row r="42" spans="1:5" s="187" customFormat="1" ht="12.75">
      <c r="A42" s="193"/>
      <c r="B42" s="194"/>
      <c r="C42" s="194"/>
      <c r="D42" s="195" t="s">
        <v>34</v>
      </c>
      <c r="E42" s="195" t="s">
        <v>34</v>
      </c>
    </row>
    <row r="43" spans="1:5" s="187" customFormat="1" ht="12.75">
      <c r="A43" s="203" t="s">
        <v>181</v>
      </c>
      <c r="B43" s="194"/>
      <c r="C43" s="194"/>
      <c r="D43" s="195"/>
      <c r="E43" s="195"/>
    </row>
    <row r="44" spans="1:5" s="187" customFormat="1" ht="12.75">
      <c r="A44" s="202" t="s">
        <v>39</v>
      </c>
      <c r="B44" s="194">
        <v>18583</v>
      </c>
      <c r="C44" s="194">
        <v>10475</v>
      </c>
      <c r="D44" s="104" t="s">
        <v>34</v>
      </c>
      <c r="E44" s="104" t="s">
        <v>34</v>
      </c>
    </row>
    <row r="45" spans="1:5" s="187" customFormat="1" ht="12.75">
      <c r="A45" s="202" t="s">
        <v>40</v>
      </c>
      <c r="B45" s="194">
        <v>87</v>
      </c>
      <c r="C45" s="194">
        <v>52</v>
      </c>
      <c r="D45" s="104" t="s">
        <v>34</v>
      </c>
      <c r="E45" s="104" t="s">
        <v>34</v>
      </c>
    </row>
    <row r="46" spans="1:5" s="187" customFormat="1" ht="12.75">
      <c r="A46" s="202" t="s">
        <v>41</v>
      </c>
      <c r="B46" s="194">
        <v>4935</v>
      </c>
      <c r="C46" s="194">
        <v>3229</v>
      </c>
      <c r="D46" s="104">
        <v>1834</v>
      </c>
      <c r="E46" s="104">
        <v>1074</v>
      </c>
    </row>
    <row r="47" spans="1:5" s="187" customFormat="1" ht="12.75">
      <c r="A47" s="202" t="s">
        <v>42</v>
      </c>
      <c r="B47" s="194" t="s">
        <v>34</v>
      </c>
      <c r="C47" s="194">
        <v>43</v>
      </c>
      <c r="D47" s="104" t="s">
        <v>34</v>
      </c>
      <c r="E47" s="104" t="s">
        <v>34</v>
      </c>
    </row>
    <row r="48" spans="1:5" s="187" customFormat="1" ht="12.75">
      <c r="A48" s="202" t="s">
        <v>43</v>
      </c>
      <c r="B48" s="194">
        <v>1036</v>
      </c>
      <c r="C48" s="194">
        <v>37</v>
      </c>
      <c r="D48" s="104" t="s">
        <v>34</v>
      </c>
      <c r="E48" s="104" t="s">
        <v>34</v>
      </c>
    </row>
    <row r="49" spans="1:5" s="187" customFormat="1" ht="12.75">
      <c r="A49" s="202" t="s">
        <v>226</v>
      </c>
      <c r="B49" s="194" t="s">
        <v>34</v>
      </c>
      <c r="C49" s="194" t="s">
        <v>34</v>
      </c>
      <c r="D49" s="104" t="s">
        <v>34</v>
      </c>
      <c r="E49" s="104" t="s">
        <v>34</v>
      </c>
    </row>
    <row r="50" spans="1:5" s="187" customFormat="1" ht="12.75">
      <c r="A50" s="202" t="s">
        <v>182</v>
      </c>
      <c r="B50" s="194" t="s">
        <v>34</v>
      </c>
      <c r="C50" s="194" t="s">
        <v>34</v>
      </c>
      <c r="D50" s="104" t="s">
        <v>34</v>
      </c>
      <c r="E50" s="104" t="s">
        <v>34</v>
      </c>
    </row>
    <row r="51" spans="1:5" s="187" customFormat="1" ht="12.75">
      <c r="A51" s="202" t="s">
        <v>44</v>
      </c>
      <c r="B51" s="194" t="s">
        <v>34</v>
      </c>
      <c r="C51" s="194" t="s">
        <v>34</v>
      </c>
      <c r="D51" s="195">
        <v>5</v>
      </c>
      <c r="E51" s="195">
        <v>20</v>
      </c>
    </row>
    <row r="52" spans="1:5" s="187" customFormat="1" ht="12.75">
      <c r="A52" s="202" t="s">
        <v>45</v>
      </c>
      <c r="B52" s="194">
        <v>4327</v>
      </c>
      <c r="C52" s="194">
        <v>1729</v>
      </c>
      <c r="D52" s="104" t="s">
        <v>34</v>
      </c>
      <c r="E52" s="104" t="s">
        <v>34</v>
      </c>
    </row>
    <row r="53" spans="1:5" s="187" customFormat="1" ht="13.5" thickBot="1">
      <c r="A53" s="204" t="s">
        <v>46</v>
      </c>
      <c r="B53" s="205" t="s">
        <v>34</v>
      </c>
      <c r="C53" s="205">
        <v>35</v>
      </c>
      <c r="D53" s="206" t="s">
        <v>34</v>
      </c>
      <c r="E53" s="206" t="s">
        <v>34</v>
      </c>
    </row>
    <row r="54" spans="1:10" s="74" customFormat="1" ht="12.75">
      <c r="A54" s="182" t="s">
        <v>195</v>
      </c>
      <c r="B54" s="103"/>
      <c r="C54" s="103"/>
      <c r="D54" s="103"/>
      <c r="E54" s="103"/>
      <c r="G54" s="184"/>
      <c r="H54" s="185"/>
      <c r="I54" s="186"/>
      <c r="J54" s="186"/>
    </row>
    <row r="55" spans="1:5" s="187" customFormat="1" ht="12.75">
      <c r="A55" s="183" t="s">
        <v>38</v>
      </c>
      <c r="B55" s="183"/>
      <c r="C55" s="183"/>
      <c r="D55" s="183"/>
      <c r="E55" s="183"/>
    </row>
    <row r="56" ht="12.75">
      <c r="A56" s="65" t="s">
        <v>38</v>
      </c>
    </row>
    <row r="57" ht="12.75">
      <c r="A57" s="65" t="s">
        <v>38</v>
      </c>
    </row>
    <row r="58" ht="12.75">
      <c r="A58" s="65" t="s">
        <v>38</v>
      </c>
    </row>
    <row r="59" ht="12.75">
      <c r="A59" s="65" t="s">
        <v>38</v>
      </c>
    </row>
    <row r="60" ht="12.75">
      <c r="A60" s="65" t="s">
        <v>38</v>
      </c>
    </row>
    <row r="61" ht="12.75">
      <c r="A61" s="65" t="s">
        <v>38</v>
      </c>
    </row>
    <row r="62" ht="12.75">
      <c r="A62" s="65" t="s">
        <v>38</v>
      </c>
    </row>
    <row r="63" ht="12.75">
      <c r="A63" s="65" t="s">
        <v>38</v>
      </c>
    </row>
    <row r="64" ht="12.75">
      <c r="A64" s="65" t="s">
        <v>38</v>
      </c>
    </row>
    <row r="65" ht="12.75">
      <c r="A65" s="65" t="s">
        <v>38</v>
      </c>
    </row>
    <row r="66" ht="12.75">
      <c r="A66" s="65" t="s">
        <v>38</v>
      </c>
    </row>
    <row r="67" ht="12.75">
      <c r="A67" s="65" t="s">
        <v>38</v>
      </c>
    </row>
    <row r="68" ht="12.75">
      <c r="A68" s="65" t="s">
        <v>38</v>
      </c>
    </row>
    <row r="69" ht="12.75">
      <c r="A69" s="65" t="s">
        <v>38</v>
      </c>
    </row>
    <row r="70" ht="12.75">
      <c r="A70" s="65" t="s">
        <v>38</v>
      </c>
    </row>
    <row r="71" ht="12.75">
      <c r="A71" s="65" t="s">
        <v>38</v>
      </c>
    </row>
    <row r="72" ht="12.75">
      <c r="A72" s="65" t="s">
        <v>38</v>
      </c>
    </row>
    <row r="73" ht="12.75">
      <c r="A73" s="65" t="s">
        <v>38</v>
      </c>
    </row>
    <row r="74" ht="12.75">
      <c r="A74" s="65" t="s">
        <v>38</v>
      </c>
    </row>
    <row r="75" ht="12.75">
      <c r="A75" s="65" t="s">
        <v>38</v>
      </c>
    </row>
    <row r="76" ht="12.75">
      <c r="A76" s="65" t="s">
        <v>38</v>
      </c>
    </row>
    <row r="77" ht="12.75">
      <c r="A77" s="65" t="s">
        <v>38</v>
      </c>
    </row>
    <row r="78" ht="12.75">
      <c r="A78" s="65" t="s">
        <v>38</v>
      </c>
    </row>
    <row r="79" ht="12.75">
      <c r="A79" s="65" t="s">
        <v>38</v>
      </c>
    </row>
    <row r="80" ht="12.75">
      <c r="A80" s="65" t="s">
        <v>38</v>
      </c>
    </row>
    <row r="81" ht="12.75">
      <c r="A81" s="65" t="s">
        <v>38</v>
      </c>
    </row>
    <row r="82" ht="12.75">
      <c r="A82" s="65" t="s">
        <v>38</v>
      </c>
    </row>
    <row r="83" ht="12.75">
      <c r="A83" s="65" t="s">
        <v>38</v>
      </c>
    </row>
    <row r="84" ht="12.75">
      <c r="A84" s="65" t="s">
        <v>38</v>
      </c>
    </row>
    <row r="85" ht="12.75">
      <c r="A85" s="65" t="s">
        <v>38</v>
      </c>
    </row>
    <row r="86" ht="12.75">
      <c r="A86" s="65" t="s">
        <v>38</v>
      </c>
    </row>
    <row r="87" ht="12.75">
      <c r="A87" s="65" t="s">
        <v>38</v>
      </c>
    </row>
    <row r="88" ht="12.75">
      <c r="A88" s="65" t="s">
        <v>38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2007-07-19T07:19:59Z</cp:lastPrinted>
  <dcterms:created xsi:type="dcterms:W3CDTF">2003-08-07T08:19:34Z</dcterms:created>
  <dcterms:modified xsi:type="dcterms:W3CDTF">2008-07-03T06:36:05Z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