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Indice" sheetId="1" r:id="rId1"/>
    <sheet name="15.1" sheetId="2" r:id="rId2"/>
    <sheet name="15.2" sheetId="3" r:id="rId3"/>
    <sheet name="15.3" sheetId="4" r:id="rId4"/>
    <sheet name="15.4" sheetId="5" r:id="rId5"/>
    <sheet name="15.5" sheetId="6" r:id="rId6"/>
    <sheet name="15.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1">#REF!</definedName>
    <definedName name="\A" localSheetId="3">#REF!</definedName>
    <definedName name="\A" localSheetId="5">#REF!</definedName>
    <definedName name="\A">#REF!</definedName>
    <definedName name="\B">#REF!</definedName>
    <definedName name="\C" localSheetId="1">#REF!</definedName>
    <definedName name="\C" localSheetId="3">#REF!</definedName>
    <definedName name="\C" localSheetId="5">#REF!</definedName>
    <definedName name="\C">#REF!</definedName>
    <definedName name="\D">'[4]19.11-12'!$B$51</definedName>
    <definedName name="\G" localSheetId="1">#REF!</definedName>
    <definedName name="\G" localSheetId="3">#REF!</definedName>
    <definedName name="\G" localSheetId="5">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1">'15.1'!$A$1:$J$29</definedName>
    <definedName name="_xlnm.Print_Area" localSheetId="2">'15.2'!$A$1:$K$87</definedName>
    <definedName name="_xlnm.Print_Area" localSheetId="3">'15.3'!$A$1:$J$28</definedName>
    <definedName name="_xlnm.Print_Area" localSheetId="4">'15.4'!$A$1:$K$59</definedName>
    <definedName name="_xlnm.Print_Area" localSheetId="5">'15.5'!$A$1:$J$28</definedName>
    <definedName name="_xlnm.Print_Area" localSheetId="6">'15.6'!$A$1:$K$87</definedName>
    <definedName name="balan.xls" hidden="1">'[9]7.24'!$D$6:$D$27</definedName>
    <definedName name="DatosExternos_1" localSheetId="2">'15.2'!$B$9:$K$86</definedName>
    <definedName name="DatosExternos_1" localSheetId="6">'15.6'!$B$9:$K$86</definedName>
    <definedName name="DatosExternos_3" localSheetId="4">'15.4'!$B$9:$K$53</definedName>
    <definedName name="GUION">#REF!</definedName>
    <definedName name="Imprimir_área_IM" localSheetId="1">#REF!</definedName>
    <definedName name="Imprimir_área_IM" localSheetId="3">#REF!</definedName>
    <definedName name="Imprimir_área_IM" localSheetId="5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<sst xmlns="http://schemas.openxmlformats.org/spreadsheetml/2006/main" count="733" uniqueCount="121">
  <si>
    <t>Superficie en</t>
  </si>
  <si>
    <t>Arboles</t>
  </si>
  <si>
    <t>Rendimiento</t>
  </si>
  <si>
    <t>Precio medio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</si>
  <si>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</si>
  <si>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</si>
  <si>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</si>
  <si>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</si>
  <si>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</si>
  <si>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</si>
  <si>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</si>
  <si>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</si>
  <si>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</si>
  <si>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</si>
  <si>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</si>
  <si>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con cáscara</t>
  </si>
  <si>
    <t>los agricultores</t>
  </si>
  <si>
    <t>(miles de euros)</t>
  </si>
  <si>
    <t>Importaciones</t>
  </si>
  <si>
    <t>Exportaciones</t>
  </si>
  <si>
    <t>(qm/ha)</t>
  </si>
  <si>
    <t>(euros/100kg)</t>
  </si>
  <si>
    <t>(milles de euros)</t>
  </si>
  <si>
    <t>(hectáreas)</t>
  </si>
  <si>
    <t>Superficie en plantación regular</t>
  </si>
  <si>
    <t>Arboles diseminados (número)</t>
  </si>
  <si>
    <t>Producción con cáscara (toneladas)</t>
  </si>
  <si>
    <t>Provincias y</t>
  </si>
  <si>
    <t>Superficie en producción</t>
  </si>
  <si>
    <t>Comunidades Autónomas</t>
  </si>
  <si>
    <t>(kg/ha)</t>
  </si>
  <si>
    <t>Secano</t>
  </si>
  <si>
    <t>Regadío</t>
  </si>
  <si>
    <t>(kg/árbol)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</si>
  <si>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</si>
  <si>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</si>
  <si>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</si>
  <si>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</si>
  <si>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</si>
  <si>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</si>
  <si>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</si>
  <si>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</si>
  <si>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</si>
  <si>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</si>
  <si>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</si>
  <si>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</si>
  <si>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</si>
  <si>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</si>
  <si>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</si>
  <si>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</si>
  <si>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</si>
  <si>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</si>
  <si>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</si>
  <si>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</si>
  <si>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</si>
  <si>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</si>
  <si>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</si>
  <si>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</si>
  <si>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</si>
  <si>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</si>
  <si>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</si>
  <si>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</si>
  <si>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</si>
  <si>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</si>
  <si>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</si>
  <si>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</si>
  <si>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</si>
  <si>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</si>
  <si>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</si>
  <si>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</si>
  <si>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</si>
  <si>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</si>
  <si>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</si>
  <si>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</si>
  <si>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</si>
  <si>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</si>
  <si>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</si>
  <si>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</si>
  <si>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</si>
  <si>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</si>
  <si>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</si>
  <si>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</si>
  <si>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</si>
  <si>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</si>
  <si>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</si>
  <si>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</si>
  <si>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</si>
  <si>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</si>
  <si>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</si>
  <si>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</si>
  <si>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</si>
  <si>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FRUTALES DE FRUTO SECO</t>
  </si>
  <si>
    <t xml:space="preserve"> PAÍS VASCO</t>
  </si>
  <si>
    <t xml:space="preserve"> ARAGÓN</t>
  </si>
  <si>
    <t xml:space="preserve"> CASTILLA Y LEÓN</t>
  </si>
  <si>
    <t xml:space="preserve"> ANDALUCÍA</t>
  </si>
  <si>
    <t>FRUTOS SECOS</t>
  </si>
  <si>
    <t>–</t>
  </si>
  <si>
    <r>
      <t xml:space="preserve">Comercio exterior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</si>
  <si>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almendra pelada a con cáscara 3,30.</t>
    </r>
  </si>
  <si>
    <r>
      <t>(1)</t>
    </r>
    <r>
      <rPr>
        <sz val="10"/>
        <rFont val="Arial"/>
        <family val="2"/>
      </rPr>
      <t xml:space="preserve"> En equivalente con cáscara, siendo el coeficiente de conversión de avellana pelada a con cáscara 2,03.</t>
    </r>
  </si>
  <si>
    <t>(miles de hectáreas)</t>
  </si>
  <si>
    <t>(miles de árboles)</t>
  </si>
  <si>
    <t>(miles de toneladas)</t>
  </si>
  <si>
    <t>(mil. de árboles)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</si>
  <si>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equivalente con cáscara, siendo el coeficiente de conversión de nuez pelada a con cáscara 3,30.</t>
    </r>
  </si>
  <si>
    <t>15.1.  ALMENDRO: Serie histórica de superficie, arboles diseminados, rendimiento, producción, precio, valor y comercio exterior</t>
  </si>
  <si>
    <t>15.3.  AVELLANO: Serie histórica de superficie, arboles diseminados, rendimiento, producción, precio, valor y comercio exterior</t>
  </si>
  <si>
    <t>15.5.  NOGAL: Serie histórica de superficie, arboles diseminados, rendimiento, producción, precio, valor y comercio exterior</t>
  </si>
  <si>
    <t>15.2.  ALMENDRO: Análisis provincial de superficie, arboles diseminados, rendimiento y producción, 2006</t>
  </si>
  <si>
    <t>15.4.  AVELLANO: Análisis provincial de superficie, arboles diseminados, rendimiento y producción, 2006</t>
  </si>
  <si>
    <t>15.6.  NOGAL: Análisis provincial de superficie, arboles diseminados, rendimiento y producción, 2006</t>
  </si>
  <si>
    <t>ANUARIO DE ESTADÍSTICA AGROALIMENTARIA Y PESQUERA 2007</t>
  </si>
  <si>
    <t>CAPITULO 15: FRUTALES DE FRUTO SECO</t>
  </si>
  <si>
    <t xml:space="preserve">15.1.  ALMENDRO: Serie histórica de superficie, arboles diseminados, rendimiento, producción, precio, valor y comercio exterior </t>
  </si>
  <si>
    <t>Volver al Indice</t>
  </si>
  <si>
    <t xml:space="preserve">15.2.  ALMENDRO: Análisis provincial de superficie, arboles diseminados, rendimiento y producción, 2006 </t>
  </si>
  <si>
    <t xml:space="preserve">15.3.  AVELLANO: Serie histórica de superficie, arboles diseminados, rendimiento, producción, precio, valor y comercio exterior </t>
  </si>
  <si>
    <t xml:space="preserve">15.4.  AVELLANO: Análisis provincial de superficie, arboles diseminados, rendimiento y producción, 2006 </t>
  </si>
  <si>
    <t xml:space="preserve">15.5.  NOGAL: Serie histórica de superficie, arboles diseminados, rendimiento, producción, precio, valor y comercio exterior </t>
  </si>
  <si>
    <t xml:space="preserve">15.6.  NOGAL: Análisis provincial de superficie, arboles diseminados, rendimiento y producción, 2006 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</si>
</sst>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;\(0.0\)"/>
    <numFmt numFmtId="180" formatCode="#,##0__;\–#,##0__;0__;@__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* #,##0_-;\-* #,##0_-;_-* &quot;-&quot;_-;_-@_-"/>
    <numFmt numFmtId="199" formatCode="_-&quot;$&quot;* #,##0.00_-;\-&quot;$&quot;* #,##0.00_-;_-&quot;$&quot;* &quot;-&quot;??_-;_-@_-"/>
    <numFmt numFmtId="200" formatCode="_-* #,##0.00_-;\-* #,##0.00_-;_-* &quot;-&quot;??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#,##0.0"/>
    <numFmt numFmtId="205" formatCode="0.0"/>
    <numFmt numFmtId="206" formatCode="#,##0.0__;\–#,##0.0__;\–__;@__"/>
    <numFmt numFmtId="207" formatCode="#,##0.00_);\(#,##0.00\)"/>
    <numFmt numFmtId="208" formatCode="#,##0.000_);\(#,##0.000\)"/>
    <numFmt numFmtId="209" formatCode="#,##0__;\–#,##0__;\–__;@__"/>
    <numFmt numFmtId="210" formatCode="#,##0_____;"/>
    <numFmt numFmtId="211" formatCode="#,##0.000000_);\(#,##0.000000\)"/>
    <numFmt numFmtId="212" formatCode="#,##0.000"/>
    <numFmt numFmtId="213" formatCode="#,##0.0__"/>
    <numFmt numFmtId="214" formatCode="#,##0.00__"/>
    <numFmt numFmtId="215" formatCode="#,##0;\-#,##0;\-\-"/>
    <numFmt numFmtId="216" formatCode="#,##0.0;\-#,##0.0;\-\-"/>
    <numFmt numFmtId="217" formatCode="#,##0.000__"/>
    <numFmt numFmtId="218" formatCode="0.00__"/>
    <numFmt numFmtId="219" formatCode="#,##0____"/>
    <numFmt numFmtId="220" formatCode="#,##0.0____"/>
    <numFmt numFmtId="221" formatCode="#,##0;\(#,##0\);\–"/>
    <numFmt numFmtId="222" formatCode="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78" fontId="0" fillId="2" borderId="2" xfId="0" applyNumberFormat="1" applyFont="1" applyFill="1" applyBorder="1" applyAlignment="1" applyProtection="1">
      <alignment horizontal="right"/>
      <protection/>
    </xf>
    <xf numFmtId="37" fontId="0" fillId="2" borderId="2" xfId="0" applyNumberFormat="1" applyFont="1" applyFill="1" applyBorder="1" applyAlignment="1">
      <alignment horizontal="right"/>
    </xf>
    <xf numFmtId="39" fontId="0" fillId="2" borderId="2" xfId="0" applyNumberFormat="1" applyFont="1" applyFill="1" applyBorder="1" applyAlignment="1" applyProtection="1">
      <alignment horizontal="right"/>
      <protection/>
    </xf>
    <xf numFmtId="37" fontId="0" fillId="2" borderId="2" xfId="0" applyNumberFormat="1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>
      <alignment horizontal="left"/>
    </xf>
    <xf numFmtId="178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 applyProtection="1">
      <alignment horizontal="right"/>
      <protection/>
    </xf>
    <xf numFmtId="39" fontId="0" fillId="2" borderId="1" xfId="0" applyNumberFormat="1" applyFont="1" applyFill="1" applyBorder="1" applyAlignment="1">
      <alignment horizontal="right"/>
    </xf>
    <xf numFmtId="37" fontId="0" fillId="2" borderId="1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8" fontId="0" fillId="2" borderId="7" xfId="0" applyNumberFormat="1" applyFont="1" applyFill="1" applyBorder="1" applyAlignment="1">
      <alignment horizontal="right"/>
    </xf>
    <xf numFmtId="39" fontId="0" fillId="2" borderId="7" xfId="0" applyNumberFormat="1" applyFont="1" applyFill="1" applyBorder="1" applyAlignment="1">
      <alignment horizontal="right"/>
    </xf>
    <xf numFmtId="37" fontId="0" fillId="2" borderId="7" xfId="0" applyNumberFormat="1" applyFont="1" applyFill="1" applyBorder="1" applyAlignment="1">
      <alignment horizontal="right"/>
    </xf>
    <xf numFmtId="37" fontId="0" fillId="2" borderId="8" xfId="0" applyNumberFormat="1" applyFont="1" applyFill="1" applyBorder="1" applyAlignment="1">
      <alignment horizontal="right"/>
    </xf>
    <xf numFmtId="39" fontId="0" fillId="2" borderId="2" xfId="0" applyNumberFormat="1" applyFont="1" applyFill="1" applyBorder="1" applyAlignment="1">
      <alignment horizontal="right"/>
    </xf>
    <xf numFmtId="37" fontId="0" fillId="2" borderId="2" xfId="0" applyNumberFormat="1" applyFont="1" applyFill="1" applyBorder="1" applyAlignment="1">
      <alignment/>
    </xf>
    <xf numFmtId="178" fontId="0" fillId="2" borderId="2" xfId="0" applyNumberFormat="1" applyFont="1" applyFill="1" applyBorder="1" applyAlignment="1" applyProtection="1">
      <alignment/>
      <protection/>
    </xf>
    <xf numFmtId="39" fontId="0" fillId="2" borderId="2" xfId="0" applyNumberFormat="1" applyFont="1" applyFill="1" applyBorder="1" applyAlignment="1">
      <alignment/>
    </xf>
    <xf numFmtId="37" fontId="0" fillId="2" borderId="1" xfId="0" applyNumberFormat="1" applyFont="1" applyFill="1" applyBorder="1" applyAlignment="1">
      <alignment/>
    </xf>
    <xf numFmtId="178" fontId="0" fillId="2" borderId="1" xfId="0" applyNumberFormat="1" applyFont="1" applyFill="1" applyBorder="1" applyAlignment="1" applyProtection="1">
      <alignment/>
      <protection/>
    </xf>
    <xf numFmtId="39" fontId="0" fillId="2" borderId="1" xfId="0" applyNumberFormat="1" applyFont="1" applyFill="1" applyBorder="1" applyAlignment="1">
      <alignment/>
    </xf>
    <xf numFmtId="37" fontId="0" fillId="2" borderId="1" xfId="0" applyNumberFormat="1" applyFont="1" applyFill="1" applyBorder="1" applyAlignment="1" applyProtection="1">
      <alignment/>
      <protection/>
    </xf>
    <xf numFmtId="37" fontId="0" fillId="2" borderId="2" xfId="0" applyNumberFormat="1" applyFont="1" applyFill="1" applyBorder="1" applyAlignment="1" applyProtection="1">
      <alignment/>
      <protection/>
    </xf>
    <xf numFmtId="178" fontId="0" fillId="2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37" fontId="0" fillId="2" borderId="7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Continuous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37" fontId="0" fillId="2" borderId="0" xfId="0" applyNumberFormat="1" applyFont="1" applyFill="1" applyAlignment="1" applyProtection="1">
      <alignment/>
      <protection/>
    </xf>
    <xf numFmtId="0" fontId="0" fillId="2" borderId="14" xfId="0" applyFont="1" applyFill="1" applyBorder="1" applyAlignment="1">
      <alignment/>
    </xf>
    <xf numFmtId="180" fontId="0" fillId="2" borderId="15" xfId="0" applyNumberFormat="1" applyFont="1" applyFill="1" applyBorder="1" applyAlignment="1" applyProtection="1">
      <alignment horizontal="right"/>
      <protection/>
    </xf>
    <xf numFmtId="180" fontId="0" fillId="2" borderId="15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37" fontId="0" fillId="2" borderId="0" xfId="0" applyNumberFormat="1" applyFont="1" applyFill="1" applyAlignment="1">
      <alignment/>
    </xf>
    <xf numFmtId="180" fontId="0" fillId="2" borderId="2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80" fontId="7" fillId="2" borderId="2" xfId="0" applyNumberFormat="1" applyFont="1" applyFill="1" applyBorder="1" applyAlignment="1">
      <alignment horizontal="right"/>
    </xf>
    <xf numFmtId="180" fontId="7" fillId="2" borderId="2" xfId="0" applyNumberFormat="1" applyFont="1" applyFill="1" applyBorder="1" applyAlignment="1" applyProtection="1">
      <alignment horizontal="right"/>
      <protection/>
    </xf>
    <xf numFmtId="180" fontId="0" fillId="2" borderId="2" xfId="0" applyNumberFormat="1" applyFont="1" applyFill="1" applyBorder="1" applyAlignment="1" quotePrefix="1">
      <alignment horizontal="right"/>
    </xf>
    <xf numFmtId="180" fontId="7" fillId="2" borderId="2" xfId="0" applyNumberFormat="1" applyFont="1" applyFill="1" applyBorder="1" applyAlignment="1" quotePrefix="1">
      <alignment horizontal="right"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37" fontId="7" fillId="2" borderId="0" xfId="0" applyNumberFormat="1" applyFont="1" applyFill="1" applyAlignment="1">
      <alignment/>
    </xf>
    <xf numFmtId="180" fontId="0" fillId="2" borderId="2" xfId="0" applyNumberFormat="1" applyFont="1" applyFill="1" applyBorder="1" applyAlignment="1" applyProtection="1">
      <alignment horizontal="right"/>
      <protection locked="0"/>
    </xf>
    <xf numFmtId="0" fontId="7" fillId="2" borderId="12" xfId="0" applyFont="1" applyFill="1" applyBorder="1" applyAlignment="1">
      <alignment/>
    </xf>
    <xf numFmtId="180" fontId="7" fillId="2" borderId="8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Continuous"/>
    </xf>
    <xf numFmtId="0" fontId="0" fillId="2" borderId="1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left"/>
    </xf>
    <xf numFmtId="37" fontId="0" fillId="0" borderId="7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39" fontId="0" fillId="0" borderId="7" xfId="0" applyNumberFormat="1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8" xfId="0" applyFont="1" applyFill="1" applyBorder="1" applyAlignment="1">
      <alignment/>
    </xf>
    <xf numFmtId="0" fontId="9" fillId="2" borderId="0" xfId="0" applyFont="1" applyFill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Continuous"/>
    </xf>
    <xf numFmtId="0" fontId="0" fillId="2" borderId="14" xfId="0" applyFont="1" applyFill="1" applyBorder="1" applyAlignment="1">
      <alignment horizontal="centerContinuous"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 quotePrefix="1">
      <alignment horizontal="center"/>
    </xf>
    <xf numFmtId="0" fontId="0" fillId="2" borderId="15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15" xfId="0" applyFont="1" applyFill="1" applyBorder="1" applyAlignment="1" quotePrefix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15" applyAlignment="1">
      <alignment/>
    </xf>
    <xf numFmtId="0" fontId="1" fillId="2" borderId="0" xfId="15" applyFill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15" applyFill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pa.es/es/estadistica/pags/anuario/introduccion.htm" TargetMode="External" /><Relationship Id="rId3" Type="http://schemas.openxmlformats.org/officeDocument/2006/relationships/hyperlink" Target="http://www.mapa.es/es/estadistica/pags/anuario/introduccion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3</xdr:col>
      <xdr:colOff>400050</xdr:colOff>
      <xdr:row>5</xdr:row>
      <xdr:rowOff>57150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2381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Anuario_Pepa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2" sqref="D2"/>
    </sheetView>
  </sheetViews>
  <sheetFormatPr defaultColWidth="11.421875" defaultRowHeight="12.75"/>
  <cols>
    <col min="1" max="16384" width="11.421875" style="113" customWidth="1"/>
  </cols>
  <sheetData>
    <row r="1" ht="20.25">
      <c r="E1" s="114" t="s">
        <v>112</v>
      </c>
    </row>
    <row r="4" ht="15.75">
      <c r="E4" s="115" t="s">
        <v>113</v>
      </c>
    </row>
    <row r="8" s="116" customFormat="1" ht="12.75">
      <c r="A8" s="116" t="s">
        <v>114</v>
      </c>
    </row>
    <row r="9" s="116" customFormat="1" ht="12.75">
      <c r="A9" s="116" t="s">
        <v>116</v>
      </c>
    </row>
    <row r="10" s="116" customFormat="1" ht="12.75">
      <c r="A10" s="116" t="s">
        <v>117</v>
      </c>
    </row>
    <row r="11" s="116" customFormat="1" ht="12.75">
      <c r="A11" s="116" t="s">
        <v>118</v>
      </c>
    </row>
    <row r="12" s="116" customFormat="1" ht="12.75">
      <c r="A12" s="116" t="s">
        <v>119</v>
      </c>
    </row>
    <row r="13" s="116" customFormat="1" ht="12.75">
      <c r="A13" s="116" t="s">
        <v>120</v>
      </c>
    </row>
  </sheetData>
  <mergeCells count="6">
    <mergeCell ref="A12:IV12"/>
    <mergeCell ref="A13:IV13"/>
    <mergeCell ref="A8:IV8"/>
    <mergeCell ref="A9:IV9"/>
    <mergeCell ref="A10:IV10"/>
    <mergeCell ref="A11:IV11"/>
  </mergeCells>
  <hyperlinks>
    <hyperlink ref="A8" location="'15.1'!A1" display="15.1.  ALMENDRO: Serie histórica de superficie, arboles diseminados, rendimiento, producción, precio, valor y comercio exterior "/>
    <hyperlink ref="A9" location="'15.2'!A1" display="15.2.  ALMENDRO: Análisis provincial de superficie, arboles diseminados, rendimiento y producción, 2006 "/>
    <hyperlink ref="A10" location="'15.3'!A1" display="15.3.  AVELLANO: Serie histórica de superficie, arboles diseminados, rendimiento, producción, precio, valor y comercio exterior "/>
    <hyperlink ref="A11" location="'15.4'!A1" display="15.4.  AVELLANO: Análisis provincial de superficie, arboles diseminados, rendimiento y producción, 2006 "/>
    <hyperlink ref="A12" location="'15.5'!A1" display="15.5.  NOGAL: Serie histórica de superficie, arboles diseminados, rendimiento, producción, precio, valor y comercio exterior "/>
    <hyperlink ref="A13" location="'15.6'!A1" display="15.6.  NOGAL: Análisis provincial de superficie, arboles diseminados, rendimiento y producción, 2006 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J26"/>
  <sheetViews>
    <sheetView showGridLines="0" zoomScale="75" zoomScaleNormal="75" workbookViewId="0" topLeftCell="A1">
      <selection activeCell="K31" sqref="K31"/>
    </sheetView>
  </sheetViews>
  <sheetFormatPr defaultColWidth="11.421875" defaultRowHeight="12.75"/>
  <cols>
    <col min="1" max="1" width="13.8515625" style="6" customWidth="1"/>
    <col min="2" max="2" width="17.57421875" style="6" customWidth="1"/>
    <col min="3" max="3" width="16.8515625" style="6" customWidth="1"/>
    <col min="4" max="4" width="14.57421875" style="6" customWidth="1"/>
    <col min="5" max="5" width="12.7109375" style="6" customWidth="1"/>
    <col min="6" max="6" width="16.7109375" style="6" customWidth="1"/>
    <col min="7" max="7" width="13.57421875" style="6" customWidth="1"/>
    <col min="8" max="8" width="13.140625" style="6" customWidth="1"/>
    <col min="9" max="10" width="12.7109375" style="6" customWidth="1"/>
    <col min="11" max="11" width="11.140625" style="6" customWidth="1"/>
    <col min="12" max="19" width="12.00390625" style="6" customWidth="1"/>
    <col min="20" max="16384" width="11.421875" style="6" customWidth="1"/>
  </cols>
  <sheetData>
    <row r="1" spans="1:10" s="1" customFormat="1" ht="18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</row>
    <row r="2" ht="12.75">
      <c r="A2" s="111" t="s">
        <v>115</v>
      </c>
    </row>
    <row r="3" spans="1:10" s="2" customFormat="1" ht="15">
      <c r="A3" s="92" t="s">
        <v>106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2" customFormat="1" ht="15.75" thickBot="1">
      <c r="A4" s="44"/>
      <c r="B4" s="45"/>
      <c r="C4" s="45"/>
      <c r="D4" s="45"/>
      <c r="E4" s="45"/>
      <c r="F4" s="45"/>
      <c r="G4" s="45"/>
      <c r="H4" s="45"/>
      <c r="I4" s="45"/>
      <c r="J4" s="45"/>
    </row>
    <row r="5" spans="1:10" ht="12.75" customHeight="1">
      <c r="A5" s="55"/>
      <c r="B5" s="86" t="s">
        <v>0</v>
      </c>
      <c r="C5" s="87"/>
      <c r="D5" s="85" t="s">
        <v>1</v>
      </c>
      <c r="E5" s="85" t="s">
        <v>2</v>
      </c>
      <c r="F5" s="88"/>
      <c r="G5" s="89" t="s">
        <v>3</v>
      </c>
      <c r="H5" s="88"/>
      <c r="I5" s="90" t="s">
        <v>98</v>
      </c>
      <c r="J5" s="87"/>
    </row>
    <row r="6" spans="1:10" ht="12.75">
      <c r="A6" s="7" t="s">
        <v>4</v>
      </c>
      <c r="B6" s="8" t="s">
        <v>5</v>
      </c>
      <c r="C6" s="9"/>
      <c r="D6" s="4" t="s">
        <v>6</v>
      </c>
      <c r="E6" s="4" t="s">
        <v>7</v>
      </c>
      <c r="F6" s="5" t="s">
        <v>8</v>
      </c>
      <c r="G6" s="5" t="s">
        <v>9</v>
      </c>
      <c r="H6" s="5" t="s">
        <v>10</v>
      </c>
      <c r="I6" s="10" t="s">
        <v>11</v>
      </c>
      <c r="J6" s="9"/>
    </row>
    <row r="7" spans="1:10" ht="12.75">
      <c r="A7" s="3"/>
      <c r="B7" s="4" t="s">
        <v>12</v>
      </c>
      <c r="C7" s="4" t="s">
        <v>13</v>
      </c>
      <c r="D7" s="5"/>
      <c r="E7" s="4" t="s">
        <v>14</v>
      </c>
      <c r="F7" s="4" t="s">
        <v>15</v>
      </c>
      <c r="G7" s="5" t="s">
        <v>16</v>
      </c>
      <c r="H7" s="5" t="s">
        <v>17</v>
      </c>
      <c r="I7" s="5" t="s">
        <v>18</v>
      </c>
      <c r="J7" s="5" t="s">
        <v>19</v>
      </c>
    </row>
    <row r="8" spans="1:10" ht="13.5" thickBot="1">
      <c r="A8" s="81"/>
      <c r="B8" s="82" t="s">
        <v>101</v>
      </c>
      <c r="C8" s="82" t="s">
        <v>101</v>
      </c>
      <c r="D8" s="82" t="s">
        <v>102</v>
      </c>
      <c r="E8" s="53" t="s">
        <v>20</v>
      </c>
      <c r="F8" s="53" t="s">
        <v>103</v>
      </c>
      <c r="G8" s="82" t="s">
        <v>21</v>
      </c>
      <c r="H8" s="83"/>
      <c r="I8" s="83"/>
      <c r="J8" s="83"/>
    </row>
    <row r="9" spans="1:10" ht="12.75">
      <c r="A9" s="12">
        <v>1990</v>
      </c>
      <c r="B9" s="13">
        <v>613.8</v>
      </c>
      <c r="C9" s="13">
        <v>584.1</v>
      </c>
      <c r="D9" s="14">
        <v>6712</v>
      </c>
      <c r="E9" s="13">
        <v>4.053689436740283</v>
      </c>
      <c r="F9" s="13">
        <v>250.2</v>
      </c>
      <c r="G9" s="15">
        <v>40.14760857283666</v>
      </c>
      <c r="H9" s="16">
        <v>100449.31664923731</v>
      </c>
      <c r="I9" s="14">
        <v>12614</v>
      </c>
      <c r="J9" s="14">
        <v>91797</v>
      </c>
    </row>
    <row r="10" spans="1:10" ht="12.75">
      <c r="A10" s="12">
        <v>1991</v>
      </c>
      <c r="B10" s="13">
        <v>627.6</v>
      </c>
      <c r="C10" s="13">
        <v>595</v>
      </c>
      <c r="D10" s="14">
        <v>6082</v>
      </c>
      <c r="E10" s="13">
        <v>4.332773109243698</v>
      </c>
      <c r="F10" s="13">
        <v>257.8</v>
      </c>
      <c r="G10" s="15">
        <v>48.88031444953302</v>
      </c>
      <c r="H10" s="16">
        <v>126013.4506508961</v>
      </c>
      <c r="I10" s="14">
        <v>19140</v>
      </c>
      <c r="J10" s="14">
        <v>64453</v>
      </c>
    </row>
    <row r="11" spans="1:10" ht="12.75">
      <c r="A11" s="12">
        <v>1992</v>
      </c>
      <c r="B11" s="13">
        <v>605.3</v>
      </c>
      <c r="C11" s="13">
        <v>580.2</v>
      </c>
      <c r="D11" s="14">
        <v>5625</v>
      </c>
      <c r="E11" s="13">
        <v>4.8</v>
      </c>
      <c r="F11" s="13">
        <v>281.9</v>
      </c>
      <c r="G11" s="15">
        <v>45.26823170218648</v>
      </c>
      <c r="H11" s="16">
        <v>127611.14516846366</v>
      </c>
      <c r="I11" s="14">
        <v>24279</v>
      </c>
      <c r="J11" s="14">
        <v>90406</v>
      </c>
    </row>
    <row r="12" spans="1:10" ht="12.75">
      <c r="A12" s="12">
        <v>1993</v>
      </c>
      <c r="B12" s="13">
        <v>614.6</v>
      </c>
      <c r="C12" s="13">
        <v>594.6</v>
      </c>
      <c r="D12" s="14">
        <v>6369</v>
      </c>
      <c r="E12" s="13">
        <v>4.4</v>
      </c>
      <c r="F12" s="13">
        <v>280</v>
      </c>
      <c r="G12" s="15">
        <v>79.39369898909764</v>
      </c>
      <c r="H12" s="16">
        <v>222302.3571694734</v>
      </c>
      <c r="I12" s="14">
        <v>6689</v>
      </c>
      <c r="J12" s="14">
        <v>118770</v>
      </c>
    </row>
    <row r="13" spans="1:10" ht="12.75">
      <c r="A13" s="12">
        <v>1994</v>
      </c>
      <c r="B13" s="13">
        <v>615.7</v>
      </c>
      <c r="C13" s="13">
        <v>596.1</v>
      </c>
      <c r="D13" s="14">
        <v>5036</v>
      </c>
      <c r="E13" s="13">
        <v>3.8</v>
      </c>
      <c r="F13" s="13">
        <v>238.1</v>
      </c>
      <c r="G13" s="15">
        <v>72.03130071039631</v>
      </c>
      <c r="H13" s="16">
        <v>171506.52699145357</v>
      </c>
      <c r="I13" s="14">
        <v>32336</v>
      </c>
      <c r="J13" s="14">
        <v>103994</v>
      </c>
    </row>
    <row r="14" spans="1:10" ht="12.75">
      <c r="A14" s="17">
        <v>1995</v>
      </c>
      <c r="B14" s="18">
        <v>639.7</v>
      </c>
      <c r="C14" s="18">
        <v>602.9</v>
      </c>
      <c r="D14" s="19">
        <v>3304</v>
      </c>
      <c r="E14" s="20">
        <v>2.5</v>
      </c>
      <c r="F14" s="18">
        <v>158.9</v>
      </c>
      <c r="G14" s="21">
        <v>102.95938360198575</v>
      </c>
      <c r="H14" s="22">
        <v>163602.46054355535</v>
      </c>
      <c r="I14" s="19">
        <v>60141</v>
      </c>
      <c r="J14" s="16">
        <v>84125</v>
      </c>
    </row>
    <row r="15" spans="1:10" ht="12.75">
      <c r="A15" s="17">
        <v>1996</v>
      </c>
      <c r="B15" s="18">
        <v>637.5</v>
      </c>
      <c r="C15" s="18">
        <v>604.4</v>
      </c>
      <c r="D15" s="19">
        <v>2743</v>
      </c>
      <c r="E15" s="20">
        <v>3.9</v>
      </c>
      <c r="F15" s="18">
        <v>242.3</v>
      </c>
      <c r="G15" s="21">
        <v>106.70969913334056</v>
      </c>
      <c r="H15" s="22">
        <v>258557.60100008416</v>
      </c>
      <c r="I15" s="22">
        <v>81724</v>
      </c>
      <c r="J15" s="14">
        <v>98755</v>
      </c>
    </row>
    <row r="16" spans="1:10" ht="12.75">
      <c r="A16" s="17">
        <v>1997</v>
      </c>
      <c r="B16" s="18">
        <v>664.3</v>
      </c>
      <c r="C16" s="18">
        <v>629.1</v>
      </c>
      <c r="D16" s="22">
        <v>2956</v>
      </c>
      <c r="E16" s="18">
        <v>6</v>
      </c>
      <c r="F16" s="18">
        <v>388.9</v>
      </c>
      <c r="G16" s="21">
        <v>76.95358984529949</v>
      </c>
      <c r="H16" s="22">
        <v>299272.5109083697</v>
      </c>
      <c r="I16" s="22">
        <v>55274</v>
      </c>
      <c r="J16" s="14">
        <v>152151</v>
      </c>
    </row>
    <row r="17" spans="1:10" ht="12.75">
      <c r="A17" s="17">
        <v>1998</v>
      </c>
      <c r="B17" s="18">
        <v>658.5</v>
      </c>
      <c r="C17" s="18">
        <v>630.1</v>
      </c>
      <c r="D17" s="22">
        <v>2722</v>
      </c>
      <c r="E17" s="18">
        <v>3.4</v>
      </c>
      <c r="F17" s="18">
        <v>220.4</v>
      </c>
      <c r="G17" s="21">
        <v>83.58876347769646</v>
      </c>
      <c r="H17" s="22">
        <v>184229.63470484296</v>
      </c>
      <c r="I17" s="22">
        <v>83540</v>
      </c>
      <c r="J17" s="14">
        <v>143620</v>
      </c>
    </row>
    <row r="18" spans="1:10" ht="12.75">
      <c r="A18" s="17">
        <v>1999</v>
      </c>
      <c r="B18" s="18">
        <v>654.3</v>
      </c>
      <c r="C18" s="18">
        <v>624.3</v>
      </c>
      <c r="D18" s="22">
        <v>2504</v>
      </c>
      <c r="E18" s="18">
        <v>4.4</v>
      </c>
      <c r="F18" s="18">
        <v>280.7</v>
      </c>
      <c r="G18" s="21">
        <v>56.89180580096883</v>
      </c>
      <c r="H18" s="22">
        <v>159695.2988833195</v>
      </c>
      <c r="I18" s="22">
        <v>109286</v>
      </c>
      <c r="J18" s="14">
        <v>126214</v>
      </c>
    </row>
    <row r="19" spans="1:10" ht="12.75">
      <c r="A19" s="17">
        <v>2000</v>
      </c>
      <c r="B19" s="18">
        <v>670.5</v>
      </c>
      <c r="C19" s="18">
        <v>650.7</v>
      </c>
      <c r="D19" s="22">
        <v>1995</v>
      </c>
      <c r="E19" s="18">
        <v>3.3787769496734534</v>
      </c>
      <c r="F19" s="18">
        <v>225.2</v>
      </c>
      <c r="G19" s="21">
        <v>69.08634139891578</v>
      </c>
      <c r="H19" s="22">
        <v>155582.4408303583</v>
      </c>
      <c r="I19" s="22">
        <v>103266.4147</v>
      </c>
      <c r="J19" s="14">
        <v>101787.4147</v>
      </c>
    </row>
    <row r="20" spans="1:10" ht="12.75">
      <c r="A20" s="17">
        <v>2001</v>
      </c>
      <c r="B20" s="18">
        <v>658.801</v>
      </c>
      <c r="C20" s="18">
        <v>627.947</v>
      </c>
      <c r="D20" s="22">
        <v>2312.005</v>
      </c>
      <c r="E20" s="18">
        <v>3.95918913538881</v>
      </c>
      <c r="F20" s="18">
        <v>254.62</v>
      </c>
      <c r="G20" s="21">
        <v>67.16</v>
      </c>
      <c r="H20" s="22">
        <v>171002.79200000002</v>
      </c>
      <c r="I20" s="22">
        <v>126312.1337</v>
      </c>
      <c r="J20" s="14">
        <v>155255.3306</v>
      </c>
    </row>
    <row r="21" spans="1:10" ht="12.75">
      <c r="A21" s="17">
        <v>2002</v>
      </c>
      <c r="B21" s="18">
        <v>648.997</v>
      </c>
      <c r="C21" s="18">
        <v>602.39</v>
      </c>
      <c r="D21" s="22">
        <v>2251.628</v>
      </c>
      <c r="E21" s="18">
        <v>4.52578608542639</v>
      </c>
      <c r="F21" s="18">
        <v>279.396</v>
      </c>
      <c r="G21" s="21">
        <v>68.68</v>
      </c>
      <c r="H21" s="22">
        <v>191889.1728</v>
      </c>
      <c r="I21" s="22">
        <v>150111.3464</v>
      </c>
      <c r="J21" s="14">
        <v>179802.1591</v>
      </c>
    </row>
    <row r="22" spans="1:10" ht="12.75">
      <c r="A22" s="17">
        <v>2003</v>
      </c>
      <c r="B22" s="18">
        <v>641.688</v>
      </c>
      <c r="C22" s="18">
        <v>596.873</v>
      </c>
      <c r="D22" s="22">
        <v>2123</v>
      </c>
      <c r="E22" s="18">
        <v>3.522775984170837</v>
      </c>
      <c r="F22" s="18">
        <v>214.448</v>
      </c>
      <c r="G22" s="21">
        <v>91.93</v>
      </c>
      <c r="H22" s="22">
        <v>197142.04640000005</v>
      </c>
      <c r="I22" s="22">
        <v>182788.4</v>
      </c>
      <c r="J22" s="14">
        <v>178669.4</v>
      </c>
    </row>
    <row r="23" spans="1:10" ht="12.75">
      <c r="A23" s="17">
        <v>2004</v>
      </c>
      <c r="B23" s="18">
        <v>622.577</v>
      </c>
      <c r="C23" s="18">
        <v>593.25</v>
      </c>
      <c r="D23" s="22">
        <v>1728.87</v>
      </c>
      <c r="E23" s="18">
        <v>1.460126422250316</v>
      </c>
      <c r="F23" s="18">
        <v>86.622</v>
      </c>
      <c r="G23" s="21">
        <v>134.86</v>
      </c>
      <c r="H23" s="22">
        <v>116818.42920000001</v>
      </c>
      <c r="I23" s="22">
        <v>67850</v>
      </c>
      <c r="J23" s="14">
        <v>42882</v>
      </c>
    </row>
    <row r="24" spans="1:10" ht="12.75">
      <c r="A24" s="17">
        <v>2005</v>
      </c>
      <c r="B24" s="18">
        <v>625.483</v>
      </c>
      <c r="C24" s="18">
        <v>585.273</v>
      </c>
      <c r="D24" s="22">
        <v>975.946</v>
      </c>
      <c r="E24" s="18">
        <v>3.7225192346135905</v>
      </c>
      <c r="F24" s="18">
        <v>217.869</v>
      </c>
      <c r="G24" s="21">
        <v>145</v>
      </c>
      <c r="H24" s="22">
        <v>315910.05</v>
      </c>
      <c r="I24" s="22">
        <v>52429</v>
      </c>
      <c r="J24" s="14">
        <v>49387</v>
      </c>
    </row>
    <row r="25" spans="1:10" ht="13.5" thickBot="1">
      <c r="A25" s="23">
        <v>2006</v>
      </c>
      <c r="B25" s="24">
        <f>578717/1000</f>
        <v>578.717</v>
      </c>
      <c r="C25" s="24">
        <f>549541/1000</f>
        <v>549.541</v>
      </c>
      <c r="D25" s="26">
        <f>892320/1000</f>
        <v>892.32</v>
      </c>
      <c r="E25" s="24">
        <v>5.690239672745072</v>
      </c>
      <c r="F25" s="24">
        <f>312702/1000</f>
        <v>312.702</v>
      </c>
      <c r="G25" s="25">
        <v>97.16</v>
      </c>
      <c r="H25" s="26">
        <f>G25*F25*10</f>
        <v>303821.2632</v>
      </c>
      <c r="I25" s="26">
        <v>58514</v>
      </c>
      <c r="J25" s="27">
        <v>52180</v>
      </c>
    </row>
    <row r="26" spans="1:10" ht="12.75" customHeight="1">
      <c r="A26" s="3" t="s">
        <v>99</v>
      </c>
      <c r="B26" s="3"/>
      <c r="C26" s="3"/>
      <c r="D26" s="3"/>
      <c r="E26" s="3"/>
      <c r="F26" s="3"/>
      <c r="G26" s="3"/>
      <c r="H26" s="3"/>
      <c r="I26" s="3"/>
      <c r="J26" s="3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5" right="0.5118110236220472" top="0.5905511811023623" bottom="1" header="0" footer="0"/>
  <pageSetup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08">
    <pageSetUpPr fitToPage="1"/>
  </sheetPr>
  <dimension ref="A1:S89"/>
  <sheetViews>
    <sheetView zoomScale="75" zoomScaleNormal="75" workbookViewId="0" topLeftCell="A1">
      <selection activeCell="M13" sqref="M13"/>
    </sheetView>
  </sheetViews>
  <sheetFormatPr defaultColWidth="11.421875" defaultRowHeight="12.75"/>
  <cols>
    <col min="1" max="1" width="30.7109375" style="3" customWidth="1"/>
    <col min="2" max="16384" width="11.421875" style="3" customWidth="1"/>
  </cols>
  <sheetData>
    <row r="1" spans="1:11" s="42" customFormat="1" ht="18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2.75">
      <c r="A2" s="112" t="s">
        <v>115</v>
      </c>
    </row>
    <row r="3" spans="1:11" s="43" customFormat="1" ht="15">
      <c r="A3" s="109" t="s">
        <v>109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43" customFormat="1" ht="15.75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74"/>
      <c r="B5" s="101" t="s">
        <v>24</v>
      </c>
      <c r="C5" s="102"/>
      <c r="D5" s="102"/>
      <c r="E5" s="102"/>
      <c r="F5" s="102"/>
      <c r="G5" s="97" t="s">
        <v>25</v>
      </c>
      <c r="H5" s="75"/>
      <c r="I5" s="76" t="s">
        <v>2</v>
      </c>
      <c r="J5" s="77"/>
      <c r="K5" s="106" t="s">
        <v>26</v>
      </c>
    </row>
    <row r="6" spans="1:11" ht="12.75">
      <c r="A6" s="46" t="s">
        <v>27</v>
      </c>
      <c r="B6" s="95" t="s">
        <v>23</v>
      </c>
      <c r="C6" s="103"/>
      <c r="D6" s="103"/>
      <c r="E6" s="103"/>
      <c r="F6" s="96"/>
      <c r="G6" s="98"/>
      <c r="H6" s="104" t="s">
        <v>28</v>
      </c>
      <c r="I6" s="105"/>
      <c r="J6" s="47" t="s">
        <v>1</v>
      </c>
      <c r="K6" s="107"/>
    </row>
    <row r="7" spans="1:11" ht="12.75">
      <c r="A7" s="46" t="s">
        <v>29</v>
      </c>
      <c r="B7" s="48"/>
      <c r="C7" s="49" t="s">
        <v>12</v>
      </c>
      <c r="D7" s="50"/>
      <c r="E7" s="93" t="s">
        <v>13</v>
      </c>
      <c r="F7" s="94"/>
      <c r="G7" s="98"/>
      <c r="H7" s="95" t="s">
        <v>30</v>
      </c>
      <c r="I7" s="96"/>
      <c r="J7" s="4" t="s">
        <v>6</v>
      </c>
      <c r="K7" s="107"/>
    </row>
    <row r="8" spans="1:17" ht="13.5" thickBot="1">
      <c r="A8" s="51"/>
      <c r="B8" s="52" t="s">
        <v>31</v>
      </c>
      <c r="C8" s="52" t="s">
        <v>32</v>
      </c>
      <c r="D8" s="52" t="s">
        <v>12</v>
      </c>
      <c r="E8" s="52" t="s">
        <v>31</v>
      </c>
      <c r="F8" s="52" t="s">
        <v>32</v>
      </c>
      <c r="G8" s="99"/>
      <c r="H8" s="52" t="s">
        <v>31</v>
      </c>
      <c r="I8" s="52" t="s">
        <v>32</v>
      </c>
      <c r="J8" s="53" t="s">
        <v>33</v>
      </c>
      <c r="K8" s="108"/>
      <c r="P8" s="54"/>
      <c r="Q8" s="54"/>
    </row>
    <row r="9" spans="1:18" ht="12.75">
      <c r="A9" s="55" t="s">
        <v>34</v>
      </c>
      <c r="B9" s="56" t="s">
        <v>97</v>
      </c>
      <c r="C9" s="56" t="s">
        <v>97</v>
      </c>
      <c r="D9" s="57" t="s">
        <v>97</v>
      </c>
      <c r="E9" s="56" t="s">
        <v>97</v>
      </c>
      <c r="F9" s="56" t="s">
        <v>97</v>
      </c>
      <c r="G9" s="56" t="s">
        <v>97</v>
      </c>
      <c r="H9" s="56" t="s">
        <v>97</v>
      </c>
      <c r="I9" s="56" t="s">
        <v>97</v>
      </c>
      <c r="J9" s="56" t="s">
        <v>97</v>
      </c>
      <c r="K9" s="56" t="s">
        <v>97</v>
      </c>
      <c r="L9" s="58"/>
      <c r="M9" s="58"/>
      <c r="N9" s="58"/>
      <c r="R9" s="59"/>
    </row>
    <row r="10" spans="1:18" ht="12.75">
      <c r="A10" s="11" t="s">
        <v>35</v>
      </c>
      <c r="B10" s="60" t="s">
        <v>97</v>
      </c>
      <c r="C10" s="60" t="s">
        <v>97</v>
      </c>
      <c r="D10" s="60" t="s">
        <v>97</v>
      </c>
      <c r="E10" s="60" t="s">
        <v>97</v>
      </c>
      <c r="F10" s="60" t="s">
        <v>97</v>
      </c>
      <c r="G10" s="60" t="s">
        <v>97</v>
      </c>
      <c r="H10" s="60" t="s">
        <v>97</v>
      </c>
      <c r="I10" s="60" t="s">
        <v>97</v>
      </c>
      <c r="J10" s="60" t="s">
        <v>97</v>
      </c>
      <c r="K10" s="60" t="s">
        <v>97</v>
      </c>
      <c r="L10" s="58"/>
      <c r="M10" s="58"/>
      <c r="N10" s="58"/>
      <c r="R10" s="59"/>
    </row>
    <row r="11" spans="1:18" ht="12.75">
      <c r="A11" s="11" t="s">
        <v>36</v>
      </c>
      <c r="B11" s="61" t="s">
        <v>97</v>
      </c>
      <c r="C11" s="61" t="s">
        <v>97</v>
      </c>
      <c r="D11" s="61" t="s">
        <v>97</v>
      </c>
      <c r="E11" s="61" t="s">
        <v>97</v>
      </c>
      <c r="F11" s="61" t="s">
        <v>97</v>
      </c>
      <c r="G11" s="60" t="s">
        <v>97</v>
      </c>
      <c r="H11" s="61" t="s">
        <v>97</v>
      </c>
      <c r="I11" s="61" t="s">
        <v>97</v>
      </c>
      <c r="J11" s="60" t="s">
        <v>97</v>
      </c>
      <c r="K11" s="60" t="s">
        <v>97</v>
      </c>
      <c r="L11" s="58"/>
      <c r="M11" s="58"/>
      <c r="N11" s="58"/>
      <c r="R11" s="59"/>
    </row>
    <row r="12" spans="1:18" ht="12.75">
      <c r="A12" s="11" t="s">
        <v>37</v>
      </c>
      <c r="B12" s="60" t="s">
        <v>97</v>
      </c>
      <c r="C12" s="60" t="s">
        <v>97</v>
      </c>
      <c r="D12" s="60" t="s">
        <v>97</v>
      </c>
      <c r="E12" s="60" t="s">
        <v>97</v>
      </c>
      <c r="F12" s="60" t="s">
        <v>97</v>
      </c>
      <c r="G12" s="60" t="s">
        <v>97</v>
      </c>
      <c r="H12" s="60" t="s">
        <v>97</v>
      </c>
      <c r="I12" s="60" t="s">
        <v>97</v>
      </c>
      <c r="J12" s="60" t="s">
        <v>97</v>
      </c>
      <c r="K12" s="60" t="s">
        <v>97</v>
      </c>
      <c r="L12" s="58"/>
      <c r="M12" s="58"/>
      <c r="N12" s="58"/>
      <c r="R12" s="59"/>
    </row>
    <row r="13" spans="1:18" ht="12.75">
      <c r="A13" s="62" t="s">
        <v>38</v>
      </c>
      <c r="B13" s="63" t="s">
        <v>97</v>
      </c>
      <c r="C13" s="63" t="s">
        <v>97</v>
      </c>
      <c r="D13" s="63" t="s">
        <v>97</v>
      </c>
      <c r="E13" s="63" t="s">
        <v>97</v>
      </c>
      <c r="F13" s="63" t="s">
        <v>97</v>
      </c>
      <c r="G13" s="63" t="s">
        <v>97</v>
      </c>
      <c r="H13" s="64" t="s">
        <v>97</v>
      </c>
      <c r="I13" s="64" t="s">
        <v>97</v>
      </c>
      <c r="J13" s="64" t="s">
        <v>97</v>
      </c>
      <c r="K13" s="63" t="s">
        <v>97</v>
      </c>
      <c r="L13" s="58"/>
      <c r="M13" s="58"/>
      <c r="N13" s="58"/>
      <c r="R13" s="59"/>
    </row>
    <row r="14" spans="1:18" ht="12.75">
      <c r="A14" s="62"/>
      <c r="B14" s="63"/>
      <c r="C14" s="63"/>
      <c r="D14" s="63"/>
      <c r="E14" s="63"/>
      <c r="F14" s="63"/>
      <c r="G14" s="63"/>
      <c r="H14" s="64"/>
      <c r="I14" s="64"/>
      <c r="J14" s="64"/>
      <c r="K14" s="63"/>
      <c r="L14" s="58"/>
      <c r="M14" s="58"/>
      <c r="N14" s="58"/>
      <c r="R14" s="59"/>
    </row>
    <row r="15" spans="1:18" ht="12.75">
      <c r="A15" s="62" t="s">
        <v>39</v>
      </c>
      <c r="B15" s="64" t="s">
        <v>97</v>
      </c>
      <c r="C15" s="63" t="s">
        <v>97</v>
      </c>
      <c r="D15" s="64" t="s">
        <v>97</v>
      </c>
      <c r="E15" s="63" t="s">
        <v>97</v>
      </c>
      <c r="F15" s="63" t="s">
        <v>97</v>
      </c>
      <c r="G15" s="64" t="s">
        <v>97</v>
      </c>
      <c r="H15" s="63" t="s">
        <v>97</v>
      </c>
      <c r="I15" s="63" t="s">
        <v>97</v>
      </c>
      <c r="J15" s="64" t="s">
        <v>97</v>
      </c>
      <c r="K15" s="64" t="s">
        <v>97</v>
      </c>
      <c r="L15" s="58"/>
      <c r="M15" s="58"/>
      <c r="N15" s="58"/>
      <c r="R15" s="59"/>
    </row>
    <row r="16" spans="1:18" ht="12.75">
      <c r="A16" s="62"/>
      <c r="B16" s="63"/>
      <c r="C16" s="63"/>
      <c r="D16" s="63"/>
      <c r="E16" s="63"/>
      <c r="F16" s="63"/>
      <c r="G16" s="63"/>
      <c r="H16" s="64"/>
      <c r="I16" s="64"/>
      <c r="J16" s="64"/>
      <c r="K16" s="63"/>
      <c r="L16" s="58"/>
      <c r="M16" s="58"/>
      <c r="N16" s="58"/>
      <c r="R16" s="59"/>
    </row>
    <row r="17" spans="1:18" ht="12.75">
      <c r="A17" s="62" t="s">
        <v>40</v>
      </c>
      <c r="B17" s="64" t="s">
        <v>97</v>
      </c>
      <c r="C17" s="64" t="s">
        <v>97</v>
      </c>
      <c r="D17" s="64" t="s">
        <v>97</v>
      </c>
      <c r="E17" s="64" t="s">
        <v>97</v>
      </c>
      <c r="F17" s="64" t="s">
        <v>97</v>
      </c>
      <c r="G17" s="64">
        <v>2790</v>
      </c>
      <c r="H17" s="64" t="s">
        <v>97</v>
      </c>
      <c r="I17" s="64" t="s">
        <v>97</v>
      </c>
      <c r="J17" s="64" t="s">
        <v>97</v>
      </c>
      <c r="K17" s="64" t="s">
        <v>97</v>
      </c>
      <c r="L17" s="58"/>
      <c r="M17" s="58"/>
      <c r="N17" s="58"/>
      <c r="R17" s="59"/>
    </row>
    <row r="18" spans="1:18" ht="12.75">
      <c r="A18" s="11"/>
      <c r="B18" s="61"/>
      <c r="C18" s="61"/>
      <c r="D18" s="61"/>
      <c r="E18" s="61"/>
      <c r="F18" s="61"/>
      <c r="G18" s="61"/>
      <c r="H18" s="60"/>
      <c r="I18" s="60"/>
      <c r="J18" s="60"/>
      <c r="K18" s="61"/>
      <c r="L18" s="58"/>
      <c r="M18" s="58"/>
      <c r="N18" s="58"/>
      <c r="R18" s="59"/>
    </row>
    <row r="19" spans="1:18" ht="12.75">
      <c r="A19" s="11" t="s">
        <v>41</v>
      </c>
      <c r="B19" s="60">
        <v>75</v>
      </c>
      <c r="C19" s="60" t="s">
        <v>97</v>
      </c>
      <c r="D19" s="60">
        <v>75</v>
      </c>
      <c r="E19" s="60">
        <v>75</v>
      </c>
      <c r="F19" s="60" t="s">
        <v>97</v>
      </c>
      <c r="G19" s="60">
        <v>12875</v>
      </c>
      <c r="H19" s="60">
        <v>450</v>
      </c>
      <c r="I19" s="60" t="s">
        <v>97</v>
      </c>
      <c r="J19" s="60">
        <v>3</v>
      </c>
      <c r="K19" s="60">
        <v>72</v>
      </c>
      <c r="L19" s="58"/>
      <c r="M19" s="58"/>
      <c r="N19" s="58"/>
      <c r="R19" s="59"/>
    </row>
    <row r="20" spans="1:18" ht="12.75">
      <c r="A20" s="11" t="s">
        <v>42</v>
      </c>
      <c r="B20" s="60" t="s">
        <v>97</v>
      </c>
      <c r="C20" s="61" t="s">
        <v>97</v>
      </c>
      <c r="D20" s="60" t="s">
        <v>97</v>
      </c>
      <c r="E20" s="60" t="s">
        <v>97</v>
      </c>
      <c r="F20" s="61" t="s">
        <v>97</v>
      </c>
      <c r="G20" s="60" t="s">
        <v>97</v>
      </c>
      <c r="H20" s="60" t="s">
        <v>97</v>
      </c>
      <c r="I20" s="61" t="s">
        <v>97</v>
      </c>
      <c r="J20" s="60" t="s">
        <v>97</v>
      </c>
      <c r="K20" s="60" t="s">
        <v>97</v>
      </c>
      <c r="L20" s="58"/>
      <c r="M20" s="58"/>
      <c r="N20" s="58"/>
      <c r="R20" s="59"/>
    </row>
    <row r="21" spans="1:18" ht="12.75">
      <c r="A21" s="11" t="s">
        <v>43</v>
      </c>
      <c r="B21" s="60" t="s">
        <v>97</v>
      </c>
      <c r="C21" s="60" t="s">
        <v>97</v>
      </c>
      <c r="D21" s="60" t="s">
        <v>97</v>
      </c>
      <c r="E21" s="60" t="s">
        <v>97</v>
      </c>
      <c r="F21" s="60" t="s">
        <v>97</v>
      </c>
      <c r="G21" s="60">
        <v>40</v>
      </c>
      <c r="H21" s="60" t="s">
        <v>97</v>
      </c>
      <c r="I21" s="60" t="s">
        <v>97</v>
      </c>
      <c r="J21" s="60">
        <v>3</v>
      </c>
      <c r="K21" s="60" t="s">
        <v>97</v>
      </c>
      <c r="L21" s="58"/>
      <c r="M21" s="58"/>
      <c r="N21" s="58"/>
      <c r="R21" s="59"/>
    </row>
    <row r="22" spans="1:18" ht="12.75">
      <c r="A22" s="62" t="s">
        <v>92</v>
      </c>
      <c r="B22" s="63">
        <v>75</v>
      </c>
      <c r="C22" s="63" t="s">
        <v>97</v>
      </c>
      <c r="D22" s="63">
        <v>75</v>
      </c>
      <c r="E22" s="63">
        <v>75</v>
      </c>
      <c r="F22" s="63" t="s">
        <v>97</v>
      </c>
      <c r="G22" s="63">
        <v>12915</v>
      </c>
      <c r="H22" s="64">
        <v>450</v>
      </c>
      <c r="I22" s="64" t="s">
        <v>97</v>
      </c>
      <c r="J22" s="64">
        <v>3</v>
      </c>
      <c r="K22" s="63">
        <v>72</v>
      </c>
      <c r="L22" s="58"/>
      <c r="M22" s="58"/>
      <c r="N22" s="58"/>
      <c r="R22" s="59"/>
    </row>
    <row r="23" spans="1:18" ht="12.75">
      <c r="A23" s="62"/>
      <c r="B23" s="63"/>
      <c r="C23" s="63"/>
      <c r="D23" s="63"/>
      <c r="E23" s="63"/>
      <c r="F23" s="63"/>
      <c r="G23" s="63"/>
      <c r="H23" s="64"/>
      <c r="I23" s="64"/>
      <c r="J23" s="64"/>
      <c r="K23" s="63"/>
      <c r="L23" s="58"/>
      <c r="M23" s="58"/>
      <c r="N23" s="58"/>
      <c r="R23" s="59"/>
    </row>
    <row r="24" spans="1:18" ht="12.75">
      <c r="A24" s="62" t="s">
        <v>44</v>
      </c>
      <c r="B24" s="64">
        <v>2916</v>
      </c>
      <c r="C24" s="64">
        <v>1256</v>
      </c>
      <c r="D24" s="64">
        <v>4172</v>
      </c>
      <c r="E24" s="64">
        <v>2910</v>
      </c>
      <c r="F24" s="64">
        <v>1256</v>
      </c>
      <c r="G24" s="64">
        <v>3073</v>
      </c>
      <c r="H24" s="64">
        <v>364</v>
      </c>
      <c r="I24" s="64">
        <v>808</v>
      </c>
      <c r="J24" s="64">
        <v>3</v>
      </c>
      <c r="K24" s="64">
        <v>2083</v>
      </c>
      <c r="L24" s="58"/>
      <c r="M24" s="58"/>
      <c r="N24" s="58"/>
      <c r="R24" s="59"/>
    </row>
    <row r="25" spans="1:18" ht="12.75">
      <c r="A25" s="62"/>
      <c r="B25" s="63"/>
      <c r="C25" s="63"/>
      <c r="D25" s="63"/>
      <c r="E25" s="63"/>
      <c r="F25" s="63"/>
      <c r="G25" s="63"/>
      <c r="H25" s="64"/>
      <c r="I25" s="64"/>
      <c r="J25" s="64"/>
      <c r="K25" s="63"/>
      <c r="L25" s="58"/>
      <c r="M25" s="58"/>
      <c r="N25" s="58"/>
      <c r="R25" s="59"/>
    </row>
    <row r="26" spans="1:18" ht="12.75">
      <c r="A26" s="62" t="s">
        <v>45</v>
      </c>
      <c r="B26" s="64">
        <v>9228</v>
      </c>
      <c r="C26" s="64">
        <v>361</v>
      </c>
      <c r="D26" s="64">
        <v>9589</v>
      </c>
      <c r="E26" s="64">
        <v>6766</v>
      </c>
      <c r="F26" s="64">
        <v>269</v>
      </c>
      <c r="G26" s="64" t="s">
        <v>97</v>
      </c>
      <c r="H26" s="64">
        <v>856</v>
      </c>
      <c r="I26" s="64">
        <v>1458</v>
      </c>
      <c r="J26" s="64" t="s">
        <v>97</v>
      </c>
      <c r="K26" s="64">
        <v>6184</v>
      </c>
      <c r="L26" s="58"/>
      <c r="M26" s="58"/>
      <c r="N26" s="58"/>
      <c r="R26" s="59"/>
    </row>
    <row r="27" spans="1:18" ht="12.75">
      <c r="A27" s="11"/>
      <c r="B27" s="61"/>
      <c r="C27" s="61"/>
      <c r="D27" s="61"/>
      <c r="E27" s="61"/>
      <c r="F27" s="61"/>
      <c r="G27" s="61"/>
      <c r="H27" s="60"/>
      <c r="I27" s="60"/>
      <c r="J27" s="60"/>
      <c r="K27" s="61"/>
      <c r="L27" s="58"/>
      <c r="M27" s="58"/>
      <c r="N27" s="58"/>
      <c r="R27" s="59"/>
    </row>
    <row r="28" spans="1:18" ht="12.75">
      <c r="A28" s="11" t="s">
        <v>46</v>
      </c>
      <c r="B28" s="65">
        <v>11402</v>
      </c>
      <c r="C28" s="61">
        <v>735</v>
      </c>
      <c r="D28" s="60">
        <v>12137</v>
      </c>
      <c r="E28" s="65">
        <v>11402</v>
      </c>
      <c r="F28" s="61">
        <v>735</v>
      </c>
      <c r="G28" s="61" t="s">
        <v>97</v>
      </c>
      <c r="H28" s="65">
        <v>1100</v>
      </c>
      <c r="I28" s="60">
        <v>3000</v>
      </c>
      <c r="J28" s="61" t="s">
        <v>97</v>
      </c>
      <c r="K28" s="61">
        <v>14747</v>
      </c>
      <c r="L28" s="58"/>
      <c r="M28" s="58"/>
      <c r="N28" s="58"/>
      <c r="R28" s="59"/>
    </row>
    <row r="29" spans="1:18" ht="12.75">
      <c r="A29" s="11" t="s">
        <v>47</v>
      </c>
      <c r="B29" s="65">
        <v>19945</v>
      </c>
      <c r="C29" s="60">
        <v>368</v>
      </c>
      <c r="D29" s="60">
        <v>20313</v>
      </c>
      <c r="E29" s="65">
        <v>19576</v>
      </c>
      <c r="F29" s="60">
        <v>319</v>
      </c>
      <c r="G29" s="60">
        <v>56463</v>
      </c>
      <c r="H29" s="65">
        <v>850</v>
      </c>
      <c r="I29" s="60">
        <v>1852</v>
      </c>
      <c r="J29" s="60">
        <v>2</v>
      </c>
      <c r="K29" s="60">
        <v>17343</v>
      </c>
      <c r="L29" s="58"/>
      <c r="M29" s="58"/>
      <c r="N29" s="58"/>
      <c r="R29" s="59"/>
    </row>
    <row r="30" spans="1:18" ht="12.75">
      <c r="A30" s="11" t="s">
        <v>48</v>
      </c>
      <c r="B30" s="65">
        <v>29278</v>
      </c>
      <c r="C30" s="60">
        <v>2908</v>
      </c>
      <c r="D30" s="60">
        <v>32186</v>
      </c>
      <c r="E30" s="65">
        <v>28490</v>
      </c>
      <c r="F30" s="60">
        <v>2775</v>
      </c>
      <c r="G30" s="61" t="s">
        <v>97</v>
      </c>
      <c r="H30" s="65">
        <v>500</v>
      </c>
      <c r="I30" s="60">
        <v>1200</v>
      </c>
      <c r="J30" s="61" t="s">
        <v>97</v>
      </c>
      <c r="K30" s="60">
        <v>17575</v>
      </c>
      <c r="L30" s="58"/>
      <c r="M30" s="58"/>
      <c r="N30" s="58"/>
      <c r="R30" s="59"/>
    </row>
    <row r="31" spans="1:18" s="68" customFormat="1" ht="12.75">
      <c r="A31" s="62" t="s">
        <v>93</v>
      </c>
      <c r="B31" s="66">
        <v>60625</v>
      </c>
      <c r="C31" s="63">
        <v>4011</v>
      </c>
      <c r="D31" s="63">
        <v>64636</v>
      </c>
      <c r="E31" s="66">
        <v>59468</v>
      </c>
      <c r="F31" s="63">
        <v>3829</v>
      </c>
      <c r="G31" s="63">
        <v>56463</v>
      </c>
      <c r="H31" s="66">
        <v>730</v>
      </c>
      <c r="I31" s="64">
        <v>1600</v>
      </c>
      <c r="J31" s="64">
        <v>2</v>
      </c>
      <c r="K31" s="63">
        <v>49665</v>
      </c>
      <c r="L31" s="67"/>
      <c r="M31" s="67"/>
      <c r="N31" s="67"/>
      <c r="R31" s="69"/>
    </row>
    <row r="32" spans="1:18" ht="12.75">
      <c r="A32" s="11"/>
      <c r="B32" s="61"/>
      <c r="C32" s="61"/>
      <c r="D32" s="61"/>
      <c r="E32" s="61"/>
      <c r="F32" s="61"/>
      <c r="G32" s="61"/>
      <c r="H32" s="60"/>
      <c r="I32" s="60"/>
      <c r="J32" s="60"/>
      <c r="K32" s="61"/>
      <c r="L32" s="58"/>
      <c r="M32" s="58"/>
      <c r="N32" s="58"/>
      <c r="R32" s="59"/>
    </row>
    <row r="33" spans="1:18" ht="12.75">
      <c r="A33" s="11" t="s">
        <v>49</v>
      </c>
      <c r="B33" s="70">
        <v>1605</v>
      </c>
      <c r="C33" s="70">
        <v>1</v>
      </c>
      <c r="D33" s="60">
        <v>1606</v>
      </c>
      <c r="E33" s="70">
        <v>1590</v>
      </c>
      <c r="F33" s="70">
        <v>1</v>
      </c>
      <c r="G33" s="60">
        <v>27265</v>
      </c>
      <c r="H33" s="70">
        <v>1347</v>
      </c>
      <c r="I33" s="70">
        <v>3000</v>
      </c>
      <c r="J33" s="70">
        <v>2</v>
      </c>
      <c r="K33" s="70">
        <v>2199</v>
      </c>
      <c r="L33" s="58"/>
      <c r="M33" s="58"/>
      <c r="N33" s="58"/>
      <c r="R33" s="59"/>
    </row>
    <row r="34" spans="1:18" ht="12.75">
      <c r="A34" s="11" t="s">
        <v>50</v>
      </c>
      <c r="B34" s="70">
        <v>11</v>
      </c>
      <c r="C34" s="70">
        <v>3</v>
      </c>
      <c r="D34" s="60">
        <v>14</v>
      </c>
      <c r="E34" s="70">
        <v>11</v>
      </c>
      <c r="F34" s="70">
        <v>3</v>
      </c>
      <c r="G34" s="60" t="s">
        <v>97</v>
      </c>
      <c r="H34" s="70">
        <v>727</v>
      </c>
      <c r="I34" s="70">
        <v>1333</v>
      </c>
      <c r="J34" s="70" t="s">
        <v>97</v>
      </c>
      <c r="K34" s="60">
        <v>12</v>
      </c>
      <c r="L34" s="58"/>
      <c r="M34" s="58"/>
      <c r="N34" s="58"/>
      <c r="R34" s="59"/>
    </row>
    <row r="35" spans="1:18" ht="12.75">
      <c r="A35" s="11" t="s">
        <v>51</v>
      </c>
      <c r="B35" s="70">
        <v>27367</v>
      </c>
      <c r="C35" s="70">
        <v>1223</v>
      </c>
      <c r="D35" s="60">
        <v>28590</v>
      </c>
      <c r="E35" s="70">
        <v>27170</v>
      </c>
      <c r="F35" s="70">
        <v>1188</v>
      </c>
      <c r="G35" s="60">
        <v>2141</v>
      </c>
      <c r="H35" s="70">
        <v>348</v>
      </c>
      <c r="I35" s="70">
        <v>1083</v>
      </c>
      <c r="J35" s="70">
        <v>4</v>
      </c>
      <c r="K35" s="60">
        <v>10750</v>
      </c>
      <c r="L35" s="58"/>
      <c r="M35" s="58"/>
      <c r="N35" s="58"/>
      <c r="R35" s="59"/>
    </row>
    <row r="36" spans="1:18" ht="12.75">
      <c r="A36" s="11" t="s">
        <v>52</v>
      </c>
      <c r="B36" s="70">
        <v>28725</v>
      </c>
      <c r="C36" s="70">
        <v>1650</v>
      </c>
      <c r="D36" s="60">
        <v>30375</v>
      </c>
      <c r="E36" s="70">
        <v>28660</v>
      </c>
      <c r="F36" s="70">
        <v>1645</v>
      </c>
      <c r="G36" s="60">
        <v>27861</v>
      </c>
      <c r="H36" s="70">
        <v>602</v>
      </c>
      <c r="I36" s="70">
        <v>967</v>
      </c>
      <c r="J36" s="70">
        <v>2</v>
      </c>
      <c r="K36" s="60">
        <v>18900</v>
      </c>
      <c r="L36" s="58"/>
      <c r="M36" s="58"/>
      <c r="N36" s="58"/>
      <c r="R36" s="59"/>
    </row>
    <row r="37" spans="1:18" ht="12.75">
      <c r="A37" s="62" t="s">
        <v>53</v>
      </c>
      <c r="B37" s="63">
        <v>57708</v>
      </c>
      <c r="C37" s="63">
        <v>2877</v>
      </c>
      <c r="D37" s="63">
        <v>60585</v>
      </c>
      <c r="E37" s="63">
        <v>57431</v>
      </c>
      <c r="F37" s="63">
        <v>2837</v>
      </c>
      <c r="G37" s="63">
        <v>57267</v>
      </c>
      <c r="H37" s="64">
        <v>502</v>
      </c>
      <c r="I37" s="64">
        <v>1017</v>
      </c>
      <c r="J37" s="64">
        <v>2</v>
      </c>
      <c r="K37" s="63">
        <v>31861</v>
      </c>
      <c r="L37" s="58"/>
      <c r="M37" s="58"/>
      <c r="N37" s="58"/>
      <c r="R37" s="59"/>
    </row>
    <row r="38" spans="1:18" ht="12.75">
      <c r="A38" s="62"/>
      <c r="B38" s="63"/>
      <c r="C38" s="63"/>
      <c r="D38" s="63"/>
      <c r="E38" s="63"/>
      <c r="F38" s="63"/>
      <c r="G38" s="63"/>
      <c r="H38" s="64"/>
      <c r="I38" s="64"/>
      <c r="J38" s="64"/>
      <c r="K38" s="63"/>
      <c r="L38" s="58"/>
      <c r="M38" s="58"/>
      <c r="N38" s="58"/>
      <c r="R38" s="59"/>
    </row>
    <row r="39" spans="1:18" ht="12.75">
      <c r="A39" s="62" t="s">
        <v>54</v>
      </c>
      <c r="B39" s="64">
        <v>24123</v>
      </c>
      <c r="C39" s="64">
        <v>320</v>
      </c>
      <c r="D39" s="64">
        <v>24443</v>
      </c>
      <c r="E39" s="64">
        <v>20504</v>
      </c>
      <c r="F39" s="64">
        <v>120</v>
      </c>
      <c r="G39" s="64">
        <v>117400</v>
      </c>
      <c r="H39" s="64">
        <v>670</v>
      </c>
      <c r="I39" s="64">
        <v>2500</v>
      </c>
      <c r="J39" s="64">
        <v>5</v>
      </c>
      <c r="K39" s="64">
        <v>14625</v>
      </c>
      <c r="L39" s="58"/>
      <c r="M39" s="58"/>
      <c r="N39" s="58"/>
      <c r="R39" s="59"/>
    </row>
    <row r="40" spans="1:18" ht="12.75">
      <c r="A40" s="11"/>
      <c r="B40" s="61"/>
      <c r="C40" s="61"/>
      <c r="D40" s="61"/>
      <c r="E40" s="61"/>
      <c r="F40" s="61"/>
      <c r="G40" s="61"/>
      <c r="H40" s="60"/>
      <c r="I40" s="60"/>
      <c r="J40" s="60"/>
      <c r="K40" s="61"/>
      <c r="L40" s="58"/>
      <c r="M40" s="58"/>
      <c r="N40" s="58"/>
      <c r="R40" s="59"/>
    </row>
    <row r="41" spans="1:18" ht="12.75">
      <c r="A41" s="11" t="s">
        <v>55</v>
      </c>
      <c r="B41" s="65">
        <v>9</v>
      </c>
      <c r="C41" s="60">
        <v>2</v>
      </c>
      <c r="D41" s="60">
        <v>11</v>
      </c>
      <c r="E41" s="65">
        <v>2</v>
      </c>
      <c r="F41" s="60">
        <v>2</v>
      </c>
      <c r="G41" s="60">
        <v>450</v>
      </c>
      <c r="H41" s="65">
        <v>850</v>
      </c>
      <c r="I41" s="60" t="s">
        <v>97</v>
      </c>
      <c r="J41" s="60">
        <v>19</v>
      </c>
      <c r="K41" s="60">
        <v>10</v>
      </c>
      <c r="L41" s="58"/>
      <c r="M41" s="58"/>
      <c r="N41" s="58"/>
      <c r="R41" s="59"/>
    </row>
    <row r="42" spans="1:18" ht="12.75">
      <c r="A42" s="11" t="s">
        <v>56</v>
      </c>
      <c r="B42" s="60">
        <v>129</v>
      </c>
      <c r="C42" s="60">
        <v>132</v>
      </c>
      <c r="D42" s="60">
        <v>261</v>
      </c>
      <c r="E42" s="60">
        <v>124</v>
      </c>
      <c r="F42" s="60">
        <v>3</v>
      </c>
      <c r="G42" s="60">
        <v>5510</v>
      </c>
      <c r="H42" s="60">
        <v>100</v>
      </c>
      <c r="I42" s="60">
        <v>500</v>
      </c>
      <c r="J42" s="60">
        <v>1</v>
      </c>
      <c r="K42" s="60">
        <v>19</v>
      </c>
      <c r="L42" s="58"/>
      <c r="M42" s="58"/>
      <c r="N42" s="58"/>
      <c r="R42" s="59"/>
    </row>
    <row r="43" spans="1:18" ht="12.75">
      <c r="A43" s="11" t="s">
        <v>57</v>
      </c>
      <c r="B43" s="60">
        <v>14</v>
      </c>
      <c r="C43" s="60">
        <v>1</v>
      </c>
      <c r="D43" s="60">
        <v>15</v>
      </c>
      <c r="E43" s="60">
        <v>14</v>
      </c>
      <c r="F43" s="60">
        <v>1</v>
      </c>
      <c r="G43" s="60">
        <v>840</v>
      </c>
      <c r="H43" s="60">
        <v>1000</v>
      </c>
      <c r="I43" s="60">
        <v>3900</v>
      </c>
      <c r="J43" s="60">
        <v>3</v>
      </c>
      <c r="K43" s="60">
        <v>20</v>
      </c>
      <c r="L43" s="58"/>
      <c r="M43" s="58"/>
      <c r="N43" s="58"/>
      <c r="R43" s="59"/>
    </row>
    <row r="44" spans="1:18" ht="12.75">
      <c r="A44" s="11" t="s">
        <v>58</v>
      </c>
      <c r="B44" s="65">
        <v>11</v>
      </c>
      <c r="C44" s="60">
        <v>1</v>
      </c>
      <c r="D44" s="60">
        <v>12</v>
      </c>
      <c r="E44" s="65">
        <v>11</v>
      </c>
      <c r="F44" s="60">
        <v>1</v>
      </c>
      <c r="G44" s="60">
        <v>1718</v>
      </c>
      <c r="H44" s="65">
        <v>500</v>
      </c>
      <c r="I44" s="60">
        <v>500</v>
      </c>
      <c r="J44" s="60">
        <v>1</v>
      </c>
      <c r="K44" s="60">
        <v>8</v>
      </c>
      <c r="L44" s="58"/>
      <c r="M44" s="58"/>
      <c r="N44" s="58"/>
      <c r="R44" s="59"/>
    </row>
    <row r="45" spans="1:18" ht="12.75">
      <c r="A45" s="11" t="s">
        <v>59</v>
      </c>
      <c r="B45" s="60">
        <v>805</v>
      </c>
      <c r="C45" s="60" t="s">
        <v>97</v>
      </c>
      <c r="D45" s="60">
        <v>805</v>
      </c>
      <c r="E45" s="60">
        <v>805</v>
      </c>
      <c r="F45" s="60" t="s">
        <v>97</v>
      </c>
      <c r="G45" s="60">
        <v>20150</v>
      </c>
      <c r="H45" s="60">
        <v>1000</v>
      </c>
      <c r="I45" s="60" t="s">
        <v>97</v>
      </c>
      <c r="J45" s="60">
        <v>3</v>
      </c>
      <c r="K45" s="60">
        <v>865</v>
      </c>
      <c r="L45" s="58"/>
      <c r="M45" s="58"/>
      <c r="N45" s="58"/>
      <c r="R45" s="59"/>
    </row>
    <row r="46" spans="1:18" ht="12.75">
      <c r="A46" s="11" t="s">
        <v>60</v>
      </c>
      <c r="B46" s="60">
        <v>14</v>
      </c>
      <c r="C46" s="60" t="s">
        <v>97</v>
      </c>
      <c r="D46" s="60">
        <v>14</v>
      </c>
      <c r="E46" s="60">
        <v>14</v>
      </c>
      <c r="F46" s="60" t="s">
        <v>97</v>
      </c>
      <c r="G46" s="60">
        <v>5205</v>
      </c>
      <c r="H46" s="60">
        <v>600</v>
      </c>
      <c r="I46" s="60" t="s">
        <v>97</v>
      </c>
      <c r="J46" s="60">
        <v>2</v>
      </c>
      <c r="K46" s="60">
        <v>19</v>
      </c>
      <c r="L46" s="58"/>
      <c r="M46" s="58"/>
      <c r="N46" s="58"/>
      <c r="R46" s="59"/>
    </row>
    <row r="47" spans="1:18" ht="12.75">
      <c r="A47" s="11" t="s">
        <v>61</v>
      </c>
      <c r="B47" s="65">
        <v>326</v>
      </c>
      <c r="C47" s="60">
        <v>8</v>
      </c>
      <c r="D47" s="60">
        <v>334</v>
      </c>
      <c r="E47" s="65">
        <v>326</v>
      </c>
      <c r="F47" s="60">
        <v>8</v>
      </c>
      <c r="G47" s="60" t="s">
        <v>97</v>
      </c>
      <c r="H47" s="65">
        <v>600</v>
      </c>
      <c r="I47" s="60">
        <v>600</v>
      </c>
      <c r="J47" s="60" t="s">
        <v>97</v>
      </c>
      <c r="K47" s="60">
        <v>200</v>
      </c>
      <c r="L47" s="58"/>
      <c r="M47" s="58"/>
      <c r="N47" s="58"/>
      <c r="R47" s="59"/>
    </row>
    <row r="48" spans="1:18" ht="12.75">
      <c r="A48" s="11" t="s">
        <v>62</v>
      </c>
      <c r="B48" s="65">
        <v>44</v>
      </c>
      <c r="C48" s="60" t="s">
        <v>97</v>
      </c>
      <c r="D48" s="60">
        <v>44</v>
      </c>
      <c r="E48" s="65">
        <v>43</v>
      </c>
      <c r="F48" s="60" t="s">
        <v>97</v>
      </c>
      <c r="G48" s="60" t="s">
        <v>97</v>
      </c>
      <c r="H48" s="65">
        <v>1400</v>
      </c>
      <c r="I48" s="60" t="s">
        <v>97</v>
      </c>
      <c r="J48" s="60" t="s">
        <v>97</v>
      </c>
      <c r="K48" s="60">
        <v>60</v>
      </c>
      <c r="L48" s="58"/>
      <c r="M48" s="58"/>
      <c r="N48" s="58"/>
      <c r="R48" s="59"/>
    </row>
    <row r="49" spans="1:18" ht="12.75">
      <c r="A49" s="11" t="s">
        <v>63</v>
      </c>
      <c r="B49" s="60">
        <v>94</v>
      </c>
      <c r="C49" s="60">
        <v>5</v>
      </c>
      <c r="D49" s="60">
        <v>99</v>
      </c>
      <c r="E49" s="60">
        <v>81</v>
      </c>
      <c r="F49" s="60">
        <v>5</v>
      </c>
      <c r="G49" s="60" t="s">
        <v>97</v>
      </c>
      <c r="H49" s="60">
        <v>2200</v>
      </c>
      <c r="I49" s="60">
        <v>4000</v>
      </c>
      <c r="J49" s="60" t="s">
        <v>97</v>
      </c>
      <c r="K49" s="60">
        <v>198</v>
      </c>
      <c r="L49" s="58"/>
      <c r="M49" s="58"/>
      <c r="N49" s="58"/>
      <c r="R49" s="59"/>
    </row>
    <row r="50" spans="1:18" ht="12.75">
      <c r="A50" s="62" t="s">
        <v>94</v>
      </c>
      <c r="B50" s="63">
        <v>1446</v>
      </c>
      <c r="C50" s="63">
        <v>149</v>
      </c>
      <c r="D50" s="63">
        <v>1595</v>
      </c>
      <c r="E50" s="63">
        <v>1420</v>
      </c>
      <c r="F50" s="63">
        <v>20</v>
      </c>
      <c r="G50" s="63">
        <v>33873</v>
      </c>
      <c r="H50" s="64">
        <v>902</v>
      </c>
      <c r="I50" s="64">
        <v>1535</v>
      </c>
      <c r="J50" s="64">
        <v>3</v>
      </c>
      <c r="K50" s="63">
        <v>1399</v>
      </c>
      <c r="L50" s="58"/>
      <c r="M50" s="58"/>
      <c r="N50" s="58"/>
      <c r="R50" s="59"/>
    </row>
    <row r="51" spans="1:18" ht="12.75">
      <c r="A51" s="62"/>
      <c r="B51" s="63"/>
      <c r="C51" s="63"/>
      <c r="D51" s="63"/>
      <c r="E51" s="63"/>
      <c r="F51" s="63"/>
      <c r="G51" s="63"/>
      <c r="H51" s="64"/>
      <c r="I51" s="64"/>
      <c r="J51" s="64"/>
      <c r="K51" s="63"/>
      <c r="L51" s="58"/>
      <c r="M51" s="58"/>
      <c r="N51" s="58"/>
      <c r="R51" s="59"/>
    </row>
    <row r="52" spans="1:18" ht="12.75">
      <c r="A52" s="62" t="s">
        <v>64</v>
      </c>
      <c r="B52" s="64">
        <v>126</v>
      </c>
      <c r="C52" s="64">
        <v>3</v>
      </c>
      <c r="D52" s="64">
        <v>129</v>
      </c>
      <c r="E52" s="64">
        <v>126</v>
      </c>
      <c r="F52" s="64">
        <v>3</v>
      </c>
      <c r="G52" s="66">
        <v>36120</v>
      </c>
      <c r="H52" s="66">
        <v>200</v>
      </c>
      <c r="I52" s="64">
        <v>1500</v>
      </c>
      <c r="J52" s="66">
        <v>1</v>
      </c>
      <c r="K52" s="64">
        <v>66</v>
      </c>
      <c r="L52" s="58"/>
      <c r="M52" s="58"/>
      <c r="N52" s="58"/>
      <c r="R52" s="59"/>
    </row>
    <row r="53" spans="1:18" ht="12.75">
      <c r="A53" s="11"/>
      <c r="B53" s="61"/>
      <c r="C53" s="61"/>
      <c r="D53" s="61"/>
      <c r="E53" s="61"/>
      <c r="F53" s="61"/>
      <c r="G53" s="61"/>
      <c r="H53" s="60"/>
      <c r="I53" s="60"/>
      <c r="J53" s="60"/>
      <c r="K53" s="61"/>
      <c r="L53" s="58"/>
      <c r="M53" s="58"/>
      <c r="N53" s="58"/>
      <c r="R53" s="59"/>
    </row>
    <row r="54" spans="1:18" ht="12.75">
      <c r="A54" s="11" t="s">
        <v>65</v>
      </c>
      <c r="B54" s="65">
        <v>27400</v>
      </c>
      <c r="C54" s="60">
        <v>2900</v>
      </c>
      <c r="D54" s="60">
        <v>30300</v>
      </c>
      <c r="E54" s="65">
        <v>23900</v>
      </c>
      <c r="F54" s="60">
        <v>1700</v>
      </c>
      <c r="G54" s="60">
        <v>81562</v>
      </c>
      <c r="H54" s="65">
        <v>465</v>
      </c>
      <c r="I54" s="60">
        <v>1125</v>
      </c>
      <c r="J54" s="60">
        <v>3</v>
      </c>
      <c r="K54" s="60">
        <v>13271</v>
      </c>
      <c r="L54" s="58"/>
      <c r="M54" s="58"/>
      <c r="N54" s="58"/>
      <c r="R54" s="59"/>
    </row>
    <row r="55" spans="1:18" ht="12.75">
      <c r="A55" s="11" t="s">
        <v>66</v>
      </c>
      <c r="B55" s="60">
        <v>3016</v>
      </c>
      <c r="C55" s="60">
        <v>85</v>
      </c>
      <c r="D55" s="60">
        <v>3101</v>
      </c>
      <c r="E55" s="60">
        <v>2914</v>
      </c>
      <c r="F55" s="60">
        <v>85</v>
      </c>
      <c r="G55" s="60">
        <v>35797</v>
      </c>
      <c r="H55" s="60">
        <v>1000</v>
      </c>
      <c r="I55" s="60">
        <v>2500</v>
      </c>
      <c r="J55" s="60" t="s">
        <v>97</v>
      </c>
      <c r="K55" s="60">
        <v>3127</v>
      </c>
      <c r="L55" s="58"/>
      <c r="M55" s="58"/>
      <c r="N55" s="58"/>
      <c r="R55" s="59"/>
    </row>
    <row r="56" spans="1:18" ht="12.75">
      <c r="A56" s="11" t="s">
        <v>67</v>
      </c>
      <c r="B56" s="60">
        <v>12907</v>
      </c>
      <c r="C56" s="60" t="s">
        <v>97</v>
      </c>
      <c r="D56" s="60">
        <v>12907</v>
      </c>
      <c r="E56" s="60">
        <v>12650</v>
      </c>
      <c r="F56" s="60" t="s">
        <v>97</v>
      </c>
      <c r="G56" s="60">
        <v>191400</v>
      </c>
      <c r="H56" s="60">
        <v>612</v>
      </c>
      <c r="I56" s="60" t="s">
        <v>97</v>
      </c>
      <c r="J56" s="60">
        <v>5</v>
      </c>
      <c r="K56" s="60">
        <v>8698</v>
      </c>
      <c r="L56" s="58"/>
      <c r="M56" s="58"/>
      <c r="N56" s="58"/>
      <c r="R56" s="59"/>
    </row>
    <row r="57" spans="1:18" ht="12.75">
      <c r="A57" s="11" t="s">
        <v>68</v>
      </c>
      <c r="B57" s="60">
        <v>167</v>
      </c>
      <c r="C57" s="60">
        <v>1</v>
      </c>
      <c r="D57" s="60">
        <v>168</v>
      </c>
      <c r="E57" s="60">
        <v>167</v>
      </c>
      <c r="F57" s="60">
        <v>1</v>
      </c>
      <c r="G57" s="60">
        <v>8153</v>
      </c>
      <c r="H57" s="60">
        <v>500</v>
      </c>
      <c r="I57" s="60">
        <v>1200</v>
      </c>
      <c r="J57" s="60">
        <v>6</v>
      </c>
      <c r="K57" s="60">
        <v>134</v>
      </c>
      <c r="L57" s="58"/>
      <c r="M57" s="58"/>
      <c r="N57" s="58"/>
      <c r="R57" s="59"/>
    </row>
    <row r="58" spans="1:18" ht="12.75">
      <c r="A58" s="11" t="s">
        <v>69</v>
      </c>
      <c r="B58" s="60">
        <v>4628</v>
      </c>
      <c r="C58" s="60">
        <v>153</v>
      </c>
      <c r="D58" s="60">
        <v>4781</v>
      </c>
      <c r="E58" s="60">
        <v>4350</v>
      </c>
      <c r="F58" s="60">
        <v>142</v>
      </c>
      <c r="G58" s="60">
        <v>2131</v>
      </c>
      <c r="H58" s="60">
        <v>1100</v>
      </c>
      <c r="I58" s="60">
        <v>2400</v>
      </c>
      <c r="J58" s="60">
        <v>10</v>
      </c>
      <c r="K58" s="60">
        <v>5147</v>
      </c>
      <c r="L58" s="58"/>
      <c r="M58" s="58"/>
      <c r="N58" s="58"/>
      <c r="R58" s="59"/>
    </row>
    <row r="59" spans="1:18" s="68" customFormat="1" ht="12.75">
      <c r="A59" s="62" t="s">
        <v>70</v>
      </c>
      <c r="B59" s="63">
        <v>48118</v>
      </c>
      <c r="C59" s="63">
        <v>3139</v>
      </c>
      <c r="D59" s="63">
        <v>51257</v>
      </c>
      <c r="E59" s="63">
        <v>43981</v>
      </c>
      <c r="F59" s="63">
        <v>1928</v>
      </c>
      <c r="G59" s="63">
        <v>319043</v>
      </c>
      <c r="H59" s="64">
        <v>606</v>
      </c>
      <c r="I59" s="64">
        <v>1280</v>
      </c>
      <c r="J59" s="64">
        <v>4</v>
      </c>
      <c r="K59" s="63">
        <v>30377</v>
      </c>
      <c r="L59" s="67"/>
      <c r="M59" s="67"/>
      <c r="N59" s="67"/>
      <c r="R59" s="69"/>
    </row>
    <row r="60" spans="1:18" ht="12.75">
      <c r="A60" s="11"/>
      <c r="B60" s="61"/>
      <c r="C60" s="61"/>
      <c r="D60" s="61"/>
      <c r="E60" s="61"/>
      <c r="F60" s="61"/>
      <c r="G60" s="61"/>
      <c r="H60" s="60"/>
      <c r="I60" s="60"/>
      <c r="J60" s="60"/>
      <c r="K60" s="61"/>
      <c r="L60" s="58"/>
      <c r="M60" s="58"/>
      <c r="N60" s="58"/>
      <c r="R60" s="59"/>
    </row>
    <row r="61" spans="1:18" ht="12.75">
      <c r="A61" s="11" t="s">
        <v>71</v>
      </c>
      <c r="B61" s="60">
        <v>22811</v>
      </c>
      <c r="C61" s="60">
        <v>6554</v>
      </c>
      <c r="D61" s="60">
        <v>29365</v>
      </c>
      <c r="E61" s="60">
        <v>22647</v>
      </c>
      <c r="F61" s="60">
        <v>6476</v>
      </c>
      <c r="G61" s="60">
        <v>30290</v>
      </c>
      <c r="H61" s="60">
        <v>685</v>
      </c>
      <c r="I61" s="60">
        <v>1416</v>
      </c>
      <c r="J61" s="60">
        <v>4</v>
      </c>
      <c r="K61" s="60">
        <v>24807</v>
      </c>
      <c r="L61" s="58"/>
      <c r="M61" s="58"/>
      <c r="N61" s="58"/>
      <c r="R61" s="59"/>
    </row>
    <row r="62" spans="1:18" ht="12.75">
      <c r="A62" s="11" t="s">
        <v>72</v>
      </c>
      <c r="B62" s="60">
        <v>39085</v>
      </c>
      <c r="C62" s="60">
        <v>847</v>
      </c>
      <c r="D62" s="60">
        <v>39932</v>
      </c>
      <c r="E62" s="60">
        <v>37299</v>
      </c>
      <c r="F62" s="60">
        <v>795</v>
      </c>
      <c r="G62" s="60" t="s">
        <v>97</v>
      </c>
      <c r="H62" s="60">
        <v>560</v>
      </c>
      <c r="I62" s="60">
        <v>1100</v>
      </c>
      <c r="J62" s="60" t="s">
        <v>97</v>
      </c>
      <c r="K62" s="60">
        <v>21762</v>
      </c>
      <c r="L62" s="58"/>
      <c r="M62" s="58"/>
      <c r="N62" s="58"/>
      <c r="R62" s="59"/>
    </row>
    <row r="63" spans="1:18" ht="12.75">
      <c r="A63" s="11" t="s">
        <v>73</v>
      </c>
      <c r="B63" s="60">
        <v>38740</v>
      </c>
      <c r="C63" s="60">
        <v>1047</v>
      </c>
      <c r="D63" s="60">
        <v>39787</v>
      </c>
      <c r="E63" s="60">
        <v>36374</v>
      </c>
      <c r="F63" s="60">
        <v>854</v>
      </c>
      <c r="G63" s="60" t="s">
        <v>97</v>
      </c>
      <c r="H63" s="60">
        <v>700</v>
      </c>
      <c r="I63" s="60">
        <v>2210</v>
      </c>
      <c r="J63" s="60" t="s">
        <v>97</v>
      </c>
      <c r="K63" s="60">
        <v>27349</v>
      </c>
      <c r="L63" s="58"/>
      <c r="M63" s="58"/>
      <c r="N63" s="58"/>
      <c r="R63" s="59"/>
    </row>
    <row r="64" spans="1:18" s="68" customFormat="1" ht="12.75">
      <c r="A64" s="62" t="s">
        <v>74</v>
      </c>
      <c r="B64" s="63">
        <v>100636</v>
      </c>
      <c r="C64" s="63">
        <v>8448</v>
      </c>
      <c r="D64" s="63">
        <v>109084</v>
      </c>
      <c r="E64" s="63">
        <v>96320</v>
      </c>
      <c r="F64" s="63">
        <v>8125</v>
      </c>
      <c r="G64" s="63">
        <v>30290</v>
      </c>
      <c r="H64" s="64">
        <v>642</v>
      </c>
      <c r="I64" s="64">
        <v>1469</v>
      </c>
      <c r="J64" s="64">
        <v>4</v>
      </c>
      <c r="K64" s="63">
        <v>73918</v>
      </c>
      <c r="L64" s="67"/>
      <c r="M64" s="67"/>
      <c r="N64" s="67"/>
      <c r="R64" s="69"/>
    </row>
    <row r="65" spans="1:18" ht="12.75">
      <c r="A65" s="11"/>
      <c r="B65" s="61"/>
      <c r="C65" s="61"/>
      <c r="D65" s="61"/>
      <c r="E65" s="61"/>
      <c r="F65" s="61"/>
      <c r="G65" s="61"/>
      <c r="H65" s="60"/>
      <c r="I65" s="60"/>
      <c r="J65" s="60"/>
      <c r="K65" s="61"/>
      <c r="L65" s="58"/>
      <c r="M65" s="58"/>
      <c r="N65" s="58"/>
      <c r="R65" s="59"/>
    </row>
    <row r="66" spans="1:18" s="68" customFormat="1" ht="12.75">
      <c r="A66" s="62" t="s">
        <v>75</v>
      </c>
      <c r="B66" s="64">
        <v>64314</v>
      </c>
      <c r="C66" s="64">
        <v>6033</v>
      </c>
      <c r="D66" s="64">
        <v>70347</v>
      </c>
      <c r="E66" s="64">
        <v>57444</v>
      </c>
      <c r="F66" s="64">
        <v>5176</v>
      </c>
      <c r="G66" s="64">
        <v>21966</v>
      </c>
      <c r="H66" s="64">
        <v>410</v>
      </c>
      <c r="I66" s="64">
        <v>3509</v>
      </c>
      <c r="J66" s="64">
        <v>2</v>
      </c>
      <c r="K66" s="64">
        <v>41759</v>
      </c>
      <c r="L66" s="67"/>
      <c r="M66" s="67"/>
      <c r="N66" s="67"/>
      <c r="R66" s="69"/>
    </row>
    <row r="67" spans="1:19" ht="12.75">
      <c r="A67" s="11"/>
      <c r="B67" s="61"/>
      <c r="C67" s="61"/>
      <c r="D67" s="61"/>
      <c r="E67" s="61"/>
      <c r="F67" s="61"/>
      <c r="G67" s="61"/>
      <c r="H67" s="60"/>
      <c r="I67" s="60"/>
      <c r="J67" s="60"/>
      <c r="K67" s="61"/>
      <c r="L67" s="58"/>
      <c r="M67" s="58"/>
      <c r="N67" s="58"/>
      <c r="R67" s="59"/>
      <c r="S67" s="54"/>
    </row>
    <row r="68" spans="1:19" ht="12.75">
      <c r="A68" s="11" t="s">
        <v>76</v>
      </c>
      <c r="B68" s="65">
        <v>2000</v>
      </c>
      <c r="C68" s="60">
        <v>400</v>
      </c>
      <c r="D68" s="60">
        <v>2400</v>
      </c>
      <c r="E68" s="65">
        <v>2000</v>
      </c>
      <c r="F68" s="60">
        <v>400</v>
      </c>
      <c r="G68" s="60">
        <v>1000</v>
      </c>
      <c r="H68" s="65">
        <v>560</v>
      </c>
      <c r="I68" s="60">
        <v>1800</v>
      </c>
      <c r="J68" s="60">
        <v>6</v>
      </c>
      <c r="K68" s="60">
        <v>1846</v>
      </c>
      <c r="L68" s="58"/>
      <c r="M68" s="58"/>
      <c r="N68" s="58"/>
      <c r="R68" s="59"/>
      <c r="S68" s="54"/>
    </row>
    <row r="69" spans="1:18" ht="12.75">
      <c r="A69" s="11" t="s">
        <v>77</v>
      </c>
      <c r="B69" s="65">
        <v>500</v>
      </c>
      <c r="C69" s="60">
        <v>50</v>
      </c>
      <c r="D69" s="60">
        <v>550</v>
      </c>
      <c r="E69" s="65">
        <v>500</v>
      </c>
      <c r="F69" s="60">
        <v>50</v>
      </c>
      <c r="G69" s="60">
        <v>500</v>
      </c>
      <c r="H69" s="65">
        <v>550</v>
      </c>
      <c r="I69" s="60">
        <v>1800</v>
      </c>
      <c r="J69" s="60">
        <v>6</v>
      </c>
      <c r="K69" s="60">
        <v>368</v>
      </c>
      <c r="L69" s="58"/>
      <c r="M69" s="58"/>
      <c r="N69" s="58"/>
      <c r="R69" s="59"/>
    </row>
    <row r="70" spans="1:18" s="68" customFormat="1" ht="12.75">
      <c r="A70" s="62" t="s">
        <v>78</v>
      </c>
      <c r="B70" s="66">
        <v>2500</v>
      </c>
      <c r="C70" s="63">
        <v>450</v>
      </c>
      <c r="D70" s="63">
        <v>2950</v>
      </c>
      <c r="E70" s="66">
        <v>2500</v>
      </c>
      <c r="F70" s="63">
        <v>450</v>
      </c>
      <c r="G70" s="63">
        <v>1500</v>
      </c>
      <c r="H70" s="66">
        <v>558</v>
      </c>
      <c r="I70" s="64">
        <v>1800</v>
      </c>
      <c r="J70" s="64">
        <v>6</v>
      </c>
      <c r="K70" s="63">
        <v>2214</v>
      </c>
      <c r="L70" s="67"/>
      <c r="M70" s="67"/>
      <c r="N70" s="67"/>
      <c r="R70" s="69"/>
    </row>
    <row r="71" spans="1:18" ht="12.75">
      <c r="A71" s="11"/>
      <c r="B71" s="61"/>
      <c r="C71" s="61"/>
      <c r="D71" s="61"/>
      <c r="E71" s="61"/>
      <c r="F71" s="61"/>
      <c r="G71" s="61"/>
      <c r="H71" s="60"/>
      <c r="I71" s="60"/>
      <c r="J71" s="60"/>
      <c r="K71" s="61"/>
      <c r="L71" s="58"/>
      <c r="M71" s="58"/>
      <c r="N71" s="58"/>
      <c r="R71" s="59"/>
    </row>
    <row r="72" spans="1:18" ht="12.75">
      <c r="A72" s="11" t="s">
        <v>79</v>
      </c>
      <c r="B72" s="65">
        <v>70174</v>
      </c>
      <c r="C72" s="60">
        <v>3580</v>
      </c>
      <c r="D72" s="60">
        <v>73754</v>
      </c>
      <c r="E72" s="65">
        <v>70075</v>
      </c>
      <c r="F72" s="60">
        <v>3171</v>
      </c>
      <c r="G72" s="61" t="s">
        <v>97</v>
      </c>
      <c r="H72" s="65">
        <v>321</v>
      </c>
      <c r="I72" s="60">
        <v>745</v>
      </c>
      <c r="J72" s="61" t="s">
        <v>97</v>
      </c>
      <c r="K72" s="60">
        <v>24857</v>
      </c>
      <c r="L72" s="58"/>
      <c r="M72" s="58"/>
      <c r="N72" s="58"/>
      <c r="R72" s="59"/>
    </row>
    <row r="73" spans="1:18" ht="12.75">
      <c r="A73" s="11" t="s">
        <v>80</v>
      </c>
      <c r="B73" s="65">
        <v>825</v>
      </c>
      <c r="C73" s="60" t="s">
        <v>97</v>
      </c>
      <c r="D73" s="60">
        <v>825</v>
      </c>
      <c r="E73" s="65">
        <v>825</v>
      </c>
      <c r="F73" s="60" t="s">
        <v>97</v>
      </c>
      <c r="G73" s="61" t="s">
        <v>97</v>
      </c>
      <c r="H73" s="65">
        <v>800</v>
      </c>
      <c r="I73" s="60" t="s">
        <v>97</v>
      </c>
      <c r="J73" s="61" t="s">
        <v>97</v>
      </c>
      <c r="K73" s="60">
        <v>660</v>
      </c>
      <c r="L73" s="58"/>
      <c r="M73" s="58"/>
      <c r="N73" s="58"/>
      <c r="R73" s="59"/>
    </row>
    <row r="74" spans="1:18" ht="12.75">
      <c r="A74" s="11" t="s">
        <v>81</v>
      </c>
      <c r="B74" s="60">
        <v>1582</v>
      </c>
      <c r="C74" s="60">
        <v>58</v>
      </c>
      <c r="D74" s="60">
        <v>1640</v>
      </c>
      <c r="E74" s="60">
        <v>1540</v>
      </c>
      <c r="F74" s="60">
        <v>50</v>
      </c>
      <c r="G74" s="60">
        <v>24900</v>
      </c>
      <c r="H74" s="60">
        <v>800</v>
      </c>
      <c r="I74" s="60">
        <v>1000</v>
      </c>
      <c r="J74" s="60" t="s">
        <v>97</v>
      </c>
      <c r="K74" s="60">
        <v>1282</v>
      </c>
      <c r="L74" s="58"/>
      <c r="M74" s="58"/>
      <c r="N74" s="58"/>
      <c r="R74" s="59"/>
    </row>
    <row r="75" spans="1:18" ht="12.75">
      <c r="A75" s="11" t="s">
        <v>82</v>
      </c>
      <c r="B75" s="65">
        <v>67529</v>
      </c>
      <c r="C75" s="60">
        <v>9529</v>
      </c>
      <c r="D75" s="60">
        <v>77058</v>
      </c>
      <c r="E75" s="65">
        <v>65779</v>
      </c>
      <c r="F75" s="60">
        <v>8805</v>
      </c>
      <c r="G75" s="60" t="s">
        <v>97</v>
      </c>
      <c r="H75" s="65">
        <v>160</v>
      </c>
      <c r="I75" s="60">
        <v>1121</v>
      </c>
      <c r="J75" s="61" t="s">
        <v>97</v>
      </c>
      <c r="K75" s="60">
        <v>20395</v>
      </c>
      <c r="L75" s="58"/>
      <c r="M75" s="58"/>
      <c r="N75" s="58"/>
      <c r="R75" s="59"/>
    </row>
    <row r="76" spans="1:18" ht="12.75">
      <c r="A76" s="11" t="s">
        <v>83</v>
      </c>
      <c r="B76" s="60">
        <v>1577</v>
      </c>
      <c r="C76" s="60">
        <v>100</v>
      </c>
      <c r="D76" s="60">
        <v>1677</v>
      </c>
      <c r="E76" s="60">
        <v>1577</v>
      </c>
      <c r="F76" s="60">
        <v>100</v>
      </c>
      <c r="G76" s="60">
        <v>2397</v>
      </c>
      <c r="H76" s="60">
        <v>450</v>
      </c>
      <c r="I76" s="60">
        <v>1500</v>
      </c>
      <c r="J76" s="60">
        <v>4</v>
      </c>
      <c r="K76" s="60">
        <v>869</v>
      </c>
      <c r="L76" s="58"/>
      <c r="M76" s="58"/>
      <c r="N76" s="58"/>
      <c r="R76" s="59"/>
    </row>
    <row r="77" spans="1:18" ht="12.75">
      <c r="A77" s="11" t="s">
        <v>84</v>
      </c>
      <c r="B77" s="60">
        <v>3948</v>
      </c>
      <c r="C77" s="60">
        <v>30</v>
      </c>
      <c r="D77" s="60">
        <v>3978</v>
      </c>
      <c r="E77" s="60">
        <v>3880</v>
      </c>
      <c r="F77" s="60">
        <v>30</v>
      </c>
      <c r="G77" s="60">
        <v>109538</v>
      </c>
      <c r="H77" s="60">
        <v>750</v>
      </c>
      <c r="I77" s="60">
        <v>900</v>
      </c>
      <c r="J77" s="60">
        <v>2</v>
      </c>
      <c r="K77" s="60">
        <v>3156</v>
      </c>
      <c r="L77" s="58"/>
      <c r="M77" s="58"/>
      <c r="N77" s="58"/>
      <c r="R77" s="59"/>
    </row>
    <row r="78" spans="1:18" ht="12.75">
      <c r="A78" s="11" t="s">
        <v>85</v>
      </c>
      <c r="B78" s="65">
        <v>19349</v>
      </c>
      <c r="C78" s="60">
        <v>7</v>
      </c>
      <c r="D78" s="60">
        <v>19356</v>
      </c>
      <c r="E78" s="65">
        <v>19244</v>
      </c>
      <c r="F78" s="60">
        <v>7</v>
      </c>
      <c r="G78" s="61" t="s">
        <v>97</v>
      </c>
      <c r="H78" s="65">
        <v>352</v>
      </c>
      <c r="I78" s="60">
        <v>450</v>
      </c>
      <c r="J78" s="61" t="s">
        <v>97</v>
      </c>
      <c r="K78" s="60">
        <v>6777</v>
      </c>
      <c r="L78" s="58"/>
      <c r="M78" s="58"/>
      <c r="N78" s="58"/>
      <c r="R78" s="59"/>
    </row>
    <row r="79" spans="1:18" ht="12.75">
      <c r="A79" s="11" t="s">
        <v>86</v>
      </c>
      <c r="B79" s="65">
        <v>752</v>
      </c>
      <c r="C79" s="60">
        <v>287</v>
      </c>
      <c r="D79" s="60">
        <v>1039</v>
      </c>
      <c r="E79" s="65">
        <v>750</v>
      </c>
      <c r="F79" s="60">
        <v>222</v>
      </c>
      <c r="G79" s="61" t="s">
        <v>97</v>
      </c>
      <c r="H79" s="65">
        <v>195</v>
      </c>
      <c r="I79" s="60">
        <v>750</v>
      </c>
      <c r="J79" s="61" t="s">
        <v>97</v>
      </c>
      <c r="K79" s="60">
        <v>313</v>
      </c>
      <c r="L79" s="58"/>
      <c r="M79" s="58"/>
      <c r="N79" s="58"/>
      <c r="R79" s="59"/>
    </row>
    <row r="80" spans="1:18" s="68" customFormat="1" ht="12.75">
      <c r="A80" s="62" t="s">
        <v>95</v>
      </c>
      <c r="B80" s="63">
        <v>165736</v>
      </c>
      <c r="C80" s="63">
        <v>13591</v>
      </c>
      <c r="D80" s="63">
        <v>179327</v>
      </c>
      <c r="E80" s="63">
        <v>163670</v>
      </c>
      <c r="F80" s="63">
        <v>12385</v>
      </c>
      <c r="G80" s="63">
        <v>136835</v>
      </c>
      <c r="H80" s="64">
        <v>278</v>
      </c>
      <c r="I80" s="64">
        <v>1020</v>
      </c>
      <c r="J80" s="64">
        <v>2</v>
      </c>
      <c r="K80" s="63">
        <v>58309</v>
      </c>
      <c r="L80" s="67"/>
      <c r="M80" s="67"/>
      <c r="N80" s="67"/>
      <c r="R80" s="69"/>
    </row>
    <row r="81" spans="1:18" ht="12.75">
      <c r="A81" s="11"/>
      <c r="B81" s="61"/>
      <c r="C81" s="61"/>
      <c r="D81" s="61"/>
      <c r="E81" s="61"/>
      <c r="F81" s="61"/>
      <c r="G81" s="61"/>
      <c r="H81" s="60"/>
      <c r="I81" s="60"/>
      <c r="J81" s="60"/>
      <c r="K81" s="61"/>
      <c r="L81" s="58"/>
      <c r="M81" s="58"/>
      <c r="N81" s="58"/>
      <c r="R81" s="59"/>
    </row>
    <row r="82" spans="1:18" ht="12.75">
      <c r="A82" s="11" t="s">
        <v>87</v>
      </c>
      <c r="B82" s="60">
        <v>57</v>
      </c>
      <c r="C82" s="60">
        <v>2</v>
      </c>
      <c r="D82" s="60">
        <v>59</v>
      </c>
      <c r="E82" s="60">
        <v>57</v>
      </c>
      <c r="F82" s="60">
        <v>2</v>
      </c>
      <c r="G82" s="60">
        <v>24485</v>
      </c>
      <c r="H82" s="60">
        <v>200</v>
      </c>
      <c r="I82" s="60">
        <v>1000</v>
      </c>
      <c r="J82" s="60">
        <v>1</v>
      </c>
      <c r="K82" s="60">
        <v>37</v>
      </c>
      <c r="L82" s="58"/>
      <c r="M82" s="58"/>
      <c r="N82" s="58"/>
      <c r="R82" s="59"/>
    </row>
    <row r="83" spans="1:18" ht="12.75">
      <c r="A83" s="11" t="s">
        <v>88</v>
      </c>
      <c r="B83" s="60">
        <v>467</v>
      </c>
      <c r="C83" s="60">
        <v>2</v>
      </c>
      <c r="D83" s="60">
        <v>469</v>
      </c>
      <c r="E83" s="60">
        <v>467</v>
      </c>
      <c r="F83" s="60">
        <v>2</v>
      </c>
      <c r="G83" s="60">
        <v>38300</v>
      </c>
      <c r="H83" s="60">
        <v>200</v>
      </c>
      <c r="I83" s="60">
        <v>1000</v>
      </c>
      <c r="J83" s="60">
        <v>1</v>
      </c>
      <c r="K83" s="60">
        <v>133</v>
      </c>
      <c r="L83" s="58"/>
      <c r="M83" s="58"/>
      <c r="N83" s="58"/>
      <c r="R83" s="59"/>
    </row>
    <row r="84" spans="1:18" s="68" customFormat="1" ht="12.75">
      <c r="A84" s="62" t="s">
        <v>89</v>
      </c>
      <c r="B84" s="63">
        <v>524</v>
      </c>
      <c r="C84" s="63">
        <v>4</v>
      </c>
      <c r="D84" s="63">
        <v>528</v>
      </c>
      <c r="E84" s="63">
        <v>524</v>
      </c>
      <c r="F84" s="63">
        <v>4</v>
      </c>
      <c r="G84" s="63">
        <v>62785</v>
      </c>
      <c r="H84" s="64">
        <v>200</v>
      </c>
      <c r="I84" s="64">
        <v>1000</v>
      </c>
      <c r="J84" s="64">
        <v>1</v>
      </c>
      <c r="K84" s="63">
        <v>170</v>
      </c>
      <c r="L84" s="67"/>
      <c r="M84" s="67"/>
      <c r="N84" s="67"/>
      <c r="R84" s="69"/>
    </row>
    <row r="85" spans="1:18" ht="12.75">
      <c r="A85" s="1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58"/>
      <c r="M85" s="58"/>
      <c r="N85" s="58"/>
      <c r="R85" s="59"/>
    </row>
    <row r="86" spans="1:18" ht="13.5" thickBot="1">
      <c r="A86" s="71" t="s">
        <v>90</v>
      </c>
      <c r="B86" s="72">
        <v>538075</v>
      </c>
      <c r="C86" s="72">
        <v>40642</v>
      </c>
      <c r="D86" s="72">
        <v>578717</v>
      </c>
      <c r="E86" s="72">
        <v>513139</v>
      </c>
      <c r="F86" s="72">
        <v>36402</v>
      </c>
      <c r="G86" s="72">
        <v>892320</v>
      </c>
      <c r="H86" s="72">
        <v>493</v>
      </c>
      <c r="I86" s="72">
        <v>1559</v>
      </c>
      <c r="J86" s="72">
        <v>3</v>
      </c>
      <c r="K86" s="72">
        <v>312702</v>
      </c>
      <c r="L86" s="58"/>
      <c r="M86" s="58"/>
      <c r="N86" s="58"/>
      <c r="R86" s="59"/>
    </row>
    <row r="87" spans="4:18" ht="12.75">
      <c r="D87" s="73"/>
      <c r="E87" s="73"/>
      <c r="R87" s="59"/>
    </row>
    <row r="88" ht="12.75">
      <c r="R88" s="59"/>
    </row>
    <row r="89" ht="12.75">
      <c r="R89" s="59"/>
    </row>
  </sheetData>
  <mergeCells count="9">
    <mergeCell ref="E7:F7"/>
    <mergeCell ref="H7:I7"/>
    <mergeCell ref="G5:G8"/>
    <mergeCell ref="A1:K1"/>
    <mergeCell ref="B5:F5"/>
    <mergeCell ref="B6:F6"/>
    <mergeCell ref="H6:I6"/>
    <mergeCell ref="K5:K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J26"/>
  <sheetViews>
    <sheetView showGridLines="0" zoomScale="75" zoomScaleNormal="75" workbookViewId="0" topLeftCell="A1">
      <selection activeCell="H32" sqref="H32"/>
    </sheetView>
  </sheetViews>
  <sheetFormatPr defaultColWidth="11.421875" defaultRowHeight="12.75"/>
  <cols>
    <col min="1" max="1" width="15.8515625" style="6" customWidth="1"/>
    <col min="2" max="7" width="12.7109375" style="6" customWidth="1"/>
    <col min="8" max="8" width="14.7109375" style="6" bestFit="1" customWidth="1"/>
    <col min="9" max="9" width="12.7109375" style="6" customWidth="1"/>
    <col min="10" max="10" width="14.7109375" style="6" customWidth="1"/>
    <col min="11" max="11" width="11.140625" style="6" customWidth="1"/>
    <col min="12" max="19" width="12.00390625" style="6" customWidth="1"/>
    <col min="20" max="16384" width="11.421875" style="6" customWidth="1"/>
  </cols>
  <sheetData>
    <row r="1" spans="1:10" s="1" customFormat="1" ht="18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</row>
    <row r="2" ht="12.75">
      <c r="A2" s="111" t="s">
        <v>115</v>
      </c>
    </row>
    <row r="3" spans="1:10" s="2" customFormat="1" ht="15">
      <c r="A3" s="92" t="s">
        <v>107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2" customFormat="1" ht="15.75" thickBot="1">
      <c r="A4" s="44"/>
      <c r="B4" s="45"/>
      <c r="C4" s="45"/>
      <c r="D4" s="45"/>
      <c r="E4" s="45"/>
      <c r="F4" s="45"/>
      <c r="G4" s="45"/>
      <c r="H4" s="45"/>
      <c r="I4" s="45"/>
      <c r="J4" s="45"/>
    </row>
    <row r="5" spans="1:10" ht="14.25">
      <c r="A5" s="55"/>
      <c r="B5" s="86" t="s">
        <v>0</v>
      </c>
      <c r="C5" s="87"/>
      <c r="D5" s="85" t="s">
        <v>1</v>
      </c>
      <c r="E5" s="85" t="s">
        <v>2</v>
      </c>
      <c r="F5" s="88"/>
      <c r="G5" s="89" t="s">
        <v>3</v>
      </c>
      <c r="H5" s="88"/>
      <c r="I5" s="90" t="s">
        <v>98</v>
      </c>
      <c r="J5" s="87"/>
    </row>
    <row r="6" spans="1:10" ht="12.75">
      <c r="A6" s="7" t="s">
        <v>4</v>
      </c>
      <c r="B6" s="8" t="s">
        <v>5</v>
      </c>
      <c r="C6" s="9"/>
      <c r="D6" s="4" t="s">
        <v>6</v>
      </c>
      <c r="E6" s="4" t="s">
        <v>7</v>
      </c>
      <c r="F6" s="5" t="s">
        <v>8</v>
      </c>
      <c r="G6" s="5" t="s">
        <v>9</v>
      </c>
      <c r="H6" s="5" t="s">
        <v>10</v>
      </c>
      <c r="I6" s="10" t="s">
        <v>11</v>
      </c>
      <c r="J6" s="9"/>
    </row>
    <row r="7" spans="1:10" ht="12.75">
      <c r="A7" s="3"/>
      <c r="B7" s="4" t="s">
        <v>12</v>
      </c>
      <c r="C7" s="4" t="s">
        <v>13</v>
      </c>
      <c r="D7" s="5"/>
      <c r="E7" s="4" t="s">
        <v>14</v>
      </c>
      <c r="F7" s="4" t="s">
        <v>11</v>
      </c>
      <c r="G7" s="5" t="s">
        <v>16</v>
      </c>
      <c r="H7" s="5" t="s">
        <v>22</v>
      </c>
      <c r="I7" s="5" t="s">
        <v>18</v>
      </c>
      <c r="J7" s="5" t="s">
        <v>19</v>
      </c>
    </row>
    <row r="8" spans="1:10" ht="13.5" thickBot="1">
      <c r="A8" s="81"/>
      <c r="B8" s="82" t="s">
        <v>23</v>
      </c>
      <c r="C8" s="82" t="s">
        <v>23</v>
      </c>
      <c r="D8" s="82" t="s">
        <v>104</v>
      </c>
      <c r="E8" s="53" t="s">
        <v>20</v>
      </c>
      <c r="F8" s="83"/>
      <c r="G8" s="82" t="s">
        <v>21</v>
      </c>
      <c r="H8" s="83"/>
      <c r="I8" s="83"/>
      <c r="J8" s="83"/>
    </row>
    <row r="9" spans="1:10" ht="12.75">
      <c r="A9" s="12">
        <v>1990</v>
      </c>
      <c r="B9" s="14">
        <v>32911</v>
      </c>
      <c r="C9" s="14">
        <v>32013</v>
      </c>
      <c r="D9" s="14">
        <v>337</v>
      </c>
      <c r="E9" s="13">
        <v>6.643965264111456</v>
      </c>
      <c r="F9" s="14">
        <v>21270</v>
      </c>
      <c r="G9" s="28">
        <v>74.59762239611507</v>
      </c>
      <c r="H9" s="14">
        <v>15866.914283653672</v>
      </c>
      <c r="I9" s="14">
        <v>3620</v>
      </c>
      <c r="J9" s="14">
        <v>7959</v>
      </c>
    </row>
    <row r="10" spans="1:10" ht="12.75">
      <c r="A10" s="12">
        <v>1991</v>
      </c>
      <c r="B10" s="14">
        <v>32867</v>
      </c>
      <c r="C10" s="14">
        <v>31945</v>
      </c>
      <c r="D10" s="14">
        <v>493</v>
      </c>
      <c r="E10" s="13">
        <v>5.67398119122257</v>
      </c>
      <c r="F10" s="14">
        <v>18096</v>
      </c>
      <c r="G10" s="28">
        <v>70.31240609185869</v>
      </c>
      <c r="H10" s="14">
        <v>12723.733006382747</v>
      </c>
      <c r="I10" s="14">
        <v>7586</v>
      </c>
      <c r="J10" s="14">
        <v>9105</v>
      </c>
    </row>
    <row r="11" spans="1:10" ht="12.75">
      <c r="A11" s="12">
        <v>1992</v>
      </c>
      <c r="B11" s="14">
        <v>32824</v>
      </c>
      <c r="C11" s="14">
        <v>28884</v>
      </c>
      <c r="D11" s="14">
        <v>467</v>
      </c>
      <c r="E11" s="13">
        <v>9.1</v>
      </c>
      <c r="F11" s="14">
        <v>26430</v>
      </c>
      <c r="G11" s="28">
        <v>60.245453343430334</v>
      </c>
      <c r="H11" s="14">
        <v>15922.873318668637</v>
      </c>
      <c r="I11" s="14">
        <v>7980</v>
      </c>
      <c r="J11" s="14">
        <v>3972</v>
      </c>
    </row>
    <row r="12" spans="1:10" ht="12.75">
      <c r="A12" s="17">
        <v>1993</v>
      </c>
      <c r="B12" s="22">
        <v>32705</v>
      </c>
      <c r="C12" s="22">
        <v>31152</v>
      </c>
      <c r="D12" s="22">
        <v>403</v>
      </c>
      <c r="E12" s="20">
        <v>3.9</v>
      </c>
      <c r="F12" s="22">
        <v>12107</v>
      </c>
      <c r="G12" s="21">
        <v>107.11237724327769</v>
      </c>
      <c r="H12" s="22">
        <v>12968.095512843627</v>
      </c>
      <c r="I12" s="22">
        <v>8139</v>
      </c>
      <c r="J12" s="14">
        <v>12660</v>
      </c>
    </row>
    <row r="13" spans="1:10" ht="12.75">
      <c r="A13" s="17">
        <v>1994</v>
      </c>
      <c r="B13" s="22">
        <v>32404</v>
      </c>
      <c r="C13" s="22">
        <v>28716</v>
      </c>
      <c r="D13" s="22">
        <v>424</v>
      </c>
      <c r="E13" s="20">
        <v>7.6</v>
      </c>
      <c r="F13" s="22">
        <v>22657</v>
      </c>
      <c r="G13" s="21">
        <v>139.21243373841548</v>
      </c>
      <c r="H13" s="22">
        <v>31541.361112112794</v>
      </c>
      <c r="I13" s="22">
        <v>7964</v>
      </c>
      <c r="J13" s="14">
        <v>5983</v>
      </c>
    </row>
    <row r="14" spans="1:10" ht="12.75">
      <c r="A14" s="17">
        <v>1995</v>
      </c>
      <c r="B14" s="22">
        <v>30594</v>
      </c>
      <c r="C14" s="22">
        <v>22158</v>
      </c>
      <c r="D14" s="19">
        <v>424</v>
      </c>
      <c r="E14" s="20">
        <v>7</v>
      </c>
      <c r="F14" s="22">
        <v>15492</v>
      </c>
      <c r="G14" s="21">
        <v>97.98300337768804</v>
      </c>
      <c r="H14" s="22">
        <v>15179.52688327143</v>
      </c>
      <c r="I14" s="19">
        <v>10147</v>
      </c>
      <c r="J14" s="16">
        <v>3554</v>
      </c>
    </row>
    <row r="15" spans="1:10" ht="12.75">
      <c r="A15" s="17">
        <v>1996</v>
      </c>
      <c r="B15" s="22">
        <v>29436</v>
      </c>
      <c r="C15" s="22">
        <v>21997</v>
      </c>
      <c r="D15" s="19">
        <v>419</v>
      </c>
      <c r="E15" s="20">
        <v>2.8</v>
      </c>
      <c r="F15" s="22">
        <v>7030</v>
      </c>
      <c r="G15" s="21">
        <v>86.32937867368649</v>
      </c>
      <c r="H15" s="22">
        <v>6068.955320760159</v>
      </c>
      <c r="I15" s="22">
        <v>11198</v>
      </c>
      <c r="J15" s="14">
        <v>6800</v>
      </c>
    </row>
    <row r="16" spans="1:10" ht="12.75">
      <c r="A16" s="17">
        <v>1997</v>
      </c>
      <c r="B16" s="22">
        <v>28189</v>
      </c>
      <c r="C16" s="22">
        <v>20530</v>
      </c>
      <c r="D16" s="22">
        <v>525</v>
      </c>
      <c r="E16" s="18">
        <v>9.8</v>
      </c>
      <c r="F16" s="22">
        <v>21252</v>
      </c>
      <c r="G16" s="21">
        <v>145.70336446576036</v>
      </c>
      <c r="H16" s="22">
        <v>30964.87901626339</v>
      </c>
      <c r="I16" s="22">
        <v>8514</v>
      </c>
      <c r="J16" s="14">
        <v>10262</v>
      </c>
    </row>
    <row r="17" spans="1:10" ht="12.75">
      <c r="A17" s="17">
        <v>1998</v>
      </c>
      <c r="B17" s="22">
        <v>28864</v>
      </c>
      <c r="C17" s="22">
        <v>21035</v>
      </c>
      <c r="D17" s="22">
        <v>488</v>
      </c>
      <c r="E17" s="18">
        <v>7.8</v>
      </c>
      <c r="F17" s="22">
        <v>17667</v>
      </c>
      <c r="G17" s="21">
        <v>144.21285444688857</v>
      </c>
      <c r="H17" s="22">
        <v>25478.0849951318</v>
      </c>
      <c r="I17" s="22">
        <v>9250</v>
      </c>
      <c r="J17" s="14">
        <v>6748</v>
      </c>
    </row>
    <row r="18" spans="1:10" ht="12.75">
      <c r="A18" s="17">
        <v>1999</v>
      </c>
      <c r="B18" s="22">
        <v>24142</v>
      </c>
      <c r="C18" s="22">
        <v>21550</v>
      </c>
      <c r="D18" s="22">
        <v>488</v>
      </c>
      <c r="E18" s="18">
        <v>13.1</v>
      </c>
      <c r="F18" s="22">
        <v>29811</v>
      </c>
      <c r="G18" s="21">
        <v>120.50292692894836</v>
      </c>
      <c r="H18" s="22">
        <v>35923.1275467888</v>
      </c>
      <c r="I18" s="22">
        <v>9990</v>
      </c>
      <c r="J18" s="14">
        <v>10221</v>
      </c>
    </row>
    <row r="19" spans="1:10" ht="12.75">
      <c r="A19" s="17">
        <v>2000</v>
      </c>
      <c r="B19" s="22">
        <v>23570</v>
      </c>
      <c r="C19" s="22">
        <v>23404</v>
      </c>
      <c r="D19" s="22">
        <v>450</v>
      </c>
      <c r="E19" s="18">
        <v>7.633063178592802</v>
      </c>
      <c r="F19" s="22">
        <v>25188</v>
      </c>
      <c r="G19" s="21">
        <v>125.1006695274843</v>
      </c>
      <c r="H19" s="22">
        <v>31510.356640582744</v>
      </c>
      <c r="I19" s="22">
        <v>9592.03646</v>
      </c>
      <c r="J19" s="14">
        <v>13300.64617</v>
      </c>
    </row>
    <row r="20" spans="1:10" ht="12.75">
      <c r="A20" s="17">
        <v>2001</v>
      </c>
      <c r="B20" s="22">
        <v>22534</v>
      </c>
      <c r="C20" s="22">
        <v>21388</v>
      </c>
      <c r="D20" s="22">
        <v>361.892</v>
      </c>
      <c r="E20" s="18">
        <v>12.2676575649897</v>
      </c>
      <c r="F20" s="22">
        <v>26711</v>
      </c>
      <c r="G20" s="21">
        <v>124.67</v>
      </c>
      <c r="H20" s="22">
        <v>33300.6037</v>
      </c>
      <c r="I20" s="22">
        <v>11515.41976</v>
      </c>
      <c r="J20" s="14">
        <v>6364.79157</v>
      </c>
    </row>
    <row r="21" spans="1:10" ht="12.75">
      <c r="A21" s="17">
        <v>2002</v>
      </c>
      <c r="B21" s="22">
        <v>22397</v>
      </c>
      <c r="C21" s="22">
        <v>19010</v>
      </c>
      <c r="D21" s="22">
        <v>192.066</v>
      </c>
      <c r="E21" s="18">
        <v>11.756586007364545</v>
      </c>
      <c r="F21" s="22">
        <v>22781</v>
      </c>
      <c r="G21" s="21">
        <v>95.39</v>
      </c>
      <c r="H21" s="22">
        <v>21730.795899999997</v>
      </c>
      <c r="I21" s="22">
        <v>12544.49449</v>
      </c>
      <c r="J21" s="14">
        <v>8459.78086</v>
      </c>
    </row>
    <row r="22" spans="1:10" ht="12.75">
      <c r="A22" s="17">
        <v>2003</v>
      </c>
      <c r="B22" s="22">
        <v>21583</v>
      </c>
      <c r="C22" s="22">
        <v>18909</v>
      </c>
      <c r="D22" s="22">
        <v>185.521</v>
      </c>
      <c r="E22" s="18">
        <v>6.4307641863662806</v>
      </c>
      <c r="F22" s="22">
        <v>12559</v>
      </c>
      <c r="G22" s="21">
        <v>96.48</v>
      </c>
      <c r="H22" s="22">
        <v>12116.923200000001</v>
      </c>
      <c r="I22" s="22">
        <v>13412.74</v>
      </c>
      <c r="J22" s="14">
        <v>10427.35</v>
      </c>
    </row>
    <row r="23" spans="1:10" ht="12.75">
      <c r="A23" s="17">
        <v>2004</v>
      </c>
      <c r="B23" s="22">
        <v>20395</v>
      </c>
      <c r="C23" s="22">
        <v>20110</v>
      </c>
      <c r="D23" s="22">
        <v>184.359</v>
      </c>
      <c r="E23" s="18">
        <v>13.241670810542018</v>
      </c>
      <c r="F23" s="22">
        <v>26629</v>
      </c>
      <c r="G23" s="21">
        <v>150.14</v>
      </c>
      <c r="H23" s="22">
        <v>39980.7806</v>
      </c>
      <c r="I23" s="22">
        <v>6664</v>
      </c>
      <c r="J23" s="14">
        <v>3426</v>
      </c>
    </row>
    <row r="24" spans="1:10" ht="12.75">
      <c r="A24" s="17">
        <v>2005</v>
      </c>
      <c r="B24" s="22">
        <v>20343</v>
      </c>
      <c r="C24" s="22">
        <v>20006</v>
      </c>
      <c r="D24" s="22">
        <v>329.113</v>
      </c>
      <c r="E24" s="18">
        <v>11.51004698590423</v>
      </c>
      <c r="F24" s="22">
        <v>23027</v>
      </c>
      <c r="G24" s="21">
        <v>242.62</v>
      </c>
      <c r="H24" s="22">
        <v>55868.1074</v>
      </c>
      <c r="I24" s="22">
        <v>5001</v>
      </c>
      <c r="J24" s="14">
        <v>5658</v>
      </c>
    </row>
    <row r="25" spans="1:10" ht="13.5" thickBot="1">
      <c r="A25" s="23">
        <v>2006</v>
      </c>
      <c r="B25" s="26">
        <v>19937</v>
      </c>
      <c r="C25" s="26">
        <v>19487</v>
      </c>
      <c r="D25" s="26">
        <f>182279/1000</f>
        <v>182.279</v>
      </c>
      <c r="E25" s="24">
        <v>12.731564632832145</v>
      </c>
      <c r="F25" s="26">
        <v>24810</v>
      </c>
      <c r="G25" s="25">
        <v>192.02</v>
      </c>
      <c r="H25" s="26">
        <f>G25*F25/100</f>
        <v>47640.162000000004</v>
      </c>
      <c r="I25" s="26">
        <v>5331</v>
      </c>
      <c r="J25" s="27">
        <v>2356</v>
      </c>
    </row>
    <row r="26" spans="1:10" ht="12.75" customHeight="1">
      <c r="A26" s="84" t="s">
        <v>100</v>
      </c>
      <c r="B26" s="3"/>
      <c r="C26" s="3"/>
      <c r="D26" s="3"/>
      <c r="E26" s="3"/>
      <c r="F26" s="3"/>
      <c r="G26" s="3"/>
      <c r="H26" s="3"/>
      <c r="I26" s="3"/>
      <c r="J26" s="3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5" right="0.5118110236220472" top="0.5905511811023623" bottom="1" header="0" footer="0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0">
    <pageSetUpPr fitToPage="1"/>
  </sheetPr>
  <dimension ref="A1:S56"/>
  <sheetViews>
    <sheetView zoomScale="75" zoomScaleNormal="75" workbookViewId="0" topLeftCell="A1">
      <selection activeCell="O30" sqref="O30"/>
    </sheetView>
  </sheetViews>
  <sheetFormatPr defaultColWidth="11.421875" defaultRowHeight="12.75"/>
  <cols>
    <col min="1" max="1" width="30.7109375" style="3" customWidth="1"/>
    <col min="2" max="6" width="11.57421875" style="3" bestFit="1" customWidth="1"/>
    <col min="7" max="7" width="11.8515625" style="3" bestFit="1" customWidth="1"/>
    <col min="8" max="11" width="11.57421875" style="3" bestFit="1" customWidth="1"/>
    <col min="12" max="16384" width="11.421875" style="3" customWidth="1"/>
  </cols>
  <sheetData>
    <row r="1" spans="1:11" s="42" customFormat="1" ht="18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2.75">
      <c r="A2" s="112" t="s">
        <v>115</v>
      </c>
    </row>
    <row r="3" spans="1:11" s="43" customFormat="1" ht="15">
      <c r="A3" s="109" t="s">
        <v>110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43" customFormat="1" ht="15.75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74"/>
      <c r="B5" s="101" t="s">
        <v>24</v>
      </c>
      <c r="C5" s="102"/>
      <c r="D5" s="102"/>
      <c r="E5" s="102"/>
      <c r="F5" s="102"/>
      <c r="G5" s="97" t="s">
        <v>25</v>
      </c>
      <c r="H5" s="75"/>
      <c r="I5" s="76" t="s">
        <v>2</v>
      </c>
      <c r="J5" s="77"/>
      <c r="K5" s="106" t="s">
        <v>26</v>
      </c>
    </row>
    <row r="6" spans="1:11" ht="12.75">
      <c r="A6" s="46" t="s">
        <v>27</v>
      </c>
      <c r="B6" s="95" t="s">
        <v>23</v>
      </c>
      <c r="C6" s="103"/>
      <c r="D6" s="103"/>
      <c r="E6" s="103"/>
      <c r="F6" s="96"/>
      <c r="G6" s="98"/>
      <c r="H6" s="104" t="s">
        <v>28</v>
      </c>
      <c r="I6" s="105"/>
      <c r="J6" s="47" t="s">
        <v>1</v>
      </c>
      <c r="K6" s="107"/>
    </row>
    <row r="7" spans="1:11" ht="12.75">
      <c r="A7" s="46" t="s">
        <v>29</v>
      </c>
      <c r="B7" s="48"/>
      <c r="C7" s="49" t="s">
        <v>12</v>
      </c>
      <c r="D7" s="50"/>
      <c r="E7" s="93" t="s">
        <v>13</v>
      </c>
      <c r="F7" s="94"/>
      <c r="G7" s="98"/>
      <c r="H7" s="95" t="s">
        <v>30</v>
      </c>
      <c r="I7" s="96"/>
      <c r="J7" s="4" t="s">
        <v>6</v>
      </c>
      <c r="K7" s="107"/>
    </row>
    <row r="8" spans="1:17" ht="13.5" thickBot="1">
      <c r="A8" s="51"/>
      <c r="B8" s="52" t="s">
        <v>31</v>
      </c>
      <c r="C8" s="52" t="s">
        <v>32</v>
      </c>
      <c r="D8" s="52" t="s">
        <v>12</v>
      </c>
      <c r="E8" s="52" t="s">
        <v>31</v>
      </c>
      <c r="F8" s="52" t="s">
        <v>32</v>
      </c>
      <c r="G8" s="99"/>
      <c r="H8" s="52" t="s">
        <v>31</v>
      </c>
      <c r="I8" s="52" t="s">
        <v>32</v>
      </c>
      <c r="J8" s="53" t="s">
        <v>33</v>
      </c>
      <c r="K8" s="108"/>
      <c r="P8" s="54"/>
      <c r="Q8" s="54"/>
    </row>
    <row r="9" spans="1:18" ht="12.75">
      <c r="A9" s="62" t="s">
        <v>39</v>
      </c>
      <c r="B9" s="64" t="s">
        <v>97</v>
      </c>
      <c r="C9" s="63" t="s">
        <v>97</v>
      </c>
      <c r="D9" s="64" t="s">
        <v>97</v>
      </c>
      <c r="E9" s="63" t="s">
        <v>97</v>
      </c>
      <c r="F9" s="63" t="s">
        <v>97</v>
      </c>
      <c r="G9" s="64">
        <v>110000</v>
      </c>
      <c r="H9" s="63" t="s">
        <v>97</v>
      </c>
      <c r="I9" s="63" t="s">
        <v>97</v>
      </c>
      <c r="J9" s="64">
        <v>1</v>
      </c>
      <c r="K9" s="64">
        <v>110</v>
      </c>
      <c r="L9" s="58"/>
      <c r="M9" s="58"/>
      <c r="N9" s="58"/>
      <c r="R9" s="59"/>
    </row>
    <row r="10" spans="1:18" ht="12.75">
      <c r="A10" s="62"/>
      <c r="B10" s="63"/>
      <c r="C10" s="63"/>
      <c r="D10" s="63"/>
      <c r="E10" s="63"/>
      <c r="F10" s="63"/>
      <c r="G10" s="63"/>
      <c r="H10" s="64"/>
      <c r="I10" s="64"/>
      <c r="J10" s="64"/>
      <c r="K10" s="63"/>
      <c r="L10" s="58"/>
      <c r="M10" s="58"/>
      <c r="N10" s="58"/>
      <c r="R10" s="59"/>
    </row>
    <row r="11" spans="1:18" ht="12.75">
      <c r="A11" s="62" t="s">
        <v>40</v>
      </c>
      <c r="B11" s="64" t="s">
        <v>97</v>
      </c>
      <c r="C11" s="64" t="s">
        <v>97</v>
      </c>
      <c r="D11" s="64" t="s">
        <v>97</v>
      </c>
      <c r="E11" s="64" t="s">
        <v>97</v>
      </c>
      <c r="F11" s="64" t="s">
        <v>97</v>
      </c>
      <c r="G11" s="64">
        <v>9450</v>
      </c>
      <c r="H11" s="64" t="s">
        <v>97</v>
      </c>
      <c r="I11" s="64" t="s">
        <v>97</v>
      </c>
      <c r="J11" s="64" t="s">
        <v>97</v>
      </c>
      <c r="K11" s="64" t="s">
        <v>97</v>
      </c>
      <c r="L11" s="58"/>
      <c r="M11" s="58"/>
      <c r="N11" s="58"/>
      <c r="R11" s="59"/>
    </row>
    <row r="12" spans="1:18" ht="12.75">
      <c r="A12" s="11"/>
      <c r="B12" s="61"/>
      <c r="C12" s="61"/>
      <c r="D12" s="61"/>
      <c r="E12" s="61"/>
      <c r="F12" s="61"/>
      <c r="G12" s="61"/>
      <c r="H12" s="60"/>
      <c r="I12" s="60"/>
      <c r="J12" s="60"/>
      <c r="K12" s="61"/>
      <c r="L12" s="58"/>
      <c r="M12" s="58"/>
      <c r="N12" s="58"/>
      <c r="R12" s="59"/>
    </row>
    <row r="13" spans="1:18" ht="12.75">
      <c r="A13" s="11" t="s">
        <v>41</v>
      </c>
      <c r="B13" s="60">
        <v>80</v>
      </c>
      <c r="C13" s="60" t="s">
        <v>97</v>
      </c>
      <c r="D13" s="60">
        <v>80</v>
      </c>
      <c r="E13" s="60">
        <v>80</v>
      </c>
      <c r="F13" s="60" t="s">
        <v>97</v>
      </c>
      <c r="G13" s="60">
        <v>3160</v>
      </c>
      <c r="H13" s="60">
        <v>825</v>
      </c>
      <c r="I13" s="60" t="s">
        <v>97</v>
      </c>
      <c r="J13" s="60">
        <v>4</v>
      </c>
      <c r="K13" s="60">
        <v>79</v>
      </c>
      <c r="L13" s="58"/>
      <c r="M13" s="58"/>
      <c r="N13" s="58"/>
      <c r="R13" s="59"/>
    </row>
    <row r="14" spans="1:18" ht="12.75">
      <c r="A14" s="11" t="s">
        <v>42</v>
      </c>
      <c r="B14" s="60">
        <v>26</v>
      </c>
      <c r="C14" s="61" t="s">
        <v>97</v>
      </c>
      <c r="D14" s="60">
        <v>26</v>
      </c>
      <c r="E14" s="60">
        <v>26</v>
      </c>
      <c r="F14" s="61" t="s">
        <v>97</v>
      </c>
      <c r="G14" s="60">
        <v>16000</v>
      </c>
      <c r="H14" s="60">
        <v>1020</v>
      </c>
      <c r="I14" s="61" t="s">
        <v>97</v>
      </c>
      <c r="J14" s="60">
        <v>5</v>
      </c>
      <c r="K14" s="60">
        <v>107</v>
      </c>
      <c r="L14" s="58"/>
      <c r="M14" s="58"/>
      <c r="N14" s="58"/>
      <c r="R14" s="59"/>
    </row>
    <row r="15" spans="1:18" ht="12.75">
      <c r="A15" s="11" t="s">
        <v>43</v>
      </c>
      <c r="B15" s="60">
        <v>28</v>
      </c>
      <c r="C15" s="60" t="s">
        <v>97</v>
      </c>
      <c r="D15" s="60">
        <v>28</v>
      </c>
      <c r="E15" s="60">
        <v>28</v>
      </c>
      <c r="F15" s="60" t="s">
        <v>97</v>
      </c>
      <c r="G15" s="60">
        <v>22850</v>
      </c>
      <c r="H15" s="60">
        <v>700</v>
      </c>
      <c r="I15" s="60" t="s">
        <v>97</v>
      </c>
      <c r="J15" s="60">
        <v>5</v>
      </c>
      <c r="K15" s="60">
        <v>134</v>
      </c>
      <c r="L15" s="58"/>
      <c r="M15" s="58"/>
      <c r="N15" s="58"/>
      <c r="R15" s="59"/>
    </row>
    <row r="16" spans="1:18" ht="12.75">
      <c r="A16" s="62" t="s">
        <v>92</v>
      </c>
      <c r="B16" s="63">
        <v>134</v>
      </c>
      <c r="C16" s="63" t="s">
        <v>97</v>
      </c>
      <c r="D16" s="63">
        <v>134</v>
      </c>
      <c r="E16" s="63">
        <v>134</v>
      </c>
      <c r="F16" s="63" t="s">
        <v>97</v>
      </c>
      <c r="G16" s="63">
        <v>42010</v>
      </c>
      <c r="H16" s="64">
        <v>837</v>
      </c>
      <c r="I16" s="64" t="s">
        <v>97</v>
      </c>
      <c r="J16" s="64">
        <v>5</v>
      </c>
      <c r="K16" s="63">
        <v>320</v>
      </c>
      <c r="L16" s="58"/>
      <c r="M16" s="58"/>
      <c r="N16" s="58"/>
      <c r="R16" s="59"/>
    </row>
    <row r="17" spans="1:18" ht="12.75">
      <c r="A17" s="62"/>
      <c r="B17" s="63"/>
      <c r="C17" s="63"/>
      <c r="D17" s="63"/>
      <c r="E17" s="63"/>
      <c r="F17" s="63"/>
      <c r="G17" s="63"/>
      <c r="H17" s="64"/>
      <c r="I17" s="64"/>
      <c r="J17" s="64"/>
      <c r="K17" s="63"/>
      <c r="L17" s="58"/>
      <c r="M17" s="58"/>
      <c r="N17" s="58"/>
      <c r="R17" s="59"/>
    </row>
    <row r="18" spans="1:18" ht="12.75">
      <c r="A18" s="62" t="s">
        <v>44</v>
      </c>
      <c r="B18" s="64">
        <v>7</v>
      </c>
      <c r="C18" s="64" t="s">
        <v>97</v>
      </c>
      <c r="D18" s="64">
        <v>7</v>
      </c>
      <c r="E18" s="64">
        <v>7</v>
      </c>
      <c r="F18" s="64" t="s">
        <v>97</v>
      </c>
      <c r="G18" s="64">
        <v>4520</v>
      </c>
      <c r="H18" s="64">
        <v>1200</v>
      </c>
      <c r="I18" s="64" t="s">
        <v>97</v>
      </c>
      <c r="J18" s="64">
        <v>2</v>
      </c>
      <c r="K18" s="64">
        <v>17</v>
      </c>
      <c r="L18" s="58"/>
      <c r="M18" s="58"/>
      <c r="N18" s="58"/>
      <c r="R18" s="59"/>
    </row>
    <row r="19" spans="1:18" ht="12.75">
      <c r="A19" s="62"/>
      <c r="B19" s="63"/>
      <c r="C19" s="63"/>
      <c r="D19" s="63"/>
      <c r="E19" s="63"/>
      <c r="F19" s="63"/>
      <c r="G19" s="63"/>
      <c r="H19" s="64"/>
      <c r="I19" s="64"/>
      <c r="J19" s="64"/>
      <c r="K19" s="63"/>
      <c r="L19" s="58"/>
      <c r="M19" s="58"/>
      <c r="N19" s="58"/>
      <c r="R19" s="59"/>
    </row>
    <row r="20" spans="1:18" ht="12.75">
      <c r="A20" s="11" t="s">
        <v>47</v>
      </c>
      <c r="B20" s="65">
        <v>50</v>
      </c>
      <c r="C20" s="60">
        <v>6</v>
      </c>
      <c r="D20" s="60">
        <v>56</v>
      </c>
      <c r="E20" s="65">
        <v>49</v>
      </c>
      <c r="F20" s="60">
        <v>6</v>
      </c>
      <c r="G20" s="60">
        <v>166</v>
      </c>
      <c r="H20" s="65">
        <v>200</v>
      </c>
      <c r="I20" s="60">
        <v>700</v>
      </c>
      <c r="J20" s="60">
        <v>8</v>
      </c>
      <c r="K20" s="60">
        <v>15</v>
      </c>
      <c r="L20" s="58"/>
      <c r="M20" s="58"/>
      <c r="N20" s="58"/>
      <c r="R20" s="59"/>
    </row>
    <row r="21" spans="1:18" s="68" customFormat="1" ht="12.75">
      <c r="A21" s="62" t="s">
        <v>93</v>
      </c>
      <c r="B21" s="66">
        <v>50</v>
      </c>
      <c r="C21" s="63">
        <v>6</v>
      </c>
      <c r="D21" s="63">
        <v>56</v>
      </c>
      <c r="E21" s="66">
        <v>49</v>
      </c>
      <c r="F21" s="63">
        <v>6</v>
      </c>
      <c r="G21" s="63">
        <v>166</v>
      </c>
      <c r="H21" s="66">
        <v>200</v>
      </c>
      <c r="I21" s="64">
        <v>700</v>
      </c>
      <c r="J21" s="64">
        <v>8</v>
      </c>
      <c r="K21" s="63">
        <v>15</v>
      </c>
      <c r="L21" s="67"/>
      <c r="M21" s="67"/>
      <c r="N21" s="67"/>
      <c r="R21" s="69"/>
    </row>
    <row r="22" spans="1:18" ht="12.75">
      <c r="A22" s="11"/>
      <c r="B22" s="61"/>
      <c r="C22" s="61"/>
      <c r="D22" s="61"/>
      <c r="E22" s="61"/>
      <c r="F22" s="61"/>
      <c r="G22" s="61"/>
      <c r="H22" s="60"/>
      <c r="I22" s="60"/>
      <c r="J22" s="60"/>
      <c r="K22" s="61"/>
      <c r="L22" s="58"/>
      <c r="M22" s="58"/>
      <c r="N22" s="58"/>
      <c r="R22" s="59"/>
    </row>
    <row r="23" spans="1:18" ht="12.75">
      <c r="A23" s="11" t="s">
        <v>49</v>
      </c>
      <c r="B23" s="70">
        <v>232</v>
      </c>
      <c r="C23" s="70">
        <v>5</v>
      </c>
      <c r="D23" s="60">
        <v>237</v>
      </c>
      <c r="E23" s="70">
        <v>206</v>
      </c>
      <c r="F23" s="70">
        <v>5</v>
      </c>
      <c r="G23" s="60">
        <v>3443</v>
      </c>
      <c r="H23" s="70">
        <v>680</v>
      </c>
      <c r="I23" s="70">
        <v>1800</v>
      </c>
      <c r="J23" s="70">
        <v>4</v>
      </c>
      <c r="K23" s="70">
        <v>163</v>
      </c>
      <c r="L23" s="58"/>
      <c r="M23" s="58"/>
      <c r="N23" s="58"/>
      <c r="R23" s="59"/>
    </row>
    <row r="24" spans="1:18" ht="12.75">
      <c r="A24" s="11" t="s">
        <v>50</v>
      </c>
      <c r="B24" s="70">
        <v>659</v>
      </c>
      <c r="C24" s="70">
        <v>217</v>
      </c>
      <c r="D24" s="60">
        <v>876</v>
      </c>
      <c r="E24" s="70">
        <v>642</v>
      </c>
      <c r="F24" s="70">
        <v>208</v>
      </c>
      <c r="G24" s="60" t="s">
        <v>97</v>
      </c>
      <c r="H24" s="70">
        <v>500</v>
      </c>
      <c r="I24" s="70">
        <v>1202</v>
      </c>
      <c r="J24" s="70" t="s">
        <v>97</v>
      </c>
      <c r="K24" s="60">
        <v>571</v>
      </c>
      <c r="L24" s="58"/>
      <c r="M24" s="58"/>
      <c r="N24" s="58"/>
      <c r="R24" s="59"/>
    </row>
    <row r="25" spans="1:18" ht="12.75">
      <c r="A25" s="11" t="s">
        <v>51</v>
      </c>
      <c r="B25" s="70">
        <v>3</v>
      </c>
      <c r="C25" s="70">
        <v>23</v>
      </c>
      <c r="D25" s="60">
        <v>26</v>
      </c>
      <c r="E25" s="70">
        <v>1</v>
      </c>
      <c r="F25" s="70">
        <v>23</v>
      </c>
      <c r="G25" s="60">
        <v>2850</v>
      </c>
      <c r="H25" s="70">
        <v>430</v>
      </c>
      <c r="I25" s="70">
        <v>783</v>
      </c>
      <c r="J25" s="70">
        <v>4</v>
      </c>
      <c r="K25" s="60">
        <v>29</v>
      </c>
      <c r="L25" s="58"/>
      <c r="M25" s="58"/>
      <c r="N25" s="58"/>
      <c r="R25" s="59"/>
    </row>
    <row r="26" spans="1:18" ht="12.75">
      <c r="A26" s="11" t="s">
        <v>52</v>
      </c>
      <c r="B26" s="70">
        <v>6991</v>
      </c>
      <c r="C26" s="70">
        <v>10496</v>
      </c>
      <c r="D26" s="60">
        <v>17487</v>
      </c>
      <c r="E26" s="70">
        <v>6859</v>
      </c>
      <c r="F26" s="70">
        <v>10342</v>
      </c>
      <c r="G26" s="60">
        <v>3168</v>
      </c>
      <c r="H26" s="70">
        <v>966</v>
      </c>
      <c r="I26" s="70">
        <v>1604</v>
      </c>
      <c r="J26" s="70">
        <v>3</v>
      </c>
      <c r="K26" s="60">
        <v>23224</v>
      </c>
      <c r="L26" s="58"/>
      <c r="M26" s="58"/>
      <c r="N26" s="58"/>
      <c r="R26" s="59"/>
    </row>
    <row r="27" spans="1:18" ht="12.75">
      <c r="A27" s="62" t="s">
        <v>53</v>
      </c>
      <c r="B27" s="63">
        <v>7885</v>
      </c>
      <c r="C27" s="63">
        <v>10741</v>
      </c>
      <c r="D27" s="63">
        <v>18626</v>
      </c>
      <c r="E27" s="63">
        <v>7708</v>
      </c>
      <c r="F27" s="63">
        <v>10578</v>
      </c>
      <c r="G27" s="63">
        <v>9461</v>
      </c>
      <c r="H27" s="64">
        <v>919</v>
      </c>
      <c r="I27" s="64">
        <v>1594</v>
      </c>
      <c r="J27" s="64">
        <v>4</v>
      </c>
      <c r="K27" s="63">
        <v>23987</v>
      </c>
      <c r="L27" s="58"/>
      <c r="M27" s="58"/>
      <c r="N27" s="58"/>
      <c r="R27" s="59"/>
    </row>
    <row r="28" spans="1:18" ht="12.75">
      <c r="A28" s="62"/>
      <c r="B28" s="63"/>
      <c r="C28" s="63"/>
      <c r="D28" s="63"/>
      <c r="E28" s="63"/>
      <c r="F28" s="63"/>
      <c r="G28" s="63"/>
      <c r="H28" s="64"/>
      <c r="I28" s="64"/>
      <c r="J28" s="64"/>
      <c r="K28" s="63"/>
      <c r="L28" s="58"/>
      <c r="M28" s="58"/>
      <c r="N28" s="58"/>
      <c r="R28" s="59"/>
    </row>
    <row r="29" spans="1:18" ht="12.75">
      <c r="A29" s="11" t="s">
        <v>56</v>
      </c>
      <c r="B29" s="60" t="s">
        <v>97</v>
      </c>
      <c r="C29" s="60" t="s">
        <v>97</v>
      </c>
      <c r="D29" s="60" t="s">
        <v>97</v>
      </c>
      <c r="E29" s="60" t="s">
        <v>97</v>
      </c>
      <c r="F29" s="60" t="s">
        <v>97</v>
      </c>
      <c r="G29" s="60">
        <v>1374</v>
      </c>
      <c r="H29" s="60" t="s">
        <v>97</v>
      </c>
      <c r="I29" s="60" t="s">
        <v>97</v>
      </c>
      <c r="J29" s="60" t="s">
        <v>97</v>
      </c>
      <c r="K29" s="60" t="s">
        <v>97</v>
      </c>
      <c r="L29" s="58"/>
      <c r="M29" s="58"/>
      <c r="N29" s="58"/>
      <c r="R29" s="59"/>
    </row>
    <row r="30" spans="1:18" ht="12.75">
      <c r="A30" s="11" t="s">
        <v>57</v>
      </c>
      <c r="B30" s="60" t="s">
        <v>97</v>
      </c>
      <c r="C30" s="60" t="s">
        <v>97</v>
      </c>
      <c r="D30" s="60" t="s">
        <v>97</v>
      </c>
      <c r="E30" s="60" t="s">
        <v>97</v>
      </c>
      <c r="F30" s="60" t="s">
        <v>97</v>
      </c>
      <c r="G30" s="60">
        <v>1800</v>
      </c>
      <c r="H30" s="60" t="s">
        <v>97</v>
      </c>
      <c r="I30" s="60" t="s">
        <v>97</v>
      </c>
      <c r="J30" s="60">
        <v>5</v>
      </c>
      <c r="K30" s="60">
        <v>9</v>
      </c>
      <c r="L30" s="58"/>
      <c r="M30" s="58"/>
      <c r="N30" s="58"/>
      <c r="R30" s="59"/>
    </row>
    <row r="31" spans="1:18" ht="12.75">
      <c r="A31" s="11" t="s">
        <v>59</v>
      </c>
      <c r="B31" s="60" t="s">
        <v>97</v>
      </c>
      <c r="C31" s="60" t="s">
        <v>97</v>
      </c>
      <c r="D31" s="60" t="s">
        <v>97</v>
      </c>
      <c r="E31" s="60" t="s">
        <v>97</v>
      </c>
      <c r="F31" s="60" t="s">
        <v>97</v>
      </c>
      <c r="G31" s="60">
        <v>100</v>
      </c>
      <c r="H31" s="60" t="s">
        <v>97</v>
      </c>
      <c r="I31" s="60" t="s">
        <v>97</v>
      </c>
      <c r="J31" s="60" t="s">
        <v>97</v>
      </c>
      <c r="K31" s="60" t="s">
        <v>97</v>
      </c>
      <c r="L31" s="58"/>
      <c r="M31" s="58"/>
      <c r="N31" s="58"/>
      <c r="R31" s="59"/>
    </row>
    <row r="32" spans="1:18" ht="12.75">
      <c r="A32" s="62" t="s">
        <v>94</v>
      </c>
      <c r="B32" s="63" t="s">
        <v>97</v>
      </c>
      <c r="C32" s="63" t="s">
        <v>97</v>
      </c>
      <c r="D32" s="63" t="s">
        <v>97</v>
      </c>
      <c r="E32" s="63" t="s">
        <v>97</v>
      </c>
      <c r="F32" s="63" t="s">
        <v>97</v>
      </c>
      <c r="G32" s="63">
        <v>3274</v>
      </c>
      <c r="H32" s="64" t="s">
        <v>97</v>
      </c>
      <c r="I32" s="64" t="s">
        <v>97</v>
      </c>
      <c r="J32" s="64">
        <v>3</v>
      </c>
      <c r="K32" s="63">
        <v>9</v>
      </c>
      <c r="L32" s="58"/>
      <c r="M32" s="58"/>
      <c r="N32" s="58"/>
      <c r="R32" s="59"/>
    </row>
    <row r="33" spans="1:18" ht="12.75">
      <c r="A33" s="62"/>
      <c r="B33" s="63"/>
      <c r="C33" s="63"/>
      <c r="D33" s="63"/>
      <c r="E33" s="63"/>
      <c r="F33" s="63"/>
      <c r="G33" s="63"/>
      <c r="H33" s="64"/>
      <c r="I33" s="64"/>
      <c r="J33" s="64"/>
      <c r="K33" s="63"/>
      <c r="L33" s="58"/>
      <c r="M33" s="58"/>
      <c r="N33" s="58"/>
      <c r="R33" s="59"/>
    </row>
    <row r="34" spans="1:18" ht="12.75">
      <c r="A34" s="62" t="s">
        <v>64</v>
      </c>
      <c r="B34" s="64" t="s">
        <v>97</v>
      </c>
      <c r="C34" s="64" t="s">
        <v>97</v>
      </c>
      <c r="D34" s="64" t="s">
        <v>97</v>
      </c>
      <c r="E34" s="64" t="s">
        <v>97</v>
      </c>
      <c r="F34" s="64" t="s">
        <v>97</v>
      </c>
      <c r="G34" s="66">
        <v>165</v>
      </c>
      <c r="H34" s="63" t="s">
        <v>97</v>
      </c>
      <c r="I34" s="64" t="s">
        <v>97</v>
      </c>
      <c r="J34" s="66">
        <v>1</v>
      </c>
      <c r="K34" s="64" t="s">
        <v>97</v>
      </c>
      <c r="L34" s="58"/>
      <c r="M34" s="58"/>
      <c r="N34" s="58"/>
      <c r="R34" s="59"/>
    </row>
    <row r="35" spans="1:18" ht="12.75">
      <c r="A35" s="11"/>
      <c r="B35" s="61"/>
      <c r="C35" s="61"/>
      <c r="D35" s="61"/>
      <c r="E35" s="61"/>
      <c r="F35" s="61"/>
      <c r="G35" s="61"/>
      <c r="H35" s="60"/>
      <c r="I35" s="60"/>
      <c r="J35" s="60"/>
      <c r="K35" s="61"/>
      <c r="L35" s="58"/>
      <c r="M35" s="58"/>
      <c r="N35" s="58"/>
      <c r="R35" s="59"/>
    </row>
    <row r="36" spans="1:18" ht="12.75">
      <c r="A36" s="11" t="s">
        <v>71</v>
      </c>
      <c r="B36" s="60">
        <v>2</v>
      </c>
      <c r="C36" s="60" t="s">
        <v>97</v>
      </c>
      <c r="D36" s="60">
        <v>2</v>
      </c>
      <c r="E36" s="60">
        <v>2</v>
      </c>
      <c r="F36" s="60" t="s">
        <v>97</v>
      </c>
      <c r="G36" s="60">
        <v>750</v>
      </c>
      <c r="H36" s="60">
        <v>550</v>
      </c>
      <c r="I36" s="60" t="s">
        <v>97</v>
      </c>
      <c r="J36" s="60">
        <v>4</v>
      </c>
      <c r="K36" s="60">
        <v>4</v>
      </c>
      <c r="L36" s="58"/>
      <c r="M36" s="58"/>
      <c r="N36" s="58"/>
      <c r="R36" s="59"/>
    </row>
    <row r="37" spans="1:18" ht="12.75">
      <c r="A37" s="11" t="s">
        <v>72</v>
      </c>
      <c r="B37" s="60">
        <v>1046</v>
      </c>
      <c r="C37" s="60">
        <v>13</v>
      </c>
      <c r="D37" s="60">
        <v>1059</v>
      </c>
      <c r="E37" s="60">
        <v>950</v>
      </c>
      <c r="F37" s="60">
        <v>11</v>
      </c>
      <c r="G37" s="60" t="s">
        <v>97</v>
      </c>
      <c r="H37" s="60">
        <v>300</v>
      </c>
      <c r="I37" s="60">
        <v>1000</v>
      </c>
      <c r="J37" s="60" t="s">
        <v>97</v>
      </c>
      <c r="K37" s="60">
        <v>296</v>
      </c>
      <c r="L37" s="58"/>
      <c r="M37" s="58"/>
      <c r="N37" s="58"/>
      <c r="R37" s="59"/>
    </row>
    <row r="38" spans="1:18" ht="12.75">
      <c r="A38" s="11" t="s">
        <v>73</v>
      </c>
      <c r="B38" s="60">
        <v>5</v>
      </c>
      <c r="C38" s="60">
        <v>6</v>
      </c>
      <c r="D38" s="60">
        <v>11</v>
      </c>
      <c r="E38" s="60">
        <v>5</v>
      </c>
      <c r="F38" s="60">
        <v>6</v>
      </c>
      <c r="G38" s="60" t="s">
        <v>97</v>
      </c>
      <c r="H38" s="60">
        <v>400</v>
      </c>
      <c r="I38" s="60">
        <v>2000</v>
      </c>
      <c r="J38" s="60" t="s">
        <v>97</v>
      </c>
      <c r="K38" s="60">
        <v>14</v>
      </c>
      <c r="L38" s="58"/>
      <c r="M38" s="58"/>
      <c r="N38" s="58"/>
      <c r="R38" s="59"/>
    </row>
    <row r="39" spans="1:18" s="68" customFormat="1" ht="12.75">
      <c r="A39" s="62" t="s">
        <v>74</v>
      </c>
      <c r="B39" s="63">
        <v>1053</v>
      </c>
      <c r="C39" s="63">
        <v>19</v>
      </c>
      <c r="D39" s="63">
        <v>1072</v>
      </c>
      <c r="E39" s="63">
        <v>957</v>
      </c>
      <c r="F39" s="63">
        <v>17</v>
      </c>
      <c r="G39" s="63">
        <v>750</v>
      </c>
      <c r="H39" s="64">
        <v>301</v>
      </c>
      <c r="I39" s="64">
        <v>1353</v>
      </c>
      <c r="J39" s="64">
        <v>4</v>
      </c>
      <c r="K39" s="63">
        <v>314</v>
      </c>
      <c r="L39" s="67"/>
      <c r="M39" s="67"/>
      <c r="N39" s="67"/>
      <c r="R39" s="69"/>
    </row>
    <row r="40" spans="1:18" ht="12.75">
      <c r="A40" s="11"/>
      <c r="B40" s="61"/>
      <c r="C40" s="61"/>
      <c r="D40" s="61"/>
      <c r="E40" s="61"/>
      <c r="F40" s="61"/>
      <c r="G40" s="61"/>
      <c r="H40" s="60"/>
      <c r="I40" s="60"/>
      <c r="J40" s="60"/>
      <c r="K40" s="61"/>
      <c r="L40" s="58"/>
      <c r="M40" s="58"/>
      <c r="N40" s="58"/>
      <c r="R40" s="59"/>
    </row>
    <row r="41" spans="1:18" s="68" customFormat="1" ht="12.75">
      <c r="A41" s="62" t="s">
        <v>75</v>
      </c>
      <c r="B41" s="64" t="s">
        <v>97</v>
      </c>
      <c r="C41" s="64" t="s">
        <v>97</v>
      </c>
      <c r="D41" s="64" t="s">
        <v>97</v>
      </c>
      <c r="E41" s="64" t="s">
        <v>97</v>
      </c>
      <c r="F41" s="64" t="s">
        <v>97</v>
      </c>
      <c r="G41" s="64">
        <v>10</v>
      </c>
      <c r="H41" s="64" t="s">
        <v>97</v>
      </c>
      <c r="I41" s="64" t="s">
        <v>97</v>
      </c>
      <c r="J41" s="64">
        <v>8</v>
      </c>
      <c r="K41" s="64" t="s">
        <v>97</v>
      </c>
      <c r="L41" s="67"/>
      <c r="M41" s="67"/>
      <c r="N41" s="67"/>
      <c r="R41" s="69"/>
    </row>
    <row r="42" spans="1:19" ht="12.75">
      <c r="A42" s="11"/>
      <c r="B42" s="61"/>
      <c r="C42" s="61"/>
      <c r="D42" s="61"/>
      <c r="E42" s="61"/>
      <c r="F42" s="61"/>
      <c r="G42" s="61"/>
      <c r="H42" s="60"/>
      <c r="I42" s="60"/>
      <c r="J42" s="60"/>
      <c r="K42" s="61"/>
      <c r="L42" s="58"/>
      <c r="M42" s="58"/>
      <c r="N42" s="58"/>
      <c r="R42" s="59"/>
      <c r="S42" s="54"/>
    </row>
    <row r="43" spans="1:18" ht="12.75">
      <c r="A43" s="11" t="s">
        <v>81</v>
      </c>
      <c r="B43" s="60" t="s">
        <v>97</v>
      </c>
      <c r="C43" s="60" t="s">
        <v>97</v>
      </c>
      <c r="D43" s="60" t="s">
        <v>97</v>
      </c>
      <c r="E43" s="60" t="s">
        <v>97</v>
      </c>
      <c r="F43" s="60" t="s">
        <v>97</v>
      </c>
      <c r="G43" s="60">
        <v>283</v>
      </c>
      <c r="H43" s="60" t="s">
        <v>97</v>
      </c>
      <c r="I43" s="60" t="s">
        <v>97</v>
      </c>
      <c r="J43" s="60" t="s">
        <v>97</v>
      </c>
      <c r="K43" s="60" t="s">
        <v>97</v>
      </c>
      <c r="L43" s="58"/>
      <c r="M43" s="58"/>
      <c r="N43" s="58"/>
      <c r="R43" s="59"/>
    </row>
    <row r="44" spans="1:18" ht="12.75">
      <c r="A44" s="11" t="s">
        <v>82</v>
      </c>
      <c r="B44" s="65">
        <v>11</v>
      </c>
      <c r="C44" s="60">
        <v>26</v>
      </c>
      <c r="D44" s="60">
        <v>37</v>
      </c>
      <c r="E44" s="61" t="s">
        <v>97</v>
      </c>
      <c r="F44" s="60">
        <v>26</v>
      </c>
      <c r="G44" s="60">
        <v>400</v>
      </c>
      <c r="H44" s="61" t="s">
        <v>97</v>
      </c>
      <c r="I44" s="60">
        <v>1308</v>
      </c>
      <c r="J44" s="65">
        <v>2</v>
      </c>
      <c r="K44" s="60">
        <v>35</v>
      </c>
      <c r="L44" s="58"/>
      <c r="M44" s="58"/>
      <c r="N44" s="58"/>
      <c r="R44" s="59"/>
    </row>
    <row r="45" spans="1:18" ht="12.75">
      <c r="A45" s="11" t="s">
        <v>83</v>
      </c>
      <c r="B45" s="60" t="s">
        <v>97</v>
      </c>
      <c r="C45" s="60" t="s">
        <v>97</v>
      </c>
      <c r="D45" s="60" t="s">
        <v>97</v>
      </c>
      <c r="E45" s="60" t="s">
        <v>97</v>
      </c>
      <c r="F45" s="60" t="s">
        <v>97</v>
      </c>
      <c r="G45" s="60">
        <v>265</v>
      </c>
      <c r="H45" s="60" t="s">
        <v>97</v>
      </c>
      <c r="I45" s="60" t="s">
        <v>97</v>
      </c>
      <c r="J45" s="60">
        <v>3</v>
      </c>
      <c r="K45" s="60">
        <v>1</v>
      </c>
      <c r="L45" s="58"/>
      <c r="M45" s="58"/>
      <c r="N45" s="58"/>
      <c r="R45" s="59"/>
    </row>
    <row r="46" spans="1:18" ht="12.75">
      <c r="A46" s="11" t="s">
        <v>85</v>
      </c>
      <c r="B46" s="61" t="s">
        <v>97</v>
      </c>
      <c r="C46" s="60">
        <v>5</v>
      </c>
      <c r="D46" s="60">
        <v>5</v>
      </c>
      <c r="E46" s="61" t="s">
        <v>97</v>
      </c>
      <c r="F46" s="60">
        <v>5</v>
      </c>
      <c r="G46" s="61" t="s">
        <v>97</v>
      </c>
      <c r="H46" s="61" t="s">
        <v>97</v>
      </c>
      <c r="I46" s="60" t="s">
        <v>97</v>
      </c>
      <c r="J46" s="61" t="s">
        <v>97</v>
      </c>
      <c r="K46" s="60" t="s">
        <v>97</v>
      </c>
      <c r="L46" s="58"/>
      <c r="M46" s="58"/>
      <c r="N46" s="58"/>
      <c r="R46" s="59"/>
    </row>
    <row r="47" spans="1:18" s="68" customFormat="1" ht="12.75">
      <c r="A47" s="62" t="s">
        <v>95</v>
      </c>
      <c r="B47" s="63">
        <v>11</v>
      </c>
      <c r="C47" s="63">
        <v>31</v>
      </c>
      <c r="D47" s="63">
        <v>42</v>
      </c>
      <c r="E47" s="63" t="s">
        <v>97</v>
      </c>
      <c r="F47" s="63">
        <v>31</v>
      </c>
      <c r="G47" s="63">
        <v>948</v>
      </c>
      <c r="H47" s="64" t="s">
        <v>97</v>
      </c>
      <c r="I47" s="64">
        <v>1097</v>
      </c>
      <c r="J47" s="64">
        <v>2</v>
      </c>
      <c r="K47" s="63">
        <v>36</v>
      </c>
      <c r="L47" s="67"/>
      <c r="M47" s="67"/>
      <c r="N47" s="67"/>
      <c r="R47" s="69"/>
    </row>
    <row r="48" spans="1:18" ht="12.75">
      <c r="A48" s="11"/>
      <c r="B48" s="61"/>
      <c r="C48" s="61"/>
      <c r="D48" s="61"/>
      <c r="E48" s="61"/>
      <c r="F48" s="61"/>
      <c r="G48" s="61"/>
      <c r="H48" s="60"/>
      <c r="I48" s="60"/>
      <c r="J48" s="60"/>
      <c r="K48" s="61"/>
      <c r="L48" s="58"/>
      <c r="M48" s="58"/>
      <c r="N48" s="58"/>
      <c r="R48" s="59"/>
    </row>
    <row r="49" spans="1:18" ht="12.75">
      <c r="A49" s="11" t="s">
        <v>87</v>
      </c>
      <c r="B49" s="60" t="s">
        <v>97</v>
      </c>
      <c r="C49" s="60" t="s">
        <v>97</v>
      </c>
      <c r="D49" s="60" t="s">
        <v>97</v>
      </c>
      <c r="E49" s="60" t="s">
        <v>97</v>
      </c>
      <c r="F49" s="60" t="s">
        <v>97</v>
      </c>
      <c r="G49" s="60">
        <v>1325</v>
      </c>
      <c r="H49" s="60" t="s">
        <v>97</v>
      </c>
      <c r="I49" s="60" t="s">
        <v>97</v>
      </c>
      <c r="J49" s="60">
        <v>1</v>
      </c>
      <c r="K49" s="60">
        <v>1</v>
      </c>
      <c r="L49" s="58"/>
      <c r="M49" s="58"/>
      <c r="N49" s="58"/>
      <c r="R49" s="59"/>
    </row>
    <row r="50" spans="1:18" ht="12.75">
      <c r="A50" s="11" t="s">
        <v>88</v>
      </c>
      <c r="B50" s="60" t="s">
        <v>97</v>
      </c>
      <c r="C50" s="60" t="s">
        <v>97</v>
      </c>
      <c r="D50" s="60" t="s">
        <v>97</v>
      </c>
      <c r="E50" s="60" t="s">
        <v>97</v>
      </c>
      <c r="F50" s="60" t="s">
        <v>97</v>
      </c>
      <c r="G50" s="60">
        <v>200</v>
      </c>
      <c r="H50" s="60" t="s">
        <v>97</v>
      </c>
      <c r="I50" s="60" t="s">
        <v>97</v>
      </c>
      <c r="J50" s="60">
        <v>3</v>
      </c>
      <c r="K50" s="60">
        <v>1</v>
      </c>
      <c r="L50" s="58"/>
      <c r="M50" s="58"/>
      <c r="N50" s="58"/>
      <c r="R50" s="59"/>
    </row>
    <row r="51" spans="1:18" s="68" customFormat="1" ht="12.75">
      <c r="A51" s="62" t="s">
        <v>89</v>
      </c>
      <c r="B51" s="63" t="s">
        <v>97</v>
      </c>
      <c r="C51" s="63" t="s">
        <v>97</v>
      </c>
      <c r="D51" s="63" t="s">
        <v>97</v>
      </c>
      <c r="E51" s="63" t="s">
        <v>97</v>
      </c>
      <c r="F51" s="63" t="s">
        <v>97</v>
      </c>
      <c r="G51" s="63">
        <v>1525</v>
      </c>
      <c r="H51" s="64" t="s">
        <v>97</v>
      </c>
      <c r="I51" s="64" t="s">
        <v>97</v>
      </c>
      <c r="J51" s="64">
        <v>1</v>
      </c>
      <c r="K51" s="63">
        <v>2</v>
      </c>
      <c r="L51" s="67"/>
      <c r="M51" s="67"/>
      <c r="N51" s="67"/>
      <c r="R51" s="69"/>
    </row>
    <row r="52" spans="1:18" ht="12.75">
      <c r="A52" s="1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58"/>
      <c r="M52" s="58"/>
      <c r="N52" s="58"/>
      <c r="R52" s="59"/>
    </row>
    <row r="53" spans="1:18" ht="13.5" thickBot="1">
      <c r="A53" s="71" t="s">
        <v>90</v>
      </c>
      <c r="B53" s="72">
        <v>9140</v>
      </c>
      <c r="C53" s="72">
        <v>10797</v>
      </c>
      <c r="D53" s="72">
        <v>19937</v>
      </c>
      <c r="E53" s="72">
        <v>8855</v>
      </c>
      <c r="F53" s="72">
        <v>10632</v>
      </c>
      <c r="G53" s="72">
        <v>182279</v>
      </c>
      <c r="H53" s="72">
        <v>848</v>
      </c>
      <c r="I53" s="72">
        <v>1592</v>
      </c>
      <c r="J53" s="72">
        <v>2</v>
      </c>
      <c r="K53" s="72">
        <v>24810</v>
      </c>
      <c r="L53" s="58"/>
      <c r="M53" s="58"/>
      <c r="N53" s="58"/>
      <c r="R53" s="59"/>
    </row>
    <row r="54" spans="4:18" ht="12.75">
      <c r="D54" s="73"/>
      <c r="E54" s="73"/>
      <c r="R54" s="59"/>
    </row>
    <row r="55" ht="12.75">
      <c r="R55" s="59"/>
    </row>
    <row r="56" ht="12.75">
      <c r="R56" s="59"/>
    </row>
  </sheetData>
  <mergeCells count="9">
    <mergeCell ref="E7:F7"/>
    <mergeCell ref="H7:I7"/>
    <mergeCell ref="G5:G8"/>
    <mergeCell ref="A1:K1"/>
    <mergeCell ref="B5:F5"/>
    <mergeCell ref="B6:F6"/>
    <mergeCell ref="H6:I6"/>
    <mergeCell ref="K5:K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J28"/>
  <sheetViews>
    <sheetView showGridLines="0" zoomScale="75" zoomScaleNormal="75" workbookViewId="0" topLeftCell="A1">
      <selection activeCell="H43" sqref="H43"/>
    </sheetView>
  </sheetViews>
  <sheetFormatPr defaultColWidth="11.421875" defaultRowHeight="12.75"/>
  <cols>
    <col min="1" max="10" width="13.28125" style="6" customWidth="1"/>
    <col min="11" max="11" width="11.140625" style="6" customWidth="1"/>
    <col min="12" max="19" width="12.00390625" style="6" customWidth="1"/>
    <col min="20" max="16384" width="11.421875" style="6" customWidth="1"/>
  </cols>
  <sheetData>
    <row r="1" spans="1:10" s="1" customFormat="1" ht="18">
      <c r="A1" s="91" t="s">
        <v>91</v>
      </c>
      <c r="B1" s="91"/>
      <c r="C1" s="91"/>
      <c r="D1" s="91"/>
      <c r="E1" s="91"/>
      <c r="F1" s="91"/>
      <c r="G1" s="91"/>
      <c r="H1" s="91"/>
      <c r="I1" s="91"/>
      <c r="J1" s="91"/>
    </row>
    <row r="2" ht="12.75">
      <c r="A2" s="111" t="s">
        <v>115</v>
      </c>
    </row>
    <row r="3" spans="1:10" s="2" customFormat="1" ht="15">
      <c r="A3" s="110" t="s">
        <v>108</v>
      </c>
      <c r="B3" s="110"/>
      <c r="C3" s="110"/>
      <c r="D3" s="110"/>
      <c r="E3" s="110"/>
      <c r="F3" s="110"/>
      <c r="G3" s="110"/>
      <c r="H3" s="110"/>
      <c r="I3" s="110"/>
      <c r="J3" s="110"/>
    </row>
    <row r="4" spans="1:10" s="2" customFormat="1" ht="15.75" thickBot="1">
      <c r="A4" s="44"/>
      <c r="B4" s="45"/>
      <c r="C4" s="45"/>
      <c r="D4" s="45"/>
      <c r="E4" s="45"/>
      <c r="F4" s="45"/>
      <c r="G4" s="45"/>
      <c r="H4" s="45"/>
      <c r="I4" s="45"/>
      <c r="J4" s="45"/>
    </row>
    <row r="5" spans="1:10" ht="14.25">
      <c r="A5" s="55"/>
      <c r="B5" s="86" t="s">
        <v>0</v>
      </c>
      <c r="C5" s="87"/>
      <c r="D5" s="85" t="s">
        <v>1</v>
      </c>
      <c r="E5" s="85" t="s">
        <v>2</v>
      </c>
      <c r="F5" s="88"/>
      <c r="G5" s="89" t="s">
        <v>3</v>
      </c>
      <c r="H5" s="88"/>
      <c r="I5" s="90" t="s">
        <v>98</v>
      </c>
      <c r="J5" s="87"/>
    </row>
    <row r="6" spans="1:10" ht="12.75">
      <c r="A6" s="7" t="s">
        <v>4</v>
      </c>
      <c r="B6" s="8" t="s">
        <v>5</v>
      </c>
      <c r="C6" s="9"/>
      <c r="D6" s="4" t="s">
        <v>6</v>
      </c>
      <c r="E6" s="4" t="s">
        <v>7</v>
      </c>
      <c r="F6" s="5" t="s">
        <v>8</v>
      </c>
      <c r="G6" s="5" t="s">
        <v>9</v>
      </c>
      <c r="H6" s="5" t="s">
        <v>10</v>
      </c>
      <c r="I6" s="10" t="s">
        <v>11</v>
      </c>
      <c r="J6" s="9"/>
    </row>
    <row r="7" spans="1:10" ht="12.75">
      <c r="A7" s="3"/>
      <c r="B7" s="4" t="s">
        <v>12</v>
      </c>
      <c r="C7" s="4" t="s">
        <v>13</v>
      </c>
      <c r="D7" s="5"/>
      <c r="E7" s="4" t="s">
        <v>14</v>
      </c>
      <c r="F7" s="4" t="s">
        <v>11</v>
      </c>
      <c r="G7" s="5" t="s">
        <v>16</v>
      </c>
      <c r="H7" s="5" t="s">
        <v>17</v>
      </c>
      <c r="I7" s="5" t="s">
        <v>18</v>
      </c>
      <c r="J7" s="5" t="s">
        <v>19</v>
      </c>
    </row>
    <row r="8" spans="1:10" ht="13.5" thickBot="1">
      <c r="A8" s="81"/>
      <c r="B8" s="82" t="s">
        <v>23</v>
      </c>
      <c r="C8" s="82" t="s">
        <v>23</v>
      </c>
      <c r="D8" s="82" t="s">
        <v>102</v>
      </c>
      <c r="E8" s="53" t="s">
        <v>20</v>
      </c>
      <c r="F8" s="83"/>
      <c r="G8" s="82" t="s">
        <v>21</v>
      </c>
      <c r="H8" s="83"/>
      <c r="I8" s="83"/>
      <c r="J8" s="83"/>
    </row>
    <row r="9" spans="1:10" ht="12.75">
      <c r="A9" s="12">
        <v>1990</v>
      </c>
      <c r="B9" s="29">
        <v>2497</v>
      </c>
      <c r="C9" s="29">
        <v>1882</v>
      </c>
      <c r="D9" s="29">
        <v>470</v>
      </c>
      <c r="E9" s="30">
        <v>42.96402763018066</v>
      </c>
      <c r="F9" s="29">
        <v>8091</v>
      </c>
      <c r="G9" s="31">
        <v>143.8702775473898</v>
      </c>
      <c r="H9" s="29">
        <v>11640.544156359309</v>
      </c>
      <c r="I9" s="29">
        <v>18968</v>
      </c>
      <c r="J9" s="29">
        <v>220</v>
      </c>
    </row>
    <row r="10" spans="1:10" ht="12.75">
      <c r="A10" s="12">
        <v>1991</v>
      </c>
      <c r="B10" s="29">
        <v>2708</v>
      </c>
      <c r="C10" s="29">
        <v>2163</v>
      </c>
      <c r="D10" s="29">
        <v>478</v>
      </c>
      <c r="E10" s="30">
        <v>41.456310679611654</v>
      </c>
      <c r="F10" s="29">
        <v>8967</v>
      </c>
      <c r="G10" s="31">
        <v>172.74289904198673</v>
      </c>
      <c r="H10" s="29">
        <v>15489.855757094949</v>
      </c>
      <c r="I10" s="29">
        <v>17165</v>
      </c>
      <c r="J10" s="29">
        <v>251</v>
      </c>
    </row>
    <row r="11" spans="1:10" ht="12.75">
      <c r="A11" s="12">
        <v>1992</v>
      </c>
      <c r="B11" s="29">
        <v>2298</v>
      </c>
      <c r="C11" s="29">
        <v>1747</v>
      </c>
      <c r="D11" s="29">
        <v>484</v>
      </c>
      <c r="E11" s="30">
        <v>51.9</v>
      </c>
      <c r="F11" s="29">
        <v>9046</v>
      </c>
      <c r="G11" s="31">
        <v>154.47814118976356</v>
      </c>
      <c r="H11" s="29">
        <v>13974.092652026011</v>
      </c>
      <c r="I11" s="29">
        <v>16848</v>
      </c>
      <c r="J11" s="29">
        <v>122</v>
      </c>
    </row>
    <row r="12" spans="1:10" ht="12.75">
      <c r="A12" s="12">
        <v>1993</v>
      </c>
      <c r="B12" s="29">
        <v>2789</v>
      </c>
      <c r="C12" s="29">
        <v>2322</v>
      </c>
      <c r="D12" s="29">
        <v>511</v>
      </c>
      <c r="E12" s="30">
        <v>37.5</v>
      </c>
      <c r="F12" s="29">
        <v>8717</v>
      </c>
      <c r="G12" s="31">
        <v>164.75544817472624</v>
      </c>
      <c r="H12" s="29">
        <v>14361.732417390886</v>
      </c>
      <c r="I12" s="29">
        <v>16066</v>
      </c>
      <c r="J12" s="29">
        <v>114</v>
      </c>
    </row>
    <row r="13" spans="1:10" ht="12.75">
      <c r="A13" s="17">
        <v>1994</v>
      </c>
      <c r="B13" s="32">
        <v>2775</v>
      </c>
      <c r="C13" s="32">
        <v>2271</v>
      </c>
      <c r="D13" s="32">
        <v>457</v>
      </c>
      <c r="E13" s="33">
        <v>32.4</v>
      </c>
      <c r="F13" s="32">
        <v>8282</v>
      </c>
      <c r="G13" s="34">
        <v>162.37544024136648</v>
      </c>
      <c r="H13" s="32">
        <v>13447.93396078997</v>
      </c>
      <c r="I13" s="32">
        <v>18512</v>
      </c>
      <c r="J13" s="29">
        <v>181</v>
      </c>
    </row>
    <row r="14" spans="1:10" ht="12.75">
      <c r="A14" s="17">
        <v>1995</v>
      </c>
      <c r="B14" s="32">
        <v>2874</v>
      </c>
      <c r="C14" s="32">
        <v>2307</v>
      </c>
      <c r="D14" s="35">
        <v>498</v>
      </c>
      <c r="E14" s="33">
        <v>35.1</v>
      </c>
      <c r="F14" s="32">
        <v>8110</v>
      </c>
      <c r="G14" s="34">
        <v>169.47339319413896</v>
      </c>
      <c r="H14" s="32">
        <v>13744.292188044668</v>
      </c>
      <c r="I14" s="35">
        <v>19709</v>
      </c>
      <c r="J14" s="36">
        <v>178</v>
      </c>
    </row>
    <row r="15" spans="1:10" ht="12.75">
      <c r="A15" s="17">
        <v>1996</v>
      </c>
      <c r="B15" s="32">
        <v>2996</v>
      </c>
      <c r="C15" s="32">
        <v>2307</v>
      </c>
      <c r="D15" s="35">
        <v>473</v>
      </c>
      <c r="E15" s="33">
        <v>14.9</v>
      </c>
      <c r="F15" s="32">
        <v>10059</v>
      </c>
      <c r="G15" s="34">
        <v>148.18554445686536</v>
      </c>
      <c r="H15" s="32">
        <v>14905.983916916086</v>
      </c>
      <c r="I15" s="32">
        <v>21265</v>
      </c>
      <c r="J15" s="29">
        <v>221</v>
      </c>
    </row>
    <row r="16" spans="1:10" ht="12.75">
      <c r="A16" s="17">
        <v>1997</v>
      </c>
      <c r="B16" s="32">
        <v>2985</v>
      </c>
      <c r="C16" s="32">
        <v>2259</v>
      </c>
      <c r="D16" s="32">
        <v>498</v>
      </c>
      <c r="E16" s="37">
        <v>15.6</v>
      </c>
      <c r="F16" s="32">
        <v>9503</v>
      </c>
      <c r="G16" s="34">
        <v>150.00661113314823</v>
      </c>
      <c r="H16" s="32">
        <v>14255.128255983076</v>
      </c>
      <c r="I16" s="32">
        <v>20021</v>
      </c>
      <c r="J16" s="29">
        <v>541</v>
      </c>
    </row>
    <row r="17" spans="1:10" ht="12.75">
      <c r="A17" s="17">
        <v>1998</v>
      </c>
      <c r="B17" s="32">
        <v>2905</v>
      </c>
      <c r="C17" s="32">
        <v>2397</v>
      </c>
      <c r="D17" s="32">
        <v>444</v>
      </c>
      <c r="E17" s="37">
        <v>12.3</v>
      </c>
      <c r="F17" s="32">
        <v>7713</v>
      </c>
      <c r="G17" s="34">
        <v>170.17657735626796</v>
      </c>
      <c r="H17" s="32">
        <v>13125.719411488944</v>
      </c>
      <c r="I17" s="32">
        <v>20678</v>
      </c>
      <c r="J17" s="29">
        <v>811</v>
      </c>
    </row>
    <row r="18" spans="1:10" ht="12.75">
      <c r="A18" s="17">
        <v>1999</v>
      </c>
      <c r="B18" s="32">
        <v>3130</v>
      </c>
      <c r="C18" s="32">
        <v>2551</v>
      </c>
      <c r="D18" s="32">
        <v>452</v>
      </c>
      <c r="E18" s="37">
        <v>16.4</v>
      </c>
      <c r="F18" s="32">
        <v>9960</v>
      </c>
      <c r="G18" s="34">
        <v>170.56723522411744</v>
      </c>
      <c r="H18" s="32">
        <v>16988.496628322097</v>
      </c>
      <c r="I18" s="32">
        <v>26313</v>
      </c>
      <c r="J18" s="29">
        <v>1268</v>
      </c>
    </row>
    <row r="19" spans="1:10" ht="12.75">
      <c r="A19" s="17">
        <v>2000</v>
      </c>
      <c r="B19" s="32">
        <v>4065</v>
      </c>
      <c r="C19" s="32">
        <v>3349</v>
      </c>
      <c r="D19" s="32">
        <v>439</v>
      </c>
      <c r="E19" s="37">
        <v>14.8517109584951</v>
      </c>
      <c r="F19" s="32">
        <v>11418</v>
      </c>
      <c r="G19" s="34">
        <v>191.59</v>
      </c>
      <c r="H19" s="32">
        <v>21875.7462</v>
      </c>
      <c r="I19" s="32">
        <v>31535.2282</v>
      </c>
      <c r="J19" s="29">
        <v>1259.6196</v>
      </c>
    </row>
    <row r="20" spans="1:10" ht="12.75">
      <c r="A20" s="17">
        <v>2001</v>
      </c>
      <c r="B20" s="32">
        <v>4287</v>
      </c>
      <c r="C20" s="32">
        <v>3446</v>
      </c>
      <c r="D20" s="32">
        <v>417.138</v>
      </c>
      <c r="E20" s="37">
        <v>16.3505252466628</v>
      </c>
      <c r="F20" s="32">
        <v>11903</v>
      </c>
      <c r="G20" s="34">
        <v>171.86</v>
      </c>
      <c r="H20" s="32">
        <v>20456.4958</v>
      </c>
      <c r="I20" s="32">
        <v>33638.4286</v>
      </c>
      <c r="J20" s="29">
        <v>1653.3531</v>
      </c>
    </row>
    <row r="21" spans="1:10" ht="12.75">
      <c r="A21" s="17">
        <v>2002</v>
      </c>
      <c r="B21" s="32">
        <v>5333</v>
      </c>
      <c r="C21" s="32">
        <v>3341</v>
      </c>
      <c r="D21" s="32">
        <v>417.824</v>
      </c>
      <c r="E21" s="37">
        <v>19.977321161328945</v>
      </c>
      <c r="F21" s="32">
        <v>13657</v>
      </c>
      <c r="G21" s="34">
        <v>206.55</v>
      </c>
      <c r="H21" s="32">
        <v>28208.5335</v>
      </c>
      <c r="I21" s="32">
        <v>41081.6661</v>
      </c>
      <c r="J21" s="29">
        <v>1513.8</v>
      </c>
    </row>
    <row r="22" spans="1:10" ht="12.75">
      <c r="A22" s="17">
        <v>2003</v>
      </c>
      <c r="B22" s="32">
        <v>5515</v>
      </c>
      <c r="C22" s="32">
        <v>3525</v>
      </c>
      <c r="D22" s="32">
        <v>278.84</v>
      </c>
      <c r="E22" s="37">
        <v>19.67804255319149</v>
      </c>
      <c r="F22" s="32">
        <v>9418</v>
      </c>
      <c r="G22" s="34">
        <v>183.19</v>
      </c>
      <c r="H22" s="32">
        <v>17252.834199999998</v>
      </c>
      <c r="I22" s="32">
        <v>34401.6</v>
      </c>
      <c r="J22" s="29">
        <v>2113.8</v>
      </c>
    </row>
    <row r="23" spans="1:10" ht="12.75">
      <c r="A23" s="17">
        <v>2004</v>
      </c>
      <c r="B23" s="32">
        <v>5978</v>
      </c>
      <c r="C23" s="32">
        <v>5071</v>
      </c>
      <c r="D23" s="32">
        <v>254.348</v>
      </c>
      <c r="E23" s="37">
        <v>16.789587852494577</v>
      </c>
      <c r="F23" s="32">
        <v>8514</v>
      </c>
      <c r="G23" s="34">
        <v>183.19</v>
      </c>
      <c r="H23" s="32">
        <v>15596.7966</v>
      </c>
      <c r="I23" s="32">
        <v>26240</v>
      </c>
      <c r="J23" s="29">
        <v>1013</v>
      </c>
    </row>
    <row r="24" spans="1:10" ht="12.75">
      <c r="A24" s="17">
        <v>2005</v>
      </c>
      <c r="B24" s="32">
        <v>5846</v>
      </c>
      <c r="C24" s="32">
        <v>5092</v>
      </c>
      <c r="D24" s="32">
        <v>250.937</v>
      </c>
      <c r="E24" s="37">
        <v>16.946190102120976</v>
      </c>
      <c r="F24" s="32">
        <v>8629</v>
      </c>
      <c r="G24" s="34">
        <v>192.24</v>
      </c>
      <c r="H24" s="32">
        <v>16588.3896</v>
      </c>
      <c r="I24" s="32">
        <v>25236</v>
      </c>
      <c r="J24" s="29">
        <v>1621</v>
      </c>
    </row>
    <row r="25" spans="1:10" ht="13.5" thickBot="1">
      <c r="A25" s="38">
        <v>2006</v>
      </c>
      <c r="B25" s="78">
        <v>6134</v>
      </c>
      <c r="C25" s="78">
        <v>4875</v>
      </c>
      <c r="D25" s="78">
        <f>232225/1000</f>
        <v>232.225</v>
      </c>
      <c r="E25" s="79">
        <v>20.8</v>
      </c>
      <c r="F25" s="78">
        <v>10140</v>
      </c>
      <c r="G25" s="80">
        <v>207.91</v>
      </c>
      <c r="H25" s="39">
        <f>G25*F25/100</f>
        <v>21082.074</v>
      </c>
      <c r="I25" s="39">
        <v>23487</v>
      </c>
      <c r="J25" s="40">
        <v>1324</v>
      </c>
    </row>
    <row r="26" spans="1:10" ht="12.75" customHeight="1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</row>
    <row r="28" ht="15.75">
      <c r="A28" s="41"/>
    </row>
  </sheetData>
  <mergeCells count="2">
    <mergeCell ref="A1:J1"/>
    <mergeCell ref="A3:J3"/>
  </mergeCells>
  <hyperlinks>
    <hyperlink ref="A2" location="'Indice'!A1" display="Volver al Indice"/>
  </hyperlinks>
  <printOptions horizontalCentered="1"/>
  <pageMargins left="0.75" right="0.5118110236220472" top="0.5905511811023623" bottom="1" header="0" footer="0"/>
  <pageSetup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09">
    <pageSetUpPr fitToPage="1"/>
  </sheetPr>
  <dimension ref="A1:S89"/>
  <sheetViews>
    <sheetView zoomScale="75" zoomScaleNormal="75" workbookViewId="0" topLeftCell="A1">
      <selection activeCell="O8" sqref="O8"/>
    </sheetView>
  </sheetViews>
  <sheetFormatPr defaultColWidth="11.421875" defaultRowHeight="12.75"/>
  <cols>
    <col min="1" max="1" width="30.7109375" style="3" customWidth="1"/>
    <col min="2" max="16384" width="11.421875" style="3" customWidth="1"/>
  </cols>
  <sheetData>
    <row r="1" spans="1:11" s="42" customFormat="1" ht="18">
      <c r="A1" s="100" t="s">
        <v>96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ht="12.75">
      <c r="A2" s="112" t="s">
        <v>115</v>
      </c>
    </row>
    <row r="3" spans="1:11" s="43" customFormat="1" ht="15">
      <c r="A3" s="109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s="43" customFormat="1" ht="15.75" thickBot="1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>
      <c r="A5" s="74"/>
      <c r="B5" s="101" t="s">
        <v>24</v>
      </c>
      <c r="C5" s="102"/>
      <c r="D5" s="102"/>
      <c r="E5" s="102"/>
      <c r="F5" s="102"/>
      <c r="G5" s="97" t="s">
        <v>25</v>
      </c>
      <c r="H5" s="75"/>
      <c r="I5" s="76" t="s">
        <v>2</v>
      </c>
      <c r="J5" s="77"/>
      <c r="K5" s="106" t="s">
        <v>26</v>
      </c>
    </row>
    <row r="6" spans="1:11" ht="12.75">
      <c r="A6" s="46" t="s">
        <v>27</v>
      </c>
      <c r="B6" s="95" t="s">
        <v>23</v>
      </c>
      <c r="C6" s="103"/>
      <c r="D6" s="103"/>
      <c r="E6" s="103"/>
      <c r="F6" s="96"/>
      <c r="G6" s="98"/>
      <c r="H6" s="104" t="s">
        <v>28</v>
      </c>
      <c r="I6" s="105"/>
      <c r="J6" s="47" t="s">
        <v>1</v>
      </c>
      <c r="K6" s="107"/>
    </row>
    <row r="7" spans="1:11" ht="12.75">
      <c r="A7" s="46" t="s">
        <v>29</v>
      </c>
      <c r="B7" s="48"/>
      <c r="C7" s="49" t="s">
        <v>12</v>
      </c>
      <c r="D7" s="50"/>
      <c r="E7" s="93" t="s">
        <v>13</v>
      </c>
      <c r="F7" s="94"/>
      <c r="G7" s="98"/>
      <c r="H7" s="95" t="s">
        <v>30</v>
      </c>
      <c r="I7" s="96"/>
      <c r="J7" s="4" t="s">
        <v>6</v>
      </c>
      <c r="K7" s="107"/>
    </row>
    <row r="8" spans="1:17" ht="15" thickBot="1">
      <c r="A8" s="51"/>
      <c r="B8" s="52" t="s">
        <v>31</v>
      </c>
      <c r="C8" s="52" t="s">
        <v>32</v>
      </c>
      <c r="D8" s="52" t="s">
        <v>12</v>
      </c>
      <c r="E8" s="52" t="s">
        <v>31</v>
      </c>
      <c r="F8" s="52" t="s">
        <v>32</v>
      </c>
      <c r="G8" s="99"/>
      <c r="H8" s="52" t="s">
        <v>31</v>
      </c>
      <c r="I8" s="52" t="s">
        <v>32</v>
      </c>
      <c r="J8" s="53" t="s">
        <v>33</v>
      </c>
      <c r="K8" s="108"/>
      <c r="O8" s="43"/>
      <c r="P8" s="54"/>
      <c r="Q8" s="54"/>
    </row>
    <row r="9" spans="1:18" ht="12.75">
      <c r="A9" s="55" t="s">
        <v>34</v>
      </c>
      <c r="B9" s="56">
        <v>73</v>
      </c>
      <c r="C9" s="56">
        <v>18</v>
      </c>
      <c r="D9" s="57">
        <v>91</v>
      </c>
      <c r="E9" s="56">
        <v>73</v>
      </c>
      <c r="F9" s="56">
        <v>18</v>
      </c>
      <c r="G9" s="56">
        <v>3288</v>
      </c>
      <c r="H9" s="56">
        <v>3500</v>
      </c>
      <c r="I9" s="56">
        <v>4500</v>
      </c>
      <c r="J9" s="56">
        <v>25</v>
      </c>
      <c r="K9" s="56">
        <v>419</v>
      </c>
      <c r="L9" s="58"/>
      <c r="M9" s="58"/>
      <c r="N9" s="58"/>
      <c r="R9" s="59"/>
    </row>
    <row r="10" spans="1:18" ht="12.75">
      <c r="A10" s="11" t="s">
        <v>35</v>
      </c>
      <c r="B10" s="60">
        <v>62</v>
      </c>
      <c r="C10" s="60">
        <v>15</v>
      </c>
      <c r="D10" s="60">
        <v>77</v>
      </c>
      <c r="E10" s="60">
        <v>62</v>
      </c>
      <c r="F10" s="60">
        <v>15</v>
      </c>
      <c r="G10" s="60">
        <v>1521</v>
      </c>
      <c r="H10" s="60">
        <v>3500</v>
      </c>
      <c r="I10" s="60">
        <v>4500</v>
      </c>
      <c r="J10" s="60">
        <v>25</v>
      </c>
      <c r="K10" s="60">
        <v>323</v>
      </c>
      <c r="L10" s="58"/>
      <c r="M10" s="58"/>
      <c r="N10" s="58"/>
      <c r="R10" s="59"/>
    </row>
    <row r="11" spans="1:18" ht="12.75">
      <c r="A11" s="11" t="s">
        <v>36</v>
      </c>
      <c r="B11" s="65">
        <v>41</v>
      </c>
      <c r="C11" s="65">
        <v>10</v>
      </c>
      <c r="D11" s="65">
        <v>51</v>
      </c>
      <c r="E11" s="65">
        <v>41</v>
      </c>
      <c r="F11" s="65">
        <v>10</v>
      </c>
      <c r="G11" s="60">
        <v>4371</v>
      </c>
      <c r="H11" s="65">
        <v>3500</v>
      </c>
      <c r="I11" s="65">
        <v>4500</v>
      </c>
      <c r="J11" s="60">
        <v>25</v>
      </c>
      <c r="K11" s="60">
        <v>298</v>
      </c>
      <c r="L11" s="58"/>
      <c r="M11" s="58"/>
      <c r="N11" s="58"/>
      <c r="R11" s="59"/>
    </row>
    <row r="12" spans="1:18" ht="12.75">
      <c r="A12" s="11" t="s">
        <v>37</v>
      </c>
      <c r="B12" s="60">
        <v>27</v>
      </c>
      <c r="C12" s="60">
        <v>7</v>
      </c>
      <c r="D12" s="60">
        <v>34</v>
      </c>
      <c r="E12" s="60">
        <v>27</v>
      </c>
      <c r="F12" s="60">
        <v>7</v>
      </c>
      <c r="G12" s="60">
        <v>1738</v>
      </c>
      <c r="H12" s="60">
        <v>3000</v>
      </c>
      <c r="I12" s="60">
        <v>4500</v>
      </c>
      <c r="J12" s="60">
        <v>25</v>
      </c>
      <c r="K12" s="60">
        <v>156</v>
      </c>
      <c r="L12" s="58"/>
      <c r="M12" s="58"/>
      <c r="N12" s="58"/>
      <c r="R12" s="59"/>
    </row>
    <row r="13" spans="1:18" ht="12.75">
      <c r="A13" s="62" t="s">
        <v>38</v>
      </c>
      <c r="B13" s="63">
        <v>203</v>
      </c>
      <c r="C13" s="63">
        <v>50</v>
      </c>
      <c r="D13" s="63">
        <v>253</v>
      </c>
      <c r="E13" s="63">
        <v>203</v>
      </c>
      <c r="F13" s="63">
        <v>50</v>
      </c>
      <c r="G13" s="63">
        <v>10918</v>
      </c>
      <c r="H13" s="64">
        <v>3433</v>
      </c>
      <c r="I13" s="64">
        <v>4500</v>
      </c>
      <c r="J13" s="64">
        <v>25</v>
      </c>
      <c r="K13" s="63">
        <v>1196</v>
      </c>
      <c r="L13" s="58"/>
      <c r="M13" s="58"/>
      <c r="N13" s="58"/>
      <c r="R13" s="59"/>
    </row>
    <row r="14" spans="1:18" ht="12.75">
      <c r="A14" s="62"/>
      <c r="B14" s="63"/>
      <c r="C14" s="63"/>
      <c r="D14" s="63"/>
      <c r="E14" s="63"/>
      <c r="F14" s="63"/>
      <c r="G14" s="63"/>
      <c r="H14" s="64"/>
      <c r="I14" s="64"/>
      <c r="J14" s="64"/>
      <c r="K14" s="63"/>
      <c r="L14" s="58"/>
      <c r="M14" s="58"/>
      <c r="N14" s="58"/>
      <c r="R14" s="59"/>
    </row>
    <row r="15" spans="1:18" ht="12.75">
      <c r="A15" s="62" t="s">
        <v>39</v>
      </c>
      <c r="B15" s="64" t="s">
        <v>97</v>
      </c>
      <c r="C15" s="63" t="s">
        <v>97</v>
      </c>
      <c r="D15" s="64" t="s">
        <v>97</v>
      </c>
      <c r="E15" s="63" t="s">
        <v>97</v>
      </c>
      <c r="F15" s="63" t="s">
        <v>97</v>
      </c>
      <c r="G15" s="64">
        <v>30000</v>
      </c>
      <c r="H15" s="63" t="s">
        <v>97</v>
      </c>
      <c r="I15" s="63" t="s">
        <v>97</v>
      </c>
      <c r="J15" s="64">
        <v>2</v>
      </c>
      <c r="K15" s="64">
        <v>60</v>
      </c>
      <c r="L15" s="58"/>
      <c r="M15" s="58"/>
      <c r="N15" s="58"/>
      <c r="R15" s="59"/>
    </row>
    <row r="16" spans="1:18" ht="12.75">
      <c r="A16" s="62"/>
      <c r="B16" s="63"/>
      <c r="C16" s="63"/>
      <c r="D16" s="63"/>
      <c r="E16" s="63"/>
      <c r="F16" s="63"/>
      <c r="G16" s="63"/>
      <c r="H16" s="64"/>
      <c r="I16" s="64"/>
      <c r="J16" s="64"/>
      <c r="K16" s="63"/>
      <c r="L16" s="58"/>
      <c r="M16" s="58"/>
      <c r="N16" s="58"/>
      <c r="R16" s="59"/>
    </row>
    <row r="17" spans="1:18" ht="12.75">
      <c r="A17" s="62" t="s">
        <v>40</v>
      </c>
      <c r="B17" s="64" t="s">
        <v>97</v>
      </c>
      <c r="C17" s="64" t="s">
        <v>97</v>
      </c>
      <c r="D17" s="64" t="s">
        <v>97</v>
      </c>
      <c r="E17" s="64" t="s">
        <v>97</v>
      </c>
      <c r="F17" s="64" t="s">
        <v>97</v>
      </c>
      <c r="G17" s="64">
        <v>6720</v>
      </c>
      <c r="H17" s="64" t="s">
        <v>97</v>
      </c>
      <c r="I17" s="64" t="s">
        <v>97</v>
      </c>
      <c r="J17" s="64" t="s">
        <v>97</v>
      </c>
      <c r="K17" s="64" t="s">
        <v>97</v>
      </c>
      <c r="L17" s="58"/>
      <c r="M17" s="58"/>
      <c r="N17" s="58"/>
      <c r="R17" s="59"/>
    </row>
    <row r="18" spans="1:18" ht="12.75">
      <c r="A18" s="11"/>
      <c r="B18" s="61"/>
      <c r="C18" s="61"/>
      <c r="D18" s="61"/>
      <c r="E18" s="61"/>
      <c r="F18" s="61"/>
      <c r="G18" s="61"/>
      <c r="H18" s="60"/>
      <c r="I18" s="60"/>
      <c r="J18" s="60"/>
      <c r="K18" s="61"/>
      <c r="L18" s="58"/>
      <c r="M18" s="58"/>
      <c r="N18" s="58"/>
      <c r="R18" s="59"/>
    </row>
    <row r="19" spans="1:18" ht="12.75">
      <c r="A19" s="11" t="s">
        <v>41</v>
      </c>
      <c r="B19" s="60">
        <v>9</v>
      </c>
      <c r="C19" s="60" t="s">
        <v>97</v>
      </c>
      <c r="D19" s="60">
        <v>9</v>
      </c>
      <c r="E19" s="60">
        <v>9</v>
      </c>
      <c r="F19" s="60" t="s">
        <v>97</v>
      </c>
      <c r="G19" s="60">
        <v>9985</v>
      </c>
      <c r="H19" s="60">
        <v>1750</v>
      </c>
      <c r="I19" s="60" t="s">
        <v>97</v>
      </c>
      <c r="J19" s="60">
        <v>10</v>
      </c>
      <c r="K19" s="60">
        <v>116</v>
      </c>
      <c r="L19" s="58"/>
      <c r="M19" s="58"/>
      <c r="N19" s="58"/>
      <c r="R19" s="59"/>
    </row>
    <row r="20" spans="1:18" ht="12.75">
      <c r="A20" s="11" t="s">
        <v>42</v>
      </c>
      <c r="B20" s="60">
        <v>49</v>
      </c>
      <c r="C20" s="61" t="s">
        <v>97</v>
      </c>
      <c r="D20" s="60">
        <v>49</v>
      </c>
      <c r="E20" s="60">
        <v>46</v>
      </c>
      <c r="F20" s="61" t="s">
        <v>97</v>
      </c>
      <c r="G20" s="60">
        <v>35000</v>
      </c>
      <c r="H20" s="60">
        <v>1860</v>
      </c>
      <c r="I20" s="61" t="s">
        <v>97</v>
      </c>
      <c r="J20" s="60">
        <v>11</v>
      </c>
      <c r="K20" s="60">
        <v>471</v>
      </c>
      <c r="L20" s="58"/>
      <c r="M20" s="58"/>
      <c r="N20" s="58"/>
      <c r="R20" s="59"/>
    </row>
    <row r="21" spans="1:18" ht="12.75">
      <c r="A21" s="11" t="s">
        <v>43</v>
      </c>
      <c r="B21" s="60">
        <v>64</v>
      </c>
      <c r="C21" s="60" t="s">
        <v>97</v>
      </c>
      <c r="D21" s="60">
        <v>64</v>
      </c>
      <c r="E21" s="60">
        <v>60</v>
      </c>
      <c r="F21" s="60" t="s">
        <v>97</v>
      </c>
      <c r="G21" s="60">
        <v>14850</v>
      </c>
      <c r="H21" s="60">
        <v>1920</v>
      </c>
      <c r="I21" s="60" t="s">
        <v>97</v>
      </c>
      <c r="J21" s="60">
        <v>10</v>
      </c>
      <c r="K21" s="60">
        <v>264</v>
      </c>
      <c r="L21" s="58"/>
      <c r="M21" s="58"/>
      <c r="N21" s="58"/>
      <c r="R21" s="59"/>
    </row>
    <row r="22" spans="1:18" ht="12.75">
      <c r="A22" s="62" t="s">
        <v>92</v>
      </c>
      <c r="B22" s="63">
        <v>122</v>
      </c>
      <c r="C22" s="63" t="s">
        <v>97</v>
      </c>
      <c r="D22" s="63">
        <v>122</v>
      </c>
      <c r="E22" s="63">
        <v>115</v>
      </c>
      <c r="F22" s="63" t="s">
        <v>97</v>
      </c>
      <c r="G22" s="63">
        <v>59835</v>
      </c>
      <c r="H22" s="64">
        <v>1883</v>
      </c>
      <c r="I22" s="64" t="s">
        <v>97</v>
      </c>
      <c r="J22" s="64">
        <v>11</v>
      </c>
      <c r="K22" s="63">
        <v>851</v>
      </c>
      <c r="L22" s="58"/>
      <c r="M22" s="58"/>
      <c r="N22" s="58"/>
      <c r="R22" s="59"/>
    </row>
    <row r="23" spans="1:18" ht="12.75">
      <c r="A23" s="62"/>
      <c r="B23" s="63"/>
      <c r="C23" s="63"/>
      <c r="D23" s="63"/>
      <c r="E23" s="63"/>
      <c r="F23" s="63"/>
      <c r="G23" s="63"/>
      <c r="H23" s="64"/>
      <c r="I23" s="64"/>
      <c r="J23" s="64"/>
      <c r="K23" s="63"/>
      <c r="L23" s="58"/>
      <c r="M23" s="58"/>
      <c r="N23" s="58"/>
      <c r="R23" s="59"/>
    </row>
    <row r="24" spans="1:18" ht="12.75">
      <c r="A24" s="62" t="s">
        <v>44</v>
      </c>
      <c r="B24" s="64">
        <v>183</v>
      </c>
      <c r="C24" s="64">
        <v>55</v>
      </c>
      <c r="D24" s="64">
        <v>238</v>
      </c>
      <c r="E24" s="64">
        <v>164</v>
      </c>
      <c r="F24" s="64">
        <v>53</v>
      </c>
      <c r="G24" s="64">
        <v>11269</v>
      </c>
      <c r="H24" s="64">
        <v>1000</v>
      </c>
      <c r="I24" s="64">
        <v>1700</v>
      </c>
      <c r="J24" s="64">
        <v>8</v>
      </c>
      <c r="K24" s="64">
        <v>344</v>
      </c>
      <c r="L24" s="58"/>
      <c r="M24" s="58"/>
      <c r="N24" s="58"/>
      <c r="R24" s="59"/>
    </row>
    <row r="25" spans="1:18" ht="12.75">
      <c r="A25" s="62"/>
      <c r="B25" s="63"/>
      <c r="C25" s="63"/>
      <c r="D25" s="63"/>
      <c r="E25" s="63"/>
      <c r="F25" s="63"/>
      <c r="G25" s="63"/>
      <c r="H25" s="64"/>
      <c r="I25" s="64"/>
      <c r="J25" s="64"/>
      <c r="K25" s="63"/>
      <c r="L25" s="58"/>
      <c r="M25" s="58"/>
      <c r="N25" s="58"/>
      <c r="R25" s="59"/>
    </row>
    <row r="26" spans="1:18" ht="12.75">
      <c r="A26" s="62" t="s">
        <v>45</v>
      </c>
      <c r="B26" s="64">
        <v>153</v>
      </c>
      <c r="C26" s="64">
        <v>118</v>
      </c>
      <c r="D26" s="64">
        <v>271</v>
      </c>
      <c r="E26" s="64">
        <v>103</v>
      </c>
      <c r="F26" s="64">
        <v>104</v>
      </c>
      <c r="G26" s="64" t="s">
        <v>97</v>
      </c>
      <c r="H26" s="64">
        <v>750</v>
      </c>
      <c r="I26" s="64">
        <v>1900</v>
      </c>
      <c r="J26" s="64" t="s">
        <v>97</v>
      </c>
      <c r="K26" s="64">
        <v>275</v>
      </c>
      <c r="L26" s="58"/>
      <c r="M26" s="58"/>
      <c r="N26" s="58"/>
      <c r="R26" s="59"/>
    </row>
    <row r="27" spans="1:18" ht="12.75">
      <c r="A27" s="11"/>
      <c r="B27" s="61"/>
      <c r="C27" s="61"/>
      <c r="D27" s="61"/>
      <c r="E27" s="61"/>
      <c r="F27" s="61"/>
      <c r="G27" s="61"/>
      <c r="H27" s="60"/>
      <c r="I27" s="60"/>
      <c r="J27" s="60"/>
      <c r="K27" s="61"/>
      <c r="L27" s="58"/>
      <c r="M27" s="58"/>
      <c r="N27" s="58"/>
      <c r="R27" s="59"/>
    </row>
    <row r="28" spans="1:18" ht="12.75">
      <c r="A28" s="11" t="s">
        <v>46</v>
      </c>
      <c r="B28" s="65">
        <v>11</v>
      </c>
      <c r="C28" s="61">
        <v>62</v>
      </c>
      <c r="D28" s="60">
        <v>73</v>
      </c>
      <c r="E28" s="65">
        <v>11</v>
      </c>
      <c r="F28" s="61">
        <v>62</v>
      </c>
      <c r="G28" s="61" t="s">
        <v>97</v>
      </c>
      <c r="H28" s="65">
        <v>1000</v>
      </c>
      <c r="I28" s="60">
        <v>5000</v>
      </c>
      <c r="J28" s="61" t="s">
        <v>97</v>
      </c>
      <c r="K28" s="61">
        <v>321</v>
      </c>
      <c r="L28" s="58"/>
      <c r="M28" s="58"/>
      <c r="N28" s="58"/>
      <c r="R28" s="59"/>
    </row>
    <row r="29" spans="1:18" ht="12.75">
      <c r="A29" s="11" t="s">
        <v>47</v>
      </c>
      <c r="B29" s="65">
        <v>50</v>
      </c>
      <c r="C29" s="60">
        <v>38</v>
      </c>
      <c r="D29" s="60">
        <v>88</v>
      </c>
      <c r="E29" s="65">
        <v>39</v>
      </c>
      <c r="F29" s="60">
        <v>29</v>
      </c>
      <c r="G29" s="60">
        <v>3416</v>
      </c>
      <c r="H29" s="65">
        <v>650</v>
      </c>
      <c r="I29" s="60">
        <v>2500</v>
      </c>
      <c r="J29" s="60">
        <v>20</v>
      </c>
      <c r="K29" s="60">
        <v>166</v>
      </c>
      <c r="L29" s="58"/>
      <c r="M29" s="58"/>
      <c r="N29" s="58"/>
      <c r="R29" s="59"/>
    </row>
    <row r="30" spans="1:18" ht="12.75">
      <c r="A30" s="11" t="s">
        <v>48</v>
      </c>
      <c r="B30" s="61" t="s">
        <v>97</v>
      </c>
      <c r="C30" s="60" t="s">
        <v>97</v>
      </c>
      <c r="D30" s="60" t="s">
        <v>97</v>
      </c>
      <c r="E30" s="61" t="s">
        <v>97</v>
      </c>
      <c r="F30" s="60" t="s">
        <v>97</v>
      </c>
      <c r="G30" s="61" t="s">
        <v>97</v>
      </c>
      <c r="H30" s="61" t="s">
        <v>97</v>
      </c>
      <c r="I30" s="60" t="s">
        <v>97</v>
      </c>
      <c r="J30" s="61" t="s">
        <v>97</v>
      </c>
      <c r="K30" s="60" t="s">
        <v>97</v>
      </c>
      <c r="L30" s="58"/>
      <c r="M30" s="58"/>
      <c r="N30" s="58"/>
      <c r="R30" s="59"/>
    </row>
    <row r="31" spans="1:18" s="68" customFormat="1" ht="12.75">
      <c r="A31" s="62" t="s">
        <v>93</v>
      </c>
      <c r="B31" s="66">
        <v>61</v>
      </c>
      <c r="C31" s="63">
        <v>100</v>
      </c>
      <c r="D31" s="63">
        <v>161</v>
      </c>
      <c r="E31" s="66">
        <v>50</v>
      </c>
      <c r="F31" s="63">
        <v>91</v>
      </c>
      <c r="G31" s="63">
        <v>3416</v>
      </c>
      <c r="H31" s="66">
        <v>727</v>
      </c>
      <c r="I31" s="64">
        <v>4203</v>
      </c>
      <c r="J31" s="64">
        <v>20</v>
      </c>
      <c r="K31" s="63">
        <v>487</v>
      </c>
      <c r="L31" s="67"/>
      <c r="M31" s="67"/>
      <c r="N31" s="67"/>
      <c r="R31" s="69"/>
    </row>
    <row r="32" spans="1:18" ht="12.75">
      <c r="A32" s="11"/>
      <c r="B32" s="61"/>
      <c r="C32" s="61"/>
      <c r="D32" s="61"/>
      <c r="E32" s="61"/>
      <c r="F32" s="61"/>
      <c r="G32" s="61"/>
      <c r="H32" s="60"/>
      <c r="I32" s="60"/>
      <c r="J32" s="60"/>
      <c r="K32" s="61"/>
      <c r="L32" s="58"/>
      <c r="M32" s="58"/>
      <c r="N32" s="58"/>
      <c r="R32" s="59"/>
    </row>
    <row r="33" spans="1:18" ht="12.75">
      <c r="A33" s="11" t="s">
        <v>49</v>
      </c>
      <c r="B33" s="70">
        <v>10</v>
      </c>
      <c r="C33" s="70">
        <v>3</v>
      </c>
      <c r="D33" s="60">
        <v>13</v>
      </c>
      <c r="E33" s="70">
        <v>10</v>
      </c>
      <c r="F33" s="70">
        <v>2</v>
      </c>
      <c r="G33" s="60">
        <v>1734</v>
      </c>
      <c r="H33" s="70">
        <v>4000</v>
      </c>
      <c r="I33" s="70">
        <v>6500</v>
      </c>
      <c r="J33" s="70">
        <v>12</v>
      </c>
      <c r="K33" s="70">
        <v>73</v>
      </c>
      <c r="L33" s="58"/>
      <c r="M33" s="58"/>
      <c r="N33" s="58"/>
      <c r="R33" s="59"/>
    </row>
    <row r="34" spans="1:18" ht="12.75">
      <c r="A34" s="11" t="s">
        <v>50</v>
      </c>
      <c r="B34" s="70">
        <v>53</v>
      </c>
      <c r="C34" s="70">
        <v>181</v>
      </c>
      <c r="D34" s="60">
        <v>234</v>
      </c>
      <c r="E34" s="70">
        <v>37</v>
      </c>
      <c r="F34" s="70">
        <v>154</v>
      </c>
      <c r="G34" s="60" t="s">
        <v>97</v>
      </c>
      <c r="H34" s="70">
        <v>1000</v>
      </c>
      <c r="I34" s="70">
        <v>2506</v>
      </c>
      <c r="J34" s="70" t="s">
        <v>97</v>
      </c>
      <c r="K34" s="60">
        <v>423</v>
      </c>
      <c r="L34" s="58"/>
      <c r="M34" s="58"/>
      <c r="N34" s="58"/>
      <c r="R34" s="59"/>
    </row>
    <row r="35" spans="1:18" ht="12.75">
      <c r="A35" s="11" t="s">
        <v>51</v>
      </c>
      <c r="B35" s="70">
        <v>15</v>
      </c>
      <c r="C35" s="70">
        <v>119</v>
      </c>
      <c r="D35" s="60">
        <v>134</v>
      </c>
      <c r="E35" s="70">
        <v>10</v>
      </c>
      <c r="F35" s="70">
        <v>97</v>
      </c>
      <c r="G35" s="60">
        <v>2452</v>
      </c>
      <c r="H35" s="70">
        <v>1000</v>
      </c>
      <c r="I35" s="70">
        <v>2485</v>
      </c>
      <c r="J35" s="70">
        <v>12</v>
      </c>
      <c r="K35" s="60">
        <v>280</v>
      </c>
      <c r="L35" s="58"/>
      <c r="M35" s="58"/>
      <c r="N35" s="58"/>
      <c r="R35" s="59"/>
    </row>
    <row r="36" spans="1:18" ht="12.75">
      <c r="A36" s="11" t="s">
        <v>52</v>
      </c>
      <c r="B36" s="70">
        <v>67</v>
      </c>
      <c r="C36" s="70">
        <v>181</v>
      </c>
      <c r="D36" s="60">
        <v>248</v>
      </c>
      <c r="E36" s="70">
        <v>67</v>
      </c>
      <c r="F36" s="70">
        <v>177</v>
      </c>
      <c r="G36" s="60" t="s">
        <v>97</v>
      </c>
      <c r="H36" s="70">
        <v>791</v>
      </c>
      <c r="I36" s="70">
        <v>2734</v>
      </c>
      <c r="J36" s="70" t="s">
        <v>97</v>
      </c>
      <c r="K36" s="60">
        <v>537</v>
      </c>
      <c r="L36" s="58"/>
      <c r="M36" s="58"/>
      <c r="N36" s="58"/>
      <c r="R36" s="59"/>
    </row>
    <row r="37" spans="1:18" ht="12.75">
      <c r="A37" s="62" t="s">
        <v>53</v>
      </c>
      <c r="B37" s="63">
        <v>145</v>
      </c>
      <c r="C37" s="63">
        <v>484</v>
      </c>
      <c r="D37" s="63">
        <v>629</v>
      </c>
      <c r="E37" s="63">
        <v>124</v>
      </c>
      <c r="F37" s="63">
        <v>430</v>
      </c>
      <c r="G37" s="63">
        <v>4186</v>
      </c>
      <c r="H37" s="64">
        <v>1129</v>
      </c>
      <c r="I37" s="64">
        <v>2614</v>
      </c>
      <c r="J37" s="64">
        <v>12</v>
      </c>
      <c r="K37" s="63">
        <v>1313</v>
      </c>
      <c r="L37" s="58"/>
      <c r="M37" s="58"/>
      <c r="N37" s="58"/>
      <c r="R37" s="59"/>
    </row>
    <row r="38" spans="1:18" ht="12.75">
      <c r="A38" s="62"/>
      <c r="B38" s="63"/>
      <c r="C38" s="63"/>
      <c r="D38" s="63"/>
      <c r="E38" s="63"/>
      <c r="F38" s="63"/>
      <c r="G38" s="63"/>
      <c r="H38" s="64"/>
      <c r="I38" s="64"/>
      <c r="J38" s="64"/>
      <c r="K38" s="63"/>
      <c r="L38" s="58"/>
      <c r="M38" s="58"/>
      <c r="N38" s="58"/>
      <c r="R38" s="59"/>
    </row>
    <row r="39" spans="1:18" ht="12.75">
      <c r="A39" s="62" t="s">
        <v>54</v>
      </c>
      <c r="B39" s="64">
        <v>5</v>
      </c>
      <c r="C39" s="64">
        <v>1</v>
      </c>
      <c r="D39" s="64">
        <v>6</v>
      </c>
      <c r="E39" s="64">
        <v>5</v>
      </c>
      <c r="F39" s="64" t="s">
        <v>97</v>
      </c>
      <c r="G39" s="64">
        <v>3000</v>
      </c>
      <c r="H39" s="64">
        <v>700</v>
      </c>
      <c r="I39" s="64" t="s">
        <v>97</v>
      </c>
      <c r="J39" s="64">
        <v>9</v>
      </c>
      <c r="K39" s="64">
        <v>31</v>
      </c>
      <c r="L39" s="58"/>
      <c r="M39" s="58"/>
      <c r="N39" s="58"/>
      <c r="R39" s="59"/>
    </row>
    <row r="40" spans="1:18" ht="12.75">
      <c r="A40" s="11"/>
      <c r="B40" s="61"/>
      <c r="C40" s="61"/>
      <c r="D40" s="61"/>
      <c r="E40" s="61"/>
      <c r="F40" s="61"/>
      <c r="G40" s="61"/>
      <c r="H40" s="60"/>
      <c r="I40" s="60"/>
      <c r="J40" s="60"/>
      <c r="K40" s="61"/>
      <c r="L40" s="58"/>
      <c r="M40" s="58"/>
      <c r="N40" s="58"/>
      <c r="R40" s="59"/>
    </row>
    <row r="41" spans="1:18" ht="12.75">
      <c r="A41" s="11" t="s">
        <v>55</v>
      </c>
      <c r="B41" s="61" t="s">
        <v>97</v>
      </c>
      <c r="C41" s="60">
        <v>1</v>
      </c>
      <c r="D41" s="60">
        <v>1</v>
      </c>
      <c r="E41" s="61" t="s">
        <v>97</v>
      </c>
      <c r="F41" s="60">
        <v>1</v>
      </c>
      <c r="G41" s="60">
        <v>4271</v>
      </c>
      <c r="H41" s="61" t="s">
        <v>97</v>
      </c>
      <c r="I41" s="60">
        <v>1900</v>
      </c>
      <c r="J41" s="60">
        <v>15</v>
      </c>
      <c r="K41" s="60">
        <v>66</v>
      </c>
      <c r="L41" s="58"/>
      <c r="M41" s="58"/>
      <c r="N41" s="58"/>
      <c r="R41" s="59"/>
    </row>
    <row r="42" spans="1:18" ht="12.75">
      <c r="A42" s="11" t="s">
        <v>56</v>
      </c>
      <c r="B42" s="60">
        <v>77</v>
      </c>
      <c r="C42" s="60">
        <v>10</v>
      </c>
      <c r="D42" s="60">
        <v>87</v>
      </c>
      <c r="E42" s="60">
        <v>61</v>
      </c>
      <c r="F42" s="60">
        <v>10</v>
      </c>
      <c r="G42" s="60">
        <v>4654</v>
      </c>
      <c r="H42" s="60">
        <v>140</v>
      </c>
      <c r="I42" s="60">
        <v>600</v>
      </c>
      <c r="J42" s="60">
        <v>15</v>
      </c>
      <c r="K42" s="60">
        <v>84</v>
      </c>
      <c r="L42" s="58"/>
      <c r="M42" s="58"/>
      <c r="N42" s="58"/>
      <c r="R42" s="59"/>
    </row>
    <row r="43" spans="1:18" ht="12.75">
      <c r="A43" s="11" t="s">
        <v>57</v>
      </c>
      <c r="B43" s="60">
        <v>1</v>
      </c>
      <c r="C43" s="60">
        <v>1</v>
      </c>
      <c r="D43" s="60">
        <v>2</v>
      </c>
      <c r="E43" s="60">
        <v>1</v>
      </c>
      <c r="F43" s="60">
        <v>1</v>
      </c>
      <c r="G43" s="60">
        <v>17950</v>
      </c>
      <c r="H43" s="60">
        <v>2000</v>
      </c>
      <c r="I43" s="60">
        <v>4000</v>
      </c>
      <c r="J43" s="60">
        <v>10</v>
      </c>
      <c r="K43" s="60">
        <v>186</v>
      </c>
      <c r="L43" s="58"/>
      <c r="M43" s="58"/>
      <c r="N43" s="58"/>
      <c r="R43" s="59"/>
    </row>
    <row r="44" spans="1:18" ht="12.75">
      <c r="A44" s="11" t="s">
        <v>58</v>
      </c>
      <c r="B44" s="61" t="s">
        <v>97</v>
      </c>
      <c r="C44" s="60">
        <v>1</v>
      </c>
      <c r="D44" s="60">
        <v>1</v>
      </c>
      <c r="E44" s="61" t="s">
        <v>97</v>
      </c>
      <c r="F44" s="60">
        <v>1</v>
      </c>
      <c r="G44" s="60">
        <v>830</v>
      </c>
      <c r="H44" s="61" t="s">
        <v>97</v>
      </c>
      <c r="I44" s="60">
        <v>1700</v>
      </c>
      <c r="J44" s="60">
        <v>50</v>
      </c>
      <c r="K44" s="60">
        <v>59</v>
      </c>
      <c r="L44" s="58"/>
      <c r="M44" s="58"/>
      <c r="N44" s="58"/>
      <c r="R44" s="59"/>
    </row>
    <row r="45" spans="1:18" ht="12.75">
      <c r="A45" s="11" t="s">
        <v>59</v>
      </c>
      <c r="B45" s="60">
        <v>18</v>
      </c>
      <c r="C45" s="60">
        <v>5</v>
      </c>
      <c r="D45" s="60">
        <v>23</v>
      </c>
      <c r="E45" s="60">
        <v>18</v>
      </c>
      <c r="F45" s="60">
        <v>3</v>
      </c>
      <c r="G45" s="60">
        <v>3050</v>
      </c>
      <c r="H45" s="60">
        <v>690</v>
      </c>
      <c r="I45" s="60">
        <v>5800</v>
      </c>
      <c r="J45" s="60">
        <v>4</v>
      </c>
      <c r="K45" s="60">
        <v>42</v>
      </c>
      <c r="L45" s="58"/>
      <c r="M45" s="58"/>
      <c r="N45" s="58"/>
      <c r="R45" s="59"/>
    </row>
    <row r="46" spans="1:18" ht="12.75">
      <c r="A46" s="11" t="s">
        <v>60</v>
      </c>
      <c r="B46" s="60">
        <v>4</v>
      </c>
      <c r="C46" s="60" t="s">
        <v>97</v>
      </c>
      <c r="D46" s="60">
        <v>4</v>
      </c>
      <c r="E46" s="60">
        <v>4</v>
      </c>
      <c r="F46" s="60" t="s">
        <v>97</v>
      </c>
      <c r="G46" s="60">
        <v>3119</v>
      </c>
      <c r="H46" s="60">
        <v>900</v>
      </c>
      <c r="I46" s="60" t="s">
        <v>97</v>
      </c>
      <c r="J46" s="60">
        <v>9</v>
      </c>
      <c r="K46" s="60">
        <v>32</v>
      </c>
      <c r="L46" s="58"/>
      <c r="M46" s="58"/>
      <c r="N46" s="58"/>
      <c r="R46" s="59"/>
    </row>
    <row r="47" spans="1:18" ht="12.75">
      <c r="A47" s="11" t="s">
        <v>61</v>
      </c>
      <c r="B47" s="65">
        <v>1</v>
      </c>
      <c r="C47" s="60">
        <v>4</v>
      </c>
      <c r="D47" s="60">
        <v>5</v>
      </c>
      <c r="E47" s="65">
        <v>1</v>
      </c>
      <c r="F47" s="60">
        <v>4</v>
      </c>
      <c r="G47" s="60" t="s">
        <v>97</v>
      </c>
      <c r="H47" s="65">
        <v>1000</v>
      </c>
      <c r="I47" s="60">
        <v>2800</v>
      </c>
      <c r="J47" s="60" t="s">
        <v>97</v>
      </c>
      <c r="K47" s="60">
        <v>12</v>
      </c>
      <c r="L47" s="58"/>
      <c r="M47" s="58"/>
      <c r="N47" s="58"/>
      <c r="R47" s="59"/>
    </row>
    <row r="48" spans="1:18" ht="12.75">
      <c r="A48" s="11" t="s">
        <v>62</v>
      </c>
      <c r="B48" s="65">
        <v>24</v>
      </c>
      <c r="C48" s="60" t="s">
        <v>97</v>
      </c>
      <c r="D48" s="60">
        <v>24</v>
      </c>
      <c r="E48" s="65">
        <v>24</v>
      </c>
      <c r="F48" s="60" t="s">
        <v>97</v>
      </c>
      <c r="G48" s="60" t="s">
        <v>97</v>
      </c>
      <c r="H48" s="65">
        <v>2000</v>
      </c>
      <c r="I48" s="60" t="s">
        <v>97</v>
      </c>
      <c r="J48" s="60" t="s">
        <v>97</v>
      </c>
      <c r="K48" s="60">
        <v>48</v>
      </c>
      <c r="L48" s="58"/>
      <c r="M48" s="58"/>
      <c r="N48" s="58"/>
      <c r="R48" s="59"/>
    </row>
    <row r="49" spans="1:18" ht="12.75">
      <c r="A49" s="11" t="s">
        <v>63</v>
      </c>
      <c r="B49" s="60" t="s">
        <v>97</v>
      </c>
      <c r="C49" s="60">
        <v>17</v>
      </c>
      <c r="D49" s="60">
        <v>17</v>
      </c>
      <c r="E49" s="60" t="s">
        <v>97</v>
      </c>
      <c r="F49" s="60">
        <v>3</v>
      </c>
      <c r="G49" s="60" t="s">
        <v>97</v>
      </c>
      <c r="H49" s="60" t="s">
        <v>97</v>
      </c>
      <c r="I49" s="60">
        <v>4000</v>
      </c>
      <c r="J49" s="60" t="s">
        <v>97</v>
      </c>
      <c r="K49" s="60">
        <v>12</v>
      </c>
      <c r="L49" s="58"/>
      <c r="M49" s="58"/>
      <c r="N49" s="58"/>
      <c r="R49" s="59"/>
    </row>
    <row r="50" spans="1:18" ht="12.75">
      <c r="A50" s="62" t="s">
        <v>94</v>
      </c>
      <c r="B50" s="63">
        <v>125</v>
      </c>
      <c r="C50" s="63">
        <v>39</v>
      </c>
      <c r="D50" s="63">
        <v>164</v>
      </c>
      <c r="E50" s="63">
        <v>109</v>
      </c>
      <c r="F50" s="63">
        <v>23</v>
      </c>
      <c r="G50" s="63">
        <v>33874</v>
      </c>
      <c r="H50" s="64">
        <v>693</v>
      </c>
      <c r="I50" s="64">
        <v>3022</v>
      </c>
      <c r="J50" s="64">
        <v>12</v>
      </c>
      <c r="K50" s="63">
        <v>541</v>
      </c>
      <c r="L50" s="58"/>
      <c r="M50" s="58"/>
      <c r="N50" s="58"/>
      <c r="R50" s="59"/>
    </row>
    <row r="51" spans="1:18" ht="12.75">
      <c r="A51" s="62"/>
      <c r="B51" s="63"/>
      <c r="C51" s="63"/>
      <c r="D51" s="63"/>
      <c r="E51" s="63"/>
      <c r="F51" s="63"/>
      <c r="G51" s="63"/>
      <c r="H51" s="64"/>
      <c r="I51" s="64"/>
      <c r="J51" s="64"/>
      <c r="K51" s="63"/>
      <c r="L51" s="58"/>
      <c r="M51" s="58"/>
      <c r="N51" s="58"/>
      <c r="R51" s="59"/>
    </row>
    <row r="52" spans="1:18" ht="12.75">
      <c r="A52" s="62" t="s">
        <v>64</v>
      </c>
      <c r="B52" s="64" t="s">
        <v>97</v>
      </c>
      <c r="C52" s="64">
        <v>4</v>
      </c>
      <c r="D52" s="64">
        <v>4</v>
      </c>
      <c r="E52" s="64" t="s">
        <v>97</v>
      </c>
      <c r="F52" s="64">
        <v>4</v>
      </c>
      <c r="G52" s="66">
        <v>2279</v>
      </c>
      <c r="H52" s="63" t="s">
        <v>97</v>
      </c>
      <c r="I52" s="64">
        <v>2700</v>
      </c>
      <c r="J52" s="66">
        <v>3</v>
      </c>
      <c r="K52" s="64">
        <v>18</v>
      </c>
      <c r="L52" s="58"/>
      <c r="M52" s="58"/>
      <c r="N52" s="58"/>
      <c r="R52" s="59"/>
    </row>
    <row r="53" spans="1:18" ht="12.75">
      <c r="A53" s="11"/>
      <c r="B53" s="61"/>
      <c r="C53" s="61"/>
      <c r="D53" s="61"/>
      <c r="E53" s="61"/>
      <c r="F53" s="61"/>
      <c r="G53" s="61"/>
      <c r="H53" s="60"/>
      <c r="I53" s="60"/>
      <c r="J53" s="60"/>
      <c r="K53" s="61"/>
      <c r="L53" s="58"/>
      <c r="M53" s="58"/>
      <c r="N53" s="58"/>
      <c r="R53" s="59"/>
    </row>
    <row r="54" spans="1:18" ht="12.75">
      <c r="A54" s="11" t="s">
        <v>65</v>
      </c>
      <c r="B54" s="65">
        <v>20</v>
      </c>
      <c r="C54" s="60">
        <v>230</v>
      </c>
      <c r="D54" s="60">
        <v>250</v>
      </c>
      <c r="E54" s="65">
        <v>10</v>
      </c>
      <c r="F54" s="60">
        <v>170</v>
      </c>
      <c r="G54" s="60">
        <v>16000</v>
      </c>
      <c r="H54" s="65">
        <v>850</v>
      </c>
      <c r="I54" s="60">
        <v>1900</v>
      </c>
      <c r="J54" s="60">
        <v>8</v>
      </c>
      <c r="K54" s="60">
        <v>460</v>
      </c>
      <c r="L54" s="58"/>
      <c r="M54" s="58"/>
      <c r="N54" s="58"/>
      <c r="R54" s="59"/>
    </row>
    <row r="55" spans="1:18" ht="12.75">
      <c r="A55" s="11" t="s">
        <v>66</v>
      </c>
      <c r="B55" s="60">
        <v>28</v>
      </c>
      <c r="C55" s="60">
        <v>9</v>
      </c>
      <c r="D55" s="60">
        <v>37</v>
      </c>
      <c r="E55" s="60">
        <v>26</v>
      </c>
      <c r="F55" s="60">
        <v>8</v>
      </c>
      <c r="G55" s="60">
        <v>2462</v>
      </c>
      <c r="H55" s="60">
        <v>800</v>
      </c>
      <c r="I55" s="60">
        <v>2000</v>
      </c>
      <c r="J55" s="60" t="s">
        <v>97</v>
      </c>
      <c r="K55" s="60">
        <v>37</v>
      </c>
      <c r="L55" s="58"/>
      <c r="M55" s="58"/>
      <c r="N55" s="58"/>
      <c r="R55" s="59"/>
    </row>
    <row r="56" spans="1:18" ht="12.75">
      <c r="A56" s="11" t="s">
        <v>67</v>
      </c>
      <c r="B56" s="60">
        <v>54</v>
      </c>
      <c r="C56" s="60">
        <v>22</v>
      </c>
      <c r="D56" s="60">
        <v>76</v>
      </c>
      <c r="E56" s="60">
        <v>54</v>
      </c>
      <c r="F56" s="60">
        <v>22</v>
      </c>
      <c r="G56" s="60">
        <v>8000</v>
      </c>
      <c r="H56" s="60">
        <v>600</v>
      </c>
      <c r="I56" s="60">
        <v>900</v>
      </c>
      <c r="J56" s="60">
        <v>9</v>
      </c>
      <c r="K56" s="60">
        <v>124</v>
      </c>
      <c r="L56" s="58"/>
      <c r="M56" s="58"/>
      <c r="N56" s="58"/>
      <c r="R56" s="59"/>
    </row>
    <row r="57" spans="1:18" ht="12.75">
      <c r="A57" s="11" t="s">
        <v>68</v>
      </c>
      <c r="B57" s="60">
        <v>79</v>
      </c>
      <c r="C57" s="60">
        <v>3</v>
      </c>
      <c r="D57" s="60">
        <v>82</v>
      </c>
      <c r="E57" s="60">
        <v>70</v>
      </c>
      <c r="F57" s="60">
        <v>3</v>
      </c>
      <c r="G57" s="60">
        <v>6295</v>
      </c>
      <c r="H57" s="60">
        <v>1000</v>
      </c>
      <c r="I57" s="60">
        <v>2400</v>
      </c>
      <c r="J57" s="60">
        <v>16</v>
      </c>
      <c r="K57" s="60">
        <v>178</v>
      </c>
      <c r="L57" s="58"/>
      <c r="M57" s="58"/>
      <c r="N57" s="58"/>
      <c r="R57" s="59"/>
    </row>
    <row r="58" spans="1:18" ht="12.75">
      <c r="A58" s="11" t="s">
        <v>69</v>
      </c>
      <c r="B58" s="60" t="s">
        <v>97</v>
      </c>
      <c r="C58" s="60">
        <v>97</v>
      </c>
      <c r="D58" s="60">
        <v>97</v>
      </c>
      <c r="E58" s="60" t="s">
        <v>97</v>
      </c>
      <c r="F58" s="60">
        <v>97</v>
      </c>
      <c r="G58" s="60">
        <v>240</v>
      </c>
      <c r="H58" s="60" t="s">
        <v>97</v>
      </c>
      <c r="I58" s="60">
        <v>1600</v>
      </c>
      <c r="J58" s="60">
        <v>10</v>
      </c>
      <c r="K58" s="60">
        <v>158</v>
      </c>
      <c r="L58" s="58"/>
      <c r="M58" s="58"/>
      <c r="N58" s="58"/>
      <c r="R58" s="59"/>
    </row>
    <row r="59" spans="1:18" s="68" customFormat="1" ht="12.75">
      <c r="A59" s="62" t="s">
        <v>70</v>
      </c>
      <c r="B59" s="63">
        <v>181</v>
      </c>
      <c r="C59" s="63">
        <v>361</v>
      </c>
      <c r="D59" s="63">
        <v>542</v>
      </c>
      <c r="E59" s="63">
        <v>160</v>
      </c>
      <c r="F59" s="63">
        <v>300</v>
      </c>
      <c r="G59" s="63">
        <v>32997</v>
      </c>
      <c r="H59" s="64">
        <v>823</v>
      </c>
      <c r="I59" s="64">
        <v>1737</v>
      </c>
      <c r="J59" s="64">
        <v>9</v>
      </c>
      <c r="K59" s="63">
        <v>957</v>
      </c>
      <c r="L59" s="67"/>
      <c r="M59" s="67"/>
      <c r="N59" s="67"/>
      <c r="R59" s="69"/>
    </row>
    <row r="60" spans="1:18" ht="12.75">
      <c r="A60" s="11"/>
      <c r="B60" s="61"/>
      <c r="C60" s="61"/>
      <c r="D60" s="61"/>
      <c r="E60" s="61"/>
      <c r="F60" s="61"/>
      <c r="G60" s="61"/>
      <c r="H60" s="60"/>
      <c r="I60" s="60"/>
      <c r="J60" s="60"/>
      <c r="K60" s="61"/>
      <c r="L60" s="58"/>
      <c r="M60" s="58"/>
      <c r="N60" s="58"/>
      <c r="R60" s="59"/>
    </row>
    <row r="61" spans="1:18" ht="12.75">
      <c r="A61" s="11" t="s">
        <v>71</v>
      </c>
      <c r="B61" s="60">
        <v>57</v>
      </c>
      <c r="C61" s="60">
        <v>26</v>
      </c>
      <c r="D61" s="60">
        <v>83</v>
      </c>
      <c r="E61" s="60">
        <v>55</v>
      </c>
      <c r="F61" s="60">
        <v>26</v>
      </c>
      <c r="G61" s="60">
        <v>5000</v>
      </c>
      <c r="H61" s="60">
        <v>850</v>
      </c>
      <c r="I61" s="60">
        <v>1700</v>
      </c>
      <c r="J61" s="60">
        <v>10</v>
      </c>
      <c r="K61" s="60">
        <v>141</v>
      </c>
      <c r="L61" s="58"/>
      <c r="M61" s="58"/>
      <c r="N61" s="58"/>
      <c r="R61" s="59"/>
    </row>
    <row r="62" spans="1:18" ht="12.75">
      <c r="A62" s="11" t="s">
        <v>72</v>
      </c>
      <c r="B62" s="60">
        <v>241</v>
      </c>
      <c r="C62" s="60">
        <v>5</v>
      </c>
      <c r="D62" s="60">
        <v>246</v>
      </c>
      <c r="E62" s="60">
        <v>174</v>
      </c>
      <c r="F62" s="60">
        <v>5</v>
      </c>
      <c r="G62" s="60" t="s">
        <v>97</v>
      </c>
      <c r="H62" s="60">
        <v>500</v>
      </c>
      <c r="I62" s="60">
        <v>1200</v>
      </c>
      <c r="J62" s="60" t="s">
        <v>97</v>
      </c>
      <c r="K62" s="60">
        <v>93</v>
      </c>
      <c r="L62" s="58"/>
      <c r="M62" s="58"/>
      <c r="N62" s="58"/>
      <c r="R62" s="59"/>
    </row>
    <row r="63" spans="1:18" ht="12.75">
      <c r="A63" s="11" t="s">
        <v>73</v>
      </c>
      <c r="B63" s="60">
        <v>1166</v>
      </c>
      <c r="C63" s="60">
        <v>697</v>
      </c>
      <c r="D63" s="60">
        <v>1863</v>
      </c>
      <c r="E63" s="60">
        <v>1001</v>
      </c>
      <c r="F63" s="60">
        <v>308</v>
      </c>
      <c r="G63" s="60" t="s">
        <v>97</v>
      </c>
      <c r="H63" s="60">
        <v>300</v>
      </c>
      <c r="I63" s="60">
        <v>2500</v>
      </c>
      <c r="J63" s="60" t="s">
        <v>97</v>
      </c>
      <c r="K63" s="60">
        <v>1070</v>
      </c>
      <c r="L63" s="58"/>
      <c r="M63" s="58"/>
      <c r="N63" s="58"/>
      <c r="R63" s="59"/>
    </row>
    <row r="64" spans="1:18" s="68" customFormat="1" ht="12.75">
      <c r="A64" s="62" t="s">
        <v>74</v>
      </c>
      <c r="B64" s="63">
        <v>1464</v>
      </c>
      <c r="C64" s="63">
        <v>728</v>
      </c>
      <c r="D64" s="63">
        <v>2192</v>
      </c>
      <c r="E64" s="63">
        <v>1230</v>
      </c>
      <c r="F64" s="63">
        <v>339</v>
      </c>
      <c r="G64" s="63">
        <v>5000</v>
      </c>
      <c r="H64" s="64">
        <v>353</v>
      </c>
      <c r="I64" s="64">
        <v>2419</v>
      </c>
      <c r="J64" s="64">
        <v>10</v>
      </c>
      <c r="K64" s="63">
        <v>1304</v>
      </c>
      <c r="L64" s="67"/>
      <c r="M64" s="67"/>
      <c r="N64" s="67"/>
      <c r="R64" s="69"/>
    </row>
    <row r="65" spans="1:18" ht="12.75">
      <c r="A65" s="11"/>
      <c r="B65" s="61"/>
      <c r="C65" s="61"/>
      <c r="D65" s="61"/>
      <c r="E65" s="61"/>
      <c r="F65" s="61"/>
      <c r="G65" s="61"/>
      <c r="H65" s="60"/>
      <c r="I65" s="60"/>
      <c r="J65" s="60"/>
      <c r="K65" s="61"/>
      <c r="L65" s="58"/>
      <c r="M65" s="58"/>
      <c r="N65" s="58"/>
      <c r="R65" s="59"/>
    </row>
    <row r="66" spans="1:18" s="68" customFormat="1" ht="12.75">
      <c r="A66" s="62" t="s">
        <v>75</v>
      </c>
      <c r="B66" s="64">
        <v>165</v>
      </c>
      <c r="C66" s="64">
        <v>45</v>
      </c>
      <c r="D66" s="64">
        <v>210</v>
      </c>
      <c r="E66" s="64">
        <v>116</v>
      </c>
      <c r="F66" s="64">
        <v>30</v>
      </c>
      <c r="G66" s="64">
        <v>684</v>
      </c>
      <c r="H66" s="64">
        <v>1050</v>
      </c>
      <c r="I66" s="64">
        <v>4350</v>
      </c>
      <c r="J66" s="64">
        <v>17</v>
      </c>
      <c r="K66" s="64">
        <v>264</v>
      </c>
      <c r="L66" s="67"/>
      <c r="M66" s="67"/>
      <c r="N66" s="67"/>
      <c r="R66" s="69"/>
    </row>
    <row r="67" spans="1:19" ht="12.75">
      <c r="A67" s="11"/>
      <c r="B67" s="61"/>
      <c r="C67" s="61"/>
      <c r="D67" s="61"/>
      <c r="E67" s="61"/>
      <c r="F67" s="61"/>
      <c r="G67" s="61"/>
      <c r="H67" s="60"/>
      <c r="I67" s="60"/>
      <c r="J67" s="60"/>
      <c r="K67" s="61"/>
      <c r="L67" s="58"/>
      <c r="M67" s="58"/>
      <c r="N67" s="58"/>
      <c r="R67" s="59"/>
      <c r="S67" s="54"/>
    </row>
    <row r="68" spans="1:19" ht="12.75">
      <c r="A68" s="11" t="s">
        <v>76</v>
      </c>
      <c r="B68" s="61" t="s">
        <v>97</v>
      </c>
      <c r="C68" s="60">
        <v>480</v>
      </c>
      <c r="D68" s="60">
        <v>480</v>
      </c>
      <c r="E68" s="61" t="s">
        <v>97</v>
      </c>
      <c r="F68" s="60">
        <v>480</v>
      </c>
      <c r="G68" s="60">
        <v>200</v>
      </c>
      <c r="H68" s="61" t="s">
        <v>97</v>
      </c>
      <c r="I68" s="60">
        <v>2800</v>
      </c>
      <c r="J68" s="60">
        <v>12</v>
      </c>
      <c r="K68" s="60">
        <v>1347</v>
      </c>
      <c r="L68" s="58"/>
      <c r="M68" s="58"/>
      <c r="N68" s="58"/>
      <c r="R68" s="59"/>
      <c r="S68" s="54"/>
    </row>
    <row r="69" spans="1:18" ht="12.75">
      <c r="A69" s="11" t="s">
        <v>77</v>
      </c>
      <c r="B69" s="61" t="s">
        <v>97</v>
      </c>
      <c r="C69" s="60" t="s">
        <v>97</v>
      </c>
      <c r="D69" s="60" t="s">
        <v>97</v>
      </c>
      <c r="E69" s="61" t="s">
        <v>97</v>
      </c>
      <c r="F69" s="60" t="s">
        <v>97</v>
      </c>
      <c r="G69" s="60" t="s">
        <v>97</v>
      </c>
      <c r="H69" s="61" t="s">
        <v>97</v>
      </c>
      <c r="I69" s="60" t="s">
        <v>97</v>
      </c>
      <c r="J69" s="60" t="s">
        <v>97</v>
      </c>
      <c r="K69" s="60" t="s">
        <v>97</v>
      </c>
      <c r="L69" s="58"/>
      <c r="M69" s="58"/>
      <c r="N69" s="58"/>
      <c r="R69" s="59"/>
    </row>
    <row r="70" spans="1:18" s="68" customFormat="1" ht="12.75">
      <c r="A70" s="62" t="s">
        <v>78</v>
      </c>
      <c r="B70" s="63" t="s">
        <v>97</v>
      </c>
      <c r="C70" s="63">
        <v>480</v>
      </c>
      <c r="D70" s="63">
        <v>480</v>
      </c>
      <c r="E70" s="63" t="s">
        <v>97</v>
      </c>
      <c r="F70" s="63">
        <v>480</v>
      </c>
      <c r="G70" s="63">
        <v>200</v>
      </c>
      <c r="H70" s="63" t="s">
        <v>97</v>
      </c>
      <c r="I70" s="64">
        <v>2800</v>
      </c>
      <c r="J70" s="64">
        <v>12</v>
      </c>
      <c r="K70" s="63">
        <v>1347</v>
      </c>
      <c r="L70" s="67"/>
      <c r="M70" s="67"/>
      <c r="N70" s="67"/>
      <c r="R70" s="69"/>
    </row>
    <row r="71" spans="1:18" ht="12.75">
      <c r="A71" s="11"/>
      <c r="B71" s="61"/>
      <c r="C71" s="61"/>
      <c r="D71" s="61"/>
      <c r="E71" s="61"/>
      <c r="F71" s="61"/>
      <c r="G71" s="61"/>
      <c r="H71" s="60"/>
      <c r="I71" s="60"/>
      <c r="J71" s="60"/>
      <c r="K71" s="61"/>
      <c r="L71" s="58"/>
      <c r="M71" s="58"/>
      <c r="N71" s="58"/>
      <c r="R71" s="59"/>
    </row>
    <row r="72" spans="1:18" ht="12.75">
      <c r="A72" s="11" t="s">
        <v>79</v>
      </c>
      <c r="B72" s="61" t="s">
        <v>97</v>
      </c>
      <c r="C72" s="60">
        <v>9</v>
      </c>
      <c r="D72" s="60">
        <v>9</v>
      </c>
      <c r="E72" s="61" t="s">
        <v>97</v>
      </c>
      <c r="F72" s="60" t="s">
        <v>97</v>
      </c>
      <c r="G72" s="61" t="s">
        <v>97</v>
      </c>
      <c r="H72" s="61" t="s">
        <v>97</v>
      </c>
      <c r="I72" s="60" t="s">
        <v>97</v>
      </c>
      <c r="J72" s="61" t="s">
        <v>97</v>
      </c>
      <c r="K72" s="60" t="s">
        <v>97</v>
      </c>
      <c r="L72" s="58"/>
      <c r="M72" s="58"/>
      <c r="N72" s="58"/>
      <c r="R72" s="59"/>
    </row>
    <row r="73" spans="1:18" ht="12.75">
      <c r="A73" s="11" t="s">
        <v>80</v>
      </c>
      <c r="B73" s="61" t="s">
        <v>97</v>
      </c>
      <c r="C73" s="60" t="s">
        <v>97</v>
      </c>
      <c r="D73" s="60" t="s">
        <v>97</v>
      </c>
      <c r="E73" s="61" t="s">
        <v>97</v>
      </c>
      <c r="F73" s="60" t="s">
        <v>97</v>
      </c>
      <c r="G73" s="61" t="s">
        <v>97</v>
      </c>
      <c r="H73" s="61" t="s">
        <v>97</v>
      </c>
      <c r="I73" s="60" t="s">
        <v>97</v>
      </c>
      <c r="J73" s="61" t="s">
        <v>97</v>
      </c>
      <c r="K73" s="60" t="s">
        <v>97</v>
      </c>
      <c r="L73" s="58"/>
      <c r="M73" s="58"/>
      <c r="N73" s="58"/>
      <c r="R73" s="59"/>
    </row>
    <row r="74" spans="1:18" ht="12.75">
      <c r="A74" s="11" t="s">
        <v>81</v>
      </c>
      <c r="B74" s="60">
        <v>15</v>
      </c>
      <c r="C74" s="60">
        <v>17</v>
      </c>
      <c r="D74" s="60">
        <v>32</v>
      </c>
      <c r="E74" s="60">
        <v>15</v>
      </c>
      <c r="F74" s="60">
        <v>16</v>
      </c>
      <c r="G74" s="60">
        <v>2289</v>
      </c>
      <c r="H74" s="60">
        <v>500</v>
      </c>
      <c r="I74" s="60">
        <v>950</v>
      </c>
      <c r="J74" s="60" t="s">
        <v>97</v>
      </c>
      <c r="K74" s="60">
        <v>23</v>
      </c>
      <c r="L74" s="58"/>
      <c r="M74" s="58"/>
      <c r="N74" s="58"/>
      <c r="R74" s="59"/>
    </row>
    <row r="75" spans="1:18" ht="12.75">
      <c r="A75" s="11" t="s">
        <v>82</v>
      </c>
      <c r="B75" s="65">
        <v>46</v>
      </c>
      <c r="C75" s="60">
        <v>281</v>
      </c>
      <c r="D75" s="60">
        <v>327</v>
      </c>
      <c r="E75" s="65">
        <v>46</v>
      </c>
      <c r="F75" s="60">
        <v>265</v>
      </c>
      <c r="G75" s="60">
        <v>1300</v>
      </c>
      <c r="H75" s="65">
        <v>322</v>
      </c>
      <c r="I75" s="60">
        <v>2389</v>
      </c>
      <c r="J75" s="65">
        <v>24</v>
      </c>
      <c r="K75" s="60">
        <v>680</v>
      </c>
      <c r="L75" s="58"/>
      <c r="M75" s="58"/>
      <c r="N75" s="58"/>
      <c r="R75" s="59"/>
    </row>
    <row r="76" spans="1:18" ht="12.75">
      <c r="A76" s="11" t="s">
        <v>83</v>
      </c>
      <c r="B76" s="60">
        <v>22</v>
      </c>
      <c r="C76" s="60">
        <v>87</v>
      </c>
      <c r="D76" s="60">
        <v>109</v>
      </c>
      <c r="E76" s="60">
        <v>22</v>
      </c>
      <c r="F76" s="60">
        <v>87</v>
      </c>
      <c r="G76" s="60">
        <v>3221</v>
      </c>
      <c r="H76" s="60">
        <v>350</v>
      </c>
      <c r="I76" s="60">
        <v>1000</v>
      </c>
      <c r="J76" s="60">
        <v>6</v>
      </c>
      <c r="K76" s="60">
        <v>114</v>
      </c>
      <c r="L76" s="58"/>
      <c r="M76" s="58"/>
      <c r="N76" s="58"/>
      <c r="R76" s="59"/>
    </row>
    <row r="77" spans="1:18" ht="12.75">
      <c r="A77" s="11" t="s">
        <v>84</v>
      </c>
      <c r="B77" s="60">
        <v>112</v>
      </c>
      <c r="C77" s="60">
        <v>28</v>
      </c>
      <c r="D77" s="60">
        <v>140</v>
      </c>
      <c r="E77" s="60">
        <v>25</v>
      </c>
      <c r="F77" s="60" t="s">
        <v>97</v>
      </c>
      <c r="G77" s="60">
        <v>9227</v>
      </c>
      <c r="H77" s="60">
        <v>900</v>
      </c>
      <c r="I77" s="60" t="s">
        <v>97</v>
      </c>
      <c r="J77" s="60">
        <v>12</v>
      </c>
      <c r="K77" s="60">
        <v>133</v>
      </c>
      <c r="L77" s="58"/>
      <c r="M77" s="58"/>
      <c r="N77" s="58"/>
      <c r="R77" s="59"/>
    </row>
    <row r="78" spans="1:18" ht="12.75">
      <c r="A78" s="11" t="s">
        <v>85</v>
      </c>
      <c r="B78" s="65">
        <v>136</v>
      </c>
      <c r="C78" s="60">
        <v>99</v>
      </c>
      <c r="D78" s="60">
        <v>235</v>
      </c>
      <c r="E78" s="65">
        <v>11</v>
      </c>
      <c r="F78" s="60">
        <v>98</v>
      </c>
      <c r="G78" s="61" t="s">
        <v>97</v>
      </c>
      <c r="H78" s="65">
        <v>300</v>
      </c>
      <c r="I78" s="60">
        <v>1800</v>
      </c>
      <c r="J78" s="61" t="s">
        <v>97</v>
      </c>
      <c r="K78" s="60">
        <v>180</v>
      </c>
      <c r="L78" s="58"/>
      <c r="M78" s="58"/>
      <c r="N78" s="58"/>
      <c r="R78" s="59"/>
    </row>
    <row r="79" spans="1:18" ht="12.75">
      <c r="A79" s="11" t="s">
        <v>86</v>
      </c>
      <c r="B79" s="65">
        <v>1</v>
      </c>
      <c r="C79" s="60" t="s">
        <v>97</v>
      </c>
      <c r="D79" s="60">
        <v>1</v>
      </c>
      <c r="E79" s="65">
        <v>1</v>
      </c>
      <c r="F79" s="60" t="s">
        <v>97</v>
      </c>
      <c r="G79" s="61" t="s">
        <v>97</v>
      </c>
      <c r="H79" s="65">
        <v>375</v>
      </c>
      <c r="I79" s="60" t="s">
        <v>97</v>
      </c>
      <c r="J79" s="61" t="s">
        <v>97</v>
      </c>
      <c r="K79" s="60" t="s">
        <v>97</v>
      </c>
      <c r="L79" s="58"/>
      <c r="M79" s="58"/>
      <c r="N79" s="58"/>
      <c r="R79" s="59"/>
    </row>
    <row r="80" spans="1:18" s="68" customFormat="1" ht="12.75">
      <c r="A80" s="62" t="s">
        <v>95</v>
      </c>
      <c r="B80" s="63">
        <v>332</v>
      </c>
      <c r="C80" s="63">
        <v>521</v>
      </c>
      <c r="D80" s="63">
        <v>853</v>
      </c>
      <c r="E80" s="63">
        <v>120</v>
      </c>
      <c r="F80" s="63">
        <v>466</v>
      </c>
      <c r="G80" s="63">
        <v>16037</v>
      </c>
      <c r="H80" s="64">
        <v>468</v>
      </c>
      <c r="I80" s="64">
        <v>1956</v>
      </c>
      <c r="J80" s="64">
        <v>10</v>
      </c>
      <c r="K80" s="63">
        <v>1130</v>
      </c>
      <c r="L80" s="67"/>
      <c r="M80" s="67"/>
      <c r="N80" s="67"/>
      <c r="R80" s="69"/>
    </row>
    <row r="81" spans="1:18" ht="12.75">
      <c r="A81" s="11"/>
      <c r="B81" s="61"/>
      <c r="C81" s="61"/>
      <c r="D81" s="61"/>
      <c r="E81" s="61"/>
      <c r="F81" s="61"/>
      <c r="G81" s="61"/>
      <c r="H81" s="60"/>
      <c r="I81" s="60"/>
      <c r="J81" s="60"/>
      <c r="K81" s="61"/>
      <c r="L81" s="58"/>
      <c r="M81" s="58"/>
      <c r="N81" s="58"/>
      <c r="R81" s="59"/>
    </row>
    <row r="82" spans="1:18" ht="12.75">
      <c r="A82" s="11" t="s">
        <v>87</v>
      </c>
      <c r="B82" s="60">
        <v>1</v>
      </c>
      <c r="C82" s="60">
        <v>8</v>
      </c>
      <c r="D82" s="60">
        <v>9</v>
      </c>
      <c r="E82" s="60">
        <v>1</v>
      </c>
      <c r="F82" s="60">
        <v>5</v>
      </c>
      <c r="G82" s="60">
        <v>8750</v>
      </c>
      <c r="H82" s="60">
        <v>200</v>
      </c>
      <c r="I82" s="60">
        <v>1000</v>
      </c>
      <c r="J82" s="60">
        <v>1</v>
      </c>
      <c r="K82" s="60">
        <v>13</v>
      </c>
      <c r="L82" s="58"/>
      <c r="M82" s="58"/>
      <c r="N82" s="58"/>
      <c r="R82" s="59"/>
    </row>
    <row r="83" spans="1:18" ht="12.75">
      <c r="A83" s="11" t="s">
        <v>88</v>
      </c>
      <c r="B83" s="60" t="s">
        <v>97</v>
      </c>
      <c r="C83" s="60" t="s">
        <v>97</v>
      </c>
      <c r="D83" s="60" t="s">
        <v>97</v>
      </c>
      <c r="E83" s="60" t="s">
        <v>97</v>
      </c>
      <c r="F83" s="60" t="s">
        <v>97</v>
      </c>
      <c r="G83" s="60">
        <v>3060</v>
      </c>
      <c r="H83" s="60" t="s">
        <v>97</v>
      </c>
      <c r="I83" s="60" t="s">
        <v>97</v>
      </c>
      <c r="J83" s="60">
        <v>3</v>
      </c>
      <c r="K83" s="60">
        <v>9</v>
      </c>
      <c r="L83" s="58"/>
      <c r="M83" s="58"/>
      <c r="N83" s="58"/>
      <c r="R83" s="59"/>
    </row>
    <row r="84" spans="1:18" s="68" customFormat="1" ht="12.75">
      <c r="A84" s="62" t="s">
        <v>89</v>
      </c>
      <c r="B84" s="63">
        <v>1</v>
      </c>
      <c r="C84" s="63">
        <v>8</v>
      </c>
      <c r="D84" s="63">
        <v>9</v>
      </c>
      <c r="E84" s="63">
        <v>1</v>
      </c>
      <c r="F84" s="63">
        <v>5</v>
      </c>
      <c r="G84" s="63">
        <v>11810</v>
      </c>
      <c r="H84" s="64">
        <v>200</v>
      </c>
      <c r="I84" s="64">
        <v>1000</v>
      </c>
      <c r="J84" s="64">
        <v>2</v>
      </c>
      <c r="K84" s="63">
        <v>22</v>
      </c>
      <c r="L84" s="67"/>
      <c r="M84" s="67"/>
      <c r="N84" s="67"/>
      <c r="R84" s="69"/>
    </row>
    <row r="85" spans="1:18" ht="12.75">
      <c r="A85" s="1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58"/>
      <c r="M85" s="58"/>
      <c r="N85" s="58"/>
      <c r="R85" s="59"/>
    </row>
    <row r="86" spans="1:18" ht="13.5" thickBot="1">
      <c r="A86" s="71" t="s">
        <v>90</v>
      </c>
      <c r="B86" s="72">
        <v>3140</v>
      </c>
      <c r="C86" s="72">
        <v>2994</v>
      </c>
      <c r="D86" s="72">
        <v>6134</v>
      </c>
      <c r="E86" s="72">
        <v>2500</v>
      </c>
      <c r="F86" s="72">
        <v>2375</v>
      </c>
      <c r="G86" s="72">
        <v>232225</v>
      </c>
      <c r="H86" s="72">
        <v>862</v>
      </c>
      <c r="I86" s="72">
        <v>2456</v>
      </c>
      <c r="J86" s="72">
        <v>9</v>
      </c>
      <c r="K86" s="72">
        <v>10140</v>
      </c>
      <c r="L86" s="58"/>
      <c r="M86" s="58"/>
      <c r="N86" s="58"/>
      <c r="R86" s="59"/>
    </row>
    <row r="87" spans="4:18" ht="12.75">
      <c r="D87" s="73"/>
      <c r="E87" s="73"/>
      <c r="R87" s="59"/>
    </row>
    <row r="88" ht="12.75">
      <c r="R88" s="59"/>
    </row>
    <row r="89" ht="12.75">
      <c r="R89" s="59"/>
    </row>
  </sheetData>
  <mergeCells count="9">
    <mergeCell ref="E7:F7"/>
    <mergeCell ref="H7:I7"/>
    <mergeCell ref="G5:G8"/>
    <mergeCell ref="A1:K1"/>
    <mergeCell ref="B5:F5"/>
    <mergeCell ref="B6:F6"/>
    <mergeCell ref="H6:I6"/>
    <mergeCell ref="K5:K8"/>
    <mergeCell ref="A3:K3"/>
  </mergeCells>
  <hyperlinks>
    <hyperlink ref="A2" location="'Indice'!A1" display="Volver al Indice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2008-01-15T12:31:36Z</cp:lastPrinted>
  <dcterms:created xsi:type="dcterms:W3CDTF">2003-08-07T08:19:34Z</dcterms:created>
  <dcterms:modified xsi:type="dcterms:W3CDTF">2008-07-03T06:36:05Z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