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0.2 (06)" sheetId="1" r:id="rId1"/>
    <sheet name="20.2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'[3]p395fao'!$B$75</definedName>
    <definedName name="\A">#REF!</definedName>
    <definedName name="\B">'[4]p405'!#REF!</definedName>
    <definedName name="\C" localSheetId="0">'[3]p395fao'!$B$77</definedName>
    <definedName name="\C">#REF!</definedName>
    <definedName name="\D">'[3]p395fao'!$B$79</definedName>
    <definedName name="\G" localSheetId="0">'[3]p395fao'!#REF!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'20.2 (06)'!$A$1:$G$43</definedName>
    <definedName name="_xlnm.Print_Area" localSheetId="1">'20.2 (07)'!$A$1:$G$41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<sst xmlns="http://schemas.openxmlformats.org/spreadsheetml/2006/main" count="137" uniqueCount="45">
  <si>
    <t>CARNE</t>
  </si>
  <si>
    <t xml:space="preserve"> 20.2.  CARNE: Sacrificio de ganado en mataderos y fuera de ellos, 2006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</si>
  <si>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</si>
  <si>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</si>
  <si>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</si>
  <si>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</si>
  <si>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</si>
  <si>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</si>
  <si>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</si>
  <si>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</si>
  <si>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</si>
  <si>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</si>
  <si>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</t>
  </si>
  <si>
    <t>Novillas</t>
  </si>
  <si>
    <t>Vacas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</si>
  <si>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</si>
  <si>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</si>
  <si>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</si>
  <si>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</si>
  <si>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</si>
  <si>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</si>
  <si>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</si>
  <si>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</si>
  <si>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</si>
  <si>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Lechones</t>
  </si>
  <si>
    <t>Otros porcinos</t>
  </si>
  <si>
    <t>EQUINO</t>
  </si>
  <si>
    <t>Caballar</t>
  </si>
  <si>
    <t>Mular y asnal</t>
  </si>
  <si>
    <t>Broilers</t>
  </si>
  <si>
    <t>Gallinas</t>
  </si>
  <si>
    <t>Otras aves</t>
  </si>
  <si>
    <t>TOTAL</t>
  </si>
  <si>
    <r>
      <t xml:space="preserve">PORCINO </t>
    </r>
    <r>
      <rPr>
        <b/>
        <vertAlign val="superscript"/>
        <sz val="10"/>
        <rFont val="Arial"/>
        <family val="2"/>
      </rPr>
      <t>(1)</t>
    </r>
  </si>
  <si>
    <r>
      <t xml:space="preserve">AVES </t>
    </r>
    <r>
      <rPr>
        <b/>
        <vertAlign val="superscript"/>
        <sz val="10"/>
        <rFont val="Arial"/>
        <family val="2"/>
      </rPr>
      <t>(2)</t>
    </r>
  </si>
  <si>
    <r>
      <t xml:space="preserve">CONEJOS </t>
    </r>
    <r>
      <rPr>
        <b/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</si>
  <si>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Cambio de la metodología para la estimación de los sacrificios de porcino fuera de matadero.</t>
    </r>
  </si>
  <si>
    <r>
      <t>(2)</t>
    </r>
    <r>
      <rPr>
        <sz val="10"/>
        <rFont val="Arial"/>
        <family val="2"/>
      </rPr>
      <t xml:space="preserve"> Miles de animales.</t>
    </r>
  </si>
  <si>
    <r>
      <t>(3)</t>
    </r>
    <r>
      <rPr>
        <sz val="10"/>
        <rFont val="Arial"/>
        <family val="2"/>
      </rPr>
      <t xml:space="preserve"> Miles de animales y nueva metodología a partir de 2002.</t>
    </r>
  </si>
  <si>
    <t xml:space="preserve"> 20.2.  CARNE: Sacrificio de ganado en mataderos y fuera de ellos, 2007</t>
  </si>
  <si>
    <t>PORCINO</t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</si>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</sst>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37" fontId="8" fillId="2" borderId="1" xfId="22" applyFont="1" applyFill="1" applyBorder="1">
      <alignment/>
      <protection/>
    </xf>
    <xf numFmtId="37" fontId="8" fillId="2" borderId="1" xfId="22" applyFont="1" applyFill="1" applyBorder="1" applyAlignment="1">
      <alignment horizontal="right"/>
      <protection/>
    </xf>
    <xf numFmtId="37" fontId="8" fillId="2" borderId="3" xfId="22" applyFont="1" applyFill="1" applyBorder="1">
      <alignment/>
      <protection/>
    </xf>
    <xf numFmtId="0" fontId="0" fillId="2" borderId="0" xfId="0" applyFont="1" applyFill="1" applyBorder="1" applyAlignment="1">
      <alignment horizontal="left" indent="1"/>
    </xf>
    <xf numFmtId="37" fontId="0" fillId="2" borderId="1" xfId="22" applyFont="1" applyFill="1" applyBorder="1">
      <alignment/>
      <protection/>
    </xf>
    <xf numFmtId="37" fontId="0" fillId="2" borderId="1" xfId="22" applyFont="1" applyFill="1" applyBorder="1" applyAlignment="1">
      <alignment horizontal="right"/>
      <protection/>
    </xf>
    <xf numFmtId="37" fontId="0" fillId="2" borderId="3" xfId="22" applyFont="1" applyFill="1" applyBorder="1">
      <alignment/>
      <protection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37" fontId="8" fillId="2" borderId="7" xfId="22" applyFont="1" applyFill="1" applyBorder="1">
      <alignment/>
      <protection/>
    </xf>
    <xf numFmtId="37" fontId="8" fillId="2" borderId="5" xfId="22" applyFont="1" applyFill="1" applyBorder="1">
      <alignment/>
      <protection/>
    </xf>
    <xf numFmtId="0" fontId="10" fillId="2" borderId="0" xfId="0" applyFont="1" applyFill="1" applyAlignment="1">
      <alignment/>
    </xf>
    <xf numFmtId="37" fontId="0" fillId="2" borderId="0" xfId="22" applyFont="1" applyFill="1" applyBorder="1">
      <alignment/>
      <protection/>
    </xf>
    <xf numFmtId="37" fontId="10" fillId="2" borderId="0" xfId="22" applyFont="1" applyFill="1" applyBorder="1">
      <alignment/>
      <protection/>
    </xf>
    <xf numFmtId="37" fontId="8" fillId="2" borderId="0" xfId="22" applyFont="1" applyFill="1" applyBorder="1">
      <alignment/>
      <protection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7" fontId="8" fillId="2" borderId="1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M50"/>
  <sheetViews>
    <sheetView showGridLines="0" zoomScale="75" zoomScaleNormal="75" workbookViewId="0" topLeftCell="A1">
      <selection activeCell="C43" sqref="C43"/>
    </sheetView>
  </sheetViews>
  <sheetFormatPr defaultColWidth="11.421875" defaultRowHeight="12.75"/>
  <cols>
    <col min="1" max="1" width="32.28125" style="4" bestFit="1" customWidth="1"/>
    <col min="2" max="6" width="14.421875" style="4" customWidth="1"/>
    <col min="7" max="7" width="17.28125" style="4" customWidth="1"/>
    <col min="8" max="16384" width="11.421875" style="4" customWidth="1"/>
  </cols>
  <sheetData>
    <row r="1" spans="1:7" s="1" customFormat="1" ht="18">
      <c r="A1" s="27" t="s">
        <v>0</v>
      </c>
      <c r="B1" s="27"/>
      <c r="C1" s="27"/>
      <c r="D1" s="27"/>
      <c r="E1" s="27"/>
      <c r="F1" s="27"/>
      <c r="G1" s="27"/>
    </row>
    <row r="3" spans="1:7" s="2" customFormat="1" ht="15">
      <c r="A3" s="28" t="s">
        <v>1</v>
      </c>
      <c r="B3" s="28"/>
      <c r="C3" s="28"/>
      <c r="D3" s="28"/>
      <c r="E3" s="28"/>
      <c r="F3" s="28"/>
      <c r="G3" s="28"/>
    </row>
    <row r="4" spans="1:13" s="2" customFormat="1" ht="15.75" thickBot="1">
      <c r="A4" s="31"/>
      <c r="B4" s="31"/>
      <c r="C4" s="31"/>
      <c r="D4" s="31"/>
      <c r="E4" s="31"/>
      <c r="F4" s="31"/>
      <c r="G4" s="31"/>
      <c r="I4" s="3"/>
      <c r="J4" s="4"/>
      <c r="K4" s="4"/>
      <c r="L4" s="4"/>
      <c r="M4" s="4"/>
    </row>
    <row r="5" spans="1:11" ht="12.75">
      <c r="A5" s="5"/>
      <c r="B5" s="29" t="s">
        <v>2</v>
      </c>
      <c r="C5" s="30"/>
      <c r="D5" s="29" t="s">
        <v>3</v>
      </c>
      <c r="E5" s="30"/>
      <c r="F5" s="29" t="s">
        <v>4</v>
      </c>
      <c r="G5" s="30"/>
      <c r="H5" s="3"/>
      <c r="I5" s="3"/>
      <c r="K5" s="3"/>
    </row>
    <row r="6" spans="1:11" ht="12.75">
      <c r="A6" s="6" t="s">
        <v>5</v>
      </c>
      <c r="B6" s="7" t="s">
        <v>6</v>
      </c>
      <c r="C6" s="8" t="s">
        <v>7</v>
      </c>
      <c r="D6" s="7" t="s">
        <v>6</v>
      </c>
      <c r="E6" s="8" t="s">
        <v>7</v>
      </c>
      <c r="F6" s="7" t="s">
        <v>6</v>
      </c>
      <c r="G6" s="8" t="s">
        <v>7</v>
      </c>
      <c r="H6" s="3"/>
      <c r="K6" s="3"/>
    </row>
    <row r="7" spans="1:11" ht="13.5" thickBot="1">
      <c r="A7" s="3"/>
      <c r="B7" s="9" t="s">
        <v>8</v>
      </c>
      <c r="C7" s="9" t="s">
        <v>9</v>
      </c>
      <c r="D7" s="9" t="s">
        <v>8</v>
      </c>
      <c r="E7" s="9" t="s">
        <v>9</v>
      </c>
      <c r="F7" s="9" t="s">
        <v>8</v>
      </c>
      <c r="G7" s="9" t="s">
        <v>9</v>
      </c>
      <c r="H7" s="3"/>
      <c r="K7" s="3"/>
    </row>
    <row r="8" spans="1:11" ht="12.75">
      <c r="A8" s="10" t="s">
        <v>10</v>
      </c>
      <c r="B8" s="11">
        <v>2599095</v>
      </c>
      <c r="C8" s="11">
        <v>670407.635</v>
      </c>
      <c r="D8" s="12" t="s">
        <v>11</v>
      </c>
      <c r="E8" s="12" t="s">
        <v>11</v>
      </c>
      <c r="F8" s="11">
        <v>2599095</v>
      </c>
      <c r="G8" s="13">
        <v>670407.635</v>
      </c>
      <c r="H8" s="3"/>
      <c r="K8" s="3"/>
    </row>
    <row r="9" spans="1:11" ht="12.75">
      <c r="A9" s="14" t="s">
        <v>12</v>
      </c>
      <c r="B9" s="15">
        <v>227871</v>
      </c>
      <c r="C9" s="15">
        <v>36032.274</v>
      </c>
      <c r="D9" s="16" t="s">
        <v>11</v>
      </c>
      <c r="E9" s="16" t="s">
        <v>11</v>
      </c>
      <c r="F9" s="15">
        <v>227871</v>
      </c>
      <c r="G9" s="17">
        <v>36032.274</v>
      </c>
      <c r="H9" s="3"/>
      <c r="K9" s="3"/>
    </row>
    <row r="10" spans="1:11" ht="12.75">
      <c r="A10" s="14" t="s">
        <v>13</v>
      </c>
      <c r="B10" s="15">
        <v>780950</v>
      </c>
      <c r="C10" s="15">
        <v>189084.616</v>
      </c>
      <c r="D10" s="16" t="s">
        <v>11</v>
      </c>
      <c r="E10" s="16" t="s">
        <v>11</v>
      </c>
      <c r="F10" s="15">
        <v>780950</v>
      </c>
      <c r="G10" s="17">
        <v>189084.616</v>
      </c>
      <c r="H10" s="3"/>
      <c r="K10" s="3"/>
    </row>
    <row r="11" spans="1:11" ht="12.75">
      <c r="A11" s="14" t="s">
        <v>14</v>
      </c>
      <c r="B11" s="15">
        <v>355484</v>
      </c>
      <c r="C11" s="15">
        <v>98804.791</v>
      </c>
      <c r="D11" s="16" t="s">
        <v>11</v>
      </c>
      <c r="E11" s="16" t="s">
        <v>11</v>
      </c>
      <c r="F11" s="15">
        <v>355484</v>
      </c>
      <c r="G11" s="17">
        <v>98804.791</v>
      </c>
      <c r="H11" s="3"/>
      <c r="K11" s="3"/>
    </row>
    <row r="12" spans="1:11" ht="12.75">
      <c r="A12" s="14" t="s">
        <v>15</v>
      </c>
      <c r="B12" s="15">
        <v>1234790</v>
      </c>
      <c r="C12" s="15">
        <v>346485.95399999997</v>
      </c>
      <c r="D12" s="16" t="s">
        <v>11</v>
      </c>
      <c r="E12" s="16" t="s">
        <v>11</v>
      </c>
      <c r="F12" s="15">
        <v>1234790</v>
      </c>
      <c r="G12" s="17">
        <v>346485.95399999997</v>
      </c>
      <c r="H12" s="3"/>
      <c r="K12" s="3"/>
    </row>
    <row r="13" spans="1:11" ht="12.75">
      <c r="A13" s="18"/>
      <c r="B13" s="15"/>
      <c r="C13" s="15"/>
      <c r="D13" s="15"/>
      <c r="E13" s="15"/>
      <c r="F13" s="15"/>
      <c r="G13" s="17"/>
      <c r="H13" s="3"/>
      <c r="K13" s="3"/>
    </row>
    <row r="14" spans="1:11" ht="12.75">
      <c r="A14" s="19" t="s">
        <v>16</v>
      </c>
      <c r="B14" s="11">
        <f>SUM(B15:B17)</f>
        <v>14927783</v>
      </c>
      <c r="C14" s="11">
        <v>166688.37199999997</v>
      </c>
      <c r="D14" s="11">
        <v>3695582</v>
      </c>
      <c r="E14" s="11">
        <v>47491.05608765415</v>
      </c>
      <c r="F14" s="11">
        <v>18623365</v>
      </c>
      <c r="G14" s="13">
        <v>214178.70753672443</v>
      </c>
      <c r="H14" s="3"/>
      <c r="K14" s="3"/>
    </row>
    <row r="15" spans="1:11" ht="12.75">
      <c r="A15" s="14" t="s">
        <v>17</v>
      </c>
      <c r="B15" s="15">
        <v>4918237</v>
      </c>
      <c r="C15" s="15">
        <v>34142.12499999999</v>
      </c>
      <c r="D15" s="15">
        <v>1217579</v>
      </c>
      <c r="E15" s="15">
        <v>9123.3</v>
      </c>
      <c r="F15" s="15">
        <v>6135816</v>
      </c>
      <c r="G15" s="17">
        <v>43268.701741067875</v>
      </c>
      <c r="H15" s="3"/>
      <c r="K15" s="3"/>
    </row>
    <row r="16" spans="1:11" ht="12.75">
      <c r="A16" s="14" t="s">
        <v>18</v>
      </c>
      <c r="B16" s="15">
        <v>9538188</v>
      </c>
      <c r="C16" s="15">
        <v>122779.8</v>
      </c>
      <c r="D16" s="15">
        <v>2361312</v>
      </c>
      <c r="E16" s="15">
        <v>35585.23</v>
      </c>
      <c r="F16" s="15">
        <v>11899500</v>
      </c>
      <c r="G16" s="17">
        <v>158361.0327080024</v>
      </c>
      <c r="H16" s="3"/>
      <c r="K16" s="3"/>
    </row>
    <row r="17" spans="1:11" ht="12.75">
      <c r="A17" s="14" t="s">
        <v>19</v>
      </c>
      <c r="B17" s="15">
        <v>471358</v>
      </c>
      <c r="C17" s="15">
        <v>9766.447</v>
      </c>
      <c r="D17" s="15">
        <v>116691</v>
      </c>
      <c r="E17" s="15">
        <v>2782.5260876541493</v>
      </c>
      <c r="F17" s="15">
        <v>588049</v>
      </c>
      <c r="G17" s="17">
        <v>12548.97308765415</v>
      </c>
      <c r="H17" s="3"/>
      <c r="K17" s="3"/>
    </row>
    <row r="18" spans="1:11" ht="12.75">
      <c r="A18" s="18"/>
      <c r="B18" s="15"/>
      <c r="C18" s="15"/>
      <c r="D18" s="15"/>
      <c r="E18" s="15"/>
      <c r="F18" s="15"/>
      <c r="G18" s="17"/>
      <c r="H18" s="3"/>
      <c r="K18" s="3"/>
    </row>
    <row r="19" spans="1:11" ht="12.75">
      <c r="A19" s="19" t="s">
        <v>20</v>
      </c>
      <c r="B19" s="11">
        <f aca="true" t="shared" si="0" ref="B19:G19">SUM(B20:B22)</f>
        <v>1412846</v>
      </c>
      <c r="C19" s="11">
        <f t="shared" si="0"/>
        <v>10418.162</v>
      </c>
      <c r="D19" s="11">
        <f t="shared" si="0"/>
        <v>104661</v>
      </c>
      <c r="E19" s="11">
        <f t="shared" si="0"/>
        <v>1271.95</v>
      </c>
      <c r="F19" s="11">
        <f t="shared" si="0"/>
        <v>1517507</v>
      </c>
      <c r="G19" s="13">
        <f t="shared" si="0"/>
        <v>11690.112000000001</v>
      </c>
      <c r="H19" s="3"/>
      <c r="K19" s="3"/>
    </row>
    <row r="20" spans="1:11" ht="12.75">
      <c r="A20" s="14" t="s">
        <v>21</v>
      </c>
      <c r="B20" s="15">
        <v>1155069</v>
      </c>
      <c r="C20" s="15">
        <v>5725.184</v>
      </c>
      <c r="D20" s="15">
        <v>80565</v>
      </c>
      <c r="E20" s="15">
        <v>638.62</v>
      </c>
      <c r="F20" s="15">
        <v>1235634</v>
      </c>
      <c r="G20" s="17">
        <f>C20+E20</f>
        <v>6363.804</v>
      </c>
      <c r="H20" s="3"/>
      <c r="K20" s="3"/>
    </row>
    <row r="21" spans="1:11" ht="12.75">
      <c r="A21" s="14" t="s">
        <v>22</v>
      </c>
      <c r="B21" s="15">
        <v>105406</v>
      </c>
      <c r="C21" s="15">
        <v>1337.981</v>
      </c>
      <c r="D21" s="15">
        <v>10808</v>
      </c>
      <c r="E21" s="15">
        <v>176.09</v>
      </c>
      <c r="F21" s="15">
        <v>116214</v>
      </c>
      <c r="G21" s="17">
        <f>C21+E21</f>
        <v>1514.071</v>
      </c>
      <c r="H21" s="3"/>
      <c r="K21" s="3"/>
    </row>
    <row r="22" spans="1:11" ht="12.75">
      <c r="A22" s="14" t="s">
        <v>23</v>
      </c>
      <c r="B22" s="15">
        <v>152371</v>
      </c>
      <c r="C22" s="15">
        <v>3354.997</v>
      </c>
      <c r="D22" s="15">
        <v>13288</v>
      </c>
      <c r="E22" s="15">
        <v>457.24</v>
      </c>
      <c r="F22" s="15">
        <v>165659</v>
      </c>
      <c r="G22" s="17">
        <f>C22+E22</f>
        <v>3812.237</v>
      </c>
      <c r="H22" s="3"/>
      <c r="K22" s="3"/>
    </row>
    <row r="23" spans="1:11" ht="12.75">
      <c r="A23" s="18"/>
      <c r="B23" s="15"/>
      <c r="C23" s="15"/>
      <c r="D23" s="15"/>
      <c r="E23" s="15"/>
      <c r="F23" s="15"/>
      <c r="G23" s="17"/>
      <c r="H23" s="3"/>
      <c r="K23" s="3"/>
    </row>
    <row r="24" spans="1:11" ht="14.25">
      <c r="A24" s="19" t="s">
        <v>33</v>
      </c>
      <c r="B24" s="11">
        <f aca="true" t="shared" si="1" ref="B24:G24">SUM(B25:B26)</f>
        <v>38810749</v>
      </c>
      <c r="C24" s="11">
        <f t="shared" si="1"/>
        <v>3181967.673</v>
      </c>
      <c r="D24" s="11">
        <f t="shared" si="1"/>
        <v>466223</v>
      </c>
      <c r="E24" s="11">
        <f t="shared" si="1"/>
        <v>53273.741</v>
      </c>
      <c r="F24" s="11">
        <f t="shared" si="1"/>
        <v>39276972</v>
      </c>
      <c r="G24" s="13">
        <f t="shared" si="1"/>
        <v>3235241.414</v>
      </c>
      <c r="H24" s="3"/>
      <c r="K24" s="3"/>
    </row>
    <row r="25" spans="1:11" ht="12.75">
      <c r="A25" s="14" t="s">
        <v>24</v>
      </c>
      <c r="B25" s="15">
        <v>1998890</v>
      </c>
      <c r="C25" s="15">
        <v>14182.743000000002</v>
      </c>
      <c r="D25" s="15">
        <v>24012</v>
      </c>
      <c r="E25" s="15">
        <v>196.53200000000004</v>
      </c>
      <c r="F25" s="15">
        <f>B25+D25</f>
        <v>2022902</v>
      </c>
      <c r="G25" s="17">
        <f>C25+E25</f>
        <v>14379.275000000001</v>
      </c>
      <c r="H25" s="3"/>
      <c r="K25" s="3"/>
    </row>
    <row r="26" spans="1:11" ht="12.75">
      <c r="A26" s="14" t="s">
        <v>25</v>
      </c>
      <c r="B26" s="15">
        <v>36811859</v>
      </c>
      <c r="C26" s="15">
        <v>3167784.93</v>
      </c>
      <c r="D26" s="15">
        <v>442211</v>
      </c>
      <c r="E26" s="15">
        <v>53077.209</v>
      </c>
      <c r="F26" s="15">
        <f>B26+D26</f>
        <v>37254070</v>
      </c>
      <c r="G26" s="17">
        <f>C26+E26</f>
        <v>3220862.139</v>
      </c>
      <c r="H26" s="3"/>
      <c r="K26" s="3"/>
    </row>
    <row r="27" spans="1:11" ht="12.75">
      <c r="A27" s="18"/>
      <c r="B27" s="15"/>
      <c r="C27" s="15"/>
      <c r="D27" s="15"/>
      <c r="E27" s="15"/>
      <c r="F27" s="15"/>
      <c r="G27" s="17"/>
      <c r="H27" s="3"/>
      <c r="K27" s="3"/>
    </row>
    <row r="28" spans="1:11" ht="12.75">
      <c r="A28" s="19" t="s">
        <v>26</v>
      </c>
      <c r="B28" s="11">
        <f>SUM(B29:B30)</f>
        <v>27756</v>
      </c>
      <c r="C28" s="11">
        <f>SUM(C29:C30)</f>
        <v>5275.215999999999</v>
      </c>
      <c r="D28" s="12" t="s">
        <v>11</v>
      </c>
      <c r="E28" s="12" t="s">
        <v>11</v>
      </c>
      <c r="F28" s="11">
        <f>SUM(F29:F30)</f>
        <v>27756</v>
      </c>
      <c r="G28" s="13">
        <f>SUM(G29:G30)</f>
        <v>5275.215999999999</v>
      </c>
      <c r="H28" s="3"/>
      <c r="K28" s="3"/>
    </row>
    <row r="29" spans="1:11" ht="12.75">
      <c r="A29" s="14" t="s">
        <v>27</v>
      </c>
      <c r="B29" s="15">
        <v>26083</v>
      </c>
      <c r="C29" s="15">
        <v>4973.651</v>
      </c>
      <c r="D29" s="16" t="s">
        <v>11</v>
      </c>
      <c r="E29" s="16" t="s">
        <v>11</v>
      </c>
      <c r="F29" s="15">
        <v>26083</v>
      </c>
      <c r="G29" s="17">
        <v>4973.651</v>
      </c>
      <c r="H29" s="3"/>
      <c r="K29" s="3"/>
    </row>
    <row r="30" spans="1:11" ht="12.75">
      <c r="A30" s="14" t="s">
        <v>28</v>
      </c>
      <c r="B30" s="15">
        <v>1673</v>
      </c>
      <c r="C30" s="15">
        <v>301.565</v>
      </c>
      <c r="D30" s="16" t="s">
        <v>11</v>
      </c>
      <c r="E30" s="16" t="s">
        <v>11</v>
      </c>
      <c r="F30" s="15">
        <v>1673</v>
      </c>
      <c r="G30" s="17">
        <v>301.565</v>
      </c>
      <c r="H30" s="3"/>
      <c r="K30" s="3"/>
    </row>
    <row r="31" spans="1:8" ht="12.75">
      <c r="A31" s="18"/>
      <c r="B31" s="15"/>
      <c r="C31" s="15"/>
      <c r="D31" s="15"/>
      <c r="E31" s="15"/>
      <c r="F31" s="15"/>
      <c r="G31" s="17"/>
      <c r="H31" s="3"/>
    </row>
    <row r="32" spans="1:8" ht="15" customHeight="1">
      <c r="A32" s="19" t="s">
        <v>34</v>
      </c>
      <c r="B32" s="11">
        <f aca="true" t="shared" si="2" ref="B32:G32">SUM(B33:B35)</f>
        <v>658686.285</v>
      </c>
      <c r="C32" s="11">
        <f t="shared" si="2"/>
        <v>1248294.7729999996</v>
      </c>
      <c r="D32" s="11">
        <f t="shared" si="2"/>
        <v>10324.127</v>
      </c>
      <c r="E32" s="11">
        <f t="shared" si="2"/>
        <v>12557.990000000002</v>
      </c>
      <c r="F32" s="11">
        <f t="shared" si="2"/>
        <v>669010.412</v>
      </c>
      <c r="G32" s="13">
        <f t="shared" si="2"/>
        <v>1260852.7629999998</v>
      </c>
      <c r="H32" s="3"/>
    </row>
    <row r="33" spans="1:8" ht="12.75">
      <c r="A33" s="14" t="s">
        <v>29</v>
      </c>
      <c r="B33" s="15">
        <v>551221.3870000001</v>
      </c>
      <c r="C33" s="15">
        <v>1054336.8849999998</v>
      </c>
      <c r="D33" s="15">
        <v>5639.742</v>
      </c>
      <c r="E33" s="15">
        <v>10606.75</v>
      </c>
      <c r="F33" s="15">
        <f aca="true" t="shared" si="3" ref="F33:G35">B33+D33</f>
        <v>556861.1290000001</v>
      </c>
      <c r="G33" s="17">
        <f t="shared" si="3"/>
        <v>1064943.6349999998</v>
      </c>
      <c r="H33" s="3"/>
    </row>
    <row r="34" spans="1:8" ht="12.75">
      <c r="A34" s="14" t="s">
        <v>30</v>
      </c>
      <c r="B34" s="15">
        <v>30969.83</v>
      </c>
      <c r="C34" s="15">
        <v>61968.812000000005</v>
      </c>
      <c r="D34" s="15">
        <v>325.415</v>
      </c>
      <c r="E34" s="15">
        <v>623.414</v>
      </c>
      <c r="F34" s="15">
        <f t="shared" si="3"/>
        <v>31295.245000000003</v>
      </c>
      <c r="G34" s="17">
        <f t="shared" si="3"/>
        <v>62592.226</v>
      </c>
      <c r="H34" s="3"/>
    </row>
    <row r="35" spans="1:11" ht="12.75">
      <c r="A35" s="14" t="s">
        <v>31</v>
      </c>
      <c r="B35" s="15">
        <v>76495.068</v>
      </c>
      <c r="C35" s="15">
        <v>131989.076</v>
      </c>
      <c r="D35" s="15">
        <v>4358.97</v>
      </c>
      <c r="E35" s="15">
        <v>1327.826</v>
      </c>
      <c r="F35" s="15">
        <f t="shared" si="3"/>
        <v>80854.038</v>
      </c>
      <c r="G35" s="17">
        <f t="shared" si="3"/>
        <v>133316.902</v>
      </c>
      <c r="H35" s="3"/>
      <c r="K35" s="3"/>
    </row>
    <row r="36" spans="1:11" ht="12.75">
      <c r="A36" s="18"/>
      <c r="B36" s="15"/>
      <c r="C36" s="15"/>
      <c r="D36" s="15"/>
      <c r="E36" s="15"/>
      <c r="F36" s="15"/>
      <c r="G36" s="17"/>
      <c r="H36" s="3"/>
      <c r="K36" s="3"/>
    </row>
    <row r="37" spans="1:11" ht="15" customHeight="1">
      <c r="A37" s="19" t="s">
        <v>35</v>
      </c>
      <c r="B37" s="11">
        <v>45624.769</v>
      </c>
      <c r="C37" s="11">
        <v>53149.22224999999</v>
      </c>
      <c r="D37" s="11">
        <v>15993.15121492566</v>
      </c>
      <c r="E37" s="11">
        <v>19158.33072114353</v>
      </c>
      <c r="F37" s="11">
        <v>61617.92021492566</v>
      </c>
      <c r="G37" s="13">
        <v>72307.55297114352</v>
      </c>
      <c r="H37" s="3"/>
      <c r="K37" s="3"/>
    </row>
    <row r="38" spans="1:11" ht="12.75">
      <c r="A38" s="14"/>
      <c r="B38" s="11"/>
      <c r="C38" s="11"/>
      <c r="D38" s="11"/>
      <c r="E38" s="11"/>
      <c r="F38" s="11"/>
      <c r="G38" s="13"/>
      <c r="H38" s="3"/>
      <c r="K38" s="3"/>
    </row>
    <row r="39" spans="1:11" ht="13.5" thickBot="1">
      <c r="A39" s="20" t="s">
        <v>32</v>
      </c>
      <c r="B39" s="21"/>
      <c r="C39" s="21">
        <f>C37+C32+C28+C24+C19+C14+C8</f>
        <v>5336201.05325</v>
      </c>
      <c r="D39" s="21"/>
      <c r="E39" s="21">
        <f>E37+E32+E24+E19+E14</f>
        <v>133753.06780879767</v>
      </c>
      <c r="F39" s="21"/>
      <c r="G39" s="22">
        <f>G8+G14+G19+G24+G28+G32+G37</f>
        <v>5469953.400507867</v>
      </c>
      <c r="H39" s="3"/>
      <c r="K39" s="3"/>
    </row>
    <row r="40" spans="1:8" ht="14.25">
      <c r="A40" s="23" t="s">
        <v>36</v>
      </c>
      <c r="B40" s="15"/>
      <c r="C40" s="17"/>
      <c r="D40" s="24"/>
      <c r="E40" s="24"/>
      <c r="F40" s="24"/>
      <c r="G40" s="24"/>
      <c r="H40" s="3"/>
    </row>
    <row r="41" spans="1:9" ht="14.25">
      <c r="A41" s="23" t="s">
        <v>37</v>
      </c>
      <c r="D41" s="3"/>
      <c r="E41" s="3"/>
      <c r="F41" s="3"/>
      <c r="G41" s="3"/>
      <c r="H41" s="3"/>
      <c r="I41" s="3"/>
    </row>
    <row r="42" spans="1:9" ht="14.25">
      <c r="A42" s="25" t="s">
        <v>38</v>
      </c>
      <c r="B42" s="26"/>
      <c r="H42" s="3"/>
      <c r="I42" s="3"/>
    </row>
    <row r="43" spans="8:9" ht="12.75">
      <c r="H43" s="3"/>
      <c r="I43" s="3"/>
    </row>
    <row r="44" spans="8:9" ht="12.75">
      <c r="H44" s="3"/>
      <c r="I44" s="3"/>
    </row>
    <row r="45" spans="8:9" ht="12.75">
      <c r="H45" s="3"/>
      <c r="I45" s="3"/>
    </row>
    <row r="46" spans="8:9" ht="12.75">
      <c r="H46" s="3"/>
      <c r="I46" s="3"/>
    </row>
    <row r="47" spans="8:9" ht="12.75">
      <c r="H47" s="3"/>
      <c r="I47" s="3"/>
    </row>
    <row r="48" spans="8:9" ht="12.75">
      <c r="H48" s="3"/>
      <c r="I48" s="3"/>
    </row>
    <row r="49" spans="8:9" ht="12.75">
      <c r="H49" s="3"/>
      <c r="I49" s="3"/>
    </row>
    <row r="50" spans="8:9" ht="12.75">
      <c r="H50" s="3"/>
      <c r="I50" s="3"/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A1">
      <selection activeCell="B30" sqref="B30"/>
    </sheetView>
  </sheetViews>
  <sheetFormatPr defaultColWidth="11.421875" defaultRowHeight="12.75"/>
  <cols>
    <col min="1" max="1" width="32.28125" style="4" bestFit="1" customWidth="1"/>
    <col min="2" max="6" width="14.421875" style="4" customWidth="1"/>
    <col min="7" max="7" width="17.28125" style="4" customWidth="1"/>
    <col min="8" max="16384" width="11.421875" style="4" customWidth="1"/>
  </cols>
  <sheetData>
    <row r="1" spans="1:7" s="1" customFormat="1" ht="18">
      <c r="A1" s="27" t="s">
        <v>0</v>
      </c>
      <c r="B1" s="27"/>
      <c r="C1" s="27"/>
      <c r="D1" s="27"/>
      <c r="E1" s="27"/>
      <c r="F1" s="27"/>
      <c r="G1" s="27"/>
    </row>
    <row r="3" spans="1:7" s="2" customFormat="1" ht="15">
      <c r="A3" s="28" t="s">
        <v>39</v>
      </c>
      <c r="B3" s="28"/>
      <c r="C3" s="28"/>
      <c r="D3" s="28"/>
      <c r="E3" s="28"/>
      <c r="F3" s="28"/>
      <c r="G3" s="28"/>
    </row>
    <row r="4" spans="1:13" s="2" customFormat="1" ht="15.75" thickBot="1">
      <c r="A4" s="31"/>
      <c r="B4" s="31"/>
      <c r="C4" s="31"/>
      <c r="D4" s="31"/>
      <c r="E4" s="31"/>
      <c r="F4" s="31"/>
      <c r="G4" s="31"/>
      <c r="I4" s="3"/>
      <c r="J4" s="4"/>
      <c r="K4" s="4"/>
      <c r="L4" s="4"/>
      <c r="M4" s="4"/>
    </row>
    <row r="5" spans="1:11" ht="12.75">
      <c r="A5" s="5"/>
      <c r="B5" s="29" t="s">
        <v>2</v>
      </c>
      <c r="C5" s="30"/>
      <c r="D5" s="29" t="s">
        <v>3</v>
      </c>
      <c r="E5" s="30"/>
      <c r="F5" s="29" t="s">
        <v>4</v>
      </c>
      <c r="G5" s="30"/>
      <c r="H5" s="3"/>
      <c r="I5" s="3"/>
      <c r="K5" s="3"/>
    </row>
    <row r="6" spans="1:11" ht="12.75">
      <c r="A6" s="6" t="s">
        <v>5</v>
      </c>
      <c r="B6" s="7" t="s">
        <v>6</v>
      </c>
      <c r="C6" s="8" t="s">
        <v>7</v>
      </c>
      <c r="D6" s="7" t="s">
        <v>6</v>
      </c>
      <c r="E6" s="8" t="s">
        <v>7</v>
      </c>
      <c r="F6" s="7" t="s">
        <v>6</v>
      </c>
      <c r="G6" s="8" t="s">
        <v>7</v>
      </c>
      <c r="H6" s="3"/>
      <c r="K6" s="3"/>
    </row>
    <row r="7" spans="1:11" ht="13.5" thickBot="1">
      <c r="A7" s="3"/>
      <c r="B7" s="9" t="s">
        <v>8</v>
      </c>
      <c r="C7" s="9" t="s">
        <v>9</v>
      </c>
      <c r="D7" s="9" t="s">
        <v>8</v>
      </c>
      <c r="E7" s="9" t="s">
        <v>9</v>
      </c>
      <c r="F7" s="9" t="s">
        <v>8</v>
      </c>
      <c r="G7" s="9" t="s">
        <v>9</v>
      </c>
      <c r="H7" s="3"/>
      <c r="K7" s="3"/>
    </row>
    <row r="8" spans="1:11" ht="12.75">
      <c r="A8" s="10" t="s">
        <v>10</v>
      </c>
      <c r="B8" s="11">
        <v>2427983</v>
      </c>
      <c r="C8" s="11">
        <v>643167.4579999999</v>
      </c>
      <c r="D8" s="12" t="s">
        <v>11</v>
      </c>
      <c r="E8" s="12" t="s">
        <v>11</v>
      </c>
      <c r="F8" s="11">
        <v>2427983</v>
      </c>
      <c r="G8" s="32">
        <v>643167.4579999999</v>
      </c>
      <c r="H8" s="3"/>
      <c r="K8" s="3"/>
    </row>
    <row r="9" spans="1:11" ht="12.75">
      <c r="A9" s="14" t="s">
        <v>12</v>
      </c>
      <c r="B9" s="15">
        <v>197822</v>
      </c>
      <c r="C9" s="15">
        <v>31445.341</v>
      </c>
      <c r="D9" s="16" t="s">
        <v>11</v>
      </c>
      <c r="E9" s="16" t="s">
        <v>11</v>
      </c>
      <c r="F9" s="15">
        <v>197822</v>
      </c>
      <c r="G9" s="17">
        <v>31445.341</v>
      </c>
      <c r="H9" s="3"/>
      <c r="K9" s="3"/>
    </row>
    <row r="10" spans="1:11" ht="12.75">
      <c r="A10" s="14" t="s">
        <v>13</v>
      </c>
      <c r="B10" s="15">
        <v>735107</v>
      </c>
      <c r="C10" s="15">
        <v>181838.87299999996</v>
      </c>
      <c r="D10" s="16" t="s">
        <v>11</v>
      </c>
      <c r="E10" s="16" t="s">
        <v>11</v>
      </c>
      <c r="F10" s="15">
        <v>735107</v>
      </c>
      <c r="G10" s="17">
        <v>181838.87299999996</v>
      </c>
      <c r="H10" s="3"/>
      <c r="K10" s="3"/>
    </row>
    <row r="11" spans="1:11" ht="12.75">
      <c r="A11" s="14" t="s">
        <v>14</v>
      </c>
      <c r="B11" s="15">
        <v>301795</v>
      </c>
      <c r="C11" s="15">
        <v>84917.65699999999</v>
      </c>
      <c r="D11" s="16" t="s">
        <v>11</v>
      </c>
      <c r="E11" s="16" t="s">
        <v>11</v>
      </c>
      <c r="F11" s="15">
        <v>301795</v>
      </c>
      <c r="G11" s="17">
        <v>84917.65699999999</v>
      </c>
      <c r="H11" s="3"/>
      <c r="K11" s="3"/>
    </row>
    <row r="12" spans="1:11" ht="12.75">
      <c r="A12" s="14" t="s">
        <v>15</v>
      </c>
      <c r="B12" s="15">
        <v>1193259</v>
      </c>
      <c r="C12" s="15">
        <v>344965.58699999994</v>
      </c>
      <c r="D12" s="16" t="s">
        <v>11</v>
      </c>
      <c r="E12" s="16" t="s">
        <v>11</v>
      </c>
      <c r="F12" s="15">
        <v>1193259</v>
      </c>
      <c r="G12" s="17">
        <v>344965.58699999994</v>
      </c>
      <c r="H12" s="3"/>
      <c r="K12" s="3"/>
    </row>
    <row r="13" spans="1:11" ht="12.75">
      <c r="A13" s="18"/>
      <c r="B13" s="15"/>
      <c r="C13" s="15"/>
      <c r="D13" s="15"/>
      <c r="E13" s="15"/>
      <c r="F13" s="15"/>
      <c r="G13" s="17"/>
      <c r="H13" s="3"/>
      <c r="K13" s="3"/>
    </row>
    <row r="14" spans="1:11" ht="12.75">
      <c r="A14" s="19" t="s">
        <v>16</v>
      </c>
      <c r="B14" s="11">
        <v>14578929</v>
      </c>
      <c r="C14" s="11">
        <v>163466.29399999997</v>
      </c>
      <c r="D14" s="11">
        <v>2483502</v>
      </c>
      <c r="E14" s="11">
        <v>32722.762147428446</v>
      </c>
      <c r="F14" s="13">
        <v>17062431</v>
      </c>
      <c r="G14" s="13">
        <v>196189.0561474284</v>
      </c>
      <c r="H14" s="3"/>
      <c r="K14" s="3"/>
    </row>
    <row r="15" spans="1:11" ht="12.75">
      <c r="A15" s="14" t="s">
        <v>17</v>
      </c>
      <c r="B15" s="15">
        <v>4816471</v>
      </c>
      <c r="C15" s="15">
        <v>33255.719000000005</v>
      </c>
      <c r="D15" s="15">
        <v>820479</v>
      </c>
      <c r="E15" s="15">
        <v>6434.5682459664895</v>
      </c>
      <c r="F15" s="17">
        <v>5636950</v>
      </c>
      <c r="G15" s="17">
        <v>39690.287245966494</v>
      </c>
      <c r="H15" s="3"/>
      <c r="K15" s="3"/>
    </row>
    <row r="16" spans="1:11" ht="12.75">
      <c r="A16" s="14" t="s">
        <v>18</v>
      </c>
      <c r="B16" s="15">
        <v>9188626</v>
      </c>
      <c r="C16" s="15">
        <v>118428.47</v>
      </c>
      <c r="D16" s="15">
        <v>1565271</v>
      </c>
      <c r="E16" s="15">
        <v>22840.431754033467</v>
      </c>
      <c r="F16" s="17">
        <v>10753897</v>
      </c>
      <c r="G16" s="17">
        <v>141268.90175403346</v>
      </c>
      <c r="H16" s="3"/>
      <c r="K16" s="3"/>
    </row>
    <row r="17" spans="1:11" ht="12.75">
      <c r="A17" s="14" t="s">
        <v>19</v>
      </c>
      <c r="B17" s="15">
        <v>573832</v>
      </c>
      <c r="C17" s="15">
        <v>11782.105</v>
      </c>
      <c r="D17" s="15">
        <v>97752</v>
      </c>
      <c r="E17" s="15">
        <v>3447.762147428445</v>
      </c>
      <c r="F17" s="17">
        <v>671584</v>
      </c>
      <c r="G17" s="17">
        <v>15229.867147428446</v>
      </c>
      <c r="H17" s="3"/>
      <c r="K17" s="3"/>
    </row>
    <row r="18" spans="1:11" ht="12.75">
      <c r="A18" s="18"/>
      <c r="B18" s="15"/>
      <c r="C18" s="15"/>
      <c r="D18" s="15"/>
      <c r="E18" s="15"/>
      <c r="F18" s="15"/>
      <c r="G18" s="17"/>
      <c r="H18" s="3"/>
      <c r="K18" s="3"/>
    </row>
    <row r="19" spans="1:11" ht="12.75">
      <c r="A19" s="19" t="s">
        <v>20</v>
      </c>
      <c r="B19" s="11">
        <v>1306020</v>
      </c>
      <c r="C19" s="11">
        <v>9945.225999999999</v>
      </c>
      <c r="D19" s="11">
        <v>51732</v>
      </c>
      <c r="E19" s="11">
        <v>500.6919500000004</v>
      </c>
      <c r="F19" s="13">
        <v>1357752</v>
      </c>
      <c r="G19" s="13">
        <v>10445.91795</v>
      </c>
      <c r="H19" s="3"/>
      <c r="K19" s="3"/>
    </row>
    <row r="20" spans="1:11" ht="12.75">
      <c r="A20" s="14" t="s">
        <v>21</v>
      </c>
      <c r="B20" s="15">
        <v>1050335</v>
      </c>
      <c r="C20" s="15">
        <v>5272.78</v>
      </c>
      <c r="D20" s="15">
        <v>41604</v>
      </c>
      <c r="E20" s="15">
        <v>265.4072219192708</v>
      </c>
      <c r="F20" s="17">
        <v>1091939</v>
      </c>
      <c r="G20" s="17">
        <v>5538.18722191927</v>
      </c>
      <c r="H20" s="3"/>
      <c r="K20" s="3"/>
    </row>
    <row r="21" spans="1:11" ht="12.75">
      <c r="A21" s="14" t="s">
        <v>22</v>
      </c>
      <c r="B21" s="15">
        <v>137354</v>
      </c>
      <c r="C21" s="15">
        <v>1957.0310000000004</v>
      </c>
      <c r="D21" s="15">
        <v>5441</v>
      </c>
      <c r="E21" s="15">
        <v>98.48761921943263</v>
      </c>
      <c r="F21" s="17">
        <v>142795</v>
      </c>
      <c r="G21" s="17">
        <v>2055.518619219433</v>
      </c>
      <c r="H21" s="3"/>
      <c r="K21" s="3"/>
    </row>
    <row r="22" spans="1:11" ht="12.75">
      <c r="A22" s="14" t="s">
        <v>23</v>
      </c>
      <c r="B22" s="15">
        <v>118331</v>
      </c>
      <c r="C22" s="15">
        <v>2715.4150000000004</v>
      </c>
      <c r="D22" s="15">
        <v>4687</v>
      </c>
      <c r="E22" s="15">
        <v>136.797108861297</v>
      </c>
      <c r="F22" s="17">
        <v>123018</v>
      </c>
      <c r="G22" s="17">
        <v>2852.2121088612976</v>
      </c>
      <c r="H22" s="3"/>
      <c r="K22" s="3"/>
    </row>
    <row r="23" spans="1:11" ht="12.75">
      <c r="A23" s="18"/>
      <c r="B23" s="15"/>
      <c r="C23" s="15"/>
      <c r="D23" s="15"/>
      <c r="E23" s="15"/>
      <c r="F23" s="15"/>
      <c r="G23" s="17"/>
      <c r="H23" s="3"/>
      <c r="K23" s="3"/>
    </row>
    <row r="24" spans="1:11" ht="12.75">
      <c r="A24" s="19" t="s">
        <v>40</v>
      </c>
      <c r="B24" s="11">
        <v>41488545</v>
      </c>
      <c r="C24" s="11">
        <v>3439441.7689999994</v>
      </c>
      <c r="D24" s="12" t="s">
        <v>11</v>
      </c>
      <c r="E24" s="12" t="s">
        <v>11</v>
      </c>
      <c r="F24" s="11">
        <v>41488545</v>
      </c>
      <c r="G24" s="13">
        <v>3439441.7689999994</v>
      </c>
      <c r="H24" s="3"/>
      <c r="K24" s="3"/>
    </row>
    <row r="25" spans="1:11" ht="12.75">
      <c r="A25" s="14" t="s">
        <v>24</v>
      </c>
      <c r="B25" s="15">
        <v>1975516</v>
      </c>
      <c r="C25" s="15">
        <v>12759.126999999999</v>
      </c>
      <c r="D25" s="12" t="s">
        <v>11</v>
      </c>
      <c r="E25" s="12" t="s">
        <v>11</v>
      </c>
      <c r="F25" s="15">
        <v>1975516</v>
      </c>
      <c r="G25" s="17">
        <v>12759.126999999999</v>
      </c>
      <c r="H25" s="3"/>
      <c r="K25" s="3"/>
    </row>
    <row r="26" spans="1:11" ht="12.75">
      <c r="A26" s="14" t="s">
        <v>25</v>
      </c>
      <c r="B26" s="15">
        <v>39513029</v>
      </c>
      <c r="C26" s="15">
        <v>3426682.642</v>
      </c>
      <c r="D26" s="12" t="s">
        <v>11</v>
      </c>
      <c r="E26" s="12" t="s">
        <v>11</v>
      </c>
      <c r="F26" s="15">
        <v>39513029</v>
      </c>
      <c r="G26" s="17">
        <v>3426682.642</v>
      </c>
      <c r="H26" s="3"/>
      <c r="K26" s="3"/>
    </row>
    <row r="27" spans="1:11" ht="12.75">
      <c r="A27" s="18"/>
      <c r="B27" s="15"/>
      <c r="C27" s="15"/>
      <c r="D27" s="15"/>
      <c r="E27" s="15"/>
      <c r="F27" s="15"/>
      <c r="G27" s="17"/>
      <c r="H27" s="3"/>
      <c r="K27" s="3"/>
    </row>
    <row r="28" spans="1:11" ht="12.75">
      <c r="A28" s="19" t="s">
        <v>26</v>
      </c>
      <c r="B28" s="11">
        <v>26171</v>
      </c>
      <c r="C28" s="11">
        <v>5167.973</v>
      </c>
      <c r="D28" s="12" t="s">
        <v>11</v>
      </c>
      <c r="E28" s="12" t="s">
        <v>11</v>
      </c>
      <c r="F28" s="11">
        <v>26171</v>
      </c>
      <c r="G28" s="13">
        <v>5167.973</v>
      </c>
      <c r="H28" s="3"/>
      <c r="K28" s="3"/>
    </row>
    <row r="29" spans="1:11" ht="12.75">
      <c r="A29" s="14" t="s">
        <v>27</v>
      </c>
      <c r="B29" s="15">
        <v>24904</v>
      </c>
      <c r="C29" s="15">
        <v>4990.288</v>
      </c>
      <c r="D29" s="16" t="s">
        <v>11</v>
      </c>
      <c r="E29" s="16" t="s">
        <v>11</v>
      </c>
      <c r="F29" s="15">
        <v>24904</v>
      </c>
      <c r="G29" s="17">
        <v>4990.288</v>
      </c>
      <c r="H29" s="3"/>
      <c r="K29" s="3"/>
    </row>
    <row r="30" spans="1:11" ht="12.75">
      <c r="A30" s="14" t="s">
        <v>28</v>
      </c>
      <c r="B30" s="15">
        <v>1267</v>
      </c>
      <c r="C30" s="15">
        <v>177.685</v>
      </c>
      <c r="D30" s="16" t="s">
        <v>11</v>
      </c>
      <c r="E30" s="16" t="s">
        <v>11</v>
      </c>
      <c r="F30" s="15">
        <v>1267</v>
      </c>
      <c r="G30" s="17">
        <v>177.685</v>
      </c>
      <c r="H30" s="3"/>
      <c r="K30" s="3"/>
    </row>
    <row r="31" spans="1:8" ht="12.75">
      <c r="A31" s="18"/>
      <c r="B31" s="15"/>
      <c r="C31" s="15"/>
      <c r="D31" s="15"/>
      <c r="E31" s="15"/>
      <c r="F31" s="15"/>
      <c r="G31" s="17"/>
      <c r="H31" s="3"/>
    </row>
    <row r="32" spans="1:8" ht="15" customHeight="1">
      <c r="A32" s="19" t="s">
        <v>43</v>
      </c>
      <c r="B32" s="11">
        <v>712306.7459999999</v>
      </c>
      <c r="C32" s="11">
        <v>1328091.298</v>
      </c>
      <c r="D32" s="16" t="s">
        <v>11</v>
      </c>
      <c r="E32" s="16" t="s">
        <v>11</v>
      </c>
      <c r="F32" s="11">
        <v>712306.7459999999</v>
      </c>
      <c r="G32" s="13">
        <v>1328091.298</v>
      </c>
      <c r="H32" s="3"/>
    </row>
    <row r="33" spans="1:8" ht="12.75">
      <c r="A33" s="14" t="s">
        <v>29</v>
      </c>
      <c r="B33" s="15">
        <v>591393.7259999999</v>
      </c>
      <c r="C33" s="15">
        <v>1131030.91</v>
      </c>
      <c r="D33" s="16" t="s">
        <v>11</v>
      </c>
      <c r="E33" s="16" t="s">
        <v>11</v>
      </c>
      <c r="F33" s="15">
        <v>591393.7259999999</v>
      </c>
      <c r="G33" s="17">
        <v>1131030.91</v>
      </c>
      <c r="H33" s="3"/>
    </row>
    <row r="34" spans="1:8" ht="12.75">
      <c r="A34" s="14" t="s">
        <v>30</v>
      </c>
      <c r="B34" s="15">
        <v>23925.581000000002</v>
      </c>
      <c r="C34" s="15">
        <v>39215.880999999994</v>
      </c>
      <c r="D34" s="16" t="s">
        <v>11</v>
      </c>
      <c r="E34" s="16" t="s">
        <v>11</v>
      </c>
      <c r="F34" s="15">
        <v>23925.581000000002</v>
      </c>
      <c r="G34" s="17">
        <v>39215.880999999994</v>
      </c>
      <c r="H34" s="3"/>
    </row>
    <row r="35" spans="1:11" ht="12.75">
      <c r="A35" s="14" t="s">
        <v>31</v>
      </c>
      <c r="B35" s="15">
        <v>96987.43899999998</v>
      </c>
      <c r="C35" s="15">
        <v>157844.507</v>
      </c>
      <c r="D35" s="16" t="s">
        <v>11</v>
      </c>
      <c r="E35" s="16" t="s">
        <v>11</v>
      </c>
      <c r="F35" s="15">
        <v>96987.43899999998</v>
      </c>
      <c r="G35" s="17">
        <v>157844.507</v>
      </c>
      <c r="H35" s="3"/>
      <c r="K35" s="3"/>
    </row>
    <row r="36" spans="1:11" ht="12.75">
      <c r="A36" s="18"/>
      <c r="B36" s="15"/>
      <c r="C36" s="15"/>
      <c r="D36" s="15"/>
      <c r="E36" s="15"/>
      <c r="F36" s="15"/>
      <c r="G36" s="17"/>
      <c r="H36" s="3"/>
      <c r="K36" s="3"/>
    </row>
    <row r="37" spans="1:11" ht="15" customHeight="1">
      <c r="A37" s="19" t="s">
        <v>44</v>
      </c>
      <c r="B37" s="11">
        <v>47121.09500000001</v>
      </c>
      <c r="C37" s="11">
        <v>56669.83269</v>
      </c>
      <c r="D37" s="11">
        <v>14726.793</v>
      </c>
      <c r="E37" s="11">
        <v>17996.574109999994</v>
      </c>
      <c r="F37" s="13">
        <v>61847.888000000006</v>
      </c>
      <c r="G37" s="13">
        <v>74666.4068</v>
      </c>
      <c r="H37" s="3"/>
      <c r="K37" s="3"/>
    </row>
    <row r="38" spans="1:11" ht="12.75">
      <c r="A38" s="14"/>
      <c r="B38" s="11"/>
      <c r="C38" s="11"/>
      <c r="D38" s="11"/>
      <c r="E38" s="11"/>
      <c r="F38" s="11"/>
      <c r="G38" s="13"/>
      <c r="H38" s="3"/>
      <c r="K38" s="3"/>
    </row>
    <row r="39" spans="1:11" ht="13.5" thickBot="1">
      <c r="A39" s="20" t="s">
        <v>32</v>
      </c>
      <c r="B39" s="21">
        <v>819255488.9999999</v>
      </c>
      <c r="C39" s="21">
        <v>5645949.850689999</v>
      </c>
      <c r="D39" s="21">
        <v>17262027</v>
      </c>
      <c r="E39" s="21">
        <v>51220.02820742844</v>
      </c>
      <c r="F39" s="21">
        <v>836517515.9999999</v>
      </c>
      <c r="G39" s="22">
        <v>5697169.8788974285</v>
      </c>
      <c r="H39" s="3"/>
      <c r="K39" s="3"/>
    </row>
    <row r="40" spans="1:9" ht="14.25">
      <c r="A40" s="23" t="s">
        <v>41</v>
      </c>
      <c r="D40" s="3"/>
      <c r="E40" s="3"/>
      <c r="F40" s="3"/>
      <c r="G40" s="3"/>
      <c r="H40" s="3"/>
      <c r="I40" s="3"/>
    </row>
    <row r="41" spans="1:9" ht="14.25">
      <c r="A41" s="25" t="s">
        <v>42</v>
      </c>
      <c r="B41" s="26"/>
      <c r="H41" s="3"/>
      <c r="I41" s="3"/>
    </row>
    <row r="42" spans="8:9" ht="12.75">
      <c r="H42" s="3"/>
      <c r="I42" s="3"/>
    </row>
    <row r="43" spans="8:9" ht="12.75">
      <c r="H43" s="3"/>
      <c r="I43" s="3"/>
    </row>
    <row r="44" spans="8:9" ht="12.75">
      <c r="H44" s="3"/>
      <c r="I44" s="3"/>
    </row>
    <row r="45" spans="8:9" ht="12.75">
      <c r="H45" s="3"/>
      <c r="I45" s="3"/>
    </row>
    <row r="46" spans="8:9" ht="12.75">
      <c r="H46" s="3"/>
      <c r="I46" s="3"/>
    </row>
    <row r="47" spans="8:9" ht="12.75">
      <c r="H47" s="3"/>
      <c r="I47" s="3"/>
    </row>
    <row r="48" spans="8:9" ht="12.75">
      <c r="H48" s="3"/>
      <c r="I48" s="3"/>
    </row>
    <row r="49" spans="8:9" ht="12.75">
      <c r="H49" s="3"/>
      <c r="I49" s="3"/>
    </row>
  </sheetData>
  <mergeCells count="6">
    <mergeCell ref="A1:G1"/>
    <mergeCell ref="A3:G3"/>
    <mergeCell ref="A4:G4"/>
    <mergeCell ref="B5:C5"/>
    <mergeCell ref="D5:E5"/>
    <mergeCell ref="F5:G5"/>
  </mergeCells>
  <printOptions/>
  <pageMargins left="0.75" right="0.75" top="1" bottom="1" header="0" footer="0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2009-01-10T10:40:31Z</dcterms:created>
  <dcterms:modified xsi:type="dcterms:W3CDTF">2009-01-10T10:42:34Z</dcterms:modified>
  <cp:category/>
  <cp:version/>
  <cp:contentType/>
  <cp:contentStatus/>
</cp:coreProperties>
</file>