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'21.4'!$A$1:$H$28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'[10]19.14-15'!#REF!</definedName>
    <definedName name="kkjkj">#REF!</definedName>
    <definedName name="p421">'[5]CARNE1'!$B$44</definedName>
    <definedName name="p431" hidden="1">'[5]CARNE7'!$G$11:$G$93</definedName>
    <definedName name="p7" hidden="1">'[10]19.14-15'!#REF!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<sst xmlns="http://schemas.openxmlformats.org/spreadsheetml/2006/main" count="28" uniqueCount="25">
  <si>
    <t>LECHE</t>
  </si>
  <si>
    <t xml:space="preserve"> 21.4.  LECHE DE VACA: 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</si>
  <si>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</si>
  <si>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</si>
  <si>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</si>
  <si>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</si>
  <si>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</si>
  <si>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</si>
  <si>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</si>
  <si>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</si>
  <si>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</si>
  <si>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</si>
  <si>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</si>
  <si>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</si>
  <si>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</si>
  <si>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(miles)</t>
  </si>
  <si>
    <t>(litros/año)</t>
  </si>
  <si>
    <t>(millones de litros)</t>
  </si>
  <si>
    <t>los ganaderos</t>
  </si>
  <si>
    <t>(miles de euros)</t>
  </si>
  <si>
    <t>(euros/100litros)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</si>
  <si>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</si>
  <si>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1991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</si>
  <si>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Número de vacas de ordeño de la encuesta de explotaciones de ganado bovino de diciembre.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</si>
  <si>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 que modifica la serie. El número de vacas de ordeño, es la media de las encuestas de junio y diciembre.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</si>
</sst>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6" xfId="0" applyFont="1" applyFill="1" applyBorder="1" applyAlignment="1" quotePrefix="1">
      <alignment horizontal="center"/>
    </xf>
    <xf numFmtId="0" fontId="0" fillId="0" borderId="7" xfId="0" applyBorder="1" applyAlignment="1">
      <alignment vertical="center" wrapText="1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176" fontId="0" fillId="2" borderId="6" xfId="0" applyNumberFormat="1" applyFont="1" applyFill="1" applyBorder="1" applyAlignment="1">
      <alignment/>
    </xf>
    <xf numFmtId="178" fontId="0" fillId="2" borderId="6" xfId="0" applyNumberFormat="1" applyFont="1" applyFill="1" applyBorder="1" applyAlignment="1" applyProtection="1">
      <alignment/>
      <protection/>
    </xf>
    <xf numFmtId="179" fontId="0" fillId="2" borderId="6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8" fontId="0" fillId="2" borderId="6" xfId="0" applyNumberFormat="1" applyFont="1" applyFill="1" applyBorder="1" applyAlignment="1">
      <alignment/>
    </xf>
    <xf numFmtId="179" fontId="0" fillId="2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6" fontId="0" fillId="2" borderId="9" xfId="0" applyNumberFormat="1" applyFont="1" applyFill="1" applyBorder="1" applyAlignment="1">
      <alignment/>
    </xf>
    <xf numFmtId="178" fontId="0" fillId="2" borderId="9" xfId="0" applyNumberFormat="1" applyFont="1" applyFill="1" applyBorder="1" applyAlignment="1" applyProtection="1">
      <alignment/>
      <protection/>
    </xf>
    <xf numFmtId="178" fontId="0" fillId="2" borderId="9" xfId="0" applyNumberFormat="1" applyFont="1" applyFill="1" applyBorder="1" applyAlignment="1">
      <alignment/>
    </xf>
    <xf numFmtId="179" fontId="0" fillId="2" borderId="9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K36"/>
  <sheetViews>
    <sheetView showGridLines="0" tabSelected="1" zoomScale="75" zoomScaleNormal="75" workbookViewId="0" topLeftCell="A1">
      <selection activeCell="C34" sqref="C34"/>
    </sheetView>
  </sheetViews>
  <sheetFormatPr defaultColWidth="11.421875" defaultRowHeight="12.75"/>
  <cols>
    <col min="1" max="1" width="19.00390625" style="11" customWidth="1"/>
    <col min="2" max="8" width="16.7109375" style="11" customWidth="1"/>
    <col min="9" max="9" width="12.57421875" style="11" customWidth="1"/>
    <col min="10" max="10" width="16.7109375" style="11" customWidth="1"/>
    <col min="11" max="14" width="12.00390625" style="11" customWidth="1"/>
    <col min="15" max="16384" width="11.421875" style="1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.75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6</v>
      </c>
      <c r="G5" s="10" t="s">
        <v>7</v>
      </c>
      <c r="H5" s="8" t="s">
        <v>8</v>
      </c>
    </row>
    <row r="6" spans="1:8" ht="12.75">
      <c r="A6" s="12"/>
      <c r="B6" s="13" t="s">
        <v>9</v>
      </c>
      <c r="C6" s="14" t="s">
        <v>10</v>
      </c>
      <c r="D6" s="13" t="s">
        <v>11</v>
      </c>
      <c r="E6" s="13" t="s">
        <v>12</v>
      </c>
      <c r="F6" s="13" t="s">
        <v>13</v>
      </c>
      <c r="G6" s="15" t="s">
        <v>14</v>
      </c>
      <c r="H6" s="15"/>
    </row>
    <row r="7" spans="1:8" ht="12.75">
      <c r="A7" s="12"/>
      <c r="B7" s="13" t="s">
        <v>15</v>
      </c>
      <c r="C7" s="13" t="s">
        <v>16</v>
      </c>
      <c r="D7" s="13" t="s">
        <v>17</v>
      </c>
      <c r="E7" s="13" t="s">
        <v>17</v>
      </c>
      <c r="F7" s="13" t="s">
        <v>17</v>
      </c>
      <c r="G7" s="15" t="s">
        <v>18</v>
      </c>
      <c r="H7" s="15" t="s">
        <v>19</v>
      </c>
    </row>
    <row r="8" spans="1:8" ht="13.5" thickBot="1">
      <c r="A8" s="16"/>
      <c r="B8" s="17"/>
      <c r="C8" s="18"/>
      <c r="D8" s="17"/>
      <c r="E8" s="17"/>
      <c r="F8" s="17"/>
      <c r="G8" s="19" t="s">
        <v>20</v>
      </c>
      <c r="H8" s="17"/>
    </row>
    <row r="9" spans="1:10" ht="14.25">
      <c r="A9" s="20" t="s">
        <v>21</v>
      </c>
      <c r="B9" s="21">
        <v>1588</v>
      </c>
      <c r="C9" s="21">
        <f aca="true" t="shared" si="0" ref="C9:C25">+D9*1000/B9</f>
        <v>3557.808564231738</v>
      </c>
      <c r="D9" s="22">
        <v>5649.8</v>
      </c>
      <c r="E9" s="22">
        <v>274.2</v>
      </c>
      <c r="F9" s="22">
        <v>5375.6</v>
      </c>
      <c r="G9" s="23">
        <v>22.8023992403207</v>
      </c>
      <c r="H9" s="21">
        <v>1288289.9522796387</v>
      </c>
      <c r="I9" s="24"/>
      <c r="J9" s="24"/>
    </row>
    <row r="10" spans="1:11" ht="14.25">
      <c r="A10" s="20" t="s">
        <v>22</v>
      </c>
      <c r="B10" s="21">
        <v>1566.5</v>
      </c>
      <c r="C10" s="21">
        <f t="shared" si="0"/>
        <v>4132.269390360677</v>
      </c>
      <c r="D10" s="22">
        <v>6473.2</v>
      </c>
      <c r="E10" s="22">
        <v>320.4</v>
      </c>
      <c r="F10" s="22">
        <v>6152.8</v>
      </c>
      <c r="G10" s="23">
        <v>21.660476241991514</v>
      </c>
      <c r="H10" s="21">
        <v>1402125.9480965945</v>
      </c>
      <c r="I10" s="24"/>
      <c r="J10" s="24"/>
      <c r="K10" s="25"/>
    </row>
    <row r="11" spans="1:11" ht="12.75">
      <c r="A11" s="20">
        <v>1992</v>
      </c>
      <c r="B11" s="21">
        <v>1483</v>
      </c>
      <c r="C11" s="21">
        <f t="shared" si="0"/>
        <v>4044.571813890762</v>
      </c>
      <c r="D11" s="22">
        <v>5998.1</v>
      </c>
      <c r="E11" s="22">
        <v>303.3</v>
      </c>
      <c r="F11" s="22">
        <v>5694.8</v>
      </c>
      <c r="G11" s="23">
        <v>21.67850660512303</v>
      </c>
      <c r="H11" s="21">
        <v>1300298.5046818843</v>
      </c>
      <c r="I11" s="24"/>
      <c r="J11" s="24"/>
      <c r="K11" s="26"/>
    </row>
    <row r="12" spans="1:11" ht="12.75">
      <c r="A12" s="20">
        <v>1993</v>
      </c>
      <c r="B12" s="21">
        <v>1407.5</v>
      </c>
      <c r="C12" s="21">
        <f t="shared" si="0"/>
        <v>4244.412338531885</v>
      </c>
      <c r="D12" s="22">
        <v>5974.010366483629</v>
      </c>
      <c r="E12" s="22">
        <v>273.6103664836293</v>
      </c>
      <c r="F12" s="22">
        <v>5700.4</v>
      </c>
      <c r="G12" s="23">
        <v>23.63179594437032</v>
      </c>
      <c r="H12" s="21">
        <v>1411765.9395029405</v>
      </c>
      <c r="I12" s="24"/>
      <c r="J12" s="24"/>
      <c r="K12" s="26"/>
    </row>
    <row r="13" spans="1:11" ht="12.75">
      <c r="A13" s="20">
        <v>1994</v>
      </c>
      <c r="B13" s="21">
        <v>1356.5</v>
      </c>
      <c r="C13" s="21">
        <f t="shared" si="0"/>
        <v>4314.379653520088</v>
      </c>
      <c r="D13" s="22">
        <v>5852.456</v>
      </c>
      <c r="E13" s="22">
        <v>244.7</v>
      </c>
      <c r="F13" s="22">
        <v>5607.756</v>
      </c>
      <c r="G13" s="23">
        <v>26.39044150349188</v>
      </c>
      <c r="H13" s="21">
        <v>1544488.9771976005</v>
      </c>
      <c r="I13" s="24"/>
      <c r="J13" s="24"/>
      <c r="K13" s="26"/>
    </row>
    <row r="14" spans="1:11" ht="12.75">
      <c r="A14" s="20">
        <v>1995</v>
      </c>
      <c r="B14" s="21">
        <v>1280</v>
      </c>
      <c r="C14" s="21">
        <f t="shared" si="0"/>
        <v>4700.390625</v>
      </c>
      <c r="D14" s="22">
        <v>6016.5</v>
      </c>
      <c r="E14" s="22">
        <v>244.7</v>
      </c>
      <c r="F14" s="22">
        <v>5771.8</v>
      </c>
      <c r="G14" s="23">
        <v>27.25589893380453</v>
      </c>
      <c r="H14" s="21">
        <v>1639851.1593523494</v>
      </c>
      <c r="I14" s="24"/>
      <c r="J14" s="24"/>
      <c r="K14" s="26"/>
    </row>
    <row r="15" spans="1:11" ht="12.75">
      <c r="A15" s="20">
        <v>1996</v>
      </c>
      <c r="B15" s="21">
        <v>1312</v>
      </c>
      <c r="C15" s="21">
        <f t="shared" si="0"/>
        <v>4510.289634146341</v>
      </c>
      <c r="D15" s="22">
        <v>5917.5</v>
      </c>
      <c r="E15" s="22">
        <v>248.9</v>
      </c>
      <c r="F15" s="27">
        <v>5668.6</v>
      </c>
      <c r="G15" s="28">
        <v>27.4422126861635</v>
      </c>
      <c r="H15" s="21">
        <v>1623892.9357037249</v>
      </c>
      <c r="I15" s="24"/>
      <c r="J15" s="24"/>
      <c r="K15" s="26"/>
    </row>
    <row r="16" spans="1:11" s="29" customFormat="1" ht="12.75">
      <c r="A16" s="20">
        <v>1997</v>
      </c>
      <c r="B16" s="21">
        <v>1291.5</v>
      </c>
      <c r="C16" s="21">
        <f t="shared" si="0"/>
        <v>4519.705768486257</v>
      </c>
      <c r="D16" s="22">
        <v>5837.2</v>
      </c>
      <c r="E16" s="27">
        <v>250.2</v>
      </c>
      <c r="F16" s="27">
        <v>5587</v>
      </c>
      <c r="G16" s="28">
        <v>27.874941401319827</v>
      </c>
      <c r="H16" s="21">
        <v>1627116.0794778408</v>
      </c>
      <c r="I16" s="24"/>
      <c r="J16" s="24"/>
      <c r="K16" s="26"/>
    </row>
    <row r="17" spans="1:11" s="29" customFormat="1" ht="12.75">
      <c r="A17" s="20">
        <v>1998</v>
      </c>
      <c r="B17" s="21">
        <v>1281.5</v>
      </c>
      <c r="C17" s="21">
        <f t="shared" si="0"/>
        <v>4614.122512680453</v>
      </c>
      <c r="D17" s="22">
        <v>5912.998</v>
      </c>
      <c r="E17" s="27">
        <v>218.083</v>
      </c>
      <c r="F17" s="27">
        <v>5694.915</v>
      </c>
      <c r="G17" s="28">
        <v>29.221208515139494</v>
      </c>
      <c r="H17" s="21">
        <v>1727849.4750760277</v>
      </c>
      <c r="I17" s="24"/>
      <c r="J17" s="24"/>
      <c r="K17" s="26"/>
    </row>
    <row r="18" spans="1:11" s="29" customFormat="1" ht="12.75">
      <c r="A18" s="20">
        <v>1999</v>
      </c>
      <c r="B18" s="21">
        <v>1219</v>
      </c>
      <c r="C18" s="21">
        <f t="shared" si="0"/>
        <v>5015.133716160787</v>
      </c>
      <c r="D18" s="22">
        <v>6113.448</v>
      </c>
      <c r="E18" s="27">
        <v>229.74</v>
      </c>
      <c r="F18" s="27">
        <f aca="true" t="shared" si="1" ref="F18:F25">+D18-E18</f>
        <v>5883.7080000000005</v>
      </c>
      <c r="G18" s="28">
        <v>28.3797915690022</v>
      </c>
      <c r="H18" s="21">
        <v>1734983.8000793338</v>
      </c>
      <c r="I18" s="24"/>
      <c r="J18" s="24"/>
      <c r="K18" s="26"/>
    </row>
    <row r="19" spans="1:11" s="29" customFormat="1" ht="12.75">
      <c r="A19" s="20">
        <v>2000</v>
      </c>
      <c r="B19" s="21">
        <v>1149</v>
      </c>
      <c r="C19" s="21">
        <f t="shared" si="0"/>
        <v>5314.732811140122</v>
      </c>
      <c r="D19" s="22">
        <v>6106.628</v>
      </c>
      <c r="E19" s="27">
        <v>199.989</v>
      </c>
      <c r="F19" s="27">
        <f t="shared" si="1"/>
        <v>5906.639</v>
      </c>
      <c r="G19" s="28">
        <v>28.2</v>
      </c>
      <c r="H19" s="21">
        <v>1722069.096</v>
      </c>
      <c r="I19" s="24"/>
      <c r="J19" s="24"/>
      <c r="K19" s="26"/>
    </row>
    <row r="20" spans="1:11" s="29" customFormat="1" ht="12.75">
      <c r="A20" s="20">
        <v>2001</v>
      </c>
      <c r="B20" s="21">
        <v>1145.5</v>
      </c>
      <c r="C20" s="21">
        <f t="shared" si="0"/>
        <v>5526.32667675168</v>
      </c>
      <c r="D20" s="22">
        <v>6330.40720821905</v>
      </c>
      <c r="E20" s="27">
        <v>199.672</v>
      </c>
      <c r="F20" s="27">
        <f t="shared" si="1"/>
        <v>6130.73520821905</v>
      </c>
      <c r="G20" s="28">
        <v>31.6</v>
      </c>
      <c r="H20" s="21">
        <v>2000408.6777972197</v>
      </c>
      <c r="I20" s="24"/>
      <c r="J20" s="24"/>
      <c r="K20" s="26"/>
    </row>
    <row r="21" spans="1:11" s="29" customFormat="1" ht="12.75">
      <c r="A21" s="20">
        <v>2002</v>
      </c>
      <c r="B21" s="21">
        <v>1171.5</v>
      </c>
      <c r="C21" s="21">
        <f t="shared" si="0"/>
        <v>5478.329059357379</v>
      </c>
      <c r="D21" s="22">
        <v>6417.86249303717</v>
      </c>
      <c r="E21" s="27">
        <v>214.2752570225</v>
      </c>
      <c r="F21" s="27">
        <f t="shared" si="1"/>
        <v>6203.5872360146695</v>
      </c>
      <c r="G21" s="28">
        <v>29.5</v>
      </c>
      <c r="H21" s="21">
        <v>1893269.4354459653</v>
      </c>
      <c r="I21" s="24"/>
      <c r="J21" s="24"/>
      <c r="K21" s="26"/>
    </row>
    <row r="22" spans="1:11" s="29" customFormat="1" ht="12.75">
      <c r="A22" s="20">
        <v>2003</v>
      </c>
      <c r="B22" s="21">
        <v>1115.5</v>
      </c>
      <c r="C22" s="21">
        <f t="shared" si="0"/>
        <v>5776.138951142985</v>
      </c>
      <c r="D22" s="22">
        <v>6443.283</v>
      </c>
      <c r="E22" s="27">
        <v>209.1</v>
      </c>
      <c r="F22" s="27">
        <f t="shared" si="1"/>
        <v>6234.183</v>
      </c>
      <c r="G22" s="28">
        <v>31.19</v>
      </c>
      <c r="H22" s="21">
        <v>2009659.9677000004</v>
      </c>
      <c r="I22" s="24"/>
      <c r="J22" s="24"/>
      <c r="K22" s="26"/>
    </row>
    <row r="23" spans="1:11" ht="12.75">
      <c r="A23" s="30">
        <v>2004</v>
      </c>
      <c r="B23" s="31">
        <v>1062.5</v>
      </c>
      <c r="C23" s="21">
        <f t="shared" si="0"/>
        <v>6008.549556645298</v>
      </c>
      <c r="D23" s="32">
        <v>6384.08390393563</v>
      </c>
      <c r="E23" s="33">
        <v>247.60107441570412</v>
      </c>
      <c r="F23" s="27">
        <f t="shared" si="1"/>
        <v>6136.482829519926</v>
      </c>
      <c r="G23" s="34">
        <v>31.68</v>
      </c>
      <c r="H23" s="21">
        <v>2022477.7807668075</v>
      </c>
      <c r="I23" s="24"/>
      <c r="J23" s="24"/>
      <c r="K23" s="26"/>
    </row>
    <row r="24" spans="1:11" ht="12.75">
      <c r="A24" s="30">
        <v>2005</v>
      </c>
      <c r="B24" s="31">
        <v>1045.876183304307</v>
      </c>
      <c r="C24" s="21">
        <f t="shared" si="0"/>
        <v>6090.780276829712</v>
      </c>
      <c r="D24" s="32">
        <f>6370202.02927581/1000</f>
        <v>6370.202029275811</v>
      </c>
      <c r="E24" s="33">
        <v>278.7</v>
      </c>
      <c r="F24" s="27">
        <f t="shared" si="1"/>
        <v>6091.502029275811</v>
      </c>
      <c r="G24" s="34">
        <v>31.25</v>
      </c>
      <c r="H24" s="21">
        <v>1990688.1341486908</v>
      </c>
      <c r="I24" s="24"/>
      <c r="J24" s="24"/>
      <c r="K24" s="26"/>
    </row>
    <row r="25" spans="1:11" ht="13.5" thickBot="1">
      <c r="A25" s="35">
        <v>2006</v>
      </c>
      <c r="B25" s="36">
        <v>962</v>
      </c>
      <c r="C25" s="36">
        <f t="shared" si="0"/>
        <v>6436.259974995822</v>
      </c>
      <c r="D25" s="37">
        <f>6191682.09594598/1000</f>
        <v>6191.68209594598</v>
      </c>
      <c r="E25" s="38">
        <f>245477.023814738/1000</f>
        <v>245.477023814738</v>
      </c>
      <c r="F25" s="38">
        <f t="shared" si="1"/>
        <v>5946.205072131243</v>
      </c>
      <c r="G25" s="39">
        <v>30.51</v>
      </c>
      <c r="H25" s="40">
        <f>G25*D25*10</f>
        <v>1889082.2074731186</v>
      </c>
      <c r="I25" s="24"/>
      <c r="J25" s="24"/>
      <c r="K25" s="26"/>
    </row>
    <row r="26" spans="1:9" ht="14.25">
      <c r="A26" s="41" t="s">
        <v>23</v>
      </c>
      <c r="F26" s="42"/>
      <c r="I26" s="26"/>
    </row>
    <row r="27" spans="1:3" ht="14.25">
      <c r="A27" s="41" t="s">
        <v>24</v>
      </c>
      <c r="C27" s="43"/>
    </row>
    <row r="28" ht="12.75">
      <c r="B28" s="44"/>
    </row>
    <row r="29" spans="1:2" ht="18">
      <c r="A29" s="45"/>
      <c r="B29" s="46"/>
    </row>
    <row r="36" ht="12.75">
      <c r="D36" s="24"/>
    </row>
  </sheetData>
  <mergeCells count="3">
    <mergeCell ref="A1:H1"/>
    <mergeCell ref="A3:H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2009-01-13T17:24:17Z</dcterms:created>
  <dcterms:modified xsi:type="dcterms:W3CDTF">2009-01-13T17:24:18Z</dcterms:modified>
  <cp:category/>
  <cp:version/>
  <cp:contentType/>
  <cp:contentStatus/>
</cp:coreProperties>
</file>