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4275" tabRatio="601" activeTab="0"/>
  </bookViews>
  <sheets>
    <sheet name="Indice" sheetId="1" r:id="rId1"/>
    <sheet name="27.1" sheetId="2" r:id="rId2"/>
    <sheet name="27.2" sheetId="3" r:id="rId3"/>
    <sheet name="27.3" sheetId="4" r:id="rId4"/>
    <sheet name="27.4" sheetId="5" r:id="rId5"/>
    <sheet name="27.5" sheetId="6" r:id="rId6"/>
    <sheet name="27.6" sheetId="7" r:id="rId7"/>
    <sheet name="27.7" sheetId="8" r:id="rId8"/>
    <sheet name="27.8" sheetId="9" r:id="rId9"/>
    <sheet name="27.9" sheetId="10" r:id="rId10"/>
    <sheet name="27.10" sheetId="11" r:id="rId11"/>
    <sheet name="27.11" sheetId="12" r:id="rId12"/>
    <sheet name="27.12" sheetId="13" r:id="rId13"/>
    <sheet name="27.13" sheetId="14" r:id="rId14"/>
    <sheet name="27.14" sheetId="15" r:id="rId15"/>
    <sheet name="27.15" sheetId="16" r:id="rId16"/>
    <sheet name="27.16" sheetId="17" r:id="rId17"/>
    <sheet name="27.17" sheetId="18" r:id="rId18"/>
    <sheet name="27.18" sheetId="19" r:id="rId19"/>
    <sheet name="27.19" sheetId="20" r:id="rId20"/>
    <sheet name="27.20" sheetId="21" r:id="rId21"/>
    <sheet name="27.21" sheetId="22" r:id="rId22"/>
    <sheet name="27.22" sheetId="23" r:id="rId23"/>
    <sheet name="27.23" sheetId="24" r:id="rId24"/>
    <sheet name="27.24 (05-06)" sheetId="25" r:id="rId25"/>
    <sheet name="27.25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 localSheetId="17">#REF!</definedName>
    <definedName name="\A" localSheetId="18">#REF!</definedName>
    <definedName name="\A" localSheetId="19">#REF!</definedName>
    <definedName name="\A" localSheetId="20">#REF!</definedName>
    <definedName name="\A">#REF!</definedName>
    <definedName name="\B" localSheetId="17">#REF!</definedName>
    <definedName name="\B" localSheetId="18">#REF!</definedName>
    <definedName name="\B" localSheetId="19">#REF!</definedName>
    <definedName name="\B" localSheetId="20">#REF!</definedName>
    <definedName name="\B">#REF!</definedName>
    <definedName name="\C" localSheetId="17">#REF!</definedName>
    <definedName name="\C" localSheetId="18">#REF!</definedName>
    <definedName name="\C" localSheetId="19">#REF!</definedName>
    <definedName name="\C" localSheetId="20">#REF!</definedName>
    <definedName name="\C">#REF!</definedName>
    <definedName name="\D">'[5]19.11-12'!$B$51</definedName>
    <definedName name="\G" localSheetId="17">#REF!</definedName>
    <definedName name="\G" localSheetId="18">#REF!</definedName>
    <definedName name="\G" localSheetId="19">#REF!</definedName>
    <definedName name="\G" localSheetId="20">#REF!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12">'27.12'!$A$1:$G$36</definedName>
    <definedName name="_xlnm.Print_Area" localSheetId="13">'27.13'!$A$1:$D$38</definedName>
    <definedName name="_xlnm.Print_Area" localSheetId="14">'27.14'!$A$1:$E$20</definedName>
    <definedName name="_xlnm.Print_Area" localSheetId="15">'27.15'!$A$1:$J$24</definedName>
    <definedName name="_xlnm.Print_Area" localSheetId="16">'27.16'!$A$1:$D$22</definedName>
    <definedName name="_xlnm.Print_Area" localSheetId="17">'27.17'!$A$1:$E$30</definedName>
    <definedName name="_xlnm.Print_Area" localSheetId="19">'27.19'!$A$1:$G$32</definedName>
    <definedName name="_xlnm.Print_Area" localSheetId="2">'27.2'!$A$1:$G$35</definedName>
    <definedName name="_xlnm.Print_Area" localSheetId="22">'27.22'!$A$1:$F$39</definedName>
    <definedName name="_xlnm.Print_Area" localSheetId="23">'27.23'!$A$1:$I$62</definedName>
    <definedName name="_xlnm.Print_Area" localSheetId="24">'27.24 (05-06)'!$A$1:$J$62</definedName>
    <definedName name="_xlnm.Print_Area" localSheetId="25">'27.25'!$A$1:$K$67</definedName>
    <definedName name="_xlnm.Print_Area" localSheetId="4">'27.4'!$A$1:$I$33</definedName>
    <definedName name="_xlnm.Print_Area" localSheetId="6">'27.6'!$A$1:$H$54</definedName>
    <definedName name="_xlnm.Print_Area" localSheetId="9">'27.9'!$A$1:$D$37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<sst xmlns="http://schemas.openxmlformats.org/spreadsheetml/2006/main" count="1189" uniqueCount="440">
  <si>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</si>
  <si>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</si>
  <si>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</si>
  <si>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</si>
  <si>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</si>
  <si>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</si>
  <si>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</si>
  <si>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</si>
  <si>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</si>
  <si>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</si>
  <si>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</si>
  <si>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</si>
  <si>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</si>
  <si>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</si>
  <si>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</si>
  <si>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</si>
  <si>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</si>
  <si>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</si>
  <si>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</si>
  <si>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</si>
  <si>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</si>
  <si>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</si>
  <si>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</si>
  <si>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</si>
  <si>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Subsectores</t>
  </si>
  <si>
    <t>Ventas netas producto</t>
  </si>
  <si>
    <t>Gasto materias primas</t>
  </si>
  <si>
    <t>Personas ocupadas</t>
  </si>
  <si>
    <t>Gastos de personal</t>
  </si>
  <si>
    <t>Valor añadido</t>
  </si>
  <si>
    <t>Vinos</t>
  </si>
  <si>
    <t>Otras Bebidas Alcohólicas</t>
  </si>
  <si>
    <t>1º Sem.</t>
  </si>
  <si>
    <t>2º Sem.</t>
  </si>
  <si>
    <t>Media</t>
  </si>
  <si>
    <t>Industria cárnica</t>
  </si>
  <si>
    <t>Industria láctea</t>
  </si>
  <si>
    <t>Pastas alimenticias</t>
  </si>
  <si>
    <t>Baleares</t>
  </si>
  <si>
    <t>Asturias</t>
  </si>
  <si>
    <t>(1) Incluye los Subsectores de :</t>
  </si>
  <si>
    <t>(2) Incluye los Subsectores de :</t>
  </si>
  <si>
    <t>LA INDUSTRIA AGROALIMENTARIA Y LA ALIMENTACION</t>
  </si>
  <si>
    <t xml:space="preserve"> materiales (%)</t>
  </si>
  <si>
    <t>Valor  añadido</t>
  </si>
  <si>
    <t>Consumo materias primas (%)</t>
  </si>
  <si>
    <t>Personas    ocupadas           (%)</t>
  </si>
  <si>
    <t>Ventas de producto                (%)</t>
  </si>
  <si>
    <t>Valor             añadido                     (%)</t>
  </si>
  <si>
    <t>Gastos de personal            (%)</t>
  </si>
  <si>
    <t>Fuente: I.N.E.</t>
  </si>
  <si>
    <t>Madrid (Comunidad de)</t>
  </si>
  <si>
    <t>Navarra (Comunidad Foral de)</t>
  </si>
  <si>
    <t xml:space="preserve"> Rioja (La)</t>
  </si>
  <si>
    <t>Hogares</t>
  </si>
  <si>
    <t>Hostelería y</t>
  </si>
  <si>
    <t xml:space="preserve">   Institu-</t>
  </si>
  <si>
    <t xml:space="preserve">   Total</t>
  </si>
  <si>
    <t>Restauración</t>
  </si>
  <si>
    <t xml:space="preserve">   ciones</t>
  </si>
  <si>
    <t>Huevos</t>
  </si>
  <si>
    <t>Carnes y transformados</t>
  </si>
  <si>
    <t>Productos de la pesca</t>
  </si>
  <si>
    <t>Leche líquida</t>
  </si>
  <si>
    <t>Derivados lácteos</t>
  </si>
  <si>
    <t>Pan</t>
  </si>
  <si>
    <t>Galletas, bollería y past.</t>
  </si>
  <si>
    <t>Chocolates y cacaos</t>
  </si>
  <si>
    <t>Cafés y otras infusiones</t>
  </si>
  <si>
    <t>Arroz</t>
  </si>
  <si>
    <t>Azúcar</t>
  </si>
  <si>
    <t>Miel</t>
  </si>
  <si>
    <t>Legumbres secas</t>
  </si>
  <si>
    <t>Aceites</t>
  </si>
  <si>
    <t>Margarina</t>
  </si>
  <si>
    <t>Patatas</t>
  </si>
  <si>
    <t>Hortalizas frescas</t>
  </si>
  <si>
    <t>Frutas frescas</t>
  </si>
  <si>
    <t>Aceitunas</t>
  </si>
  <si>
    <t>Frutos secos</t>
  </si>
  <si>
    <t>Frutas y hortalizas trans.</t>
  </si>
  <si>
    <t>Platos prepararados</t>
  </si>
  <si>
    <t>Cervezas</t>
  </si>
  <si>
    <t>Otras bebidas alcohólicas</t>
  </si>
  <si>
    <t>Sidras</t>
  </si>
  <si>
    <t>Zumos</t>
  </si>
  <si>
    <t>Aguas minerales</t>
  </si>
  <si>
    <t>Gaseosas y refrescos</t>
  </si>
  <si>
    <t>Otros</t>
  </si>
  <si>
    <t>Productos</t>
  </si>
  <si>
    <t>Millones</t>
  </si>
  <si>
    <t>%</t>
  </si>
  <si>
    <t>Galletas, bollería y pastelería</t>
  </si>
  <si>
    <t>Cafes y otras infusiones</t>
  </si>
  <si>
    <t>Frutas y hortalizas transformadas</t>
  </si>
  <si>
    <t>TOTAL ALIMENTACION</t>
  </si>
  <si>
    <t>Productos pesca</t>
  </si>
  <si>
    <t>Deriv. lácteos</t>
  </si>
  <si>
    <t>Gall. boll. y pastelería</t>
  </si>
  <si>
    <t>Vinos de mesa</t>
  </si>
  <si>
    <t>Zumos de frutas y hortalizas</t>
  </si>
  <si>
    <t>Gaseosas y bebidas refrescantes</t>
  </si>
  <si>
    <t>TOTAL ALIMENTOS</t>
  </si>
  <si>
    <t xml:space="preserve">Mercadillo </t>
  </si>
  <si>
    <t xml:space="preserve">Venta a </t>
  </si>
  <si>
    <t>Auto-</t>
  </si>
  <si>
    <t xml:space="preserve">Otras </t>
  </si>
  <si>
    <t>Callejero</t>
  </si>
  <si>
    <t>Domicilio</t>
  </si>
  <si>
    <t>consumo</t>
  </si>
  <si>
    <t>Formas</t>
  </si>
  <si>
    <t>Tienda</t>
  </si>
  <si>
    <t>Autoservicio/</t>
  </si>
  <si>
    <t>Hipermercado</t>
  </si>
  <si>
    <t>Cooperativa</t>
  </si>
  <si>
    <t>Mayorista</t>
  </si>
  <si>
    <t>Distribuidor</t>
  </si>
  <si>
    <t>Fabricante</t>
  </si>
  <si>
    <t>Cash &amp; Carry</t>
  </si>
  <si>
    <t>Tradicional</t>
  </si>
  <si>
    <t>Supermercado</t>
  </si>
  <si>
    <t>Carne</t>
  </si>
  <si>
    <t>Pesca</t>
  </si>
  <si>
    <t>Leche Líquida</t>
  </si>
  <si>
    <t>Derivados  Lácteos</t>
  </si>
  <si>
    <t>Boll. Past. Gallet. Cereales</t>
  </si>
  <si>
    <t>Pastas Alimenticias</t>
  </si>
  <si>
    <t>Legumbres</t>
  </si>
  <si>
    <t>Grasas Vegetales</t>
  </si>
  <si>
    <t>Patatas Frescas</t>
  </si>
  <si>
    <t>Hortalizas Frescas</t>
  </si>
  <si>
    <t>Frutas Frescas</t>
  </si>
  <si>
    <t>Frutas/Horta. Transformadas</t>
  </si>
  <si>
    <t>Vino de Mesa</t>
  </si>
  <si>
    <t>Total Zumo de Frutas</t>
  </si>
  <si>
    <t>Agua Mineral</t>
  </si>
  <si>
    <t>Gaseosas y Bebidas Refrescantes</t>
  </si>
  <si>
    <t>Gaseosas y Beb. Refrescantes</t>
  </si>
  <si>
    <r>
      <t>Vino V.C.P.R.D.</t>
    </r>
    <r>
      <rPr>
        <vertAlign val="superscript"/>
        <sz val="10"/>
        <rFont val="Arial"/>
        <family val="2"/>
      </rPr>
      <t>(*)</t>
    </r>
  </si>
  <si>
    <r>
      <t xml:space="preserve">Vino V.C.P.R.D. </t>
    </r>
    <r>
      <rPr>
        <vertAlign val="superscript"/>
        <sz val="10"/>
        <rFont val="Arial"/>
        <family val="2"/>
      </rPr>
      <t>(*)</t>
    </r>
  </si>
  <si>
    <t xml:space="preserve"> Cantidad</t>
  </si>
  <si>
    <t xml:space="preserve"> Porción</t>
  </si>
  <si>
    <t xml:space="preserve"> Energia</t>
  </si>
  <si>
    <t xml:space="preserve"> Fibra</t>
  </si>
  <si>
    <t xml:space="preserve"> Grasa</t>
  </si>
  <si>
    <t xml:space="preserve"> Lisina</t>
  </si>
  <si>
    <t>comprada</t>
  </si>
  <si>
    <t>esenciales</t>
  </si>
  <si>
    <t>g/ml</t>
  </si>
  <si>
    <t>g</t>
  </si>
  <si>
    <t>Carnes</t>
  </si>
  <si>
    <t>Pescados</t>
  </si>
  <si>
    <t>Otras Leches</t>
  </si>
  <si>
    <t>Total Derivados Lácteos</t>
  </si>
  <si>
    <t>Galletas, Bollería</t>
  </si>
  <si>
    <t>Chocolate, Cacao, Sucedáneos</t>
  </si>
  <si>
    <t>Vegetales Transformados</t>
  </si>
  <si>
    <t>Platos preparados</t>
  </si>
  <si>
    <t>Aceites/Grasas Vegetales</t>
  </si>
  <si>
    <t>Vinos/Bebidas Alcohólicas</t>
  </si>
  <si>
    <t>Bebidas Analcohólicas</t>
  </si>
  <si>
    <t>Varios</t>
  </si>
  <si>
    <t xml:space="preserve"> Sulfu-</t>
  </si>
  <si>
    <t xml:space="preserve"> Vitam.</t>
  </si>
  <si>
    <t xml:space="preserve">  Niacina</t>
  </si>
  <si>
    <t xml:space="preserve"> Calcio</t>
  </si>
  <si>
    <t xml:space="preserve"> Hierro</t>
  </si>
  <si>
    <t xml:space="preserve"> Magnesio</t>
  </si>
  <si>
    <t xml:space="preserve"> Yodo</t>
  </si>
  <si>
    <t xml:space="preserve"> Zinc</t>
  </si>
  <si>
    <t>rados</t>
  </si>
  <si>
    <t>A</t>
  </si>
  <si>
    <t>B1</t>
  </si>
  <si>
    <t>B2</t>
  </si>
  <si>
    <t>(equiv.)</t>
  </si>
  <si>
    <t>mcg</t>
  </si>
  <si>
    <t>mg</t>
  </si>
  <si>
    <t>Cereales y derivados</t>
  </si>
  <si>
    <t>Carne de vacuno</t>
  </si>
  <si>
    <t>Carne de ovino</t>
  </si>
  <si>
    <t>Otras carnes</t>
  </si>
  <si>
    <t>Pescado fresco y congelado</t>
  </si>
  <si>
    <t>Leche</t>
  </si>
  <si>
    <t>Aceites y grasas</t>
  </si>
  <si>
    <t>Alimentos con elaboración</t>
  </si>
  <si>
    <t>Alimentos sin elaboración</t>
  </si>
  <si>
    <t>Activos</t>
  </si>
  <si>
    <t>Ocupados</t>
  </si>
  <si>
    <t>Parados</t>
  </si>
  <si>
    <t>Tasa de paro (%)</t>
  </si>
  <si>
    <t>Años</t>
  </si>
  <si>
    <t>Sectores</t>
  </si>
  <si>
    <t>Exportaciones</t>
  </si>
  <si>
    <t>Importaciones</t>
  </si>
  <si>
    <t>Saldo</t>
  </si>
  <si>
    <t>Tasa de cobertura (%)</t>
  </si>
  <si>
    <t>Milllones de euros</t>
  </si>
  <si>
    <t xml:space="preserve">  Agrario transformado</t>
  </si>
  <si>
    <t xml:space="preserve">  Pesquero transformado</t>
  </si>
  <si>
    <t xml:space="preserve">     Total transformado</t>
  </si>
  <si>
    <t xml:space="preserve">     Total no transformado</t>
  </si>
  <si>
    <t>TOTAL AGROALIMENTARIO</t>
  </si>
  <si>
    <t>Millones de euros</t>
  </si>
  <si>
    <t>ALIMENTARIOS TRANSFORMADOS</t>
  </si>
  <si>
    <t xml:space="preserve">   Café, té y especias</t>
  </si>
  <si>
    <t xml:space="preserve">   Molineria</t>
  </si>
  <si>
    <t xml:space="preserve">   Conservas de carne y pesca</t>
  </si>
  <si>
    <t xml:space="preserve">   Preparación de cereales  y pastelería</t>
  </si>
  <si>
    <t xml:space="preserve">   Conservas vegetales</t>
  </si>
  <si>
    <t xml:space="preserve">   Preparaciones alimenticias diversas</t>
  </si>
  <si>
    <t xml:space="preserve">   Bebidas</t>
  </si>
  <si>
    <t xml:space="preserve">   Cacao y sus preparaciones</t>
  </si>
  <si>
    <t xml:space="preserve">   Tabaco</t>
  </si>
  <si>
    <t>ALIMENTARIOS NO TRANSFORMADOS</t>
  </si>
  <si>
    <t xml:space="preserve">   Animales vivos</t>
  </si>
  <si>
    <t xml:space="preserve">   Pesca</t>
  </si>
  <si>
    <t xml:space="preserve">   Otros productos de origen animal</t>
  </si>
  <si>
    <t xml:space="preserve">   Legumbres y hortalizas</t>
  </si>
  <si>
    <t xml:space="preserve">   Frutos comestibles</t>
  </si>
  <si>
    <t xml:space="preserve">   Cereales</t>
  </si>
  <si>
    <t xml:space="preserve">   Semillas y frutos oleaginosos</t>
  </si>
  <si>
    <t xml:space="preserve">  Exportaciones (millones de euros)</t>
  </si>
  <si>
    <t xml:space="preserve">  Importaciones (milllones de euros)</t>
  </si>
  <si>
    <t>U.E.</t>
  </si>
  <si>
    <t>Terceros países</t>
  </si>
  <si>
    <t>Total países</t>
  </si>
  <si>
    <t xml:space="preserve">  Importaciones (millones de euros)</t>
  </si>
  <si>
    <t>Resto países</t>
  </si>
  <si>
    <t xml:space="preserve"> Animales vivos</t>
  </si>
  <si>
    <t xml:space="preserve"> Pesca</t>
  </si>
  <si>
    <t xml:space="preserve"> Otros productos de origen  animal</t>
  </si>
  <si>
    <t xml:space="preserve"> Legumbres y hortalizas</t>
  </si>
  <si>
    <t xml:space="preserve"> Frutos comestibles</t>
  </si>
  <si>
    <t xml:space="preserve"> Café, té y especias</t>
  </si>
  <si>
    <t xml:space="preserve"> Cereales</t>
  </si>
  <si>
    <t xml:space="preserve"> Molineria</t>
  </si>
  <si>
    <t xml:space="preserve"> Semillas y frutos oleaginosos</t>
  </si>
  <si>
    <t xml:space="preserve"> Conservas de carne y pesca</t>
  </si>
  <si>
    <t xml:space="preserve"> Azúcar y artículos de confitería</t>
  </si>
  <si>
    <t xml:space="preserve"> Cacao y sus preparaciones</t>
  </si>
  <si>
    <t xml:space="preserve"> Preparaciones de cereales y pastelería</t>
  </si>
  <si>
    <t xml:space="preserve"> Preparaciones de vegetales</t>
  </si>
  <si>
    <t xml:space="preserve"> Preparaciones aliment. diversas</t>
  </si>
  <si>
    <t xml:space="preserve"> Bebidas</t>
  </si>
  <si>
    <t xml:space="preserve"> Tabaco</t>
  </si>
  <si>
    <t xml:space="preserve">  Proteína</t>
  </si>
  <si>
    <t>Alimentación y bebidas no alcohólicas</t>
  </si>
  <si>
    <t>Bebidas alcohólicas y tabaco</t>
  </si>
  <si>
    <t>Carne de porcino</t>
  </si>
  <si>
    <t>Carne de aves</t>
  </si>
  <si>
    <t>Crustáceos, moluscos y preparados de pescado</t>
  </si>
  <si>
    <t>Productos lacteos</t>
  </si>
  <si>
    <t>Frutas en conserva y frutos secos</t>
  </si>
  <si>
    <t>Legumbres y hortalizas frescas</t>
  </si>
  <si>
    <t>Preparados de legumbres y hortalizas</t>
  </si>
  <si>
    <t>Patatas y sus preparados</t>
  </si>
  <si>
    <t>Café, cacao e infusiones</t>
  </si>
  <si>
    <t>Otros preparados alimenticios</t>
  </si>
  <si>
    <t>Agua mineral, refrescos  y zumos</t>
  </si>
  <si>
    <t>1º Semestre</t>
  </si>
  <si>
    <t>2º Semestre</t>
  </si>
  <si>
    <t>Variación</t>
  </si>
  <si>
    <t>Otros productos diversos</t>
  </si>
  <si>
    <t xml:space="preserve">   Otros productos transformados</t>
  </si>
  <si>
    <r>
      <t>(1)</t>
    </r>
    <r>
      <rPr>
        <sz val="10"/>
        <rFont val="Arial"/>
        <family val="2"/>
      </rPr>
      <t xml:space="preserve"> No incluye la malta .</t>
    </r>
  </si>
  <si>
    <r>
      <t>(2)</t>
    </r>
    <r>
      <rPr>
        <sz val="10"/>
        <rFont val="Arial"/>
        <family val="2"/>
      </rPr>
      <t xml:space="preserve"> No incluye la sidra y otras fermentadas .</t>
    </r>
  </si>
  <si>
    <r>
      <t xml:space="preserve">(1) </t>
    </r>
    <r>
      <rPr>
        <sz val="10"/>
        <rFont val="Arial"/>
        <family val="2"/>
      </rPr>
      <t>No incluye la malta .</t>
    </r>
  </si>
  <si>
    <r>
      <t xml:space="preserve">(1) </t>
    </r>
    <r>
      <rPr>
        <sz val="10"/>
        <rFont val="Arial"/>
        <family val="2"/>
      </rPr>
      <t>No incluye la malta.</t>
    </r>
  </si>
  <si>
    <r>
      <t>(2)</t>
    </r>
    <r>
      <rPr>
        <sz val="10"/>
        <rFont val="Arial"/>
        <family val="2"/>
      </rPr>
      <t xml:space="preserve"> No incluye la sidra y otras fermentadas. </t>
    </r>
  </si>
  <si>
    <t>Tasa de Paro</t>
  </si>
  <si>
    <t>I. Establecimientos convencionales</t>
  </si>
  <si>
    <t>II. Establecimientos no convencionales</t>
  </si>
  <si>
    <t xml:space="preserve">  (Miles de personas)</t>
  </si>
  <si>
    <t>Unión Europea</t>
  </si>
  <si>
    <t>Kg/l/unidad</t>
  </si>
  <si>
    <t>(Porcentaje del valor de compra)</t>
  </si>
  <si>
    <t xml:space="preserve"> por persona</t>
  </si>
  <si>
    <t>TOTAL INDUSTRIA ALIMENTARIA</t>
  </si>
  <si>
    <t>INDUSTRIA ALIMENTARIA</t>
  </si>
  <si>
    <t>Hipermercados</t>
  </si>
  <si>
    <t>Supermercados</t>
  </si>
  <si>
    <t>Tiendas tradicionales</t>
  </si>
  <si>
    <t>Economatos/Cooperativas</t>
  </si>
  <si>
    <t xml:space="preserve">       </t>
  </si>
  <si>
    <r>
      <t xml:space="preserve"> </t>
    </r>
    <r>
      <rPr>
        <vertAlign val="superscript"/>
        <sz val="10"/>
        <rFont val="Arial"/>
        <family val="2"/>
      </rP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y la Denominación "Cava".</t>
    </r>
  </si>
  <si>
    <t xml:space="preserve">     </t>
  </si>
  <si>
    <t xml:space="preserve"> (Dieta por persona y día)</t>
  </si>
  <si>
    <t>comestible</t>
  </si>
  <si>
    <t xml:space="preserve"> Carbohidratos.</t>
  </si>
  <si>
    <t>asimililables.</t>
  </si>
  <si>
    <t xml:space="preserve"> AcidosGrasos</t>
  </si>
  <si>
    <t xml:space="preserve"> Colesterol</t>
  </si>
  <si>
    <t>Kcaloria</t>
  </si>
  <si>
    <t>gramo</t>
  </si>
  <si>
    <t>Fuente: Estadísticas de Comercio Exterior de España. Agencia Estatal de Administración Tributaria.</t>
  </si>
  <si>
    <t xml:space="preserve">                                     Período  </t>
  </si>
  <si>
    <t>Período</t>
  </si>
  <si>
    <t xml:space="preserve">   Industrias cárnicas</t>
  </si>
  <si>
    <t xml:space="preserve">   Industrias Lácteas</t>
  </si>
  <si>
    <t xml:space="preserve"> Industrias cárnicas</t>
  </si>
  <si>
    <t xml:space="preserve"> Industrias lácteas</t>
  </si>
  <si>
    <t>Subclases</t>
  </si>
  <si>
    <t xml:space="preserve">Comparación de los dos últimos años </t>
  </si>
  <si>
    <t>INDICE GENERAL</t>
  </si>
  <si>
    <t xml:space="preserve"> y alimentación para animales</t>
  </si>
  <si>
    <t xml:space="preserve"> Residuos de la industria alimentaria</t>
  </si>
  <si>
    <t>sobre el mismo período del año anterior</t>
  </si>
  <si>
    <t xml:space="preserve">   Residuos industria alimentaria y aliment. para animales</t>
  </si>
  <si>
    <t xml:space="preserve">   Aceite y grasas</t>
  </si>
  <si>
    <t xml:space="preserve"> Aceite y grasas</t>
  </si>
  <si>
    <t xml:space="preserve">   Azúcar y articulos de confitería</t>
  </si>
  <si>
    <t>en activos</t>
  </si>
  <si>
    <t>Inversiones</t>
  </si>
  <si>
    <t>Elaboración y conservación de pescados</t>
  </si>
  <si>
    <t>y productos a base de pescado</t>
  </si>
  <si>
    <t xml:space="preserve">y hortalizas  </t>
  </si>
  <si>
    <t xml:space="preserve">Preparación y conservación de frutas </t>
  </si>
  <si>
    <t>Fabricación de grasas y aceites</t>
  </si>
  <si>
    <t>(vegetales y animales)</t>
  </si>
  <si>
    <t>Industrias lácteas</t>
  </si>
  <si>
    <t>Fabricación de productos molinería,</t>
  </si>
  <si>
    <t>Fabricación de productos para la</t>
  </si>
  <si>
    <t>alimentación animal</t>
  </si>
  <si>
    <t>Fabricación de otros productos</t>
  </si>
  <si>
    <r>
      <t>Elaboración de bebidas</t>
    </r>
    <r>
      <rPr>
        <vertAlign val="superscript"/>
        <sz val="10"/>
        <rFont val="Arial"/>
        <family val="2"/>
      </rPr>
      <t>(2)</t>
    </r>
  </si>
  <si>
    <t>almidones y productos amiláceos</t>
  </si>
  <si>
    <r>
      <t xml:space="preserve"> alimenticios</t>
    </r>
    <r>
      <rPr>
        <vertAlign val="superscript"/>
        <sz val="10"/>
        <rFont val="Arial"/>
        <family val="2"/>
      </rPr>
      <t>(1)</t>
    </r>
  </si>
  <si>
    <t xml:space="preserve">  Hasta 49 asalariados</t>
  </si>
  <si>
    <t>De 50 a 199 asalariados</t>
  </si>
  <si>
    <t>De 200 o más asalariados</t>
  </si>
  <si>
    <t xml:space="preserve">Producción de aguas minerales </t>
  </si>
  <si>
    <t>y bebidas analcohólicas</t>
  </si>
  <si>
    <t>Invers. activos materiales</t>
  </si>
  <si>
    <t xml:space="preserve">  Fuente: I.N.E.</t>
  </si>
  <si>
    <t>en la Industria  Agroalimentaria</t>
  </si>
  <si>
    <t>Industria del cacao, chocolate y confitería</t>
  </si>
  <si>
    <t>Elaboración de otros productos alimenticios</t>
  </si>
  <si>
    <t>Elaboración de vinos</t>
  </si>
  <si>
    <t>Cuotas de mercado según los canales de compra en hostelería-restauración, 2006 (Porcentaje del valor de compra)</t>
  </si>
  <si>
    <t>Miles de Euros</t>
  </si>
  <si>
    <t>Elaboración de otras bebidas alcohólicas</t>
  </si>
  <si>
    <t>Industria del azúcar, cacao, chocolate</t>
  </si>
  <si>
    <t>y confitería</t>
  </si>
  <si>
    <t>diversos</t>
  </si>
  <si>
    <t>Fabricación de pan, galletas y productos</t>
  </si>
  <si>
    <t xml:space="preserve"> de panadería y pastelería</t>
  </si>
  <si>
    <t>Industria del azúcar</t>
  </si>
  <si>
    <r>
      <t>Fabricación de cerveza</t>
    </r>
    <r>
      <rPr>
        <vertAlign val="superscript"/>
        <sz val="10"/>
        <rFont val="Arial"/>
        <family val="2"/>
      </rPr>
      <t>(1)</t>
    </r>
  </si>
  <si>
    <r>
      <t>Elaboración de otras bebidas alcohólicas</t>
    </r>
    <r>
      <rPr>
        <vertAlign val="superscript"/>
        <sz val="10"/>
        <rFont val="Arial"/>
        <family val="2"/>
      </rPr>
      <t>(2)</t>
    </r>
  </si>
  <si>
    <t>–</t>
  </si>
  <si>
    <t>Fuente: Directorio Central de Empresas y Encuesta Industrial de Empresas del I.N.E.</t>
  </si>
  <si>
    <t>1581-82</t>
  </si>
  <si>
    <t>1583-84</t>
  </si>
  <si>
    <t>1585 a 89</t>
  </si>
  <si>
    <t>Pan, Pastelería y Galletas</t>
  </si>
  <si>
    <t>Azúcar, Cacao, Chocolate y Confitería</t>
  </si>
  <si>
    <t>1593-95</t>
  </si>
  <si>
    <t>1596-97</t>
  </si>
  <si>
    <t>1591-92-94</t>
  </si>
  <si>
    <t>Aguas y bebidas analcohólicas</t>
  </si>
  <si>
    <t>Fuente: Directorio Central de Empresas del I.N.E.</t>
  </si>
  <si>
    <t>Fuente: Encuesta Industrial Anual de Empresas del I.N.E.</t>
  </si>
  <si>
    <t>Cerveza y Malta</t>
  </si>
  <si>
    <t>Mercado Interior</t>
  </si>
  <si>
    <t>Comunidad Europea</t>
  </si>
  <si>
    <t>Resto del Mundo</t>
  </si>
  <si>
    <t>Inversión en activos materiales (%)</t>
  </si>
  <si>
    <t>Mejora y producción propia</t>
  </si>
  <si>
    <t>Mediante leasing</t>
  </si>
  <si>
    <t>Adquisición activos materiales</t>
  </si>
  <si>
    <t>Ventas</t>
  </si>
  <si>
    <t>activos</t>
  </si>
  <si>
    <t xml:space="preserve"> materiales</t>
  </si>
  <si>
    <t>Destino geográfico de las ventas (*)</t>
  </si>
  <si>
    <t>Resultados financieros (*)</t>
  </si>
  <si>
    <t xml:space="preserve"> alimenticios</t>
  </si>
  <si>
    <t>Elaboración de bebidas</t>
  </si>
  <si>
    <t>Industria del tabaco</t>
  </si>
  <si>
    <t>(*) Datos correspondientes a empresas con 20 o más ocupados.</t>
  </si>
  <si>
    <t xml:space="preserve"> 27.3.  Evolución del número de empresas y establecimientos según subsector de actividad </t>
  </si>
  <si>
    <t>2006/2005 %</t>
  </si>
  <si>
    <t>27.1.  Análisis autonómico de empresas y establecimientos de la Industria Agroalimentaria, 2006</t>
  </si>
  <si>
    <t>% sobre total</t>
  </si>
  <si>
    <t>27.2.  Empresas y establecimientos según subsector de actividad, 2006</t>
  </si>
  <si>
    <t xml:space="preserve"> 27.4. Estructura de los subsectores de actividad según asalariados del establecimiento, 2006</t>
  </si>
  <si>
    <t>27.5.  Indicadores de la Industria Alimentaria según subsectores de actividad, 2006</t>
  </si>
  <si>
    <t xml:space="preserve"> 27.8.  Evolución del Indice de Producción de la Industria Alimentaria (Base 2000 = 100)</t>
  </si>
  <si>
    <t xml:space="preserve">27.9.  Tasas de variación (%) del Indice de Producción de la industria Alimentaria (Base 2000 = 100) </t>
  </si>
  <si>
    <t xml:space="preserve">27.10.  Evolución del Indice de Precios de la Industria Alimentaria (Base 2000=100) </t>
  </si>
  <si>
    <t>2007/2006</t>
  </si>
  <si>
    <t xml:space="preserve">27.11.  Tasas de variación (%) del Indice de Precios de la Industria Alimentaria (Base 2000 = 100) </t>
  </si>
  <si>
    <t>27.12. Indice de Precios de Consumo de la Industria Alimentaria y General  (Base 2006 = 100)</t>
  </si>
  <si>
    <t>27.13.  Tasa de variación (%) del Indice de Precios de Consumo de la Industria Alimentaria y General</t>
  </si>
  <si>
    <t>(Base 2006=100) sobre el mismo periodo del año anterior</t>
  </si>
  <si>
    <t xml:space="preserve">  Metodología EPA-2005 </t>
  </si>
  <si>
    <t xml:space="preserve"> 2007/2006</t>
  </si>
  <si>
    <t>Var 06/05</t>
  </si>
  <si>
    <t xml:space="preserve">  Comercio exterior agroalimentario según sectores, 2007</t>
  </si>
  <si>
    <t xml:space="preserve">  Comercio exterior agroalimentario según sectores y zonas geográficas, 2007</t>
  </si>
  <si>
    <t>27.6. Análisis autonómico de los indicadores de la Industria Alimentaria, 2006</t>
  </si>
  <si>
    <t>27.7. Participación autónomica en la Industria Alimentaria, 2006</t>
  </si>
  <si>
    <t xml:space="preserve">27.14.  Serie histórica de población activa, ocupada y parada </t>
  </si>
  <si>
    <t xml:space="preserve">27.15.  Población activa. ocupada y parada en la Industria Agroalimentaria según subsector de actividad </t>
  </si>
  <si>
    <t>27.16.  Tasa de variación de paro (%) de los dos últimos años según subsector de actividad</t>
  </si>
  <si>
    <t>27.17.    Comercio exterior agroalimentario según sectores, 2006</t>
  </si>
  <si>
    <t>27.18.  Comercio exterior agroalimentario según subsectores, 2006</t>
  </si>
  <si>
    <t>27.19.  Comercio exterior agroalimentario según sectores y zonas geográficas, 2006</t>
  </si>
  <si>
    <t>27.20.  Comercio exterior agroalimentario según subsectores y zonas geográficas, 2006</t>
  </si>
  <si>
    <t>27.21.  Valor de los alimentos comprados (Miles de euros)</t>
  </si>
  <si>
    <t>27.22.  Evolución de la cantidad comprada total y por persona</t>
  </si>
  <si>
    <t>27.23.  Evolución de la cuota de mercado en hogares (Porcentaje del valor de venta)</t>
  </si>
  <si>
    <t>27.24.  Cuotas de mercado según los canales de compra en hostelería-restauración, 2005</t>
  </si>
  <si>
    <t>27.25.  Cuantificación de la dieta alimentaria, 2006. Consumo en hogares y extradoméstico (Media nacional)</t>
  </si>
  <si>
    <t>ANUARIO DE ESTADÍSTICA AGROALIMENTARIA Y PESQUERA 2007</t>
  </si>
  <si>
    <t>CAPITULO 27: LA INDUSTRIA AGROALIMENTARIA Y LA ALIMENTACION</t>
  </si>
  <si>
    <t xml:space="preserve">27.1.  Análisis autonómico de empresas y establecimientos de la Industria Agroalimentaria, 2006 </t>
  </si>
  <si>
    <t>Volver al Indice</t>
  </si>
  <si>
    <t xml:space="preserve">27.2.  Empresas y establecimientos según subsector de actividad, 2006 </t>
  </si>
  <si>
    <t xml:space="preserve">27.3.  Evolución del número de empresas y establecimientos según subsector de actividad </t>
  </si>
  <si>
    <t xml:space="preserve">27.4. Estructura de los subsectores de actividad según asalariados del establecimiento, 2006 </t>
  </si>
  <si>
    <t xml:space="preserve">27.5.  Indicadores de la Industria Alimentaria según subsectores de actividad, 2006 </t>
  </si>
  <si>
    <t xml:space="preserve">27.6. Análisis autonómico de los indicadores de la Industria Alimentaria, 2006 </t>
  </si>
  <si>
    <t xml:space="preserve">27.7. Participación autónomica en la Industria Alimentaria, 2006 </t>
  </si>
  <si>
    <t xml:space="preserve">27.8.  Evolución del Indice de Producción de la Industria Alimentaria (Base 2000 = 100) </t>
  </si>
  <si>
    <t>27.9.  Tasas de variación (%) del Indice de Producción de la industria Alimentaria (Base 2000 = 100) sobre el mismo período del año anterior</t>
  </si>
  <si>
    <t>27.11.  Tasas de variación (%) del Indice de Precios de la Industria Alimentaria (Base 2000 = 100) sobre el mismo período del año anterior</t>
  </si>
  <si>
    <t xml:space="preserve">27.12. Indice de Precios de Consumo de la Industria Alimentaria y General  (Base 2006 = 100) </t>
  </si>
  <si>
    <t>27.13.  Tasa de variación (%) del Indice de Precios de Consumo de la Industria Alimentaria y General (Base 2006=100) sobre el mismo periodo del año anterior</t>
  </si>
  <si>
    <t>27.14.  Serie histórica de población activa, ocupada y parada en la Industria  Agroalimentaria</t>
  </si>
  <si>
    <t>27.15.  Población activa. ocupada y parada en la Industria Agroalimentaria según subsector de actividad Comparación de los dos últimos años</t>
  </si>
  <si>
    <t xml:space="preserve">27.16.  Tasa de variación de paro (%) de los dos últimos años según subsector de actividad </t>
  </si>
  <si>
    <t xml:space="preserve">27.17.    Comercio exterior agroalimentario según sectores, 2006 </t>
  </si>
  <si>
    <t xml:space="preserve">27.18.  Comercio exterior agroalimentario según subsectores, 2006 </t>
  </si>
  <si>
    <t xml:space="preserve">27.19.  Comercio exterior agroalimentario según sectores y zonas geográficas, 2006 </t>
  </si>
  <si>
    <t xml:space="preserve">27.20.  Comercio exterior agroalimentario según subsectores y zonas geográficas, 2006 </t>
  </si>
  <si>
    <t xml:space="preserve">27.21.  Valor de los alimentos comprados (Miles de euros) </t>
  </si>
  <si>
    <t xml:space="preserve">27.22.  Evolución de la cantidad comprada total y por persona </t>
  </si>
  <si>
    <t xml:space="preserve">27.23.  Evolución de la cuota de mercado en hogares (Porcentaje del valor de venta) </t>
  </si>
  <si>
    <t>27.24.  Cuotas de mercado según los canales de compra en hostelería-restauración, 2005 (Porcentaje del valor de compra)</t>
  </si>
  <si>
    <t>27.25.  Cuantificación de la dieta alimentaria, 2006. Consumo en hogares y extradoméstico (Media nacional) (Dieta por persona y día)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</si>
</sst>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\ \ "/>
    <numFmt numFmtId="189" formatCode="#,##0\ "/>
    <numFmt numFmtId="190" formatCode="0.00\ "/>
    <numFmt numFmtId="191" formatCode="0.0"/>
    <numFmt numFmtId="192" formatCode="#,##0.0"/>
    <numFmt numFmtId="193" formatCode="0.0\ \ "/>
    <numFmt numFmtId="194" formatCode="#,##0.0_);\(#,##0.0\)"/>
    <numFmt numFmtId="195" formatCode="0.00_)"/>
    <numFmt numFmtId="196" formatCode="0.00\ \ "/>
    <numFmt numFmtId="197" formatCode="#,##0.0;[Red]\-#,##0.0"/>
    <numFmt numFmtId="198" formatCode="#,##0.0\ _P_t_s;[Red]\-#,##0.0\ _P_t_s"/>
    <numFmt numFmtId="199" formatCode="General_)"/>
    <numFmt numFmtId="200" formatCode="0.000_)"/>
    <numFmt numFmtId="201" formatCode="#,##0.00_);\(#,##0.00\)"/>
    <numFmt numFmtId="202" formatCode="#,##0_);\(#,##0\)"/>
    <numFmt numFmtId="203" formatCode="#,##0.000\ "/>
    <numFmt numFmtId="204" formatCode="#,##0.000"/>
    <numFmt numFmtId="205" formatCode="_(* #,##0.0_);_(* \(#,##0.0\);_(* &quot;-&quot;_);_(@_)"/>
    <numFmt numFmtId="206" formatCode="_(* #,##0.00_);_(* \(#,##0.00\);_(* &quot;-&quot;_);_(@_)"/>
    <numFmt numFmtId="207" formatCode="0.0000"/>
    <numFmt numFmtId="208" formatCode="0.000"/>
    <numFmt numFmtId="209" formatCode="0.00000"/>
    <numFmt numFmtId="210" formatCode="0.00000000"/>
    <numFmt numFmtId="211" formatCode="0.0000000"/>
    <numFmt numFmtId="212" formatCode="0.000000"/>
    <numFmt numFmtId="213" formatCode="_-* #,##0.0\ _€_-;\-* #,##0.0\ _€_-;_-* &quot;-&quot;??\ _€_-;_-@_-"/>
    <numFmt numFmtId="214" formatCode="_-* #,##0\ _€_-;\-* #,##0\ _€_-;_-* &quot;-&quot;??\ _€_-;_-@_-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  <numFmt numFmtId="219" formatCode="#,##0;\(0.0\)"/>
    <numFmt numFmtId="220" formatCode="_-* #,##0.00\ [$€]_-;\-* #,##0.00\ [$€]_-;_-* &quot;-&quot;??\ [$€]_-;_-@_-"/>
    <numFmt numFmtId="221" formatCode="#,##0__"/>
    <numFmt numFmtId="222" formatCode="#,##0.0____"/>
    <numFmt numFmtId="223" formatCode="#,##0__;\–#,##0__;0__;@__"/>
    <numFmt numFmtId="224" formatCode="#,##0.0__;\–#,##0.0__;0.0__;@__"/>
    <numFmt numFmtId="225" formatCode="#,##0.00__;\–#,##0.00__;0.00__;@__"/>
  </numFmts>
  <fonts count="16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21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89" fontId="0" fillId="0" borderId="0" xfId="0" applyNumberFormat="1" applyFont="1" applyFill="1" applyAlignment="1">
      <alignment horizontal="center"/>
    </xf>
    <xf numFmtId="19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9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center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191" fontId="5" fillId="0" borderId="0" xfId="0" applyNumberFormat="1" applyFont="1" applyFill="1" applyBorder="1" applyAlignment="1">
      <alignment horizontal="center"/>
    </xf>
    <xf numFmtId="191" fontId="1" fillId="0" borderId="0" xfId="0" applyNumberFormat="1" applyFont="1" applyFill="1" applyBorder="1" applyAlignment="1" quotePrefix="1">
      <alignment horizontal="left"/>
    </xf>
    <xf numFmtId="49" fontId="0" fillId="0" borderId="0" xfId="0" applyNumberFormat="1" applyFont="1" applyFill="1" applyBorder="1" applyAlignment="1">
      <alignment horizontal="left"/>
    </xf>
    <xf numFmtId="203" fontId="0" fillId="0" borderId="6" xfId="0" applyNumberFormat="1" applyFont="1" applyBorder="1" applyAlignment="1">
      <alignment vertical="center"/>
    </xf>
    <xf numFmtId="203" fontId="0" fillId="0" borderId="1" xfId="0" applyNumberFormat="1" applyFont="1" applyBorder="1" applyAlignment="1">
      <alignment vertical="center"/>
    </xf>
    <xf numFmtId="0" fontId="5" fillId="0" borderId="0" xfId="0" applyFont="1" applyFill="1" applyAlignment="1">
      <alignment horizontal="center"/>
    </xf>
    <xf numFmtId="203" fontId="1" fillId="0" borderId="0" xfId="0" applyNumberFormat="1" applyFont="1" applyBorder="1" applyAlignment="1">
      <alignment vertical="center"/>
    </xf>
    <xf numFmtId="203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5" xfId="20" applyNumberFormat="1" applyFont="1" applyBorder="1" applyAlignment="1">
      <alignment horizontal="left"/>
    </xf>
    <xf numFmtId="3" fontId="0" fillId="0" borderId="3" xfId="2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14" fontId="0" fillId="0" borderId="0" xfId="21" applyNumberFormat="1" applyAlignment="1">
      <alignment/>
    </xf>
    <xf numFmtId="214" fontId="0" fillId="0" borderId="0" xfId="0" applyNumberFormat="1" applyFont="1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8" xfId="0" applyFont="1" applyFill="1" applyBorder="1" applyAlignment="1">
      <alignment/>
    </xf>
    <xf numFmtId="1" fontId="5" fillId="0" borderId="0" xfId="0" applyNumberFormat="1" applyFont="1" applyFill="1" applyAlignment="1">
      <alignment horizontal="center"/>
    </xf>
    <xf numFmtId="0" fontId="0" fillId="0" borderId="9" xfId="0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20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199" fontId="0" fillId="0" borderId="1" xfId="0" applyNumberFormat="1" applyFont="1" applyFill="1" applyBorder="1" applyAlignment="1" applyProtection="1">
      <alignment horizontal="center"/>
      <protection/>
    </xf>
    <xf numFmtId="195" fontId="0" fillId="0" borderId="1" xfId="0" applyNumberFormat="1" applyFont="1" applyFill="1" applyBorder="1" applyAlignment="1" applyProtection="1">
      <alignment horizontal="center"/>
      <protection/>
    </xf>
    <xf numFmtId="199" fontId="0" fillId="0" borderId="3" xfId="0" applyNumberFormat="1" applyFont="1" applyFill="1" applyBorder="1" applyAlignment="1" applyProtection="1">
      <alignment horizontal="center"/>
      <protection/>
    </xf>
    <xf numFmtId="199" fontId="0" fillId="0" borderId="10" xfId="0" applyNumberFormat="1" applyFont="1" applyFill="1" applyBorder="1" applyAlignment="1" applyProtection="1" quotePrefix="1">
      <alignment horizontal="center"/>
      <protection/>
    </xf>
    <xf numFmtId="195" fontId="0" fillId="0" borderId="10" xfId="0" applyNumberFormat="1" applyFont="1" applyFill="1" applyBorder="1" applyAlignment="1" applyProtection="1" quotePrefix="1">
      <alignment horizontal="center"/>
      <protection/>
    </xf>
    <xf numFmtId="199" fontId="0" fillId="0" borderId="5" xfId="0" applyNumberFormat="1" applyFont="1" applyFill="1" applyBorder="1" applyAlignment="1">
      <alignment/>
    </xf>
    <xf numFmtId="199" fontId="0" fillId="0" borderId="3" xfId="0" applyNumberFormat="1" applyFont="1" applyFill="1" applyBorder="1" applyAlignment="1">
      <alignment/>
    </xf>
    <xf numFmtId="200" fontId="0" fillId="0" borderId="3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fill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94" fontId="0" fillId="0" borderId="0" xfId="0" applyNumberFormat="1" applyFont="1" applyFill="1" applyAlignment="1" applyProtection="1">
      <alignment/>
      <protection/>
    </xf>
    <xf numFmtId="0" fontId="0" fillId="0" borderId="8" xfId="0" applyFont="1" applyFill="1" applyBorder="1" applyAlignment="1">
      <alignment/>
    </xf>
    <xf numFmtId="194" fontId="0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right"/>
    </xf>
    <xf numFmtId="0" fontId="4" fillId="0" borderId="0" xfId="24" applyFont="1" applyFill="1">
      <alignment/>
      <protection/>
    </xf>
    <xf numFmtId="0" fontId="6" fillId="0" borderId="0" xfId="24" applyFont="1" applyFill="1">
      <alignment/>
      <protection/>
    </xf>
    <xf numFmtId="0" fontId="0" fillId="0" borderId="0" xfId="24" applyFont="1" applyFill="1">
      <alignment/>
      <protection/>
    </xf>
    <xf numFmtId="0" fontId="1" fillId="0" borderId="5" xfId="24" applyFont="1" applyFill="1" applyBorder="1">
      <alignment/>
      <protection/>
    </xf>
    <xf numFmtId="0" fontId="0" fillId="0" borderId="3" xfId="24" applyFont="1" applyFill="1" applyBorder="1">
      <alignment/>
      <protection/>
    </xf>
    <xf numFmtId="194" fontId="0" fillId="0" borderId="0" xfId="24" applyNumberFormat="1" applyFont="1" applyFill="1" applyProtection="1">
      <alignment/>
      <protection/>
    </xf>
    <xf numFmtId="0" fontId="1" fillId="0" borderId="3" xfId="24" applyFont="1" applyFill="1" applyBorder="1">
      <alignment/>
      <protection/>
    </xf>
    <xf numFmtId="0" fontId="0" fillId="0" borderId="8" xfId="24" applyFont="1" applyFill="1" applyBorder="1">
      <alignment/>
      <protection/>
    </xf>
    <xf numFmtId="0" fontId="4" fillId="0" borderId="0" xfId="25" applyFont="1" applyFill="1">
      <alignment/>
      <protection/>
    </xf>
    <xf numFmtId="0" fontId="0" fillId="0" borderId="0" xfId="25" applyFont="1" applyFill="1">
      <alignment/>
      <protection/>
    </xf>
    <xf numFmtId="0" fontId="6" fillId="0" borderId="0" xfId="25" applyFont="1" applyFill="1" applyAlignment="1" applyProtection="1">
      <alignment horizontal="fill"/>
      <protection/>
    </xf>
    <xf numFmtId="0" fontId="0" fillId="0" borderId="0" xfId="25" applyFont="1" applyFill="1" applyAlignment="1" applyProtection="1">
      <alignment horizontal="fill"/>
      <protection/>
    </xf>
    <xf numFmtId="0" fontId="0" fillId="0" borderId="0" xfId="25" applyFont="1" applyFill="1" applyProtection="1">
      <alignment/>
      <protection/>
    </xf>
    <xf numFmtId="0" fontId="0" fillId="0" borderId="3" xfId="25" applyFont="1" applyFill="1" applyBorder="1" applyProtection="1">
      <alignment/>
      <protection/>
    </xf>
    <xf numFmtId="0" fontId="0" fillId="0" borderId="10" xfId="25" applyFont="1" applyFill="1" applyBorder="1" applyAlignment="1" applyProtection="1">
      <alignment horizontal="center"/>
      <protection/>
    </xf>
    <xf numFmtId="0" fontId="0" fillId="0" borderId="5" xfId="25" applyFont="1" applyFill="1" applyBorder="1" applyProtection="1">
      <alignment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94" fontId="0" fillId="0" borderId="2" xfId="0" applyNumberFormat="1" applyFont="1" applyFill="1" applyBorder="1" applyAlignment="1" applyProtection="1">
      <alignment horizontal="center"/>
      <protection/>
    </xf>
    <xf numFmtId="194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/>
    </xf>
    <xf numFmtId="194" fontId="0" fillId="0" borderId="0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Alignment="1">
      <alignment/>
    </xf>
    <xf numFmtId="0" fontId="0" fillId="0" borderId="7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vertical="center"/>
    </xf>
    <xf numFmtId="192" fontId="0" fillId="0" borderId="0" xfId="0" applyNumberFormat="1" applyFont="1" applyFill="1" applyAlignment="1">
      <alignment horizontal="center"/>
    </xf>
    <xf numFmtId="0" fontId="0" fillId="0" borderId="3" xfId="0" applyFont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91" fontId="8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1" fontId="0" fillId="0" borderId="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3" xfId="0" applyFont="1" applyFill="1" applyBorder="1" applyAlignment="1" quotePrefix="1">
      <alignment horizontal="left"/>
    </xf>
    <xf numFmtId="189" fontId="1" fillId="0" borderId="0" xfId="0" applyNumberFormat="1" applyFont="1" applyBorder="1" applyAlignment="1">
      <alignment vertical="center"/>
    </xf>
    <xf numFmtId="1" fontId="0" fillId="0" borderId="0" xfId="0" applyNumberFormat="1" applyFont="1" applyFill="1" applyAlignment="1">
      <alignment/>
    </xf>
    <xf numFmtId="20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14" xfId="25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center"/>
    </xf>
    <xf numFmtId="209" fontId="0" fillId="0" borderId="0" xfId="0" applyNumberFormat="1" applyFont="1" applyFill="1" applyAlignment="1">
      <alignment/>
    </xf>
    <xf numFmtId="2" fontId="0" fillId="0" borderId="0" xfId="0" applyNumberFormat="1" applyFont="1" applyBorder="1" applyAlignment="1">
      <alignment vertical="center"/>
    </xf>
    <xf numFmtId="2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85" fontId="0" fillId="0" borderId="0" xfId="0" applyNumberFormat="1" applyFont="1" applyFill="1" applyBorder="1" applyAlignment="1">
      <alignment horizontal="right"/>
    </xf>
    <xf numFmtId="191" fontId="4" fillId="0" borderId="0" xfId="0" applyNumberFormat="1" applyFont="1" applyFill="1" applyAlignment="1">
      <alignment/>
    </xf>
    <xf numFmtId="0" fontId="0" fillId="0" borderId="8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91" fontId="0" fillId="0" borderId="10" xfId="0" applyNumberFormat="1" applyFont="1" applyFill="1" applyBorder="1" applyAlignment="1">
      <alignment horizontal="center"/>
    </xf>
    <xf numFmtId="0" fontId="0" fillId="0" borderId="5" xfId="0" applyFont="1" applyFill="1" applyBorder="1" applyAlignment="1" quotePrefix="1">
      <alignment horizontal="right" vertical="center"/>
    </xf>
    <xf numFmtId="0" fontId="0" fillId="0" borderId="8" xfId="0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 horizontal="center" wrapText="1"/>
    </xf>
    <xf numFmtId="0" fontId="1" fillId="0" borderId="3" xfId="25" applyFont="1" applyFill="1" applyBorder="1" applyProtection="1">
      <alignment/>
      <protection/>
    </xf>
    <xf numFmtId="0" fontId="0" fillId="2" borderId="0" xfId="0" applyFill="1" applyBorder="1" applyAlignment="1">
      <alignment/>
    </xf>
    <xf numFmtId="202" fontId="0" fillId="2" borderId="0" xfId="0" applyNumberFormat="1" applyFill="1" applyBorder="1" applyAlignment="1">
      <alignment/>
    </xf>
    <xf numFmtId="192" fontId="0" fillId="0" borderId="6" xfId="0" applyNumberFormat="1" applyFont="1" applyBorder="1" applyAlignment="1">
      <alignment horizontal="centerContinuous" wrapText="1"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8" xfId="25" applyFont="1" applyFill="1" applyBorder="1" applyProtection="1">
      <alignment/>
      <protection/>
    </xf>
    <xf numFmtId="189" fontId="0" fillId="0" borderId="14" xfId="0" applyNumberFormat="1" applyFont="1" applyFill="1" applyBorder="1" applyAlignment="1">
      <alignment horizontal="center"/>
    </xf>
    <xf numFmtId="0" fontId="1" fillId="0" borderId="3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3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92" fontId="0" fillId="0" borderId="0" xfId="24" applyNumberFormat="1" applyFont="1" applyFill="1">
      <alignment/>
      <protection/>
    </xf>
    <xf numFmtId="194" fontId="0" fillId="0" borderId="0" xfId="25" applyNumberFormat="1" applyFont="1" applyFill="1">
      <alignment/>
      <protection/>
    </xf>
    <xf numFmtId="192" fontId="0" fillId="0" borderId="0" xfId="25" applyNumberFormat="1" applyFont="1" applyFill="1">
      <alignment/>
      <protection/>
    </xf>
    <xf numFmtId="0" fontId="0" fillId="0" borderId="0" xfId="0" applyFont="1" applyFill="1" applyBorder="1" applyAlignment="1">
      <alignment horizontal="center" wrapText="1" shrinkToFit="1"/>
    </xf>
    <xf numFmtId="2" fontId="0" fillId="0" borderId="0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 indent="1"/>
    </xf>
    <xf numFmtId="3" fontId="0" fillId="0" borderId="0" xfId="0" applyNumberFormat="1" applyFont="1" applyFill="1" applyAlignment="1">
      <alignment horizontal="center"/>
    </xf>
    <xf numFmtId="203" fontId="0" fillId="0" borderId="3" xfId="0" applyNumberFormat="1" applyFont="1" applyBorder="1" applyAlignment="1">
      <alignment vertical="center"/>
    </xf>
    <xf numFmtId="0" fontId="0" fillId="0" borderId="16" xfId="0" applyFont="1" applyFill="1" applyBorder="1" applyAlignment="1">
      <alignment horizontal="center"/>
    </xf>
    <xf numFmtId="189" fontId="0" fillId="0" borderId="10" xfId="0" applyNumberFormat="1" applyFont="1" applyFill="1" applyBorder="1" applyAlignment="1">
      <alignment horizontal="center"/>
    </xf>
    <xf numFmtId="0" fontId="0" fillId="0" borderId="5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04" fontId="0" fillId="0" borderId="0" xfId="24" applyNumberFormat="1" applyFont="1" applyFill="1">
      <alignment/>
      <protection/>
    </xf>
    <xf numFmtId="191" fontId="0" fillId="0" borderId="0" xfId="0" applyNumberFormat="1" applyFont="1" applyFill="1" applyAlignment="1">
      <alignment/>
    </xf>
    <xf numFmtId="203" fontId="7" fillId="0" borderId="3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190" fontId="0" fillId="0" borderId="16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193" fontId="0" fillId="0" borderId="0" xfId="0" applyNumberFormat="1" applyFont="1" applyFill="1" applyAlignment="1">
      <alignment horizontal="center"/>
    </xf>
    <xf numFmtId="190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189" fontId="0" fillId="0" borderId="16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 quotePrefix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189" fontId="0" fillId="0" borderId="9" xfId="0" applyNumberFormat="1" applyFont="1" applyFill="1" applyBorder="1" applyAlignment="1">
      <alignment horizontal="center"/>
    </xf>
    <xf numFmtId="189" fontId="0" fillId="0" borderId="1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3" xfId="25" applyFont="1" applyFill="1" applyBorder="1" applyAlignment="1" applyProtection="1">
      <alignment horizontal="left" indent="1"/>
      <protection/>
    </xf>
    <xf numFmtId="0" fontId="1" fillId="0" borderId="16" xfId="0" applyFont="1" applyFill="1" applyBorder="1" applyAlignment="1">
      <alignment/>
    </xf>
    <xf numFmtId="223" fontId="0" fillId="2" borderId="7" xfId="0" applyNumberFormat="1" applyFont="1" applyFill="1" applyBorder="1" applyAlignment="1" applyProtection="1">
      <alignment horizontal="right"/>
      <protection/>
    </xf>
    <xf numFmtId="225" fontId="0" fillId="2" borderId="7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center"/>
    </xf>
    <xf numFmtId="224" fontId="0" fillId="2" borderId="7" xfId="0" applyNumberFormat="1" applyFont="1" applyFill="1" applyBorder="1" applyAlignment="1" applyProtection="1">
      <alignment horizontal="right"/>
      <protection/>
    </xf>
    <xf numFmtId="225" fontId="1" fillId="2" borderId="14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23" fontId="0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center"/>
    </xf>
    <xf numFmtId="1" fontId="11" fillId="0" borderId="0" xfId="0" applyNumberFormat="1" applyFont="1" applyFill="1" applyAlignment="1">
      <alignment horizontal="right"/>
    </xf>
    <xf numFmtId="224" fontId="1" fillId="2" borderId="7" xfId="0" applyNumberFormat="1" applyFont="1" applyFill="1" applyBorder="1" applyAlignment="1" applyProtection="1">
      <alignment horizontal="right"/>
      <protection/>
    </xf>
    <xf numFmtId="224" fontId="1" fillId="2" borderId="11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 quotePrefix="1">
      <alignment horizontal="center" vertical="center"/>
    </xf>
    <xf numFmtId="2" fontId="0" fillId="0" borderId="14" xfId="0" applyNumberFormat="1" applyFont="1" applyFill="1" applyBorder="1" applyAlignment="1" quotePrefix="1">
      <alignment horizontal="center" vertical="center"/>
    </xf>
    <xf numFmtId="224" fontId="0" fillId="2" borderId="11" xfId="0" applyNumberFormat="1" applyFont="1" applyFill="1" applyBorder="1" applyAlignment="1" applyProtection="1">
      <alignment horizontal="right"/>
      <protection/>
    </xf>
    <xf numFmtId="224" fontId="0" fillId="2" borderId="15" xfId="0" applyNumberFormat="1" applyFont="1" applyFill="1" applyBorder="1" applyAlignment="1" applyProtection="1">
      <alignment horizontal="right"/>
      <protection/>
    </xf>
    <xf numFmtId="223" fontId="0" fillId="2" borderId="11" xfId="0" applyNumberFormat="1" applyFont="1" applyFill="1" applyBorder="1" applyAlignment="1" applyProtection="1">
      <alignment horizontal="right"/>
      <protection/>
    </xf>
    <xf numFmtId="223" fontId="0" fillId="2" borderId="9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1" fillId="0" borderId="8" xfId="0" applyNumberFormat="1" applyFont="1" applyFill="1" applyBorder="1" applyAlignment="1">
      <alignment horizontal="left"/>
    </xf>
    <xf numFmtId="223" fontId="1" fillId="2" borderId="9" xfId="0" applyNumberFormat="1" applyFont="1" applyFill="1" applyBorder="1" applyAlignment="1" applyProtection="1">
      <alignment horizontal="right"/>
      <protection/>
    </xf>
    <xf numFmtId="225" fontId="1" fillId="2" borderId="9" xfId="0" applyNumberFormat="1" applyFont="1" applyFill="1" applyBorder="1" applyAlignment="1" applyProtection="1">
      <alignment horizontal="right"/>
      <protection/>
    </xf>
    <xf numFmtId="223" fontId="1" fillId="2" borderId="11" xfId="0" applyNumberFormat="1" applyFont="1" applyFill="1" applyBorder="1" applyAlignment="1" applyProtection="1">
      <alignment horizontal="right"/>
      <protection/>
    </xf>
    <xf numFmtId="225" fontId="1" fillId="2" borderId="11" xfId="0" applyNumberFormat="1" applyFont="1" applyFill="1" applyBorder="1" applyAlignment="1" applyProtection="1">
      <alignment horizontal="right"/>
      <protection/>
    </xf>
    <xf numFmtId="0" fontId="1" fillId="0" borderId="8" xfId="24" applyFont="1" applyFill="1" applyBorder="1">
      <alignment/>
      <protection/>
    </xf>
    <xf numFmtId="0" fontId="1" fillId="0" borderId="8" xfId="25" applyFont="1" applyFill="1" applyBorder="1" applyProtection="1">
      <alignment/>
      <protection/>
    </xf>
    <xf numFmtId="224" fontId="0" fillId="2" borderId="0" xfId="0" applyNumberFormat="1" applyFont="1" applyFill="1" applyBorder="1" applyAlignment="1" applyProtection="1">
      <alignment horizontal="right"/>
      <protection/>
    </xf>
    <xf numFmtId="3" fontId="1" fillId="0" borderId="8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195" fontId="0" fillId="0" borderId="14" xfId="0" applyNumberFormat="1" applyFont="1" applyFill="1" applyBorder="1" applyAlignment="1" applyProtection="1" quotePrefix="1">
      <alignment horizontal="center"/>
      <protection/>
    </xf>
    <xf numFmtId="3" fontId="0" fillId="0" borderId="13" xfId="0" applyNumberFormat="1" applyFont="1" applyFill="1" applyBorder="1" applyAlignment="1">
      <alignment/>
    </xf>
    <xf numFmtId="3" fontId="0" fillId="0" borderId="8" xfId="2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right" vertical="center"/>
    </xf>
    <xf numFmtId="194" fontId="0" fillId="0" borderId="9" xfId="0" applyNumberFormat="1" applyFont="1" applyFill="1" applyBorder="1" applyAlignment="1" applyProtection="1">
      <alignment horizontal="center"/>
      <protection/>
    </xf>
    <xf numFmtId="194" fontId="0" fillId="0" borderId="11" xfId="0" applyNumberFormat="1" applyFont="1" applyFill="1" applyBorder="1" applyAlignment="1" applyProtection="1">
      <alignment horizontal="center"/>
      <protection/>
    </xf>
    <xf numFmtId="0" fontId="0" fillId="0" borderId="24" xfId="24" applyFont="1" applyFill="1" applyBorder="1" applyAlignment="1">
      <alignment horizontal="center"/>
      <protection/>
    </xf>
    <xf numFmtId="0" fontId="0" fillId="0" borderId="25" xfId="24" applyFont="1" applyFill="1" applyBorder="1" applyAlignment="1">
      <alignment horizontal="center"/>
      <protection/>
    </xf>
    <xf numFmtId="194" fontId="0" fillId="0" borderId="24" xfId="24" applyNumberFormat="1" applyFont="1" applyFill="1" applyBorder="1" applyAlignment="1" applyProtection="1">
      <alignment horizontal="center"/>
      <protection/>
    </xf>
    <xf numFmtId="194" fontId="0" fillId="0" borderId="25" xfId="24" applyNumberFormat="1" applyFont="1" applyFill="1" applyBorder="1" applyAlignment="1" applyProtection="1">
      <alignment horizontal="center"/>
      <protection/>
    </xf>
    <xf numFmtId="1" fontId="0" fillId="0" borderId="13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99" fontId="0" fillId="0" borderId="6" xfId="0" applyNumberFormat="1" applyFont="1" applyFill="1" applyBorder="1" applyAlignment="1" applyProtection="1">
      <alignment horizontal="center"/>
      <protection/>
    </xf>
    <xf numFmtId="195" fontId="0" fillId="0" borderId="6" xfId="0" applyNumberFormat="1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>
      <alignment horizontal="center" wrapText="1" shrinkToFit="1"/>
    </xf>
    <xf numFmtId="0" fontId="0" fillId="0" borderId="15" xfId="0" applyFont="1" applyFill="1" applyBorder="1" applyAlignment="1">
      <alignment horizontal="center" wrapText="1" shrinkToFit="1"/>
    </xf>
    <xf numFmtId="49" fontId="4" fillId="0" borderId="0" xfId="25" applyNumberFormat="1" applyFont="1" applyFill="1" applyAlignment="1">
      <alignment horizontal="right"/>
      <protection/>
    </xf>
    <xf numFmtId="49" fontId="0" fillId="0" borderId="0" xfId="25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223" fontId="0" fillId="2" borderId="6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Border="1" applyAlignment="1">
      <alignment/>
    </xf>
    <xf numFmtId="223" fontId="0" fillId="2" borderId="1" xfId="0" applyNumberFormat="1" applyFont="1" applyFill="1" applyBorder="1" applyAlignment="1" applyProtection="1">
      <alignment horizontal="right"/>
      <protection/>
    </xf>
    <xf numFmtId="3" fontId="0" fillId="2" borderId="1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8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 horizontal="right"/>
      <protection/>
    </xf>
    <xf numFmtId="224" fontId="0" fillId="0" borderId="0" xfId="24" applyNumberFormat="1" applyFont="1" applyFill="1">
      <alignment/>
      <protection/>
    </xf>
    <xf numFmtId="224" fontId="0" fillId="0" borderId="0" xfId="0" applyNumberFormat="1" applyAlignment="1">
      <alignment/>
    </xf>
    <xf numFmtId="224" fontId="1" fillId="2" borderId="9" xfId="0" applyNumberFormat="1" applyFont="1" applyFill="1" applyBorder="1" applyAlignment="1" applyProtection="1">
      <alignment horizontal="right"/>
      <protection/>
    </xf>
    <xf numFmtId="224" fontId="1" fillId="2" borderId="17" xfId="0" applyNumberFormat="1" applyFont="1" applyFill="1" applyBorder="1" applyAlignment="1" applyProtection="1">
      <alignment horizontal="right"/>
      <protection/>
    </xf>
    <xf numFmtId="191" fontId="0" fillId="0" borderId="0" xfId="25" applyNumberFormat="1" applyFont="1" applyFill="1">
      <alignment/>
      <protection/>
    </xf>
    <xf numFmtId="0" fontId="0" fillId="0" borderId="26" xfId="0" applyFont="1" applyFill="1" applyBorder="1" applyAlignment="1">
      <alignment horizontal="center" wrapText="1"/>
    </xf>
    <xf numFmtId="189" fontId="0" fillId="0" borderId="6" xfId="0" applyNumberFormat="1" applyFont="1" applyFill="1" applyBorder="1" applyAlignment="1">
      <alignment horizontal="center" wrapText="1"/>
    </xf>
    <xf numFmtId="189" fontId="0" fillId="0" borderId="27" xfId="0" applyNumberFormat="1" applyFont="1" applyFill="1" applyBorder="1" applyAlignment="1">
      <alignment horizontal="center" wrapText="1"/>
    </xf>
    <xf numFmtId="189" fontId="0" fillId="0" borderId="15" xfId="0" applyNumberFormat="1" applyFont="1" applyFill="1" applyBorder="1" applyAlignment="1">
      <alignment horizontal="center" vertical="center" wrapText="1"/>
    </xf>
    <xf numFmtId="189" fontId="0" fillId="0" borderId="17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wrapText="1"/>
    </xf>
    <xf numFmtId="191" fontId="0" fillId="0" borderId="13" xfId="0" applyNumberFormat="1" applyFont="1" applyFill="1" applyBorder="1" applyAlignment="1" quotePrefix="1">
      <alignment horizontal="left"/>
    </xf>
    <xf numFmtId="3" fontId="0" fillId="0" borderId="28" xfId="0" applyNumberFormat="1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 wrapText="1"/>
    </xf>
    <xf numFmtId="3" fontId="1" fillId="0" borderId="29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189" fontId="0" fillId="0" borderId="25" xfId="0" applyNumberFormat="1" applyFont="1" applyFill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89" fontId="0" fillId="0" borderId="28" xfId="0" applyNumberFormat="1" applyFont="1" applyFill="1" applyBorder="1" applyAlignment="1">
      <alignment horizontal="center" wrapText="1"/>
    </xf>
    <xf numFmtId="189" fontId="0" fillId="0" borderId="2" xfId="0" applyNumberFormat="1" applyFont="1" applyFill="1" applyBorder="1" applyAlignment="1">
      <alignment horizontal="center" vertical="center" wrapText="1"/>
    </xf>
    <xf numFmtId="189" fontId="0" fillId="0" borderId="27" xfId="0" applyNumberFormat="1" applyFont="1" applyFill="1" applyBorder="1" applyAlignment="1">
      <alignment horizontal="center" vertical="center" wrapText="1"/>
    </xf>
    <xf numFmtId="189" fontId="0" fillId="0" borderId="2" xfId="0" applyNumberFormat="1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189" fontId="0" fillId="0" borderId="1" xfId="0" applyNumberFormat="1" applyFont="1" applyFill="1" applyBorder="1" applyAlignment="1">
      <alignment horizontal="center" wrapText="1"/>
    </xf>
    <xf numFmtId="189" fontId="0" fillId="0" borderId="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7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ont="1" applyFill="1" applyBorder="1" applyAlignment="1">
      <alignment horizontal="center" wrapText="1"/>
    </xf>
    <xf numFmtId="2" fontId="0" fillId="0" borderId="6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9" xfId="0" applyNumberFormat="1" applyFont="1" applyFill="1" applyBorder="1" applyAlignment="1">
      <alignment horizontal="center" wrapText="1"/>
    </xf>
    <xf numFmtId="2" fontId="0" fillId="0" borderId="15" xfId="0" applyNumberFormat="1" applyFont="1" applyFill="1" applyBorder="1" applyAlignment="1">
      <alignment horizontal="center" wrapText="1"/>
    </xf>
    <xf numFmtId="2" fontId="0" fillId="0" borderId="7" xfId="0" applyNumberFormat="1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wrapText="1"/>
      <protection/>
    </xf>
    <xf numFmtId="0" fontId="0" fillId="0" borderId="8" xfId="0" applyFont="1" applyFill="1" applyBorder="1" applyAlignment="1">
      <alignment wrapText="1"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49" fontId="0" fillId="0" borderId="25" xfId="0" applyNumberFormat="1" applyFont="1" applyFill="1" applyBorder="1" applyAlignment="1" applyProtection="1">
      <alignment horizontal="center"/>
      <protection/>
    </xf>
    <xf numFmtId="49" fontId="0" fillId="0" borderId="29" xfId="0" applyNumberFormat="1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0" fontId="5" fillId="0" borderId="0" xfId="24" applyFont="1" applyFill="1" applyAlignment="1">
      <alignment horizontal="center"/>
      <protection/>
    </xf>
    <xf numFmtId="0" fontId="0" fillId="0" borderId="5" xfId="24" applyFont="1" applyFill="1" applyBorder="1" applyAlignment="1">
      <alignment horizontal="center" vertical="center"/>
      <protection/>
    </xf>
    <xf numFmtId="0" fontId="0" fillId="0" borderId="3" xfId="24" applyFont="1" applyFill="1" applyBorder="1" applyAlignment="1">
      <alignment horizontal="center" vertical="center"/>
      <protection/>
    </xf>
    <xf numFmtId="0" fontId="0" fillId="0" borderId="8" xfId="24" applyFont="1" applyFill="1" applyBorder="1" applyAlignment="1">
      <alignment horizontal="center" vertical="center"/>
      <protection/>
    </xf>
    <xf numFmtId="0" fontId="0" fillId="0" borderId="15" xfId="24" applyFont="1" applyFill="1" applyBorder="1" applyAlignment="1">
      <alignment horizontal="center" vertical="center" wrapText="1"/>
      <protection/>
    </xf>
    <xf numFmtId="0" fontId="0" fillId="0" borderId="7" xfId="24" applyFont="1" applyFill="1" applyBorder="1" applyAlignment="1">
      <alignment horizontal="center" vertical="center" wrapText="1"/>
      <protection/>
    </xf>
    <xf numFmtId="0" fontId="0" fillId="0" borderId="11" xfId="24" applyFont="1" applyFill="1" applyBorder="1" applyAlignment="1">
      <alignment horizontal="center" vertical="center" wrapText="1"/>
      <protection/>
    </xf>
    <xf numFmtId="0" fontId="0" fillId="0" borderId="2" xfId="24" applyFont="1" applyFill="1" applyBorder="1" applyAlignment="1">
      <alignment horizontal="center" vertical="center" wrapText="1"/>
      <protection/>
    </xf>
    <xf numFmtId="0" fontId="0" fillId="0" borderId="9" xfId="24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0" fontId="1" fillId="0" borderId="0" xfId="24" applyFont="1" applyFill="1" applyAlignment="1">
      <alignment horizontal="center"/>
      <protection/>
    </xf>
    <xf numFmtId="0" fontId="0" fillId="0" borderId="5" xfId="25" applyFont="1" applyFill="1" applyBorder="1" applyAlignment="1" applyProtection="1">
      <alignment horizontal="center" vertical="center" wrapText="1"/>
      <protection/>
    </xf>
    <xf numFmtId="0" fontId="0" fillId="0" borderId="3" xfId="25" applyFont="1" applyFill="1" applyBorder="1" applyAlignment="1" applyProtection="1">
      <alignment horizontal="center" vertical="center" wrapText="1"/>
      <protection/>
    </xf>
    <xf numFmtId="0" fontId="0" fillId="0" borderId="8" xfId="25" applyFont="1" applyFill="1" applyBorder="1" applyAlignment="1" applyProtection="1">
      <alignment horizontal="center" vertical="center" wrapText="1"/>
      <protection/>
    </xf>
    <xf numFmtId="0" fontId="0" fillId="0" borderId="15" xfId="25" applyFont="1" applyFill="1" applyBorder="1" applyAlignment="1" applyProtection="1">
      <alignment horizontal="center" vertical="center" wrapText="1"/>
      <protection/>
    </xf>
    <xf numFmtId="0" fontId="0" fillId="0" borderId="13" xfId="25" applyFont="1" applyFill="1" applyBorder="1" applyAlignment="1" applyProtection="1">
      <alignment horizontal="center" vertical="center" wrapText="1"/>
      <protection/>
    </xf>
    <xf numFmtId="0" fontId="0" fillId="0" borderId="17" xfId="25" applyFont="1" applyFill="1" applyBorder="1" applyAlignment="1" applyProtection="1">
      <alignment horizontal="center" vertical="center" wrapText="1"/>
      <protection/>
    </xf>
    <xf numFmtId="0" fontId="0" fillId="0" borderId="18" xfId="25" applyFont="1" applyFill="1" applyBorder="1" applyAlignment="1" applyProtection="1">
      <alignment horizontal="center" vertical="center" wrapText="1"/>
      <protection/>
    </xf>
    <xf numFmtId="0" fontId="0" fillId="0" borderId="26" xfId="25" applyFont="1" applyFill="1" applyBorder="1" applyAlignment="1" applyProtection="1">
      <alignment horizontal="center" vertical="center" wrapText="1"/>
      <protection/>
    </xf>
    <xf numFmtId="0" fontId="0" fillId="0" borderId="5" xfId="25" applyFont="1" applyFill="1" applyBorder="1" applyAlignment="1" applyProtection="1">
      <alignment horizontal="center" vertical="center"/>
      <protection/>
    </xf>
    <xf numFmtId="0" fontId="0" fillId="0" borderId="3" xfId="25" applyFont="1" applyFill="1" applyBorder="1" applyAlignment="1" applyProtection="1">
      <alignment horizontal="center" vertical="center"/>
      <protection/>
    </xf>
    <xf numFmtId="0" fontId="0" fillId="0" borderId="8" xfId="25" applyFont="1" applyFill="1" applyBorder="1" applyAlignment="1" applyProtection="1">
      <alignment horizontal="center" vertical="center"/>
      <protection/>
    </xf>
    <xf numFmtId="0" fontId="0" fillId="0" borderId="15" xfId="25" applyFont="1" applyFill="1" applyBorder="1" applyAlignment="1" applyProtection="1">
      <alignment horizontal="center" vertical="center"/>
      <protection/>
    </xf>
    <xf numFmtId="0" fontId="0" fillId="0" borderId="13" xfId="25" applyFont="1" applyFill="1" applyBorder="1" applyAlignment="1" applyProtection="1">
      <alignment horizontal="center" vertical="center"/>
      <protection/>
    </xf>
    <xf numFmtId="0" fontId="0" fillId="0" borderId="17" xfId="25" applyFont="1" applyFill="1" applyBorder="1" applyAlignment="1" applyProtection="1">
      <alignment horizontal="center" vertical="center"/>
      <protection/>
    </xf>
    <xf numFmtId="0" fontId="0" fillId="0" borderId="18" xfId="25" applyFont="1" applyFill="1" applyBorder="1" applyAlignment="1" applyProtection="1">
      <alignment horizontal="center" vertical="center"/>
      <protection/>
    </xf>
    <xf numFmtId="0" fontId="0" fillId="0" borderId="26" xfId="25" applyFont="1" applyFill="1" applyBorder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 quotePrefix="1">
      <alignment horizontal="center"/>
    </xf>
    <xf numFmtId="1" fontId="0" fillId="0" borderId="25" xfId="0" applyNumberFormat="1" applyFont="1" applyFill="1" applyBorder="1" applyAlignment="1" quotePrefix="1">
      <alignment horizontal="center"/>
    </xf>
    <xf numFmtId="0" fontId="0" fillId="0" borderId="15" xfId="0" applyFont="1" applyFill="1" applyBorder="1" applyAlignment="1" quotePrefix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0" xfId="0" applyFont="1" applyFill="1" applyBorder="1" applyAlignment="1" quotePrefix="1">
      <alignment horizontal="center"/>
    </xf>
    <xf numFmtId="0" fontId="0" fillId="0" borderId="31" xfId="0" applyFont="1" applyFill="1" applyBorder="1" applyAlignment="1" quotePrefix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2" xfId="0" applyFont="1" applyFill="1" applyBorder="1" applyAlignment="1" quotePrefix="1">
      <alignment horizontal="center"/>
    </xf>
    <xf numFmtId="0" fontId="0" fillId="0" borderId="4" xfId="0" applyFont="1" applyFill="1" applyBorder="1" applyAlignment="1" quotePrefix="1">
      <alignment horizontal="center"/>
    </xf>
    <xf numFmtId="0" fontId="0" fillId="0" borderId="33" xfId="0" applyFont="1" applyFill="1" applyBorder="1" applyAlignment="1">
      <alignment horizontal="center"/>
    </xf>
    <xf numFmtId="192" fontId="0" fillId="0" borderId="6" xfId="0" applyNumberFormat="1" applyFont="1" applyBorder="1" applyAlignment="1">
      <alignment horizontal="center" vertical="distributed" wrapText="1"/>
    </xf>
    <xf numFmtId="192" fontId="0" fillId="0" borderId="9" xfId="0" applyNumberFormat="1" applyFont="1" applyBorder="1" applyAlignment="1">
      <alignment horizontal="center" vertical="distributed" wrapText="1"/>
    </xf>
    <xf numFmtId="192" fontId="0" fillId="0" borderId="15" xfId="0" applyNumberFormat="1" applyFont="1" applyBorder="1" applyAlignment="1">
      <alignment horizontal="center" vertical="distributed" wrapText="1"/>
    </xf>
    <xf numFmtId="192" fontId="0" fillId="0" borderId="11" xfId="0" applyNumberFormat="1" applyFont="1" applyBorder="1" applyAlignment="1">
      <alignment horizontal="center" vertical="distributed" wrapText="1"/>
    </xf>
    <xf numFmtId="0" fontId="0" fillId="0" borderId="5" xfId="0" applyFont="1" applyFill="1" applyBorder="1" applyAlignment="1">
      <alignment horizontal="center" vertical="distributed"/>
    </xf>
    <xf numFmtId="0" fontId="0" fillId="0" borderId="8" xfId="0" applyFont="1" applyFill="1" applyBorder="1" applyAlignment="1">
      <alignment horizontal="center" vertical="distributed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95" fontId="0" fillId="0" borderId="15" xfId="0" applyNumberFormat="1" applyFont="1" applyFill="1" applyBorder="1" applyAlignment="1" applyProtection="1">
      <alignment horizontal="center" vertical="distributed"/>
      <protection/>
    </xf>
    <xf numFmtId="195" fontId="0" fillId="0" borderId="17" xfId="0" applyNumberFormat="1" applyFont="1" applyFill="1" applyBorder="1" applyAlignment="1" applyProtection="1">
      <alignment horizontal="center" vertical="distributed"/>
      <protection/>
    </xf>
    <xf numFmtId="195" fontId="0" fillId="0" borderId="6" xfId="0" applyNumberFormat="1" applyFont="1" applyFill="1" applyBorder="1" applyAlignment="1" applyProtection="1">
      <alignment horizontal="center" vertical="distributed"/>
      <protection/>
    </xf>
    <xf numFmtId="195" fontId="0" fillId="0" borderId="27" xfId="0" applyNumberFormat="1" applyFont="1" applyFill="1" applyBorder="1" applyAlignment="1" applyProtection="1">
      <alignment horizontal="center" vertical="distributed"/>
      <protection/>
    </xf>
    <xf numFmtId="199" fontId="0" fillId="0" borderId="6" xfId="0" applyNumberFormat="1" applyFont="1" applyFill="1" applyBorder="1" applyAlignment="1" applyProtection="1">
      <alignment horizontal="center" vertical="distributed"/>
      <protection/>
    </xf>
    <xf numFmtId="199" fontId="0" fillId="0" borderId="27" xfId="0" applyNumberFormat="1" applyFont="1" applyFill="1" applyBorder="1" applyAlignment="1" applyProtection="1">
      <alignment horizontal="center" vertical="distributed"/>
      <protection/>
    </xf>
    <xf numFmtId="0" fontId="1" fillId="0" borderId="0" xfId="0" applyFont="1" applyFill="1" applyAlignment="1">
      <alignment horizontal="center"/>
    </xf>
    <xf numFmtId="0" fontId="12" fillId="0" borderId="0" xfId="16" applyFill="1" applyBorder="1" applyAlignment="1">
      <alignment horizontal="left"/>
    </xf>
    <xf numFmtId="0" fontId="12" fillId="0" borderId="0" xfId="16" applyFill="1" applyBorder="1" applyAlignment="1">
      <alignment/>
    </xf>
    <xf numFmtId="0" fontId="12" fillId="0" borderId="0" xfId="16" applyFill="1" applyBorder="1" applyAlignment="1">
      <alignment horizontal="center"/>
    </xf>
    <xf numFmtId="0" fontId="12" fillId="0" borderId="0" xfId="16" applyFill="1" applyAlignment="1">
      <alignment/>
    </xf>
    <xf numFmtId="0" fontId="12" fillId="0" borderId="0" xfId="16" applyFill="1" applyAlignment="1">
      <alignment horizontal="left"/>
    </xf>
    <xf numFmtId="0" fontId="12" fillId="0" borderId="0" xfId="16" applyFill="1" applyBorder="1" applyAlignment="1">
      <alignment/>
    </xf>
    <xf numFmtId="0" fontId="12" fillId="0" borderId="0" xfId="16" applyFill="1" applyAlignment="1">
      <alignment horizontal="centerContinuous"/>
    </xf>
    <xf numFmtId="0" fontId="0" fillId="2" borderId="0" xfId="0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2" fillId="2" borderId="0" xfId="16" applyFill="1" applyAlignment="1">
      <alignment horizontal="left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Millares_Pepa Capitulo 31(31.23-27)" xfId="21"/>
    <cellStyle name="Currency" xfId="22"/>
    <cellStyle name="Currency [0]" xfId="23"/>
    <cellStyle name="Normal_INDSAL8" xfId="24"/>
    <cellStyle name="Normal_INDSAL9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externalLink" Target="externalLinks/externalLink9.xml" /><Relationship Id="rId38" Type="http://schemas.openxmlformats.org/officeDocument/2006/relationships/externalLink" Target="externalLinks/externalLink10.xml" /><Relationship Id="rId39" Type="http://schemas.openxmlformats.org/officeDocument/2006/relationships/externalLink" Target="externalLinks/externalLink11.xml" /><Relationship Id="rId40" Type="http://schemas.openxmlformats.org/officeDocument/2006/relationships/externalLink" Target="externalLinks/externalLink12.xml" /><Relationship Id="rId41" Type="http://schemas.openxmlformats.org/officeDocument/2006/relationships/externalLink" Target="externalLinks/externalLink13.xml" /><Relationship Id="rId42" Type="http://schemas.openxmlformats.org/officeDocument/2006/relationships/externalLink" Target="externalLinks/externalLink14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Geoestad-Imoestad\Anuario\elaboraanu2005\AEA05_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D2" sqref="D2"/>
    </sheetView>
  </sheetViews>
  <sheetFormatPr defaultColWidth="11.421875" defaultRowHeight="12.75"/>
  <cols>
    <col min="1" max="16384" width="11.421875" style="438" customWidth="1"/>
  </cols>
  <sheetData>
    <row r="1" ht="20.25">
      <c r="E1" s="439" t="s">
        <v>413</v>
      </c>
    </row>
    <row r="4" ht="15.75">
      <c r="E4" s="440" t="s">
        <v>414</v>
      </c>
    </row>
    <row r="8" s="441" customFormat="1" ht="12.75">
      <c r="A8" s="441" t="s">
        <v>415</v>
      </c>
    </row>
    <row r="9" s="441" customFormat="1" ht="12.75">
      <c r="A9" s="441" t="s">
        <v>417</v>
      </c>
    </row>
    <row r="10" s="441" customFormat="1" ht="12.75">
      <c r="A10" s="441" t="s">
        <v>418</v>
      </c>
    </row>
    <row r="11" s="441" customFormat="1" ht="12.75">
      <c r="A11" s="441" t="s">
        <v>419</v>
      </c>
    </row>
    <row r="12" s="441" customFormat="1" ht="12.75">
      <c r="A12" s="441" t="s">
        <v>420</v>
      </c>
    </row>
    <row r="13" s="441" customFormat="1" ht="12.75">
      <c r="A13" s="441" t="s">
        <v>421</v>
      </c>
    </row>
    <row r="14" s="441" customFormat="1" ht="12.75">
      <c r="A14" s="441" t="s">
        <v>422</v>
      </c>
    </row>
    <row r="15" s="441" customFormat="1" ht="12.75">
      <c r="A15" s="441" t="s">
        <v>423</v>
      </c>
    </row>
    <row r="16" s="441" customFormat="1" ht="12.75">
      <c r="A16" s="441" t="s">
        <v>424</v>
      </c>
    </row>
    <row r="17" s="441" customFormat="1" ht="12.75">
      <c r="A17" s="441" t="s">
        <v>388</v>
      </c>
    </row>
    <row r="18" s="441" customFormat="1" ht="12.75">
      <c r="A18" s="441" t="s">
        <v>425</v>
      </c>
    </row>
    <row r="19" s="441" customFormat="1" ht="12.75">
      <c r="A19" s="441" t="s">
        <v>426</v>
      </c>
    </row>
    <row r="20" s="441" customFormat="1" ht="12.75">
      <c r="A20" s="441" t="s">
        <v>427</v>
      </c>
    </row>
    <row r="21" s="441" customFormat="1" ht="12.75">
      <c r="A21" s="441" t="s">
        <v>428</v>
      </c>
    </row>
    <row r="22" s="441" customFormat="1" ht="12.75">
      <c r="A22" s="441" t="s">
        <v>429</v>
      </c>
    </row>
    <row r="23" s="441" customFormat="1" ht="12.75">
      <c r="A23" s="441" t="s">
        <v>430</v>
      </c>
    </row>
    <row r="24" s="441" customFormat="1" ht="12.75">
      <c r="A24" s="441" t="s">
        <v>431</v>
      </c>
    </row>
    <row r="25" s="441" customFormat="1" ht="12.75">
      <c r="A25" s="441" t="s">
        <v>432</v>
      </c>
    </row>
    <row r="26" s="441" customFormat="1" ht="12.75">
      <c r="A26" s="441" t="s">
        <v>433</v>
      </c>
    </row>
    <row r="27" s="441" customFormat="1" ht="12.75">
      <c r="A27" s="441" t="s">
        <v>434</v>
      </c>
    </row>
    <row r="28" s="441" customFormat="1" ht="12.75">
      <c r="A28" s="441" t="s">
        <v>435</v>
      </c>
    </row>
    <row r="29" s="441" customFormat="1" ht="12.75">
      <c r="A29" s="441" t="s">
        <v>436</v>
      </c>
    </row>
    <row r="30" s="441" customFormat="1" ht="12.75">
      <c r="A30" s="441" t="s">
        <v>437</v>
      </c>
    </row>
    <row r="31" s="441" customFormat="1" ht="12.75">
      <c r="A31" s="441" t="s">
        <v>438</v>
      </c>
    </row>
    <row r="32" s="441" customFormat="1" ht="12.75">
      <c r="A32" s="441" t="s">
        <v>439</v>
      </c>
    </row>
  </sheetData>
  <mergeCells count="25">
    <mergeCell ref="A32:IV32"/>
    <mergeCell ref="A28:IV28"/>
    <mergeCell ref="A29:IV29"/>
    <mergeCell ref="A30:IV30"/>
    <mergeCell ref="A31:IV31"/>
    <mergeCell ref="A24:IV24"/>
    <mergeCell ref="A25:IV25"/>
    <mergeCell ref="A26:IV26"/>
    <mergeCell ref="A27:IV27"/>
    <mergeCell ref="A20:IV20"/>
    <mergeCell ref="A21:IV21"/>
    <mergeCell ref="A22:IV22"/>
    <mergeCell ref="A23:IV23"/>
    <mergeCell ref="A16:IV16"/>
    <mergeCell ref="A17:IV17"/>
    <mergeCell ref="A18:IV18"/>
    <mergeCell ref="A19:IV19"/>
    <mergeCell ref="A12:IV12"/>
    <mergeCell ref="A13:IV13"/>
    <mergeCell ref="A14:IV14"/>
    <mergeCell ref="A15:IV15"/>
    <mergeCell ref="A8:IV8"/>
    <mergeCell ref="A9:IV9"/>
    <mergeCell ref="A10:IV10"/>
    <mergeCell ref="A11:IV11"/>
  </mergeCells>
  <hyperlinks>
    <hyperlink ref="A8" location="'27.1'!A1" display="27.1.  Análisis autonómico de empresas y establecimientos de la Industria Agroalimentaria, 2006 "/>
    <hyperlink ref="A9" location="'27.2'!A1" display="27.2.  Empresas y establecimientos según subsector de actividad, 2006 "/>
    <hyperlink ref="A10" location="'27.3'!A1" display="27.3.  Evolución del número de empresas y establecimientos según subsector de actividad "/>
    <hyperlink ref="A11" location="'27.4'!A1" display="27.4. Estructura de los subsectores de actividad según asalariados del establecimiento, 2006 "/>
    <hyperlink ref="A12" location="'27.5'!A1" display="27.5.  Indicadores de la Industria Alimentaria según subsectores de actividad, 2006 "/>
    <hyperlink ref="A13" location="'27.6'!A1" display="27.6. Análisis autonómico de los indicadores de la Industria Alimentaria, 2006 "/>
    <hyperlink ref="A14" location="'27.7'!A1" display="27.7. Participación autónomica en la Industria Alimentaria, 2006 "/>
    <hyperlink ref="A15" location="'27.8'!A1" display="27.8.  Evolución del Indice de Producción de la Industria Alimentaria (Base 2000 = 100) "/>
    <hyperlink ref="A16" location="'27.9'!A1" display="27.9.  Tasas de variación (%) del Indice de Producción de la industria Alimentaria (Base 2000 = 100) sobre el mismo período del año anterior"/>
    <hyperlink ref="A17" location="'27.10'!A1" display="27.10.  Evolución del Indice de Precios de la Industria Alimentaria (Base 2000=100) "/>
    <hyperlink ref="A18" location="'27.11'!A1" display="27.11.  Tasas de variación (%) del Indice de Precios de la Industria Alimentaria (Base 2000 = 100) sobre el mismo período del año anterior"/>
    <hyperlink ref="A19" location="'27.12'!A1" display="27.12. Indice de Precios de Consumo de la Industria Alimentaria y General  (Base 2006 = 100) "/>
    <hyperlink ref="A20" location="'27.13'!A1" display="27.13.  Tasa de variación (%) del Indice de Precios de Consumo de la Industria Alimentaria y General (Base 2006=100) sobre el mismo periodo del año anterior"/>
    <hyperlink ref="A21" location="'27.14'!A1" display="27.14.  Serie histórica de población activa, ocupada y parada en la Industria  Agroalimentaria"/>
    <hyperlink ref="A22" location="'27.15'!A1" display="27.15.  Población activa. ocupada y parada en la Industria Agroalimentaria según subsector de actividad Comparación de los dos últimos años"/>
    <hyperlink ref="A23" location="'27.16'!A1" display="27.16.  Tasa de variación de paro (%) de los dos últimos años según subsector de actividad "/>
    <hyperlink ref="A24" location="'27.17'!A1" display="27.17.    Comercio exterior agroalimentario según sectores, 2006 "/>
    <hyperlink ref="A25" location="'27.18'!A1" display="27.18.  Comercio exterior agroalimentario según subsectores, 2006 "/>
    <hyperlink ref="A26" location="'27.19'!A1" display="27.19.  Comercio exterior agroalimentario según sectores y zonas geográficas, 2006 "/>
    <hyperlink ref="A27" location="'27.20'!A1" display="27.20.  Comercio exterior agroalimentario según subsectores y zonas geográficas, 2006 "/>
    <hyperlink ref="A28" location="'27.21'!A1" display="27.21.  Valor de los alimentos comprados (Miles de euros) "/>
    <hyperlink ref="A29" location="'27.22'!A1" display="27.22.  Evolución de la cantidad comprada total y por persona "/>
    <hyperlink ref="A30" location="'27.23'!A1" display="27.23.  Evolución de la cuota de mercado en hogares (Porcentaje del valor de venta) "/>
    <hyperlink ref="A31" location="'27.24 (05-06)'!A1" display="27.24.  Cuotas de mercado según los canales de compra en hostelería-restauración, 2005 (Porcentaje del valor de compra)"/>
    <hyperlink ref="A32" location="'27.25'!A1" display="27.25.  Cuantificación de la dieta alimentaria, 2006. Consumo en hogares y extradoméstico (Media nacional) (Dieta por persona y día)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2"/>
  <dimension ref="A1:G37"/>
  <sheetViews>
    <sheetView showGridLines="0" zoomScale="75" zoomScaleNormal="75" workbookViewId="0" topLeftCell="A1">
      <selection activeCell="D41" sqref="D41"/>
    </sheetView>
  </sheetViews>
  <sheetFormatPr defaultColWidth="11.421875" defaultRowHeight="12.75"/>
  <cols>
    <col min="1" max="1" width="36.7109375" style="9" customWidth="1"/>
    <col min="2" max="2" width="30.7109375" style="4" customWidth="1"/>
    <col min="3" max="3" width="30.8515625" style="4" customWidth="1"/>
    <col min="4" max="4" width="30.7109375" style="4" customWidth="1"/>
    <col min="5" max="7" width="14.7109375" style="4" customWidth="1"/>
    <col min="8" max="16384" width="11.421875" style="9" customWidth="1"/>
  </cols>
  <sheetData>
    <row r="1" spans="1:7" s="34" customFormat="1" ht="18" customHeight="1">
      <c r="A1" s="289" t="s">
        <v>42</v>
      </c>
      <c r="B1" s="289"/>
      <c r="C1" s="289"/>
      <c r="D1" s="289"/>
      <c r="E1" s="48"/>
      <c r="F1" s="48"/>
      <c r="G1" s="48"/>
    </row>
    <row r="2" spans="1:7" ht="12.75" customHeight="1">
      <c r="A2" s="435" t="s">
        <v>416</v>
      </c>
      <c r="B2" s="8"/>
      <c r="C2" s="8"/>
      <c r="D2" s="8"/>
      <c r="E2" s="8"/>
      <c r="F2" s="8"/>
      <c r="G2" s="8"/>
    </row>
    <row r="3" spans="1:7" s="3" customFormat="1" ht="15" customHeight="1">
      <c r="A3" s="290" t="s">
        <v>387</v>
      </c>
      <c r="B3" s="290"/>
      <c r="C3" s="290"/>
      <c r="D3" s="290"/>
      <c r="E3" s="35"/>
      <c r="F3" s="35"/>
      <c r="G3" s="35"/>
    </row>
    <row r="4" spans="1:7" s="3" customFormat="1" ht="15" customHeight="1">
      <c r="A4" s="290" t="s">
        <v>306</v>
      </c>
      <c r="B4" s="290"/>
      <c r="C4" s="290"/>
      <c r="D4" s="290"/>
      <c r="E4" s="35"/>
      <c r="F4" s="35"/>
      <c r="G4" s="35"/>
    </row>
    <row r="5" spans="1:7" ht="13.5" customHeight="1" thickBot="1">
      <c r="A5" s="10"/>
      <c r="B5" s="10"/>
      <c r="C5" s="10"/>
      <c r="D5" s="10"/>
      <c r="E5" s="10"/>
      <c r="F5" s="10"/>
      <c r="G5" s="10"/>
    </row>
    <row r="6" spans="1:7" ht="12.75" customHeight="1">
      <c r="A6" s="148" t="s">
        <v>295</v>
      </c>
      <c r="B6" s="344" t="s">
        <v>389</v>
      </c>
      <c r="C6" s="344"/>
      <c r="D6" s="345"/>
      <c r="E6" s="9"/>
      <c r="F6" s="9"/>
      <c r="G6" s="9"/>
    </row>
    <row r="7" spans="1:7" ht="12.75" customHeight="1" thickBot="1">
      <c r="A7" s="116" t="s">
        <v>21</v>
      </c>
      <c r="B7" s="185" t="s">
        <v>32</v>
      </c>
      <c r="C7" s="222" t="s">
        <v>33</v>
      </c>
      <c r="D7" s="223" t="s">
        <v>34</v>
      </c>
      <c r="F7" s="9"/>
      <c r="G7" s="9"/>
    </row>
    <row r="8" spans="1:7" ht="12.75" customHeight="1">
      <c r="A8" s="176" t="s">
        <v>35</v>
      </c>
      <c r="B8" s="212">
        <v>1.8803163706909491</v>
      </c>
      <c r="C8" s="212">
        <v>4.873463485177157</v>
      </c>
      <c r="D8" s="212">
        <v>3.3768899279340534</v>
      </c>
      <c r="E8" s="9"/>
      <c r="F8" s="9"/>
      <c r="G8" s="9"/>
    </row>
    <row r="9" spans="1:7" ht="12.75" customHeight="1">
      <c r="A9" s="27" t="s">
        <v>313</v>
      </c>
      <c r="B9" s="212"/>
      <c r="C9" s="212"/>
      <c r="D9" s="212"/>
      <c r="E9" s="9"/>
      <c r="F9" s="9"/>
      <c r="G9" s="9"/>
    </row>
    <row r="10" spans="1:7" ht="12.75" customHeight="1">
      <c r="A10" s="171" t="s">
        <v>314</v>
      </c>
      <c r="B10" s="212">
        <v>-11.777037859168848</v>
      </c>
      <c r="C10" s="212">
        <v>-19.393669193045028</v>
      </c>
      <c r="D10" s="212">
        <v>-15.585353526106939</v>
      </c>
      <c r="E10" s="9"/>
      <c r="F10" s="9"/>
      <c r="G10" s="9"/>
    </row>
    <row r="11" spans="1:7" ht="12.75" customHeight="1">
      <c r="A11" s="27" t="s">
        <v>316</v>
      </c>
      <c r="B11" s="212"/>
      <c r="C11" s="212"/>
      <c r="D11" s="212"/>
      <c r="E11" s="9"/>
      <c r="F11" s="9"/>
      <c r="G11" s="9"/>
    </row>
    <row r="12" spans="1:7" ht="12.75" customHeight="1">
      <c r="A12" s="171" t="s">
        <v>315</v>
      </c>
      <c r="B12" s="212">
        <v>1.5665399239543742</v>
      </c>
      <c r="C12" s="212">
        <v>-1.895062524171718</v>
      </c>
      <c r="D12" s="212">
        <v>-0.1642613001086719</v>
      </c>
      <c r="E12" s="9"/>
      <c r="F12" s="9"/>
      <c r="G12" s="9"/>
    </row>
    <row r="13" spans="1:7" ht="12.75" customHeight="1">
      <c r="A13" s="27" t="s">
        <v>317</v>
      </c>
      <c r="B13" s="212"/>
      <c r="C13" s="212"/>
      <c r="D13" s="212"/>
      <c r="E13" s="9"/>
      <c r="F13" s="9"/>
      <c r="G13" s="9"/>
    </row>
    <row r="14" spans="1:7" ht="12.75" customHeight="1">
      <c r="A14" s="171" t="s">
        <v>318</v>
      </c>
      <c r="B14" s="212">
        <v>18.005481762597533</v>
      </c>
      <c r="C14" s="212">
        <v>18.72232764073371</v>
      </c>
      <c r="D14" s="212">
        <v>18.36390470166562</v>
      </c>
      <c r="E14" s="9"/>
      <c r="F14" s="9"/>
      <c r="G14" s="9"/>
    </row>
    <row r="15" spans="1:7" ht="12.75" customHeight="1">
      <c r="A15" s="118" t="s">
        <v>36</v>
      </c>
      <c r="B15" s="212">
        <v>-0.8248052543149587</v>
      </c>
      <c r="C15" s="212">
        <v>1.612903225806437</v>
      </c>
      <c r="D15" s="212">
        <v>0.3940489857457392</v>
      </c>
      <c r="E15" s="9"/>
      <c r="F15" s="9"/>
      <c r="G15" s="9"/>
    </row>
    <row r="16" spans="1:7" ht="12.75" customHeight="1">
      <c r="A16" s="27" t="s">
        <v>320</v>
      </c>
      <c r="B16" s="212"/>
      <c r="C16" s="212"/>
      <c r="D16" s="212"/>
      <c r="E16" s="9"/>
      <c r="F16" s="9"/>
      <c r="G16" s="9"/>
    </row>
    <row r="17" spans="1:7" ht="12.75" customHeight="1">
      <c r="A17" s="171" t="s">
        <v>325</v>
      </c>
      <c r="B17" s="212">
        <v>-0.43269973728944694</v>
      </c>
      <c r="C17" s="212">
        <v>-0.4178049172424912</v>
      </c>
      <c r="D17" s="212">
        <v>-0.42525232726596907</v>
      </c>
      <c r="E17" s="9"/>
      <c r="F17" s="9"/>
      <c r="G17" s="9"/>
    </row>
    <row r="18" spans="1:7" ht="12.75" customHeight="1">
      <c r="A18" s="27" t="s">
        <v>321</v>
      </c>
      <c r="B18" s="212"/>
      <c r="C18" s="212"/>
      <c r="D18" s="212"/>
      <c r="E18" s="9"/>
      <c r="F18" s="9"/>
      <c r="G18" s="9"/>
    </row>
    <row r="19" spans="1:7" ht="12.75" customHeight="1">
      <c r="A19" s="171" t="s">
        <v>322</v>
      </c>
      <c r="B19" s="212">
        <v>1.8680140866636028</v>
      </c>
      <c r="C19" s="212">
        <v>3.4166908985170026</v>
      </c>
      <c r="D19" s="212">
        <v>2.6423524925903026</v>
      </c>
      <c r="E19" s="9"/>
      <c r="F19" s="9"/>
      <c r="G19" s="9"/>
    </row>
    <row r="20" spans="1:7" ht="12.75" customHeight="1">
      <c r="A20" s="118" t="s">
        <v>344</v>
      </c>
      <c r="B20" s="212"/>
      <c r="C20" s="212"/>
      <c r="D20" s="212"/>
      <c r="E20" s="9"/>
      <c r="F20" s="9"/>
      <c r="G20" s="9"/>
    </row>
    <row r="21" spans="1:7" ht="12.75" customHeight="1">
      <c r="A21" s="171" t="s">
        <v>345</v>
      </c>
      <c r="B21" s="212">
        <v>-1.0785930200604477</v>
      </c>
      <c r="C21" s="212">
        <v>2.8162973552537633</v>
      </c>
      <c r="D21" s="212">
        <v>0.8688521675966578</v>
      </c>
      <c r="E21" s="9"/>
      <c r="F21" s="9"/>
      <c r="G21" s="9"/>
    </row>
    <row r="22" spans="1:7" ht="12.75" customHeight="1">
      <c r="A22" s="118" t="s">
        <v>346</v>
      </c>
      <c r="B22" s="212">
        <v>-50.242611380679314</v>
      </c>
      <c r="C22" s="212">
        <v>4.80038022813688</v>
      </c>
      <c r="D22" s="212">
        <v>-22.721115576271217</v>
      </c>
      <c r="E22" s="9"/>
      <c r="F22" s="9"/>
      <c r="G22" s="9"/>
    </row>
    <row r="23" spans="1:7" ht="12.75" customHeight="1">
      <c r="A23" s="118" t="s">
        <v>335</v>
      </c>
      <c r="B23" s="212">
        <v>-1.4187714374805238</v>
      </c>
      <c r="C23" s="212">
        <v>-0.8588605782994561</v>
      </c>
      <c r="D23" s="212">
        <v>-1.1388160078899898</v>
      </c>
      <c r="E23" s="9"/>
      <c r="F23" s="9"/>
      <c r="G23" s="9"/>
    </row>
    <row r="24" spans="1:7" ht="12.75" customHeight="1">
      <c r="A24" s="118" t="s">
        <v>336</v>
      </c>
      <c r="B24" s="212"/>
      <c r="C24" s="212"/>
      <c r="D24" s="212"/>
      <c r="E24" s="9"/>
      <c r="F24" s="9"/>
      <c r="G24" s="9"/>
    </row>
    <row r="25" spans="1:7" ht="12.75" customHeight="1">
      <c r="A25" s="171" t="s">
        <v>343</v>
      </c>
      <c r="B25" s="212">
        <v>0.389613785529358</v>
      </c>
      <c r="C25" s="212">
        <v>-0.3063116317811716</v>
      </c>
      <c r="D25" s="212">
        <v>0.041651076874093196</v>
      </c>
      <c r="E25" s="9"/>
      <c r="F25" s="9"/>
      <c r="G25" s="9"/>
    </row>
    <row r="26" spans="1:7" ht="12.75" customHeight="1">
      <c r="A26" s="118" t="s">
        <v>337</v>
      </c>
      <c r="B26" s="212">
        <v>-2.244850728997908</v>
      </c>
      <c r="C26" s="212">
        <v>3.1934306569343</v>
      </c>
      <c r="D26" s="212">
        <v>0.4742899639681961</v>
      </c>
      <c r="E26" s="9"/>
      <c r="F26" s="9"/>
      <c r="G26" s="9"/>
    </row>
    <row r="27" spans="1:7" ht="12.75" customHeight="1">
      <c r="A27" s="118" t="s">
        <v>347</v>
      </c>
      <c r="B27" s="212">
        <v>4.702271332105581</v>
      </c>
      <c r="C27" s="212">
        <v>-8.906837795972573</v>
      </c>
      <c r="D27" s="212">
        <v>-2.102283231933496</v>
      </c>
      <c r="E27" s="9"/>
      <c r="F27" s="9"/>
      <c r="G27" s="9"/>
    </row>
    <row r="28" spans="1:7" ht="12.75" customHeight="1">
      <c r="A28" s="118" t="s">
        <v>348</v>
      </c>
      <c r="B28" s="212">
        <v>3.7919911887341664</v>
      </c>
      <c r="C28" s="212">
        <v>-8.450819004156127</v>
      </c>
      <c r="D28" s="212">
        <v>-2.3294139077109803</v>
      </c>
      <c r="E28" s="9"/>
      <c r="F28" s="9"/>
      <c r="G28" s="9"/>
    </row>
    <row r="29" spans="1:7" ht="12.75" customHeight="1">
      <c r="A29" s="118" t="s">
        <v>330</v>
      </c>
      <c r="B29" s="212"/>
      <c r="C29" s="212"/>
      <c r="D29" s="212"/>
      <c r="E29" s="9"/>
      <c r="F29" s="9"/>
      <c r="G29" s="9"/>
    </row>
    <row r="30" spans="1:7" ht="12.75" customHeight="1">
      <c r="A30" s="171" t="s">
        <v>331</v>
      </c>
      <c r="B30" s="212">
        <v>4.959977129788449</v>
      </c>
      <c r="C30" s="212">
        <v>0.3780718336483947</v>
      </c>
      <c r="D30" s="212">
        <v>2.669024481718422</v>
      </c>
      <c r="E30" s="9"/>
      <c r="F30" s="9"/>
      <c r="G30" s="9"/>
    </row>
    <row r="31" spans="1:7" ht="12.75" customHeight="1">
      <c r="A31" s="118"/>
      <c r="B31" s="212"/>
      <c r="C31" s="212"/>
      <c r="D31" s="212"/>
      <c r="E31" s="9"/>
      <c r="F31" s="9"/>
      <c r="G31" s="9"/>
    </row>
    <row r="32" spans="1:7" ht="12.75" customHeight="1">
      <c r="A32" s="161" t="s">
        <v>278</v>
      </c>
      <c r="B32" s="220">
        <v>-0.10574018126887619</v>
      </c>
      <c r="C32" s="220">
        <v>3.8519637462235785</v>
      </c>
      <c r="D32" s="220">
        <v>1.873111782477351</v>
      </c>
      <c r="E32" s="9"/>
      <c r="F32" s="9"/>
      <c r="G32" s="9"/>
    </row>
    <row r="33" spans="1:7" ht="12.75" customHeight="1">
      <c r="A33" s="161"/>
      <c r="B33" s="220"/>
      <c r="C33" s="220"/>
      <c r="D33" s="220"/>
      <c r="E33" s="9"/>
      <c r="F33" s="9"/>
      <c r="G33" s="9"/>
    </row>
    <row r="34" spans="1:7" ht="12.75" customHeight="1" thickBot="1">
      <c r="A34" s="60" t="s">
        <v>303</v>
      </c>
      <c r="B34" s="221">
        <v>3.341546042500764</v>
      </c>
      <c r="C34" s="221">
        <v>1.2650120096076962</v>
      </c>
      <c r="D34" s="221">
        <v>2.30327902605423</v>
      </c>
      <c r="E34" s="9"/>
      <c r="F34" s="9"/>
      <c r="G34" s="9"/>
    </row>
    <row r="35" spans="1:7" ht="12.75" customHeight="1">
      <c r="A35" s="30" t="s">
        <v>50</v>
      </c>
      <c r="B35" s="20"/>
      <c r="C35" s="20"/>
      <c r="D35" s="20"/>
      <c r="E35" s="20"/>
      <c r="F35" s="20"/>
      <c r="G35" s="20"/>
    </row>
    <row r="36" spans="1:4" ht="15" customHeight="1">
      <c r="A36" s="144" t="s">
        <v>264</v>
      </c>
      <c r="B36" s="5"/>
      <c r="C36" s="5"/>
      <c r="D36" s="5"/>
    </row>
    <row r="37" spans="1:4" ht="15" customHeight="1">
      <c r="A37" s="144" t="s">
        <v>265</v>
      </c>
      <c r="D37" s="117"/>
    </row>
    <row r="38" ht="12.75" customHeight="1"/>
  </sheetData>
  <mergeCells count="4">
    <mergeCell ref="B6:D6"/>
    <mergeCell ref="A1:D1"/>
    <mergeCell ref="A4:D4"/>
    <mergeCell ref="A3:D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11"/>
  <dimension ref="A1:K38"/>
  <sheetViews>
    <sheetView showGridLines="0" zoomScale="75" zoomScaleNormal="75" workbookViewId="0" topLeftCell="A1">
      <selection activeCell="G38" sqref="G38"/>
    </sheetView>
  </sheetViews>
  <sheetFormatPr defaultColWidth="11.421875" defaultRowHeight="12.75"/>
  <cols>
    <col min="1" max="1" width="36.7109375" style="9" customWidth="1"/>
    <col min="2" max="7" width="14.7109375" style="9" customWidth="1"/>
    <col min="8" max="16384" width="11.421875" style="9" customWidth="1"/>
  </cols>
  <sheetData>
    <row r="1" spans="1:7" s="34" customFormat="1" ht="18" customHeight="1">
      <c r="A1" s="289" t="s">
        <v>42</v>
      </c>
      <c r="B1" s="289"/>
      <c r="C1" s="289"/>
      <c r="D1" s="289"/>
      <c r="E1" s="289"/>
      <c r="F1" s="289"/>
      <c r="G1" s="289"/>
    </row>
    <row r="2" spans="1:7" ht="12.75" customHeight="1">
      <c r="A2" s="435" t="s">
        <v>416</v>
      </c>
      <c r="B2" s="8"/>
      <c r="C2" s="8"/>
      <c r="D2" s="8"/>
      <c r="E2" s="8"/>
      <c r="F2" s="8"/>
      <c r="G2" s="8"/>
    </row>
    <row r="3" spans="1:7" ht="15" customHeight="1">
      <c r="A3" s="305" t="s">
        <v>388</v>
      </c>
      <c r="B3" s="305"/>
      <c r="C3" s="305"/>
      <c r="D3" s="305"/>
      <c r="E3" s="305"/>
      <c r="F3" s="305"/>
      <c r="G3" s="305"/>
    </row>
    <row r="4" spans="1:7" ht="14.25" customHeight="1" thickBot="1">
      <c r="A4" s="36"/>
      <c r="B4" s="35"/>
      <c r="C4" s="35"/>
      <c r="D4" s="35"/>
      <c r="E4" s="35"/>
      <c r="F4" s="35"/>
      <c r="G4" s="10"/>
    </row>
    <row r="5" spans="1:7" ht="12.75">
      <c r="A5" s="148" t="s">
        <v>295</v>
      </c>
      <c r="B5" s="342">
        <v>2006</v>
      </c>
      <c r="C5" s="342"/>
      <c r="D5" s="342"/>
      <c r="E5" s="343">
        <v>2007</v>
      </c>
      <c r="F5" s="343"/>
      <c r="G5" s="341"/>
    </row>
    <row r="6" spans="1:8" ht="13.5" thickBot="1">
      <c r="A6" s="116" t="s">
        <v>21</v>
      </c>
      <c r="B6" s="222" t="s">
        <v>32</v>
      </c>
      <c r="C6" s="222" t="s">
        <v>33</v>
      </c>
      <c r="D6" s="223" t="s">
        <v>34</v>
      </c>
      <c r="E6" s="185" t="s">
        <v>32</v>
      </c>
      <c r="F6" s="222" t="s">
        <v>33</v>
      </c>
      <c r="G6" s="223" t="s">
        <v>34</v>
      </c>
      <c r="H6" s="4"/>
    </row>
    <row r="7" spans="1:11" ht="12.75" customHeight="1">
      <c r="A7" s="176" t="s">
        <v>35</v>
      </c>
      <c r="B7" s="212">
        <v>117.93333333333334</v>
      </c>
      <c r="C7" s="212">
        <v>123.75</v>
      </c>
      <c r="D7" s="212">
        <v>120.84166666666667</v>
      </c>
      <c r="E7" s="212">
        <v>122.5</v>
      </c>
      <c r="F7" s="212">
        <v>126.48333333333335</v>
      </c>
      <c r="G7" s="212">
        <v>124.49166666666667</v>
      </c>
      <c r="J7" s="114"/>
      <c r="K7" s="114"/>
    </row>
    <row r="8" spans="1:11" ht="12.75" customHeight="1">
      <c r="A8" s="27" t="s">
        <v>313</v>
      </c>
      <c r="B8" s="212"/>
      <c r="C8" s="212"/>
      <c r="D8" s="212"/>
      <c r="E8" s="212"/>
      <c r="F8" s="212"/>
      <c r="G8" s="212"/>
      <c r="J8" s="114"/>
      <c r="K8" s="114"/>
    </row>
    <row r="9" spans="1:11" ht="12.75" customHeight="1">
      <c r="A9" s="171" t="s">
        <v>314</v>
      </c>
      <c r="B9" s="212">
        <v>118.58333333333333</v>
      </c>
      <c r="C9" s="212">
        <v>119.68333333333332</v>
      </c>
      <c r="D9" s="212">
        <v>119.13333333333333</v>
      </c>
      <c r="E9" s="212">
        <v>122.38333333333333</v>
      </c>
      <c r="F9" s="212">
        <v>123.78333333333335</v>
      </c>
      <c r="G9" s="212">
        <v>123.08333333333334</v>
      </c>
      <c r="J9" s="114"/>
      <c r="K9" s="114"/>
    </row>
    <row r="10" spans="1:11" ht="12.75" customHeight="1">
      <c r="A10" s="27" t="s">
        <v>316</v>
      </c>
      <c r="B10" s="212"/>
      <c r="C10" s="212"/>
      <c r="D10" s="212"/>
      <c r="E10" s="212"/>
      <c r="F10" s="212"/>
      <c r="G10" s="212"/>
      <c r="J10" s="114"/>
      <c r="K10" s="114"/>
    </row>
    <row r="11" spans="1:11" ht="12.75" customHeight="1">
      <c r="A11" s="171" t="s">
        <v>315</v>
      </c>
      <c r="B11" s="212">
        <v>114.25</v>
      </c>
      <c r="C11" s="212">
        <v>114.08333333333333</v>
      </c>
      <c r="D11" s="212">
        <v>114.16666666666666</v>
      </c>
      <c r="E11" s="212">
        <v>116.01666666666667</v>
      </c>
      <c r="F11" s="212">
        <v>119.45</v>
      </c>
      <c r="G11" s="212">
        <v>117.73333333333333</v>
      </c>
      <c r="J11" s="114"/>
      <c r="K11" s="114"/>
    </row>
    <row r="12" spans="1:11" ht="12.75" customHeight="1">
      <c r="A12" s="27" t="s">
        <v>317</v>
      </c>
      <c r="B12" s="212"/>
      <c r="C12" s="212"/>
      <c r="D12" s="212"/>
      <c r="E12" s="212"/>
      <c r="F12" s="212"/>
      <c r="G12" s="212"/>
      <c r="J12" s="114"/>
      <c r="K12" s="114"/>
    </row>
    <row r="13" spans="1:11" ht="12.75" customHeight="1">
      <c r="A13" s="171" t="s">
        <v>318</v>
      </c>
      <c r="B13" s="212">
        <v>163.41666666666666</v>
      </c>
      <c r="C13" s="212">
        <v>141.78333333333333</v>
      </c>
      <c r="D13" s="212">
        <v>152.6</v>
      </c>
      <c r="E13" s="212">
        <v>132.35</v>
      </c>
      <c r="F13" s="212">
        <v>140.01666666666665</v>
      </c>
      <c r="G13" s="212">
        <v>136.18333333333334</v>
      </c>
      <c r="J13" s="114"/>
      <c r="K13" s="114"/>
    </row>
    <row r="14" spans="1:11" ht="12.75" customHeight="1">
      <c r="A14" s="118" t="s">
        <v>36</v>
      </c>
      <c r="B14" s="212">
        <v>118.16666666666667</v>
      </c>
      <c r="C14" s="212">
        <v>118.31666666666666</v>
      </c>
      <c r="D14" s="212">
        <v>118.24166666666667</v>
      </c>
      <c r="E14" s="212">
        <v>119.4</v>
      </c>
      <c r="F14" s="212">
        <v>129.76666666666668</v>
      </c>
      <c r="G14" s="212">
        <v>124.58333333333334</v>
      </c>
      <c r="J14" s="114"/>
      <c r="K14" s="114"/>
    </row>
    <row r="15" spans="1:11" ht="12.75" customHeight="1">
      <c r="A15" s="27" t="s">
        <v>320</v>
      </c>
      <c r="B15" s="212"/>
      <c r="C15" s="212"/>
      <c r="D15" s="212"/>
      <c r="E15" s="212"/>
      <c r="F15" s="212"/>
      <c r="G15" s="212"/>
      <c r="J15" s="114"/>
      <c r="K15" s="114"/>
    </row>
    <row r="16" spans="1:11" ht="12.75" customHeight="1">
      <c r="A16" s="171" t="s">
        <v>325</v>
      </c>
      <c r="B16" s="212">
        <v>104.16666666666667</v>
      </c>
      <c r="C16" s="212">
        <v>105.91666666666664</v>
      </c>
      <c r="D16" s="212">
        <v>105.04166666666666</v>
      </c>
      <c r="E16" s="212">
        <v>112.41666666666667</v>
      </c>
      <c r="F16" s="212">
        <v>128.3166666666667</v>
      </c>
      <c r="G16" s="212">
        <v>120.36666666666667</v>
      </c>
      <c r="J16" s="114"/>
      <c r="K16" s="114"/>
    </row>
    <row r="17" spans="1:11" ht="12.75" customHeight="1">
      <c r="A17" s="27" t="s">
        <v>321</v>
      </c>
      <c r="B17" s="212"/>
      <c r="C17" s="212"/>
      <c r="D17" s="212"/>
      <c r="E17" s="212"/>
      <c r="F17" s="212"/>
      <c r="G17" s="212"/>
      <c r="J17" s="114"/>
      <c r="K17" s="114"/>
    </row>
    <row r="18" spans="1:11" ht="12.75" customHeight="1">
      <c r="A18" s="171" t="s">
        <v>322</v>
      </c>
      <c r="B18" s="212">
        <v>108.15</v>
      </c>
      <c r="C18" s="212">
        <v>108.85</v>
      </c>
      <c r="D18" s="212">
        <v>108.5</v>
      </c>
      <c r="E18" s="212">
        <v>117.21666666666665</v>
      </c>
      <c r="F18" s="212">
        <v>131</v>
      </c>
      <c r="G18" s="212">
        <v>124.10833333333332</v>
      </c>
      <c r="J18" s="114"/>
      <c r="K18" s="114"/>
    </row>
    <row r="19" spans="1:11" ht="12.75" customHeight="1">
      <c r="A19" s="118" t="s">
        <v>344</v>
      </c>
      <c r="B19" s="212"/>
      <c r="C19" s="212"/>
      <c r="D19" s="212"/>
      <c r="E19" s="212"/>
      <c r="F19" s="212"/>
      <c r="G19" s="212"/>
      <c r="J19" s="114"/>
      <c r="K19" s="114"/>
    </row>
    <row r="20" spans="1:11" ht="12.75" customHeight="1">
      <c r="A20" s="171" t="s">
        <v>345</v>
      </c>
      <c r="B20" s="212">
        <v>123.19166666666666</v>
      </c>
      <c r="C20" s="212">
        <v>124.30833333333334</v>
      </c>
      <c r="D20" s="212">
        <v>123.75</v>
      </c>
      <c r="E20" s="212">
        <v>128.425</v>
      </c>
      <c r="F20" s="212">
        <v>132.15</v>
      </c>
      <c r="G20" s="212">
        <v>130.2875</v>
      </c>
      <c r="J20" s="114"/>
      <c r="K20" s="114"/>
    </row>
    <row r="21" spans="1:11" ht="12.75" customHeight="1">
      <c r="A21" s="118" t="s">
        <v>346</v>
      </c>
      <c r="B21" s="212">
        <v>99.35</v>
      </c>
      <c r="C21" s="212">
        <v>97.65</v>
      </c>
      <c r="D21" s="212">
        <v>98.5</v>
      </c>
      <c r="E21" s="212">
        <v>98.38333333333333</v>
      </c>
      <c r="F21" s="212">
        <v>98.81666666666666</v>
      </c>
      <c r="G21" s="212">
        <v>98.6</v>
      </c>
      <c r="J21" s="114"/>
      <c r="K21" s="114"/>
    </row>
    <row r="22" spans="1:11" ht="12.75" customHeight="1">
      <c r="A22" s="118" t="s">
        <v>335</v>
      </c>
      <c r="B22" s="212">
        <v>121.15</v>
      </c>
      <c r="C22" s="212">
        <v>121.86666666666667</v>
      </c>
      <c r="D22" s="212">
        <v>121.50833333333334</v>
      </c>
      <c r="E22" s="212">
        <v>124.13333333333333</v>
      </c>
      <c r="F22" s="212">
        <v>126.2</v>
      </c>
      <c r="G22" s="212">
        <v>125.16666666666666</v>
      </c>
      <c r="J22" s="114"/>
      <c r="K22" s="114"/>
    </row>
    <row r="23" spans="1:11" ht="12.75" customHeight="1">
      <c r="A23" s="118" t="s">
        <v>336</v>
      </c>
      <c r="B23" s="212"/>
      <c r="C23" s="212"/>
      <c r="D23" s="212"/>
      <c r="E23" s="212"/>
      <c r="F23" s="212"/>
      <c r="G23" s="212"/>
      <c r="J23" s="114"/>
      <c r="K23" s="114"/>
    </row>
    <row r="24" spans="1:11" ht="12.75" customHeight="1">
      <c r="A24" s="171" t="s">
        <v>343</v>
      </c>
      <c r="B24" s="212">
        <v>111.09666666666665</v>
      </c>
      <c r="C24" s="212">
        <v>111.8</v>
      </c>
      <c r="D24" s="212">
        <v>111.44833333333332</v>
      </c>
      <c r="E24" s="212">
        <v>115.36333333333334</v>
      </c>
      <c r="F24" s="212">
        <v>119.03</v>
      </c>
      <c r="G24" s="212">
        <v>117.19666666666667</v>
      </c>
      <c r="J24" s="114"/>
      <c r="K24" s="114"/>
    </row>
    <row r="25" spans="1:11" ht="12.75" customHeight="1">
      <c r="A25" s="118" t="s">
        <v>337</v>
      </c>
      <c r="B25" s="212">
        <v>113.61666666666667</v>
      </c>
      <c r="C25" s="212">
        <v>113.96666666666668</v>
      </c>
      <c r="D25" s="212">
        <v>113.79166666666669</v>
      </c>
      <c r="E25" s="212">
        <v>116.1</v>
      </c>
      <c r="F25" s="212">
        <v>117.81666666666666</v>
      </c>
      <c r="G25" s="212">
        <v>116.95833333333333</v>
      </c>
      <c r="J25" s="114"/>
      <c r="K25" s="114"/>
    </row>
    <row r="26" spans="1:11" ht="12.75" customHeight="1">
      <c r="A26" s="118" t="s">
        <v>347</v>
      </c>
      <c r="B26" s="212">
        <v>131.73333333333335</v>
      </c>
      <c r="C26" s="212">
        <v>132.21666666666667</v>
      </c>
      <c r="D26" s="212">
        <v>131.975</v>
      </c>
      <c r="E26" s="212">
        <v>136.25</v>
      </c>
      <c r="F26" s="212">
        <v>136.76666666666668</v>
      </c>
      <c r="G26" s="212">
        <v>136.50833333333333</v>
      </c>
      <c r="J26" s="114"/>
      <c r="K26" s="114"/>
    </row>
    <row r="27" spans="1:11" ht="12.75" customHeight="1">
      <c r="A27" s="118" t="s">
        <v>348</v>
      </c>
      <c r="B27" s="212">
        <v>111.08333333333333</v>
      </c>
      <c r="C27" s="212">
        <v>112.975</v>
      </c>
      <c r="D27" s="212">
        <v>112.02916666666667</v>
      </c>
      <c r="E27" s="212">
        <v>114.60833333333333</v>
      </c>
      <c r="F27" s="212">
        <v>115.93333333333332</v>
      </c>
      <c r="G27" s="212">
        <v>115.27083333333333</v>
      </c>
      <c r="J27" s="114"/>
      <c r="K27" s="114"/>
    </row>
    <row r="28" spans="1:11" ht="12.75" customHeight="1">
      <c r="A28" s="118" t="s">
        <v>330</v>
      </c>
      <c r="B28" s="212"/>
      <c r="C28" s="212"/>
      <c r="D28" s="212"/>
      <c r="E28" s="212"/>
      <c r="F28" s="212"/>
      <c r="G28" s="212"/>
      <c r="J28" s="114"/>
      <c r="K28" s="114"/>
    </row>
    <row r="29" spans="1:11" ht="12.75" customHeight="1">
      <c r="A29" s="171" t="s">
        <v>331</v>
      </c>
      <c r="B29" s="212">
        <v>122.68333333333332</v>
      </c>
      <c r="C29" s="212">
        <v>124.16666666666667</v>
      </c>
      <c r="D29" s="212">
        <v>123.425</v>
      </c>
      <c r="E29" s="212">
        <v>129.26666666666665</v>
      </c>
      <c r="F29" s="212">
        <v>131.01666666666668</v>
      </c>
      <c r="G29" s="212">
        <v>130.14166666666665</v>
      </c>
      <c r="J29" s="114"/>
      <c r="K29" s="114"/>
    </row>
    <row r="30" spans="1:11" ht="12.75" customHeight="1">
      <c r="A30" s="118"/>
      <c r="B30" s="212"/>
      <c r="C30" s="212"/>
      <c r="D30" s="212"/>
      <c r="E30" s="212"/>
      <c r="F30" s="212"/>
      <c r="G30" s="212"/>
      <c r="J30" s="114"/>
      <c r="K30" s="114"/>
    </row>
    <row r="31" spans="1:11" ht="12.75" customHeight="1">
      <c r="A31" s="161" t="s">
        <v>278</v>
      </c>
      <c r="B31" s="220">
        <v>119.53333333333335</v>
      </c>
      <c r="C31" s="220">
        <v>119.86666666666667</v>
      </c>
      <c r="D31" s="220">
        <v>119.7</v>
      </c>
      <c r="E31" s="220">
        <v>121.9</v>
      </c>
      <c r="F31" s="220">
        <v>127.61666666666667</v>
      </c>
      <c r="G31" s="220">
        <v>124.75833333333334</v>
      </c>
      <c r="J31" s="114"/>
      <c r="K31" s="114"/>
    </row>
    <row r="32" spans="1:11" ht="12.75" customHeight="1">
      <c r="A32" s="161"/>
      <c r="B32" s="220"/>
      <c r="C32" s="220"/>
      <c r="D32" s="220"/>
      <c r="E32" s="220"/>
      <c r="F32" s="220"/>
      <c r="G32" s="220"/>
      <c r="J32" s="114"/>
      <c r="K32" s="114"/>
    </row>
    <row r="33" spans="1:11" ht="12.75" customHeight="1" thickBot="1">
      <c r="A33" s="60" t="s">
        <v>303</v>
      </c>
      <c r="B33" s="221">
        <v>117.63333333333333</v>
      </c>
      <c r="C33" s="221">
        <v>118.85</v>
      </c>
      <c r="D33" s="221">
        <v>118.24166666666666</v>
      </c>
      <c r="E33" s="221">
        <v>120.46666666666665</v>
      </c>
      <c r="F33" s="221">
        <v>123.61666666666666</v>
      </c>
      <c r="G33" s="221">
        <v>122.04166666666666</v>
      </c>
      <c r="J33" s="114"/>
      <c r="K33" s="114"/>
    </row>
    <row r="34" spans="1:7" ht="12.75">
      <c r="A34" s="30" t="s">
        <v>50</v>
      </c>
      <c r="B34" s="19"/>
      <c r="C34" s="19"/>
      <c r="D34" s="19"/>
      <c r="E34" s="19"/>
      <c r="F34" s="19"/>
      <c r="G34" s="19"/>
    </row>
    <row r="35" spans="1:7" ht="14.25">
      <c r="A35" s="144" t="s">
        <v>264</v>
      </c>
      <c r="B35" s="5"/>
      <c r="C35" s="5"/>
      <c r="D35" s="5"/>
      <c r="E35" s="14"/>
      <c r="G35" s="14"/>
    </row>
    <row r="36" spans="1:4" ht="14.25">
      <c r="A36" s="144" t="s">
        <v>265</v>
      </c>
      <c r="B36" s="4"/>
      <c r="C36" s="4"/>
      <c r="D36" s="117"/>
    </row>
    <row r="38" ht="12.75">
      <c r="G38" s="18"/>
    </row>
  </sheetData>
  <mergeCells count="4">
    <mergeCell ref="A1:G1"/>
    <mergeCell ref="B5:D5"/>
    <mergeCell ref="E5:G5"/>
    <mergeCell ref="A3:G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62"/>
  <dimension ref="A1:G37"/>
  <sheetViews>
    <sheetView showGridLines="0" zoomScale="75" zoomScaleNormal="75" workbookViewId="0" topLeftCell="A1">
      <selection activeCell="D8" sqref="D8"/>
    </sheetView>
  </sheetViews>
  <sheetFormatPr defaultColWidth="11.421875" defaultRowHeight="12.75"/>
  <cols>
    <col min="1" max="1" width="36.7109375" style="9" customWidth="1"/>
    <col min="2" max="2" width="25.57421875" style="9" customWidth="1"/>
    <col min="3" max="4" width="25.7109375" style="9" customWidth="1"/>
    <col min="5" max="7" width="14.7109375" style="9" customWidth="1"/>
    <col min="8" max="16384" width="11.421875" style="9" customWidth="1"/>
  </cols>
  <sheetData>
    <row r="1" spans="1:7" s="34" customFormat="1" ht="18" customHeight="1">
      <c r="A1" s="289" t="s">
        <v>42</v>
      </c>
      <c r="B1" s="289"/>
      <c r="C1" s="289"/>
      <c r="D1" s="289"/>
      <c r="E1" s="48"/>
      <c r="F1" s="48"/>
      <c r="G1" s="48"/>
    </row>
    <row r="2" spans="1:7" ht="12.75" customHeight="1">
      <c r="A2" s="435" t="s">
        <v>416</v>
      </c>
      <c r="B2" s="8"/>
      <c r="C2" s="8"/>
      <c r="D2" s="8"/>
      <c r="E2" s="8"/>
      <c r="F2" s="8"/>
      <c r="G2" s="8"/>
    </row>
    <row r="3" spans="1:7" s="3" customFormat="1" ht="15" customHeight="1">
      <c r="A3" s="305" t="s">
        <v>390</v>
      </c>
      <c r="B3" s="305"/>
      <c r="C3" s="305"/>
      <c r="D3" s="305"/>
      <c r="E3" s="45"/>
      <c r="F3" s="45"/>
      <c r="G3" s="45"/>
    </row>
    <row r="4" spans="1:7" s="3" customFormat="1" ht="15" customHeight="1">
      <c r="A4" s="305" t="s">
        <v>306</v>
      </c>
      <c r="B4" s="305"/>
      <c r="C4" s="305"/>
      <c r="D4" s="305"/>
      <c r="E4" s="45"/>
      <c r="F4" s="45"/>
      <c r="G4" s="45"/>
    </row>
    <row r="5" spans="1:7" ht="13.5" thickBot="1">
      <c r="A5" s="10"/>
      <c r="B5" s="10"/>
      <c r="C5" s="10"/>
      <c r="D5" s="10"/>
      <c r="E5" s="10"/>
      <c r="F5" s="10"/>
      <c r="G5" s="10"/>
    </row>
    <row r="6" spans="1:4" ht="12.75">
      <c r="A6" s="148" t="s">
        <v>295</v>
      </c>
      <c r="B6" s="346" t="s">
        <v>389</v>
      </c>
      <c r="C6" s="347"/>
      <c r="D6" s="347"/>
    </row>
    <row r="7" spans="1:5" ht="13.5" thickBot="1">
      <c r="A7" s="116" t="s">
        <v>21</v>
      </c>
      <c r="B7" s="185" t="s">
        <v>32</v>
      </c>
      <c r="C7" s="222" t="s">
        <v>33</v>
      </c>
      <c r="D7" s="223" t="s">
        <v>34</v>
      </c>
      <c r="E7" s="4"/>
    </row>
    <row r="8" spans="1:4" ht="12.75" customHeight="1">
      <c r="A8" s="176" t="s">
        <v>35</v>
      </c>
      <c r="B8" s="212">
        <v>3.8722442057659663</v>
      </c>
      <c r="C8" s="212">
        <v>2.208754208754221</v>
      </c>
      <c r="D8" s="212">
        <v>3.0404992072600936</v>
      </c>
    </row>
    <row r="9" spans="1:4" ht="12.75" customHeight="1">
      <c r="A9" s="27" t="s">
        <v>313</v>
      </c>
      <c r="B9" s="212"/>
      <c r="C9" s="212"/>
      <c r="D9" s="212"/>
    </row>
    <row r="10" spans="1:4" ht="12.75" customHeight="1">
      <c r="A10" s="171" t="s">
        <v>314</v>
      </c>
      <c r="B10" s="212">
        <v>3.2044975404075875</v>
      </c>
      <c r="C10" s="212">
        <v>3.4257067260827374</v>
      </c>
      <c r="D10" s="212">
        <v>3.3151021332451625</v>
      </c>
    </row>
    <row r="11" spans="1:4" ht="12.75" customHeight="1">
      <c r="A11" s="27" t="s">
        <v>316</v>
      </c>
      <c r="B11" s="212"/>
      <c r="C11" s="212"/>
      <c r="D11" s="212"/>
    </row>
    <row r="12" spans="1:4" ht="12.75" customHeight="1">
      <c r="A12" s="171" t="s">
        <v>315</v>
      </c>
      <c r="B12" s="212">
        <v>1.5463165572574755</v>
      </c>
      <c r="C12" s="212">
        <v>4.7041636230825485</v>
      </c>
      <c r="D12" s="212">
        <v>3.125240090170012</v>
      </c>
    </row>
    <row r="13" spans="1:4" ht="12.75" customHeight="1">
      <c r="A13" s="27" t="s">
        <v>317</v>
      </c>
      <c r="B13" s="212"/>
      <c r="C13" s="212"/>
      <c r="D13" s="212"/>
    </row>
    <row r="14" spans="1:4" ht="12.75" customHeight="1">
      <c r="A14" s="171" t="s">
        <v>318</v>
      </c>
      <c r="B14" s="212">
        <v>-19.010708822029578</v>
      </c>
      <c r="C14" s="212">
        <v>-1.2460326789702691</v>
      </c>
      <c r="D14" s="212">
        <v>-10.128370750499924</v>
      </c>
    </row>
    <row r="15" spans="1:4" ht="12.75" customHeight="1">
      <c r="A15" s="118" t="s">
        <v>36</v>
      </c>
      <c r="B15" s="212">
        <v>1.0437235543018344</v>
      </c>
      <c r="C15" s="212">
        <v>9.677419354838724</v>
      </c>
      <c r="D15" s="212">
        <v>5.360571454570279</v>
      </c>
    </row>
    <row r="16" spans="1:4" ht="12.75" customHeight="1">
      <c r="A16" s="27" t="s">
        <v>320</v>
      </c>
      <c r="B16" s="212"/>
      <c r="C16" s="212"/>
      <c r="D16" s="212"/>
    </row>
    <row r="17" spans="1:4" ht="12.75" customHeight="1">
      <c r="A17" s="171" t="s">
        <v>325</v>
      </c>
      <c r="B17" s="212">
        <v>7.92</v>
      </c>
      <c r="C17" s="212">
        <v>21.14870180959879</v>
      </c>
      <c r="D17" s="212">
        <v>14.534350904799394</v>
      </c>
    </row>
    <row r="18" spans="1:4" ht="12.75" customHeight="1">
      <c r="A18" s="27" t="s">
        <v>321</v>
      </c>
      <c r="B18" s="212"/>
      <c r="C18" s="212"/>
      <c r="D18" s="212"/>
    </row>
    <row r="19" spans="1:4" ht="12.75" customHeight="1">
      <c r="A19" s="171" t="s">
        <v>322</v>
      </c>
      <c r="B19" s="212">
        <v>8.383418092155939</v>
      </c>
      <c r="C19" s="212">
        <v>20.34910427193386</v>
      </c>
      <c r="D19" s="212">
        <v>14.3662611820449</v>
      </c>
    </row>
    <row r="20" spans="1:4" ht="12.75" customHeight="1">
      <c r="A20" s="118" t="s">
        <v>344</v>
      </c>
      <c r="B20" s="212"/>
      <c r="C20" s="212"/>
      <c r="D20" s="212"/>
    </row>
    <row r="21" spans="1:4" ht="12.75" customHeight="1">
      <c r="A21" s="171" t="s">
        <v>345</v>
      </c>
      <c r="B21" s="212">
        <v>4.248122843807088</v>
      </c>
      <c r="C21" s="212">
        <v>6.308238922035263</v>
      </c>
      <c r="D21" s="212">
        <v>5.278180882921175</v>
      </c>
    </row>
    <row r="22" spans="1:4" ht="12.75" customHeight="1">
      <c r="A22" s="118" t="s">
        <v>346</v>
      </c>
      <c r="B22" s="212">
        <v>-0.9729911088743518</v>
      </c>
      <c r="C22" s="212">
        <v>1.1947431302269913</v>
      </c>
      <c r="D22" s="212">
        <v>0.11087601067631975</v>
      </c>
    </row>
    <row r="23" spans="1:4" ht="12.75" customHeight="1">
      <c r="A23" s="118" t="s">
        <v>335</v>
      </c>
      <c r="B23" s="212">
        <v>2.4625120374191662</v>
      </c>
      <c r="C23" s="212">
        <v>3.555798687089711</v>
      </c>
      <c r="D23" s="212">
        <v>3.0091553622544387</v>
      </c>
    </row>
    <row r="24" spans="1:4" ht="12.75" customHeight="1">
      <c r="A24" s="118" t="s">
        <v>336</v>
      </c>
      <c r="B24" s="212"/>
      <c r="C24" s="212"/>
      <c r="D24" s="212"/>
    </row>
    <row r="25" spans="1:4" ht="12.75" customHeight="1">
      <c r="A25" s="171" t="s">
        <v>343</v>
      </c>
      <c r="B25" s="212">
        <v>3.840499264904463</v>
      </c>
      <c r="C25" s="212">
        <v>6.466905187835424</v>
      </c>
      <c r="D25" s="212">
        <v>5.153702226369944</v>
      </c>
    </row>
    <row r="26" spans="1:4" ht="12.75" customHeight="1">
      <c r="A26" s="118" t="s">
        <v>337</v>
      </c>
      <c r="B26" s="212">
        <v>2.185712190112941</v>
      </c>
      <c r="C26" s="212">
        <v>3.378180754606592</v>
      </c>
      <c r="D26" s="212">
        <v>2.7819464723597664</v>
      </c>
    </row>
    <row r="27" spans="1:4" ht="12.75" customHeight="1">
      <c r="A27" s="118" t="s">
        <v>347</v>
      </c>
      <c r="B27" s="212">
        <v>3.4286437246963444</v>
      </c>
      <c r="C27" s="212">
        <v>3.441321063910257</v>
      </c>
      <c r="D27" s="212">
        <v>3.434982394303301</v>
      </c>
    </row>
    <row r="28" spans="1:4" ht="12.75" customHeight="1">
      <c r="A28" s="118" t="s">
        <v>348</v>
      </c>
      <c r="B28" s="212">
        <v>3.173293323330838</v>
      </c>
      <c r="C28" s="212">
        <v>2.6185734307000033</v>
      </c>
      <c r="D28" s="212">
        <v>2.8959333770154205</v>
      </c>
    </row>
    <row r="29" spans="1:4" ht="12.75" customHeight="1">
      <c r="A29" s="118" t="s">
        <v>330</v>
      </c>
      <c r="B29" s="212"/>
      <c r="C29" s="212"/>
      <c r="D29" s="212"/>
    </row>
    <row r="30" spans="1:4" ht="12.75" customHeight="1">
      <c r="A30" s="171" t="s">
        <v>331</v>
      </c>
      <c r="B30" s="212">
        <v>5.366118733867677</v>
      </c>
      <c r="C30" s="212">
        <v>5.51677852348994</v>
      </c>
      <c r="D30" s="212">
        <v>5.441448628678808</v>
      </c>
    </row>
    <row r="31" spans="1:4" ht="12.75" customHeight="1">
      <c r="A31" s="162"/>
      <c r="B31" s="212"/>
      <c r="C31" s="212"/>
      <c r="D31" s="212"/>
    </row>
    <row r="32" spans="1:4" ht="12.75" customHeight="1">
      <c r="A32" s="161" t="s">
        <v>278</v>
      </c>
      <c r="B32" s="220">
        <v>1.9799219185722194</v>
      </c>
      <c r="C32" s="220">
        <v>6.46551724137931</v>
      </c>
      <c r="D32" s="220">
        <v>4.222719579975765</v>
      </c>
    </row>
    <row r="33" spans="1:4" ht="12.75" customHeight="1">
      <c r="A33" s="161"/>
      <c r="B33" s="220"/>
      <c r="C33" s="220"/>
      <c r="D33" s="220"/>
    </row>
    <row r="34" spans="1:4" ht="12.75" customHeight="1" thickBot="1">
      <c r="A34" s="60" t="s">
        <v>303</v>
      </c>
      <c r="B34" s="221">
        <v>2.4086143383394694</v>
      </c>
      <c r="C34" s="221">
        <v>4.010657691768335</v>
      </c>
      <c r="D34" s="221">
        <v>3.2096360150539023</v>
      </c>
    </row>
    <row r="35" spans="1:7" ht="12.75" customHeight="1">
      <c r="A35" s="30" t="s">
        <v>50</v>
      </c>
      <c r="B35" s="19"/>
      <c r="C35" s="19"/>
      <c r="D35" s="19"/>
      <c r="E35" s="19"/>
      <c r="F35" s="19"/>
      <c r="G35" s="19"/>
    </row>
    <row r="36" spans="1:4" ht="14.25">
      <c r="A36" s="144" t="s">
        <v>267</v>
      </c>
      <c r="B36" s="5"/>
      <c r="C36" s="5"/>
      <c r="D36" s="5"/>
    </row>
    <row r="37" spans="1:4" ht="14.25">
      <c r="A37" s="144" t="s">
        <v>268</v>
      </c>
      <c r="B37" s="4"/>
      <c r="C37" s="4"/>
      <c r="D37" s="117"/>
    </row>
  </sheetData>
  <mergeCells count="4">
    <mergeCell ref="B6:D6"/>
    <mergeCell ref="A1:D1"/>
    <mergeCell ref="A4:D4"/>
    <mergeCell ref="A3:D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A1:AJ36"/>
  <sheetViews>
    <sheetView showGridLines="0" zoomScale="75" zoomScaleNormal="75" workbookViewId="0" topLeftCell="A2">
      <selection activeCell="C20" sqref="C20"/>
    </sheetView>
  </sheetViews>
  <sheetFormatPr defaultColWidth="12.57421875" defaultRowHeight="12.75"/>
  <cols>
    <col min="1" max="1" width="41.8515625" style="9" bestFit="1" customWidth="1"/>
    <col min="2" max="6" width="14.7109375" style="50" customWidth="1"/>
    <col min="7" max="7" width="14.28125" style="50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34" customFormat="1" ht="18">
      <c r="A1" s="289" t="s">
        <v>42</v>
      </c>
      <c r="B1" s="289"/>
      <c r="C1" s="289"/>
      <c r="D1" s="289"/>
      <c r="E1" s="289"/>
      <c r="F1" s="289"/>
      <c r="G1" s="289"/>
    </row>
    <row r="2" spans="1:7" ht="12.75" customHeight="1">
      <c r="A2" s="432" t="s">
        <v>416</v>
      </c>
      <c r="B2" s="53"/>
      <c r="C2" s="53"/>
      <c r="D2" s="53"/>
      <c r="E2" s="53"/>
      <c r="F2" s="53"/>
      <c r="G2" s="53"/>
    </row>
    <row r="3" spans="1:8" ht="15" customHeight="1">
      <c r="A3" s="348" t="s">
        <v>391</v>
      </c>
      <c r="B3" s="348"/>
      <c r="C3" s="348"/>
      <c r="D3" s="348"/>
      <c r="E3" s="348"/>
      <c r="F3" s="348"/>
      <c r="G3" s="349"/>
      <c r="H3" s="77"/>
    </row>
    <row r="4" spans="1:8" ht="14.25" customHeight="1" thickBot="1">
      <c r="A4" s="78"/>
      <c r="B4" s="79"/>
      <c r="C4" s="79"/>
      <c r="D4" s="79"/>
      <c r="E4" s="79"/>
      <c r="F4" s="79"/>
      <c r="G4" s="80"/>
      <c r="H4" s="77"/>
    </row>
    <row r="5" spans="1:8" s="18" customFormat="1" ht="12.75">
      <c r="A5" s="350" t="s">
        <v>301</v>
      </c>
      <c r="B5" s="352">
        <v>2006</v>
      </c>
      <c r="C5" s="353"/>
      <c r="D5" s="352"/>
      <c r="E5" s="352">
        <v>2007</v>
      </c>
      <c r="F5" s="353"/>
      <c r="G5" s="354"/>
      <c r="H5" s="81"/>
    </row>
    <row r="6" spans="1:8" s="18" customFormat="1" ht="13.5" thickBot="1">
      <c r="A6" s="351"/>
      <c r="B6" s="164" t="s">
        <v>32</v>
      </c>
      <c r="C6" s="164" t="s">
        <v>33</v>
      </c>
      <c r="D6" s="164" t="s">
        <v>34</v>
      </c>
      <c r="E6" s="164" t="s">
        <v>32</v>
      </c>
      <c r="F6" s="164" t="s">
        <v>33</v>
      </c>
      <c r="G6" s="165" t="s">
        <v>34</v>
      </c>
      <c r="H6" s="81"/>
    </row>
    <row r="7" spans="1:13" ht="12.75" customHeight="1">
      <c r="A7" t="s">
        <v>177</v>
      </c>
      <c r="B7" s="212">
        <v>99.8155</v>
      </c>
      <c r="C7" s="212">
        <v>100.18466666666666</v>
      </c>
      <c r="D7" s="212">
        <v>100.00008333333332</v>
      </c>
      <c r="E7" s="212">
        <v>101.71966666666667</v>
      </c>
      <c r="F7" s="212">
        <v>104.01433333333334</v>
      </c>
      <c r="G7" s="212">
        <v>102.867</v>
      </c>
      <c r="H7" s="82"/>
      <c r="K7" s="114"/>
      <c r="L7" s="114"/>
      <c r="M7" s="114"/>
    </row>
    <row r="8" spans="1:13" ht="12.75" customHeight="1">
      <c r="A8" t="s">
        <v>65</v>
      </c>
      <c r="B8" s="212">
        <v>99.37983333333334</v>
      </c>
      <c r="C8" s="212">
        <v>100.62016666666666</v>
      </c>
      <c r="D8" s="212">
        <v>100</v>
      </c>
      <c r="E8" s="212">
        <v>105.32466666666666</v>
      </c>
      <c r="F8" s="212">
        <v>111.11383333333333</v>
      </c>
      <c r="G8" s="212">
        <v>108.21924999999999</v>
      </c>
      <c r="H8" s="82"/>
      <c r="K8" s="114"/>
      <c r="L8" s="114"/>
      <c r="M8" s="114"/>
    </row>
    <row r="9" spans="1:13" ht="12.75" customHeight="1">
      <c r="A9" t="s">
        <v>178</v>
      </c>
      <c r="B9" s="212">
        <v>98.51633333333332</v>
      </c>
      <c r="C9" s="212">
        <v>101.484</v>
      </c>
      <c r="D9" s="212">
        <v>100.00016666666666</v>
      </c>
      <c r="E9" s="212">
        <v>105.7435</v>
      </c>
      <c r="F9" s="212">
        <v>106.34383333333334</v>
      </c>
      <c r="G9" s="212">
        <v>106.04366666666667</v>
      </c>
      <c r="H9" s="82"/>
      <c r="K9" s="114"/>
      <c r="L9" s="114"/>
      <c r="M9" s="114"/>
    </row>
    <row r="10" spans="1:13" ht="12.75" customHeight="1">
      <c r="A10" t="s">
        <v>179</v>
      </c>
      <c r="B10" s="212">
        <v>96.04466666666667</v>
      </c>
      <c r="C10" s="212">
        <v>103.95549999999999</v>
      </c>
      <c r="D10" s="212">
        <v>100.00008333333332</v>
      </c>
      <c r="E10" s="212">
        <v>94.72066666666666</v>
      </c>
      <c r="F10" s="212">
        <v>103.8445</v>
      </c>
      <c r="G10" s="212">
        <v>99.28258333333332</v>
      </c>
      <c r="H10" s="82"/>
      <c r="K10" s="114"/>
      <c r="L10" s="114"/>
      <c r="M10" s="114"/>
    </row>
    <row r="11" spans="1:13" ht="12.75" customHeight="1">
      <c r="A11" t="s">
        <v>248</v>
      </c>
      <c r="B11" s="212">
        <v>97.68533333333333</v>
      </c>
      <c r="C11" s="212">
        <v>102.3145</v>
      </c>
      <c r="D11" s="212">
        <v>99.99991666666666</v>
      </c>
      <c r="E11" s="212">
        <v>102.05983333333332</v>
      </c>
      <c r="F11" s="212">
        <v>103.25516666666668</v>
      </c>
      <c r="G11" s="212">
        <v>102.6575</v>
      </c>
      <c r="H11" s="82"/>
      <c r="K11" s="114"/>
      <c r="L11" s="114"/>
      <c r="M11" s="114"/>
    </row>
    <row r="12" spans="1:13" ht="12.75" customHeight="1">
      <c r="A12" t="s">
        <v>249</v>
      </c>
      <c r="B12" s="212">
        <v>96.658</v>
      </c>
      <c r="C12" s="212">
        <v>103.34183333333334</v>
      </c>
      <c r="D12" s="212">
        <v>99.99991666666668</v>
      </c>
      <c r="E12" s="212">
        <v>105.97016666666667</v>
      </c>
      <c r="F12" s="212">
        <v>113.45766666666667</v>
      </c>
      <c r="G12" s="212">
        <v>109.71391666666668</v>
      </c>
      <c r="H12" s="82"/>
      <c r="K12" s="114"/>
      <c r="L12" s="114"/>
      <c r="M12" s="114"/>
    </row>
    <row r="13" spans="1:13" ht="12.75" customHeight="1">
      <c r="A13" t="s">
        <v>180</v>
      </c>
      <c r="B13" s="212">
        <v>99.1525</v>
      </c>
      <c r="C13" s="212">
        <v>100.8475</v>
      </c>
      <c r="D13" s="212">
        <v>100</v>
      </c>
      <c r="E13" s="212">
        <v>102.67583333333334</v>
      </c>
      <c r="F13" s="212">
        <v>104.06516666666666</v>
      </c>
      <c r="G13" s="212">
        <v>103.37049999999999</v>
      </c>
      <c r="H13" s="82"/>
      <c r="K13" s="114"/>
      <c r="L13" s="114"/>
      <c r="M13" s="114"/>
    </row>
    <row r="14" spans="1:13" ht="12.75" customHeight="1">
      <c r="A14" t="s">
        <v>181</v>
      </c>
      <c r="B14" s="212">
        <v>98.75016666666666</v>
      </c>
      <c r="C14" s="212">
        <v>101.24983333333334</v>
      </c>
      <c r="D14" s="212">
        <v>100</v>
      </c>
      <c r="E14" s="212">
        <v>102.05899999999998</v>
      </c>
      <c r="F14" s="212">
        <v>102.96533333333333</v>
      </c>
      <c r="G14" s="212">
        <v>102.51216666666666</v>
      </c>
      <c r="H14" s="77"/>
      <c r="K14" s="114"/>
      <c r="L14" s="114"/>
      <c r="M14" s="114"/>
    </row>
    <row r="15" spans="1:13" ht="12.75" customHeight="1">
      <c r="A15" t="s">
        <v>250</v>
      </c>
      <c r="B15" s="212">
        <v>99.61433333333333</v>
      </c>
      <c r="C15" s="212">
        <v>100.38533333333334</v>
      </c>
      <c r="D15" s="212">
        <v>99.99983333333333</v>
      </c>
      <c r="E15" s="212">
        <v>101.09166666666665</v>
      </c>
      <c r="F15" s="212">
        <v>102.63283333333332</v>
      </c>
      <c r="G15" s="212">
        <v>101.86224999999999</v>
      </c>
      <c r="H15" s="82"/>
      <c r="K15" s="114"/>
      <c r="L15" s="114"/>
      <c r="M15" s="114"/>
    </row>
    <row r="16" spans="1:13" ht="12.75" customHeight="1">
      <c r="A16" t="s">
        <v>60</v>
      </c>
      <c r="B16" s="212">
        <v>99.26983333333334</v>
      </c>
      <c r="C16" s="212">
        <v>100.73033333333332</v>
      </c>
      <c r="D16" s="212">
        <v>100.00008333333332</v>
      </c>
      <c r="E16" s="212">
        <v>101.84649999999999</v>
      </c>
      <c r="F16" s="212">
        <v>106.83833333333335</v>
      </c>
      <c r="G16" s="212">
        <v>104.34241666666668</v>
      </c>
      <c r="H16" s="82"/>
      <c r="K16" s="114"/>
      <c r="L16" s="114"/>
      <c r="M16" s="114"/>
    </row>
    <row r="17" spans="1:13" ht="12.75" customHeight="1">
      <c r="A17" t="s">
        <v>182</v>
      </c>
      <c r="B17" s="212">
        <v>99.30983333333334</v>
      </c>
      <c r="C17" s="212">
        <v>100.69016666666668</v>
      </c>
      <c r="D17" s="212">
        <v>100</v>
      </c>
      <c r="E17" s="212">
        <v>101.44900000000001</v>
      </c>
      <c r="F17" s="212">
        <v>118.0725</v>
      </c>
      <c r="G17" s="212">
        <v>109.76075</v>
      </c>
      <c r="H17" s="82"/>
      <c r="K17" s="114"/>
      <c r="L17" s="114"/>
      <c r="M17" s="114"/>
    </row>
    <row r="18" spans="1:13" ht="12.75" customHeight="1">
      <c r="A18" t="s">
        <v>251</v>
      </c>
      <c r="B18" s="212">
        <v>99.94766666666665</v>
      </c>
      <c r="C18" s="212">
        <v>100.05233333333332</v>
      </c>
      <c r="D18" s="212">
        <v>100</v>
      </c>
      <c r="E18" s="212">
        <v>101.49149999999999</v>
      </c>
      <c r="F18" s="212">
        <v>105.22833333333334</v>
      </c>
      <c r="G18" s="212">
        <v>103.35991666666666</v>
      </c>
      <c r="H18" s="82"/>
      <c r="K18" s="114"/>
      <c r="L18" s="114"/>
      <c r="M18" s="114"/>
    </row>
    <row r="19" spans="1:13" ht="12.75" customHeight="1">
      <c r="A19" t="s">
        <v>183</v>
      </c>
      <c r="B19" s="212">
        <v>103.58183333333334</v>
      </c>
      <c r="C19" s="212">
        <v>96.418</v>
      </c>
      <c r="D19" s="212">
        <v>99.99991666666668</v>
      </c>
      <c r="E19" s="212">
        <v>83.493</v>
      </c>
      <c r="F19" s="212">
        <v>82.9125</v>
      </c>
      <c r="G19" s="212">
        <v>83.20275</v>
      </c>
      <c r="H19" s="82"/>
      <c r="K19" s="114"/>
      <c r="L19" s="114"/>
      <c r="M19" s="114"/>
    </row>
    <row r="20" spans="1:13" ht="12.75" customHeight="1">
      <c r="A20" t="s">
        <v>77</v>
      </c>
      <c r="B20" s="212">
        <v>99.79916666666666</v>
      </c>
      <c r="C20" s="212">
        <v>100.20100000000001</v>
      </c>
      <c r="D20" s="212">
        <v>100.00008333333334</v>
      </c>
      <c r="E20" s="212">
        <v>101.86016666666666</v>
      </c>
      <c r="F20" s="212">
        <v>107.16833333333334</v>
      </c>
      <c r="G20" s="212">
        <v>104.51425</v>
      </c>
      <c r="H20" s="82"/>
      <c r="K20" s="114"/>
      <c r="L20" s="114"/>
      <c r="M20" s="114"/>
    </row>
    <row r="21" spans="1:13" ht="12.75" customHeight="1">
      <c r="A21" t="s">
        <v>252</v>
      </c>
      <c r="B21" s="212">
        <v>99.54466666666667</v>
      </c>
      <c r="C21" s="212">
        <v>100.45516666666667</v>
      </c>
      <c r="D21" s="212">
        <v>99.99991666666668</v>
      </c>
      <c r="E21" s="212">
        <v>100.39883333333334</v>
      </c>
      <c r="F21" s="212">
        <v>100.61916666666667</v>
      </c>
      <c r="G21" s="212">
        <v>100.50900000000001</v>
      </c>
      <c r="H21" s="82"/>
      <c r="K21" s="114"/>
      <c r="L21" s="114"/>
      <c r="M21" s="114"/>
    </row>
    <row r="22" spans="1:13" ht="12.75" customHeight="1">
      <c r="A22" t="s">
        <v>253</v>
      </c>
      <c r="B22" s="212">
        <v>99.32533333333333</v>
      </c>
      <c r="C22" s="212">
        <v>100.67483333333332</v>
      </c>
      <c r="D22" s="212">
        <v>100.00008333333332</v>
      </c>
      <c r="E22" s="212">
        <v>104.56483333333331</v>
      </c>
      <c r="F22" s="212">
        <v>108.147</v>
      </c>
      <c r="G22" s="212">
        <v>106.35591666666666</v>
      </c>
      <c r="H22" s="77"/>
      <c r="K22" s="114"/>
      <c r="L22" s="114"/>
      <c r="M22" s="114"/>
    </row>
    <row r="23" spans="1:13" ht="12.75" customHeight="1">
      <c r="A23" t="s">
        <v>254</v>
      </c>
      <c r="B23" s="212">
        <v>99.44433333333335</v>
      </c>
      <c r="C23" s="212">
        <v>100.55566666666665</v>
      </c>
      <c r="D23" s="212">
        <v>100</v>
      </c>
      <c r="E23" s="212">
        <v>103.4395</v>
      </c>
      <c r="F23" s="212">
        <v>107.92583333333334</v>
      </c>
      <c r="G23" s="212">
        <v>105.68266666666668</v>
      </c>
      <c r="H23" s="82"/>
      <c r="K23" s="114"/>
      <c r="L23" s="114"/>
      <c r="M23" s="114"/>
    </row>
    <row r="24" spans="1:13" ht="12.75" customHeight="1">
      <c r="A24" t="s">
        <v>255</v>
      </c>
      <c r="B24" s="212">
        <v>95.8005</v>
      </c>
      <c r="C24" s="212">
        <v>104.19933333333334</v>
      </c>
      <c r="D24" s="212">
        <v>99.99991666666668</v>
      </c>
      <c r="E24" s="212">
        <v>113.31450000000001</v>
      </c>
      <c r="F24" s="212">
        <v>103.49333333333334</v>
      </c>
      <c r="G24" s="212">
        <v>108.40391666666667</v>
      </c>
      <c r="H24" s="82"/>
      <c r="K24" s="114"/>
      <c r="L24" s="114"/>
      <c r="M24" s="114"/>
    </row>
    <row r="25" spans="1:13" ht="12.75" customHeight="1">
      <c r="A25" t="s">
        <v>256</v>
      </c>
      <c r="B25" s="212">
        <v>98.83583333333333</v>
      </c>
      <c r="C25" s="212">
        <v>101.16416666666667</v>
      </c>
      <c r="D25" s="212">
        <v>100</v>
      </c>
      <c r="E25" s="212">
        <v>103.60449999999999</v>
      </c>
      <c r="F25" s="212">
        <v>105.849</v>
      </c>
      <c r="G25" s="212">
        <v>104.72675</v>
      </c>
      <c r="H25" s="82"/>
      <c r="K25" s="114"/>
      <c r="L25" s="114"/>
      <c r="M25" s="114"/>
    </row>
    <row r="26" spans="1:13" ht="12.75" customHeight="1">
      <c r="A26" t="s">
        <v>70</v>
      </c>
      <c r="B26" s="212">
        <v>99.82083333333333</v>
      </c>
      <c r="C26" s="212">
        <v>100.17916666666666</v>
      </c>
      <c r="D26" s="212">
        <v>100</v>
      </c>
      <c r="E26" s="212">
        <v>101.632</v>
      </c>
      <c r="F26" s="212">
        <v>101.61766666666666</v>
      </c>
      <c r="G26" s="212">
        <v>101.62483333333333</v>
      </c>
      <c r="H26" s="82"/>
      <c r="K26" s="114"/>
      <c r="L26" s="114"/>
      <c r="M26" s="114"/>
    </row>
    <row r="27" spans="1:13" ht="12.75" customHeight="1">
      <c r="A27" t="s">
        <v>257</v>
      </c>
      <c r="B27" s="212">
        <v>99.24533333333333</v>
      </c>
      <c r="C27" s="212">
        <v>100.75433333333332</v>
      </c>
      <c r="D27" s="212">
        <v>99.99983333333333</v>
      </c>
      <c r="E27" s="212">
        <v>102.16083333333331</v>
      </c>
      <c r="F27" s="212">
        <v>103.84233333333333</v>
      </c>
      <c r="G27" s="212">
        <v>103.00158333333331</v>
      </c>
      <c r="H27" s="82"/>
      <c r="K27" s="114"/>
      <c r="L27" s="114"/>
      <c r="M27" s="114"/>
    </row>
    <row r="28" spans="1:36" ht="12.75" customHeight="1">
      <c r="A28" t="s">
        <v>258</v>
      </c>
      <c r="B28" s="212">
        <v>99.77316666666667</v>
      </c>
      <c r="C28" s="212">
        <v>100.22666666666667</v>
      </c>
      <c r="D28" s="212">
        <v>99.99991666666668</v>
      </c>
      <c r="E28" s="212">
        <v>102.19349999999999</v>
      </c>
      <c r="F28" s="212">
        <v>102.74983333333334</v>
      </c>
      <c r="G28" s="212">
        <v>102.47166666666666</v>
      </c>
      <c r="H28" s="82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</row>
    <row r="29" spans="1:36" ht="12.75" customHeight="1">
      <c r="A29"/>
      <c r="B29" s="212"/>
      <c r="C29" s="212"/>
      <c r="D29" s="212"/>
      <c r="E29" s="212"/>
      <c r="F29" s="212"/>
      <c r="G29" s="212"/>
      <c r="H29" s="82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</row>
    <row r="30" spans="1:13" ht="12.75" customHeight="1">
      <c r="A30" s="163" t="s">
        <v>246</v>
      </c>
      <c r="B30" s="220">
        <v>99.25366666666667</v>
      </c>
      <c r="C30" s="220">
        <v>100.74666666666667</v>
      </c>
      <c r="D30" s="220">
        <v>100.00016666666667</v>
      </c>
      <c r="E30" s="220">
        <v>102.05133333333333</v>
      </c>
      <c r="F30" s="220">
        <v>105.33316666666667</v>
      </c>
      <c r="G30" s="220">
        <v>103.69225</v>
      </c>
      <c r="H30" s="82"/>
      <c r="K30" s="114"/>
      <c r="L30" s="114"/>
      <c r="M30" s="114"/>
    </row>
    <row r="31" spans="1:13" ht="12.75" customHeight="1">
      <c r="A31" s="163" t="s">
        <v>247</v>
      </c>
      <c r="B31" s="220">
        <v>99.17566666666666</v>
      </c>
      <c r="C31" s="220">
        <v>100.82433333333334</v>
      </c>
      <c r="D31" s="220">
        <v>100</v>
      </c>
      <c r="E31" s="220">
        <v>106.78950000000002</v>
      </c>
      <c r="F31" s="220">
        <v>107.24916666666665</v>
      </c>
      <c r="G31" s="220">
        <v>107.01933333333334</v>
      </c>
      <c r="H31" s="82"/>
      <c r="K31" s="114"/>
      <c r="L31" s="114"/>
      <c r="M31" s="114"/>
    </row>
    <row r="32" spans="1:13" ht="12.75" customHeight="1">
      <c r="A32" s="163" t="s">
        <v>184</v>
      </c>
      <c r="B32" s="220">
        <v>99.77166666666666</v>
      </c>
      <c r="C32" s="220">
        <v>100.22833333333334</v>
      </c>
      <c r="D32" s="220">
        <v>100</v>
      </c>
      <c r="E32" s="220">
        <v>101.153</v>
      </c>
      <c r="F32" s="220">
        <v>104.925</v>
      </c>
      <c r="G32" s="220">
        <v>103.039</v>
      </c>
      <c r="H32" s="82"/>
      <c r="K32" s="114"/>
      <c r="L32" s="114"/>
      <c r="M32" s="114"/>
    </row>
    <row r="33" spans="1:13" ht="12.75" customHeight="1">
      <c r="A33" s="163" t="s">
        <v>185</v>
      </c>
      <c r="B33" s="220">
        <v>98.42283333333334</v>
      </c>
      <c r="C33" s="220">
        <v>101.57716666666666</v>
      </c>
      <c r="D33" s="220">
        <v>100</v>
      </c>
      <c r="E33" s="220">
        <v>103.31466666666667</v>
      </c>
      <c r="F33" s="220">
        <v>106.15683333333334</v>
      </c>
      <c r="G33" s="220">
        <v>104.73575</v>
      </c>
      <c r="H33" s="82"/>
      <c r="K33" s="114"/>
      <c r="L33" s="114"/>
      <c r="M33" s="114"/>
    </row>
    <row r="34" spans="1:13" ht="12.75" customHeight="1">
      <c r="A34" s="163"/>
      <c r="B34" s="220"/>
      <c r="C34" s="220"/>
      <c r="D34" s="220"/>
      <c r="E34" s="220"/>
      <c r="F34" s="220"/>
      <c r="G34" s="220"/>
      <c r="H34" s="82"/>
      <c r="K34" s="114"/>
      <c r="L34" s="114"/>
      <c r="M34" s="114"/>
    </row>
    <row r="35" spans="1:13" ht="12.75" customHeight="1" thickBot="1">
      <c r="A35" s="60" t="s">
        <v>303</v>
      </c>
      <c r="B35" s="221">
        <v>99.45033333333333</v>
      </c>
      <c r="C35" s="221">
        <v>100.55016666666667</v>
      </c>
      <c r="D35" s="221">
        <v>100.00025</v>
      </c>
      <c r="E35" s="221">
        <v>101.8415</v>
      </c>
      <c r="F35" s="221">
        <v>103.73216666666667</v>
      </c>
      <c r="G35" s="221">
        <v>102.78683333333333</v>
      </c>
      <c r="H35" s="82"/>
      <c r="K35" s="114"/>
      <c r="L35" s="114"/>
      <c r="M35" s="114"/>
    </row>
    <row r="36" spans="1:7" ht="12.75">
      <c r="A36" s="112" t="s">
        <v>333</v>
      </c>
      <c r="B36" s="53"/>
      <c r="C36" s="53"/>
      <c r="D36" s="53"/>
      <c r="E36" s="53"/>
      <c r="F36" s="53"/>
      <c r="G36" s="53"/>
    </row>
  </sheetData>
  <mergeCells count="5">
    <mergeCell ref="A1:G1"/>
    <mergeCell ref="A3:G3"/>
    <mergeCell ref="A5:A6"/>
    <mergeCell ref="B5:D5"/>
    <mergeCell ref="E5:G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"/>
  <dimension ref="A1:G40"/>
  <sheetViews>
    <sheetView showGridLines="0" zoomScale="75" zoomScaleNormal="75" workbookViewId="0" topLeftCell="A1">
      <selection activeCell="B6" sqref="B6:D6"/>
    </sheetView>
  </sheetViews>
  <sheetFormatPr defaultColWidth="11.421875" defaultRowHeight="12.75"/>
  <cols>
    <col min="1" max="1" width="39.7109375" style="9" customWidth="1"/>
    <col min="2" max="4" width="28.7109375" style="9" customWidth="1"/>
    <col min="5" max="7" width="14.7109375" style="9" customWidth="1"/>
    <col min="8" max="16384" width="11.421875" style="9" customWidth="1"/>
  </cols>
  <sheetData>
    <row r="1" spans="1:7" s="34" customFormat="1" ht="18">
      <c r="A1" s="289" t="s">
        <v>42</v>
      </c>
      <c r="B1" s="289"/>
      <c r="C1" s="289"/>
      <c r="D1" s="289"/>
      <c r="E1" s="48"/>
      <c r="F1" s="48"/>
      <c r="G1" s="48"/>
    </row>
    <row r="2" ht="12.75" customHeight="1">
      <c r="A2" s="434" t="s">
        <v>416</v>
      </c>
    </row>
    <row r="3" spans="1:7" ht="15" customHeight="1">
      <c r="A3" s="305" t="s">
        <v>392</v>
      </c>
      <c r="B3" s="305"/>
      <c r="C3" s="305"/>
      <c r="D3" s="305"/>
      <c r="E3" s="45"/>
      <c r="F3" s="45"/>
      <c r="G3" s="8"/>
    </row>
    <row r="4" spans="1:7" ht="15" customHeight="1">
      <c r="A4" s="348" t="s">
        <v>393</v>
      </c>
      <c r="B4" s="348"/>
      <c r="C4" s="348"/>
      <c r="D4" s="348"/>
      <c r="E4" s="84"/>
      <c r="F4" s="84"/>
      <c r="G4" s="84"/>
    </row>
    <row r="5" spans="1:7" ht="13.5" customHeight="1" thickBot="1">
      <c r="A5" s="361" t="s">
        <v>285</v>
      </c>
      <c r="B5" s="361"/>
      <c r="C5" s="361"/>
      <c r="D5" s="361"/>
      <c r="E5" s="84"/>
      <c r="F5" s="84"/>
      <c r="G5" s="84"/>
    </row>
    <row r="6" spans="1:4" ht="12.75">
      <c r="A6" s="357" t="s">
        <v>301</v>
      </c>
      <c r="B6" s="359" t="s">
        <v>389</v>
      </c>
      <c r="C6" s="360"/>
      <c r="D6" s="360"/>
    </row>
    <row r="7" spans="1:4" ht="12.75">
      <c r="A7" s="358"/>
      <c r="B7" s="110"/>
      <c r="C7" s="110"/>
      <c r="D7" s="111"/>
    </row>
    <row r="8" spans="1:5" ht="13.5" thickBot="1">
      <c r="A8" s="149"/>
      <c r="B8" s="248" t="s">
        <v>259</v>
      </c>
      <c r="C8" s="248" t="s">
        <v>260</v>
      </c>
      <c r="D8" s="249" t="s">
        <v>34</v>
      </c>
      <c r="E8" s="113"/>
    </row>
    <row r="9" spans="1:4" ht="12.75" customHeight="1">
      <c r="A9" s="232" t="s">
        <v>177</v>
      </c>
      <c r="B9" s="212">
        <v>1.9076863479786894</v>
      </c>
      <c r="C9" s="212">
        <v>3.8226075846603433</v>
      </c>
      <c r="D9" s="212">
        <v>2.865146966319516</v>
      </c>
    </row>
    <row r="10" spans="1:4" ht="12.75" customHeight="1">
      <c r="A10" s="232" t="s">
        <v>65</v>
      </c>
      <c r="B10" s="212">
        <v>5.981931277137032</v>
      </c>
      <c r="C10" s="212">
        <v>10.428989549808607</v>
      </c>
      <c r="D10" s="212">
        <v>8.205460413472819</v>
      </c>
    </row>
    <row r="11" spans="1:4" ht="12.75" customHeight="1">
      <c r="A11" s="232" t="s">
        <v>178</v>
      </c>
      <c r="B11" s="212">
        <v>7.336008580641461</v>
      </c>
      <c r="C11" s="212">
        <v>4.788768015976254</v>
      </c>
      <c r="D11" s="212">
        <v>6.062388298308857</v>
      </c>
    </row>
    <row r="12" spans="1:4" ht="12.75" customHeight="1">
      <c r="A12" s="232" t="s">
        <v>179</v>
      </c>
      <c r="B12" s="212">
        <v>-1.3785252694926793</v>
      </c>
      <c r="C12" s="212">
        <v>-0.10677645723409536</v>
      </c>
      <c r="D12" s="212">
        <v>-0.7426508633633874</v>
      </c>
    </row>
    <row r="13" spans="1:4" ht="12.75" customHeight="1">
      <c r="A13" s="232" t="s">
        <v>248</v>
      </c>
      <c r="B13" s="212">
        <v>4.478154345927042</v>
      </c>
      <c r="C13" s="212">
        <v>0.9193874442690788</v>
      </c>
      <c r="D13" s="212">
        <v>2.6987708950980602</v>
      </c>
    </row>
    <row r="14" spans="1:4" ht="12.75" customHeight="1">
      <c r="A14" s="232" t="s">
        <v>249</v>
      </c>
      <c r="B14" s="212">
        <v>9.634139612516988</v>
      </c>
      <c r="C14" s="212">
        <v>9.788710928617157</v>
      </c>
      <c r="D14" s="212">
        <v>9.711425270567073</v>
      </c>
    </row>
    <row r="15" spans="1:4" ht="12.75" customHeight="1">
      <c r="A15" s="232" t="s">
        <v>180</v>
      </c>
      <c r="B15" s="212">
        <v>3.553448812015169</v>
      </c>
      <c r="C15" s="212">
        <v>3.1906261103811793</v>
      </c>
      <c r="D15" s="212">
        <v>3.372037461198174</v>
      </c>
    </row>
    <row r="16" spans="1:4" ht="12.75" customHeight="1">
      <c r="A16" s="232" t="s">
        <v>181</v>
      </c>
      <c r="B16" s="212">
        <v>3.350711644368525</v>
      </c>
      <c r="C16" s="212">
        <v>1.6943237766646444</v>
      </c>
      <c r="D16" s="212">
        <v>2.522517710516585</v>
      </c>
    </row>
    <row r="17" spans="1:4" ht="12.75" customHeight="1">
      <c r="A17" s="232" t="s">
        <v>250</v>
      </c>
      <c r="B17" s="212">
        <v>1.4830529743042198</v>
      </c>
      <c r="C17" s="212">
        <v>2.238872876515814</v>
      </c>
      <c r="D17" s="212">
        <v>1.8609629254100168</v>
      </c>
    </row>
    <row r="18" spans="1:4" ht="12.75" customHeight="1">
      <c r="A18" s="232" t="s">
        <v>60</v>
      </c>
      <c r="B18" s="212">
        <v>2.5956190114821593</v>
      </c>
      <c r="C18" s="212">
        <v>6.063714670522981</v>
      </c>
      <c r="D18" s="212">
        <v>4.32966684100257</v>
      </c>
    </row>
    <row r="19" spans="1:4" ht="12.75" customHeight="1">
      <c r="A19" s="232" t="s">
        <v>182</v>
      </c>
      <c r="B19" s="212">
        <v>2.154033085008367</v>
      </c>
      <c r="C19" s="212">
        <v>17.26318856028641</v>
      </c>
      <c r="D19" s="212">
        <v>9.708610822647389</v>
      </c>
    </row>
    <row r="20" spans="1:4" ht="12.75" customHeight="1">
      <c r="A20" s="232" t="s">
        <v>251</v>
      </c>
      <c r="B20" s="212">
        <v>1.5446416958208187</v>
      </c>
      <c r="C20" s="212">
        <v>5.173292643516576</v>
      </c>
      <c r="D20" s="212">
        <v>3.3589671696686976</v>
      </c>
    </row>
    <row r="21" spans="1:4" ht="12.75" customHeight="1">
      <c r="A21" s="232" t="s">
        <v>183</v>
      </c>
      <c r="B21" s="212">
        <v>-19.39416660900963</v>
      </c>
      <c r="C21" s="212">
        <v>-14.00723931216164</v>
      </c>
      <c r="D21" s="212">
        <v>-16.700702960585637</v>
      </c>
    </row>
    <row r="22" spans="1:4" ht="12.75" customHeight="1">
      <c r="A22" s="232" t="s">
        <v>77</v>
      </c>
      <c r="B22" s="212">
        <v>2.0651475045716743</v>
      </c>
      <c r="C22" s="212">
        <v>6.95335708559129</v>
      </c>
      <c r="D22" s="212">
        <v>4.509252295081482</v>
      </c>
    </row>
    <row r="23" spans="1:4" ht="12.75" customHeight="1">
      <c r="A23" s="232" t="s">
        <v>252</v>
      </c>
      <c r="B23" s="212">
        <v>0.8580737625320674</v>
      </c>
      <c r="C23" s="212">
        <v>0.1632569089693427</v>
      </c>
      <c r="D23" s="212">
        <v>0.510665335750705</v>
      </c>
    </row>
    <row r="24" spans="1:4" ht="12.75" customHeight="1">
      <c r="A24" s="232" t="s">
        <v>253</v>
      </c>
      <c r="B24" s="212">
        <v>5.275089268934389</v>
      </c>
      <c r="C24" s="212">
        <v>7.422079996821464</v>
      </c>
      <c r="D24" s="212">
        <v>6.348584632877927</v>
      </c>
    </row>
    <row r="25" spans="1:4" ht="12.75" customHeight="1">
      <c r="A25" s="232" t="s">
        <v>254</v>
      </c>
      <c r="B25" s="212">
        <v>4.01749052233576</v>
      </c>
      <c r="C25" s="212">
        <v>7.329439414984098</v>
      </c>
      <c r="D25" s="212">
        <v>5.673464968659928</v>
      </c>
    </row>
    <row r="26" spans="1:4" ht="12.75" customHeight="1">
      <c r="A26" s="232" t="s">
        <v>255</v>
      </c>
      <c r="B26" s="212">
        <v>18.28174174456293</v>
      </c>
      <c r="C26" s="212">
        <v>-0.6775475210973867</v>
      </c>
      <c r="D26" s="212">
        <v>8.80209711173277</v>
      </c>
    </row>
    <row r="27" spans="1:4" ht="12.75" customHeight="1">
      <c r="A27" s="232" t="s">
        <v>256</v>
      </c>
      <c r="B27" s="212">
        <v>4.824835796733636</v>
      </c>
      <c r="C27" s="212">
        <v>4.630921686697361</v>
      </c>
      <c r="D27" s="212">
        <v>4.727878741715498</v>
      </c>
    </row>
    <row r="28" spans="1:4" ht="12.75" customHeight="1">
      <c r="A28" s="232" t="s">
        <v>70</v>
      </c>
      <c r="B28" s="212">
        <v>1.8144174980172938</v>
      </c>
      <c r="C28" s="212">
        <v>1.4359272969263452</v>
      </c>
      <c r="D28" s="212">
        <v>1.6251723974718195</v>
      </c>
    </row>
    <row r="29" spans="1:4" ht="12.75" customHeight="1">
      <c r="A29" s="232" t="s">
        <v>257</v>
      </c>
      <c r="B29" s="212">
        <v>2.9376696133487186</v>
      </c>
      <c r="C29" s="212">
        <v>3.0648805841270765</v>
      </c>
      <c r="D29" s="212">
        <v>3.0012750987378976</v>
      </c>
    </row>
    <row r="30" spans="1:4" ht="12.75" customHeight="1">
      <c r="A30" s="232" t="s">
        <v>258</v>
      </c>
      <c r="B30" s="212">
        <v>2.4258359378523457</v>
      </c>
      <c r="C30" s="212">
        <v>2.517460423041108</v>
      </c>
      <c r="D30" s="212">
        <v>2.471648180446727</v>
      </c>
    </row>
    <row r="31" spans="1:4" ht="12.75" customHeight="1">
      <c r="A31" s="232"/>
      <c r="B31" s="212"/>
      <c r="C31" s="212"/>
      <c r="D31" s="212"/>
    </row>
    <row r="32" spans="1:4" ht="12.75" customHeight="1">
      <c r="A32" s="163" t="s">
        <v>246</v>
      </c>
      <c r="B32" s="220">
        <v>2.8187035911351623</v>
      </c>
      <c r="C32" s="220">
        <v>4.552507940709371</v>
      </c>
      <c r="D32" s="220">
        <v>3.6856057659222667</v>
      </c>
    </row>
    <row r="33" spans="1:4" ht="12.75" customHeight="1">
      <c r="A33" s="163" t="s">
        <v>247</v>
      </c>
      <c r="B33" s="220">
        <v>7.677118379172339</v>
      </c>
      <c r="C33" s="220">
        <v>6.37230430484702</v>
      </c>
      <c r="D33" s="220">
        <v>7.024711342009679</v>
      </c>
    </row>
    <row r="34" spans="1:4" ht="12.75" customHeight="1">
      <c r="A34" s="163" t="s">
        <v>184</v>
      </c>
      <c r="B34" s="220">
        <v>1.384494595994198</v>
      </c>
      <c r="C34" s="220">
        <v>4.6859670419209385</v>
      </c>
      <c r="D34" s="220">
        <v>3.0352308189575683</v>
      </c>
    </row>
    <row r="35" spans="1:4" ht="12.75" customHeight="1">
      <c r="A35" s="163" t="s">
        <v>185</v>
      </c>
      <c r="B35" s="220">
        <v>4.970222018264722</v>
      </c>
      <c r="C35" s="220">
        <v>4.508559174223882</v>
      </c>
      <c r="D35" s="220">
        <v>4.739390596244302</v>
      </c>
    </row>
    <row r="36" spans="1:4" ht="12.75" customHeight="1">
      <c r="A36" s="163"/>
      <c r="B36" s="220"/>
      <c r="C36" s="220"/>
      <c r="D36" s="220"/>
    </row>
    <row r="37" spans="1:4" ht="12.75" customHeight="1" thickBot="1">
      <c r="A37" s="60" t="s">
        <v>303</v>
      </c>
      <c r="B37" s="221">
        <v>2.4043827572221947</v>
      </c>
      <c r="C37" s="221">
        <v>3.16458948352481</v>
      </c>
      <c r="D37" s="221">
        <v>2.7844861203735025</v>
      </c>
    </row>
    <row r="38" spans="1:4" ht="12.75">
      <c r="A38" s="112" t="s">
        <v>333</v>
      </c>
      <c r="B38" s="29"/>
      <c r="C38" s="29"/>
      <c r="D38" s="29"/>
    </row>
    <row r="39" spans="1:4" ht="14.25" customHeight="1">
      <c r="A39" s="355"/>
      <c r="B39" s="356"/>
      <c r="C39" s="356"/>
      <c r="D39" s="356"/>
    </row>
    <row r="40" spans="1:4" ht="12.75">
      <c r="A40" s="53"/>
      <c r="B40" s="29"/>
      <c r="C40" s="29"/>
      <c r="D40" s="29"/>
    </row>
  </sheetData>
  <mergeCells count="7">
    <mergeCell ref="A1:D1"/>
    <mergeCell ref="A39:D39"/>
    <mergeCell ref="A6:A7"/>
    <mergeCell ref="A3:D3"/>
    <mergeCell ref="A4:D4"/>
    <mergeCell ref="B6:D6"/>
    <mergeCell ref="A5:D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7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11"/>
  <dimension ref="A1:J21"/>
  <sheetViews>
    <sheetView showGridLines="0" zoomScale="75" zoomScaleNormal="75" workbookViewId="0" topLeftCell="A1">
      <selection activeCell="H46" sqref="H46"/>
    </sheetView>
  </sheetViews>
  <sheetFormatPr defaultColWidth="11.421875" defaultRowHeight="12.75"/>
  <cols>
    <col min="1" max="1" width="22.28125" style="3" customWidth="1"/>
    <col min="2" max="5" width="16.7109375" style="9" customWidth="1"/>
    <col min="6" max="7" width="10.7109375" style="9" customWidth="1"/>
    <col min="8" max="16384" width="11.421875" style="9" customWidth="1"/>
  </cols>
  <sheetData>
    <row r="1" spans="1:5" s="34" customFormat="1" ht="18">
      <c r="A1" s="289" t="s">
        <v>42</v>
      </c>
      <c r="B1" s="289"/>
      <c r="C1" s="289"/>
      <c r="D1" s="289"/>
      <c r="E1" s="289"/>
    </row>
    <row r="2" ht="12.75" customHeight="1">
      <c r="A2" s="435" t="s">
        <v>416</v>
      </c>
    </row>
    <row r="3" spans="1:5" ht="15" customHeight="1">
      <c r="A3" s="362" t="s">
        <v>401</v>
      </c>
      <c r="B3" s="362"/>
      <c r="C3" s="362"/>
      <c r="D3" s="362"/>
      <c r="E3" s="362"/>
    </row>
    <row r="4" spans="1:5" ht="15" customHeight="1">
      <c r="A4" s="362" t="s">
        <v>334</v>
      </c>
      <c r="B4" s="362"/>
      <c r="C4" s="362"/>
      <c r="D4" s="362"/>
      <c r="E4" s="362"/>
    </row>
    <row r="5" spans="1:5" ht="15" customHeight="1">
      <c r="A5" s="362" t="s">
        <v>272</v>
      </c>
      <c r="B5" s="362"/>
      <c r="C5" s="362"/>
      <c r="D5" s="362"/>
      <c r="E5" s="362"/>
    </row>
    <row r="6" spans="1:5" ht="14.25" customHeight="1" thickBot="1">
      <c r="A6" s="85"/>
      <c r="B6" s="86"/>
      <c r="C6" s="86"/>
      <c r="D6" s="86"/>
      <c r="E6" s="86"/>
    </row>
    <row r="7" spans="1:5" ht="12.75" customHeight="1" thickBot="1">
      <c r="A7" s="203" t="s">
        <v>190</v>
      </c>
      <c r="B7" s="204" t="s">
        <v>186</v>
      </c>
      <c r="C7" s="204" t="s">
        <v>187</v>
      </c>
      <c r="D7" s="204" t="s">
        <v>188</v>
      </c>
      <c r="E7" s="205" t="s">
        <v>189</v>
      </c>
    </row>
    <row r="8" spans="1:10" ht="12.75">
      <c r="A8" s="27">
        <v>1996</v>
      </c>
      <c r="B8" s="212">
        <v>462.55</v>
      </c>
      <c r="C8" s="212">
        <v>392.8</v>
      </c>
      <c r="D8" s="212">
        <v>70.1</v>
      </c>
      <c r="E8" s="212">
        <v>15.155118365582096</v>
      </c>
      <c r="G8"/>
      <c r="H8"/>
      <c r="I8"/>
      <c r="J8"/>
    </row>
    <row r="9" spans="1:10" ht="12.75">
      <c r="A9" s="27">
        <v>1997</v>
      </c>
      <c r="B9" s="212">
        <v>454.925</v>
      </c>
      <c r="C9" s="212">
        <v>386.9</v>
      </c>
      <c r="D9" s="212">
        <v>68.3</v>
      </c>
      <c r="E9" s="212">
        <v>15.013463757762269</v>
      </c>
      <c r="G9"/>
      <c r="H9"/>
      <c r="I9"/>
      <c r="J9"/>
    </row>
    <row r="10" spans="1:10" ht="12.75">
      <c r="A10" s="27">
        <v>1998</v>
      </c>
      <c r="B10" s="212">
        <v>470.6</v>
      </c>
      <c r="C10" s="212">
        <v>408</v>
      </c>
      <c r="D10" s="212">
        <v>63.1</v>
      </c>
      <c r="E10" s="212">
        <v>13.408414789630259</v>
      </c>
      <c r="G10"/>
      <c r="H10"/>
      <c r="I10"/>
      <c r="J10"/>
    </row>
    <row r="11" spans="1:10" ht="12.75">
      <c r="A11" s="27">
        <v>1999</v>
      </c>
      <c r="B11" s="212">
        <v>450.825</v>
      </c>
      <c r="C11" s="212">
        <v>404</v>
      </c>
      <c r="D11" s="212">
        <v>50.85</v>
      </c>
      <c r="E11" s="212">
        <v>11.279321244385294</v>
      </c>
      <c r="G11"/>
      <c r="H11"/>
      <c r="I11"/>
      <c r="J11"/>
    </row>
    <row r="12" spans="1:10" ht="12.75">
      <c r="A12" s="27">
        <v>2000</v>
      </c>
      <c r="B12" s="212">
        <v>463.425</v>
      </c>
      <c r="C12" s="212">
        <v>420.2</v>
      </c>
      <c r="D12" s="212">
        <v>43.475</v>
      </c>
      <c r="E12" s="212">
        <v>9.3812375249501</v>
      </c>
      <c r="G12"/>
      <c r="H12"/>
      <c r="I12"/>
      <c r="J12"/>
    </row>
    <row r="13" spans="1:10" ht="12.75">
      <c r="A13" s="27">
        <v>2001</v>
      </c>
      <c r="B13" s="212">
        <v>480.9</v>
      </c>
      <c r="C13" s="212">
        <v>436.8</v>
      </c>
      <c r="D13" s="212">
        <v>43.725</v>
      </c>
      <c r="E13" s="212">
        <v>9.092326887086713</v>
      </c>
      <c r="G13"/>
      <c r="H13"/>
      <c r="I13"/>
      <c r="J13"/>
    </row>
    <row r="14" spans="1:10" ht="12.75">
      <c r="A14" s="27">
        <v>2002</v>
      </c>
      <c r="B14" s="212">
        <v>489.575</v>
      </c>
      <c r="C14" s="212">
        <v>441</v>
      </c>
      <c r="D14" s="212">
        <v>47.8</v>
      </c>
      <c r="E14" s="212">
        <v>9.763570443752235</v>
      </c>
      <c r="G14"/>
      <c r="H14"/>
      <c r="I14"/>
      <c r="J14"/>
    </row>
    <row r="15" spans="1:10" ht="12.75">
      <c r="A15" s="27">
        <v>2003</v>
      </c>
      <c r="B15" s="212">
        <v>504</v>
      </c>
      <c r="C15" s="212">
        <v>451.5</v>
      </c>
      <c r="D15" s="212">
        <v>54</v>
      </c>
      <c r="E15" s="212">
        <v>10.714285714285714</v>
      </c>
      <c r="G15"/>
      <c r="H15"/>
      <c r="I15"/>
      <c r="J15"/>
    </row>
    <row r="16" spans="1:10" ht="12.75">
      <c r="A16" s="27">
        <v>2004</v>
      </c>
      <c r="B16" s="212">
        <v>508.05</v>
      </c>
      <c r="C16" s="212">
        <v>455.9</v>
      </c>
      <c r="D16" s="212">
        <v>52.175</v>
      </c>
      <c r="E16" s="212">
        <v>10.269658498179313</v>
      </c>
      <c r="G16"/>
      <c r="H16"/>
      <c r="I16"/>
      <c r="J16"/>
    </row>
    <row r="17" spans="1:10" ht="12.75">
      <c r="A17" s="27">
        <v>2005</v>
      </c>
      <c r="B17" s="212">
        <v>520.85</v>
      </c>
      <c r="C17" s="212">
        <v>490.7</v>
      </c>
      <c r="D17" s="212">
        <v>30.15</v>
      </c>
      <c r="E17" s="212">
        <v>5.788614764327542</v>
      </c>
      <c r="G17"/>
      <c r="H17"/>
      <c r="I17"/>
      <c r="J17"/>
    </row>
    <row r="18" spans="1:10" ht="12.75">
      <c r="A18" s="27">
        <v>2006</v>
      </c>
      <c r="B18" s="212">
        <v>527.375</v>
      </c>
      <c r="C18" s="212">
        <v>496.9</v>
      </c>
      <c r="D18" s="212">
        <v>30.475</v>
      </c>
      <c r="E18" s="212">
        <v>5.77862052619104</v>
      </c>
      <c r="G18"/>
      <c r="H18"/>
      <c r="I18"/>
      <c r="J18"/>
    </row>
    <row r="19" spans="1:10" ht="13.5" thickBot="1">
      <c r="A19" s="87">
        <v>2007</v>
      </c>
      <c r="B19" s="224">
        <v>529</v>
      </c>
      <c r="C19" s="224">
        <v>495.6</v>
      </c>
      <c r="D19" s="224">
        <f>B19-C19</f>
        <v>33.39999999999998</v>
      </c>
      <c r="E19" s="224">
        <v>6.313799621928162</v>
      </c>
      <c r="G19"/>
      <c r="H19"/>
      <c r="I19"/>
      <c r="J19"/>
    </row>
    <row r="20" spans="1:5" ht="12.75">
      <c r="A20" t="s">
        <v>394</v>
      </c>
      <c r="B20"/>
      <c r="C20"/>
      <c r="D20" s="275">
        <f>SUM(D8:D19)</f>
        <v>587.5500000000001</v>
      </c>
      <c r="E20"/>
    </row>
    <row r="21" spans="2:4" ht="12.75">
      <c r="B21"/>
      <c r="C21"/>
      <c r="D21"/>
    </row>
  </sheetData>
  <mergeCells count="4">
    <mergeCell ref="A1:E1"/>
    <mergeCell ref="A5:E5"/>
    <mergeCell ref="A3:E3"/>
    <mergeCell ref="A4:E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1"/>
  <dimension ref="A1:N41"/>
  <sheetViews>
    <sheetView showGridLines="0" zoomScale="75" zoomScaleNormal="75" workbookViewId="0" topLeftCell="A1">
      <selection activeCell="D33" sqref="D33"/>
    </sheetView>
  </sheetViews>
  <sheetFormatPr defaultColWidth="11.421875" defaultRowHeight="12.75"/>
  <cols>
    <col min="1" max="1" width="34.7109375" style="3" customWidth="1"/>
    <col min="2" max="10" width="10.7109375" style="9" customWidth="1"/>
    <col min="11" max="11" width="16.421875" style="9" bestFit="1" customWidth="1"/>
    <col min="12" max="12" width="5.140625" style="114" bestFit="1" customWidth="1"/>
    <col min="13" max="13" width="4.57421875" style="114" bestFit="1" customWidth="1"/>
    <col min="14" max="14" width="5.140625" style="114" bestFit="1" customWidth="1"/>
    <col min="15" max="16384" width="11.421875" style="9" customWidth="1"/>
  </cols>
  <sheetData>
    <row r="1" spans="1:14" s="34" customFormat="1" ht="18">
      <c r="A1" s="289" t="s">
        <v>42</v>
      </c>
      <c r="B1" s="289"/>
      <c r="C1" s="289"/>
      <c r="D1" s="289"/>
      <c r="E1" s="289"/>
      <c r="F1" s="289"/>
      <c r="G1" s="289"/>
      <c r="H1" s="289"/>
      <c r="I1" s="289"/>
      <c r="J1" s="289"/>
      <c r="L1" s="142"/>
      <c r="M1" s="142"/>
      <c r="N1" s="142"/>
    </row>
    <row r="2" ht="12.75" customHeight="1">
      <c r="A2" s="435" t="s">
        <v>416</v>
      </c>
    </row>
    <row r="3" spans="1:10" ht="15" customHeight="1">
      <c r="A3" s="305" t="s">
        <v>402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ht="15" customHeight="1">
      <c r="A4" s="305" t="s">
        <v>302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9" ht="13.5" thickBot="1">
      <c r="A5" s="7"/>
      <c r="B5" s="7"/>
      <c r="C5" s="7"/>
      <c r="D5" s="7"/>
      <c r="E5" s="7"/>
      <c r="F5" s="7"/>
      <c r="G5" s="7"/>
      <c r="H5" s="4"/>
      <c r="I5" s="4"/>
    </row>
    <row r="6" spans="1:10" ht="12.75">
      <c r="A6" s="291" t="s">
        <v>21</v>
      </c>
      <c r="B6" s="363">
        <v>2006</v>
      </c>
      <c r="C6" s="363"/>
      <c r="D6" s="363"/>
      <c r="E6" s="363">
        <v>2007</v>
      </c>
      <c r="F6" s="363"/>
      <c r="G6" s="363"/>
      <c r="H6" s="363" t="s">
        <v>389</v>
      </c>
      <c r="I6" s="363"/>
      <c r="J6" s="302"/>
    </row>
    <row r="7" spans="1:11" ht="13.5" thickBot="1">
      <c r="A7" s="293"/>
      <c r="B7" s="146" t="s">
        <v>186</v>
      </c>
      <c r="C7" s="146" t="s">
        <v>187</v>
      </c>
      <c r="D7" s="146" t="s">
        <v>188</v>
      </c>
      <c r="E7" s="146" t="s">
        <v>186</v>
      </c>
      <c r="F7" s="146" t="s">
        <v>187</v>
      </c>
      <c r="G7" s="146" t="s">
        <v>188</v>
      </c>
      <c r="H7" s="15" t="s">
        <v>186</v>
      </c>
      <c r="I7" s="15" t="s">
        <v>187</v>
      </c>
      <c r="J7" s="211" t="s">
        <v>188</v>
      </c>
      <c r="K7" s="4"/>
    </row>
    <row r="8" spans="1:11" ht="12.75">
      <c r="A8" s="33" t="s">
        <v>35</v>
      </c>
      <c r="B8" s="209">
        <v>112525</v>
      </c>
      <c r="C8" s="209">
        <v>105475</v>
      </c>
      <c r="D8" s="266">
        <v>7025</v>
      </c>
      <c r="E8" s="267">
        <f>109525</f>
        <v>109525</v>
      </c>
      <c r="F8" s="267">
        <v>103475</v>
      </c>
      <c r="G8" s="264">
        <v>6050</v>
      </c>
      <c r="H8" s="225">
        <f aca="true" t="shared" si="0" ref="H8:H23">E8*100/B8-100</f>
        <v>-2.666074205732059</v>
      </c>
      <c r="I8" s="225">
        <f aca="true" t="shared" si="1" ref="I8:I23">F8*100/C8-100</f>
        <v>-1.8961839298412002</v>
      </c>
      <c r="J8" s="225">
        <f aca="true" t="shared" si="2" ref="J8:J23">G8*100/D8-100</f>
        <v>-13.879003558718864</v>
      </c>
      <c r="K8" s="140"/>
    </row>
    <row r="9" spans="1:11" ht="12.75">
      <c r="A9" s="27" t="s">
        <v>313</v>
      </c>
      <c r="B9" s="209"/>
      <c r="C9" s="209"/>
      <c r="D9" s="268"/>
      <c r="E9" s="269"/>
      <c r="F9" s="269"/>
      <c r="G9" s="273"/>
      <c r="H9" s="212"/>
      <c r="I9" s="212"/>
      <c r="J9" s="212"/>
      <c r="K9" s="140"/>
    </row>
    <row r="10" spans="1:10" ht="12.75">
      <c r="A10" s="171" t="s">
        <v>314</v>
      </c>
      <c r="B10" s="209">
        <v>29925</v>
      </c>
      <c r="C10" s="209">
        <v>27150</v>
      </c>
      <c r="D10" s="268">
        <v>2775</v>
      </c>
      <c r="E10" s="270">
        <v>29950</v>
      </c>
      <c r="F10" s="270">
        <v>28025</v>
      </c>
      <c r="G10" s="265">
        <v>1950</v>
      </c>
      <c r="H10" s="212">
        <f t="shared" si="0"/>
        <v>0.08354218880535313</v>
      </c>
      <c r="I10" s="212">
        <f t="shared" si="1"/>
        <v>3.222836095764279</v>
      </c>
      <c r="J10" s="212">
        <f t="shared" si="2"/>
        <v>-29.729729729729726</v>
      </c>
    </row>
    <row r="11" spans="1:10" ht="12.75">
      <c r="A11" s="27" t="s">
        <v>316</v>
      </c>
      <c r="B11" s="209"/>
      <c r="C11" s="209"/>
      <c r="D11" s="268"/>
      <c r="E11" s="269"/>
      <c r="F11" s="269"/>
      <c r="G11" s="273"/>
      <c r="H11" s="212"/>
      <c r="I11" s="212"/>
      <c r="J11" s="212"/>
    </row>
    <row r="12" spans="1:10" ht="12.75">
      <c r="A12" s="171" t="s">
        <v>315</v>
      </c>
      <c r="B12" s="209">
        <v>46400</v>
      </c>
      <c r="C12" s="209">
        <v>40600</v>
      </c>
      <c r="D12" s="268">
        <v>5775</v>
      </c>
      <c r="E12" s="270">
        <v>46000</v>
      </c>
      <c r="F12" s="270">
        <v>40600</v>
      </c>
      <c r="G12" s="265">
        <v>5425</v>
      </c>
      <c r="H12" s="212">
        <f t="shared" si="0"/>
        <v>-0.8620689655172384</v>
      </c>
      <c r="I12" s="212">
        <f t="shared" si="1"/>
        <v>0</v>
      </c>
      <c r="J12" s="212">
        <f t="shared" si="2"/>
        <v>-6.060606060606062</v>
      </c>
    </row>
    <row r="13" spans="1:10" ht="12.75">
      <c r="A13" s="27" t="s">
        <v>317</v>
      </c>
      <c r="B13" s="209"/>
      <c r="C13" s="209"/>
      <c r="D13" s="268"/>
      <c r="E13" s="269"/>
      <c r="F13" s="269"/>
      <c r="G13" s="273"/>
      <c r="H13" s="212"/>
      <c r="I13" s="212"/>
      <c r="J13" s="212"/>
    </row>
    <row r="14" spans="1:10" ht="12.75">
      <c r="A14" s="171" t="s">
        <v>318</v>
      </c>
      <c r="B14" s="209">
        <v>11275</v>
      </c>
      <c r="C14" s="209">
        <v>10725</v>
      </c>
      <c r="D14" s="268">
        <v>550</v>
      </c>
      <c r="E14" s="270">
        <v>10200</v>
      </c>
      <c r="F14" s="270">
        <v>9300</v>
      </c>
      <c r="G14" s="265">
        <v>950</v>
      </c>
      <c r="H14" s="212">
        <f t="shared" si="0"/>
        <v>-9.534368070953434</v>
      </c>
      <c r="I14" s="212">
        <f t="shared" si="1"/>
        <v>-13.286713286713294</v>
      </c>
      <c r="J14" s="212">
        <f t="shared" si="2"/>
        <v>72.72727272727272</v>
      </c>
    </row>
    <row r="15" spans="1:10" ht="12.75">
      <c r="A15" s="27" t="s">
        <v>319</v>
      </c>
      <c r="B15" s="209">
        <v>37450</v>
      </c>
      <c r="C15" s="209">
        <v>36250</v>
      </c>
      <c r="D15" s="268">
        <v>1175</v>
      </c>
      <c r="E15" s="270">
        <v>38025</v>
      </c>
      <c r="F15" s="270">
        <v>36100</v>
      </c>
      <c r="G15" s="265">
        <v>1950</v>
      </c>
      <c r="H15" s="212">
        <f t="shared" si="0"/>
        <v>1.5353805073431204</v>
      </c>
      <c r="I15" s="212">
        <f t="shared" si="1"/>
        <v>-0.41379310344827047</v>
      </c>
      <c r="J15" s="212">
        <f t="shared" si="2"/>
        <v>65.95744680851064</v>
      </c>
    </row>
    <row r="16" spans="1:10" ht="12.75">
      <c r="A16" s="27" t="s">
        <v>320</v>
      </c>
      <c r="B16" s="209"/>
      <c r="C16" s="209"/>
      <c r="D16" s="268"/>
      <c r="E16" s="269"/>
      <c r="F16" s="269"/>
      <c r="G16" s="273"/>
      <c r="H16" s="212"/>
      <c r="I16" s="212"/>
      <c r="J16" s="212"/>
    </row>
    <row r="17" spans="1:10" ht="12.75">
      <c r="A17" s="171" t="s">
        <v>325</v>
      </c>
      <c r="B17" s="209">
        <v>22000</v>
      </c>
      <c r="C17" s="209">
        <v>21250</v>
      </c>
      <c r="D17" s="268">
        <v>750</v>
      </c>
      <c r="E17" s="270">
        <v>18800</v>
      </c>
      <c r="F17" s="270">
        <v>17125</v>
      </c>
      <c r="G17" s="265">
        <v>1550</v>
      </c>
      <c r="H17" s="212">
        <f t="shared" si="0"/>
        <v>-14.545454545454547</v>
      </c>
      <c r="I17" s="212">
        <f t="shared" si="1"/>
        <v>-19.411764705882348</v>
      </c>
      <c r="J17" s="212">
        <f t="shared" si="2"/>
        <v>106.66666666666666</v>
      </c>
    </row>
    <row r="18" spans="1:10" ht="12.75">
      <c r="A18" s="27" t="s">
        <v>321</v>
      </c>
      <c r="B18" s="209"/>
      <c r="C18" s="209"/>
      <c r="D18" s="268"/>
      <c r="E18" s="269"/>
      <c r="F18" s="269"/>
      <c r="G18" s="273"/>
      <c r="H18" s="212"/>
      <c r="I18" s="212"/>
      <c r="J18" s="212"/>
    </row>
    <row r="19" spans="1:10" ht="12.75">
      <c r="A19" s="171" t="s">
        <v>322</v>
      </c>
      <c r="B19" s="209">
        <v>16625</v>
      </c>
      <c r="C19" s="209">
        <v>16350</v>
      </c>
      <c r="D19" s="268">
        <v>275</v>
      </c>
      <c r="E19" s="270">
        <v>15525</v>
      </c>
      <c r="F19" s="270">
        <v>15150</v>
      </c>
      <c r="G19" s="265">
        <v>800</v>
      </c>
      <c r="H19" s="212">
        <f t="shared" si="0"/>
        <v>-6.616541353383454</v>
      </c>
      <c r="I19" s="212">
        <f t="shared" si="1"/>
        <v>-7.339449541284409</v>
      </c>
      <c r="J19" s="212">
        <f t="shared" si="2"/>
        <v>190.90909090909093</v>
      </c>
    </row>
    <row r="20" spans="1:10" ht="12.75">
      <c r="A20" s="16" t="s">
        <v>323</v>
      </c>
      <c r="B20" s="209"/>
      <c r="C20" s="209"/>
      <c r="D20" s="268"/>
      <c r="E20" s="269"/>
      <c r="F20" s="269"/>
      <c r="G20" s="273"/>
      <c r="H20" s="212"/>
      <c r="I20" s="212"/>
      <c r="J20" s="212"/>
    </row>
    <row r="21" spans="1:10" ht="12.75">
      <c r="A21" s="171" t="s">
        <v>375</v>
      </c>
      <c r="B21" s="209">
        <v>170225</v>
      </c>
      <c r="C21" s="209">
        <v>161625</v>
      </c>
      <c r="D21" s="268">
        <v>8625</v>
      </c>
      <c r="E21" s="270">
        <v>185675</v>
      </c>
      <c r="F21" s="270">
        <v>174650</v>
      </c>
      <c r="G21" s="265">
        <v>11025</v>
      </c>
      <c r="H21" s="212">
        <f t="shared" si="0"/>
        <v>9.076222646497285</v>
      </c>
      <c r="I21" s="212">
        <f t="shared" si="1"/>
        <v>8.058778035576182</v>
      </c>
      <c r="J21" s="212">
        <f t="shared" si="2"/>
        <v>27.826086956521735</v>
      </c>
    </row>
    <row r="22" spans="1:10" ht="12.75">
      <c r="A22" s="16" t="s">
        <v>376</v>
      </c>
      <c r="B22" s="209">
        <v>68700</v>
      </c>
      <c r="C22" s="209">
        <v>65675</v>
      </c>
      <c r="D22" s="268">
        <v>3025</v>
      </c>
      <c r="E22" s="270">
        <v>66000</v>
      </c>
      <c r="F22" s="270">
        <v>63150</v>
      </c>
      <c r="G22" s="265">
        <v>2825</v>
      </c>
      <c r="H22" s="212">
        <f t="shared" si="0"/>
        <v>-3.930131004366814</v>
      </c>
      <c r="I22" s="212">
        <f t="shared" si="1"/>
        <v>-3.8446897601827175</v>
      </c>
      <c r="J22" s="212">
        <f t="shared" si="2"/>
        <v>-6.611570247933884</v>
      </c>
    </row>
    <row r="23" spans="1:10" ht="13.5" thickBot="1">
      <c r="A23" s="87" t="s">
        <v>377</v>
      </c>
      <c r="B23" s="226">
        <v>12275</v>
      </c>
      <c r="C23" s="226">
        <v>11800</v>
      </c>
      <c r="D23" s="227">
        <v>475</v>
      </c>
      <c r="E23" s="271">
        <v>9075</v>
      </c>
      <c r="F23" s="271">
        <v>8100</v>
      </c>
      <c r="G23" s="272">
        <v>1000</v>
      </c>
      <c r="H23" s="224">
        <f t="shared" si="0"/>
        <v>-26.069246435845216</v>
      </c>
      <c r="I23" s="224">
        <f t="shared" si="1"/>
        <v>-31.355932203389827</v>
      </c>
      <c r="J23" s="224">
        <f t="shared" si="2"/>
        <v>110.52631578947367</v>
      </c>
    </row>
    <row r="24" spans="1:10" ht="12.75">
      <c r="A24" s="30" t="s">
        <v>50</v>
      </c>
      <c r="B24"/>
      <c r="C24"/>
      <c r="D24"/>
      <c r="E24"/>
      <c r="F24"/>
      <c r="G24"/>
      <c r="H24" s="88"/>
      <c r="I24" s="88"/>
      <c r="J24" s="88"/>
    </row>
    <row r="25" spans="5:7" ht="12.75">
      <c r="E25"/>
      <c r="F25"/>
      <c r="G25"/>
    </row>
    <row r="26" spans="5:7" ht="12.75">
      <c r="E26"/>
      <c r="F26"/>
      <c r="G26"/>
    </row>
    <row r="27" spans="5:11" ht="12.75">
      <c r="E27"/>
      <c r="F27"/>
      <c r="G27"/>
      <c r="I27"/>
      <c r="J27"/>
      <c r="K27"/>
    </row>
    <row r="28" spans="1:11" ht="12.75">
      <c r="A28"/>
      <c r="B28"/>
      <c r="C28"/>
      <c r="D28"/>
      <c r="E28"/>
      <c r="F28"/>
      <c r="G28"/>
      <c r="H28"/>
      <c r="I28"/>
      <c r="J28"/>
      <c r="K28"/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  <row r="32" spans="1:11" ht="12.75">
      <c r="A32"/>
      <c r="B32"/>
      <c r="C32"/>
      <c r="D32"/>
      <c r="E32"/>
      <c r="F32"/>
      <c r="G32"/>
      <c r="H32"/>
      <c r="I32"/>
      <c r="J32"/>
      <c r="K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1:11" ht="12.75">
      <c r="A35"/>
      <c r="B35"/>
      <c r="C35"/>
      <c r="D35"/>
      <c r="E35"/>
      <c r="F35"/>
      <c r="G35"/>
      <c r="H35"/>
      <c r="I35"/>
      <c r="J35"/>
      <c r="K35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2:11" ht="12.75">
      <c r="B38"/>
      <c r="C38"/>
      <c r="D38"/>
      <c r="I38"/>
      <c r="J38"/>
      <c r="K38"/>
    </row>
    <row r="39" spans="2:4" ht="12.75">
      <c r="B39"/>
      <c r="C39"/>
      <c r="D39"/>
    </row>
    <row r="40" spans="2:4" ht="12.75">
      <c r="B40"/>
      <c r="C40"/>
      <c r="D40"/>
    </row>
    <row r="41" spans="2:4" ht="12.75">
      <c r="B41"/>
      <c r="C41"/>
      <c r="D41"/>
    </row>
  </sheetData>
  <mergeCells count="7">
    <mergeCell ref="A1:J1"/>
    <mergeCell ref="A3:J3"/>
    <mergeCell ref="H6:J6"/>
    <mergeCell ref="B6:D6"/>
    <mergeCell ref="E6:G6"/>
    <mergeCell ref="A4:J4"/>
    <mergeCell ref="A6:A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1" r:id="rId1"/>
  <headerFooter alignWithMargins="0">
    <oddFooter>&amp;C&amp;A</oddFooter>
  </headerFooter>
  <colBreaks count="1" manualBreakCount="1">
    <brk id="10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1"/>
  <dimension ref="A1:O38"/>
  <sheetViews>
    <sheetView showGridLines="0" zoomScale="75" zoomScaleNormal="75" workbookViewId="0" topLeftCell="A1">
      <selection activeCell="E43" sqref="E43"/>
    </sheetView>
  </sheetViews>
  <sheetFormatPr defaultColWidth="11.421875" defaultRowHeight="12.75"/>
  <cols>
    <col min="1" max="1" width="34.7109375" style="3" customWidth="1"/>
    <col min="2" max="2" width="18.00390625" style="9" customWidth="1"/>
    <col min="3" max="4" width="24.7109375" style="9" customWidth="1"/>
    <col min="5" max="5" width="10.7109375" style="9" customWidth="1"/>
    <col min="6" max="6" width="4.140625" style="9" bestFit="1" customWidth="1"/>
    <col min="7" max="7" width="10.7109375" style="9" customWidth="1"/>
    <col min="8" max="16384" width="11.421875" style="9" customWidth="1"/>
  </cols>
  <sheetData>
    <row r="1" spans="1:15" s="34" customFormat="1" ht="18">
      <c r="A1" s="289" t="s">
        <v>42</v>
      </c>
      <c r="B1" s="289"/>
      <c r="C1" s="289"/>
      <c r="D1" s="289"/>
      <c r="E1" s="206"/>
      <c r="F1" s="206"/>
      <c r="G1" s="206"/>
      <c r="H1" s="206"/>
      <c r="I1" s="206"/>
      <c r="J1" s="206"/>
      <c r="K1" s="206"/>
      <c r="M1" s="142"/>
      <c r="N1" s="142"/>
      <c r="O1" s="142"/>
    </row>
    <row r="2" spans="1:4" ht="12.75" customHeight="1">
      <c r="A2" s="435" t="s">
        <v>416</v>
      </c>
      <c r="B2" s="50"/>
      <c r="C2" s="50"/>
      <c r="D2" s="50"/>
    </row>
    <row r="3" spans="1:4" ht="15" customHeight="1">
      <c r="A3" s="305" t="s">
        <v>403</v>
      </c>
      <c r="B3" s="305"/>
      <c r="C3" s="305"/>
      <c r="D3" s="305"/>
    </row>
    <row r="4" spans="1:4" ht="13.5" thickBot="1">
      <c r="A4" s="7"/>
      <c r="B4" s="119"/>
      <c r="C4" s="58"/>
      <c r="D4" s="50"/>
    </row>
    <row r="5" spans="1:4" ht="12.75" customHeight="1">
      <c r="A5" s="291" t="s">
        <v>21</v>
      </c>
      <c r="B5" s="300" t="s">
        <v>269</v>
      </c>
      <c r="C5" s="365"/>
      <c r="D5" s="150" t="s">
        <v>261</v>
      </c>
    </row>
    <row r="6" spans="1:5" ht="12.75" customHeight="1" thickBot="1">
      <c r="A6" s="293"/>
      <c r="B6" s="146">
        <v>2006</v>
      </c>
      <c r="C6" s="17">
        <v>2007</v>
      </c>
      <c r="D6" s="115" t="s">
        <v>395</v>
      </c>
      <c r="E6" s="4"/>
    </row>
    <row r="7" spans="1:6" ht="12.75">
      <c r="A7" s="33" t="s">
        <v>35</v>
      </c>
      <c r="B7" s="225">
        <v>23.070607553366173</v>
      </c>
      <c r="C7" s="225">
        <v>18.046234153616705</v>
      </c>
      <c r="D7" s="225">
        <f>C7-B7</f>
        <v>-5.024373399749468</v>
      </c>
      <c r="E7" s="114"/>
      <c r="F7" s="114"/>
    </row>
    <row r="8" spans="1:6" ht="12.75">
      <c r="A8" s="27" t="s">
        <v>313</v>
      </c>
      <c r="B8" s="212"/>
      <c r="C8" s="212"/>
      <c r="D8" s="212"/>
      <c r="E8" s="114"/>
      <c r="F8" s="114"/>
    </row>
    <row r="9" spans="1:6" ht="12.75">
      <c r="A9" s="171" t="s">
        <v>314</v>
      </c>
      <c r="B9" s="212">
        <v>9.113300492610838</v>
      </c>
      <c r="C9" s="212">
        <v>5.8165548098434</v>
      </c>
      <c r="D9" s="212">
        <f>C9-B9</f>
        <v>-3.2967456827674377</v>
      </c>
      <c r="E9" s="114"/>
      <c r="F9" s="114"/>
    </row>
    <row r="10" spans="1:6" ht="12.75">
      <c r="A10" s="27" t="s">
        <v>316</v>
      </c>
      <c r="B10" s="212"/>
      <c r="C10" s="212"/>
      <c r="D10" s="212"/>
      <c r="E10" s="114"/>
      <c r="F10" s="114"/>
    </row>
    <row r="11" spans="1:6" ht="12.75">
      <c r="A11" s="171" t="s">
        <v>315</v>
      </c>
      <c r="B11" s="212">
        <v>18.96551724137931</v>
      </c>
      <c r="C11" s="212">
        <v>16.181953765846384</v>
      </c>
      <c r="D11" s="212">
        <f>C11-B11</f>
        <v>-2.783563475532926</v>
      </c>
      <c r="E11" s="114"/>
      <c r="F11" s="114"/>
    </row>
    <row r="12" spans="1:6" ht="12.75">
      <c r="A12" s="27" t="s">
        <v>317</v>
      </c>
      <c r="B12" s="212"/>
      <c r="C12" s="212"/>
      <c r="D12" s="212"/>
      <c r="E12" s="114"/>
      <c r="F12" s="114"/>
    </row>
    <row r="13" spans="1:6" ht="12.75">
      <c r="A13" s="171" t="s">
        <v>318</v>
      </c>
      <c r="B13" s="212">
        <v>1.80623973727422</v>
      </c>
      <c r="C13" s="212">
        <v>2.8337061894108873</v>
      </c>
      <c r="D13" s="212">
        <f>C13-B13</f>
        <v>1.0274664521366672</v>
      </c>
      <c r="E13" s="114"/>
      <c r="F13" s="114"/>
    </row>
    <row r="14" spans="1:6" ht="12.75">
      <c r="A14" s="27" t="s">
        <v>319</v>
      </c>
      <c r="B14" s="212">
        <v>3.858784893267652</v>
      </c>
      <c r="C14" s="212">
        <v>5.8165548098434</v>
      </c>
      <c r="D14" s="212">
        <f>C14-B14</f>
        <v>1.9577699165757485</v>
      </c>
      <c r="E14" s="114"/>
      <c r="F14" s="114"/>
    </row>
    <row r="15" spans="1:6" ht="12.75">
      <c r="A15" s="27" t="s">
        <v>320</v>
      </c>
      <c r="B15" s="212"/>
      <c r="C15" s="212"/>
      <c r="D15" s="212"/>
      <c r="E15" s="114"/>
      <c r="F15" s="114"/>
    </row>
    <row r="16" spans="1:6" ht="12.75">
      <c r="A16" s="171" t="s">
        <v>325</v>
      </c>
      <c r="B16" s="212">
        <v>2.4630541871921183</v>
      </c>
      <c r="C16" s="212">
        <v>4.6234153616703955</v>
      </c>
      <c r="D16" s="212">
        <f>C16-B16</f>
        <v>2.160361174478277</v>
      </c>
      <c r="E16" s="114"/>
      <c r="F16" s="114"/>
    </row>
    <row r="17" spans="1:6" ht="12.75">
      <c r="A17" s="27" t="s">
        <v>321</v>
      </c>
      <c r="B17" s="212"/>
      <c r="C17" s="212"/>
      <c r="D17" s="212"/>
      <c r="E17" s="114"/>
      <c r="F17" s="114"/>
    </row>
    <row r="18" spans="1:6" ht="12.75">
      <c r="A18" s="171" t="s">
        <v>322</v>
      </c>
      <c r="B18" s="212">
        <v>0.90311986863711</v>
      </c>
      <c r="C18" s="212">
        <v>2.3862788963460106</v>
      </c>
      <c r="D18" s="212">
        <f>C18-B18</f>
        <v>1.4831590277089006</v>
      </c>
      <c r="E18" s="114"/>
      <c r="F18" s="114"/>
    </row>
    <row r="19" spans="1:6" ht="12.75">
      <c r="A19" s="16" t="s">
        <v>323</v>
      </c>
      <c r="B19" s="212"/>
      <c r="C19" s="212"/>
      <c r="D19" s="212"/>
      <c r="E19" s="114"/>
      <c r="F19" s="114"/>
    </row>
    <row r="20" spans="1:6" ht="12.75">
      <c r="A20" s="171" t="s">
        <v>375</v>
      </c>
      <c r="B20" s="212">
        <v>28.32512315270936</v>
      </c>
      <c r="C20" s="212">
        <v>32.88590604026846</v>
      </c>
      <c r="D20" s="212">
        <f>C20-B20</f>
        <v>4.5607828875591</v>
      </c>
      <c r="E20" s="114"/>
      <c r="F20" s="114"/>
    </row>
    <row r="21" spans="1:6" ht="12.75">
      <c r="A21" s="16" t="s">
        <v>376</v>
      </c>
      <c r="B21" s="212">
        <v>9.93431855500821</v>
      </c>
      <c r="C21" s="212">
        <v>8.42654735272185</v>
      </c>
      <c r="D21" s="212">
        <f>C21-B21</f>
        <v>-1.50777120228636</v>
      </c>
      <c r="E21" s="114"/>
      <c r="F21" s="114"/>
    </row>
    <row r="22" spans="1:6" ht="13.5" thickBot="1">
      <c r="A22" s="87" t="s">
        <v>377</v>
      </c>
      <c r="B22" s="224">
        <v>1.5599343185550083</v>
      </c>
      <c r="C22" s="224">
        <v>2.982848620432513</v>
      </c>
      <c r="D22" s="224">
        <f>C22-B22</f>
        <v>1.4229143018775048</v>
      </c>
      <c r="E22" s="114"/>
      <c r="F22" s="114"/>
    </row>
    <row r="23" spans="1:2" ht="12.75">
      <c r="A23" s="364" t="s">
        <v>50</v>
      </c>
      <c r="B23" s="364"/>
    </row>
    <row r="26" spans="2:5" ht="12.75"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4" ht="12.75">
      <c r="A37"/>
      <c r="B37"/>
      <c r="C37"/>
      <c r="D37"/>
    </row>
    <row r="38" spans="1:4" ht="12.75">
      <c r="A38"/>
      <c r="B38"/>
      <c r="C38"/>
      <c r="D38"/>
    </row>
  </sheetData>
  <mergeCells count="5">
    <mergeCell ref="A1:D1"/>
    <mergeCell ref="A3:D3"/>
    <mergeCell ref="A23:B23"/>
    <mergeCell ref="B5:C5"/>
    <mergeCell ref="A5:A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2"/>
  <dimension ref="A1:E29"/>
  <sheetViews>
    <sheetView showGridLines="0" zoomScale="75" zoomScaleNormal="75" workbookViewId="0" topLeftCell="A1">
      <selection activeCell="G43" sqref="G43"/>
    </sheetView>
  </sheetViews>
  <sheetFormatPr defaultColWidth="12.57421875" defaultRowHeight="12.75"/>
  <cols>
    <col min="1" max="1" width="44.7109375" style="91" customWidth="1"/>
    <col min="2" max="5" width="15.7109375" style="91" customWidth="1"/>
    <col min="6" max="16384" width="12.57421875" style="91" customWidth="1"/>
  </cols>
  <sheetData>
    <row r="1" spans="1:5" s="89" customFormat="1" ht="18" customHeight="1">
      <c r="A1" s="289" t="s">
        <v>42</v>
      </c>
      <c r="B1" s="289"/>
      <c r="C1" s="289"/>
      <c r="D1" s="289"/>
      <c r="E1" s="289"/>
    </row>
    <row r="2" ht="12.75" customHeight="1">
      <c r="A2" s="434" t="s">
        <v>416</v>
      </c>
    </row>
    <row r="3" spans="1:5" ht="15" customHeight="1">
      <c r="A3" s="366" t="s">
        <v>404</v>
      </c>
      <c r="B3" s="366"/>
      <c r="C3" s="366"/>
      <c r="D3" s="366"/>
      <c r="E3" s="366"/>
    </row>
    <row r="4" spans="1:5" ht="14.25" customHeight="1" thickBot="1">
      <c r="A4" s="90"/>
      <c r="B4" s="90"/>
      <c r="C4" s="90"/>
      <c r="D4" s="90"/>
      <c r="E4" s="90"/>
    </row>
    <row r="5" spans="1:5" ht="12.75">
      <c r="A5" s="367" t="s">
        <v>191</v>
      </c>
      <c r="B5" s="250" t="s">
        <v>192</v>
      </c>
      <c r="C5" s="250" t="s">
        <v>193</v>
      </c>
      <c r="D5" s="251" t="s">
        <v>194</v>
      </c>
      <c r="E5" s="370" t="s">
        <v>195</v>
      </c>
    </row>
    <row r="6" spans="1:5" ht="12.75">
      <c r="A6" s="368"/>
      <c r="B6" s="373" t="s">
        <v>196</v>
      </c>
      <c r="C6" s="373" t="s">
        <v>196</v>
      </c>
      <c r="D6" s="373" t="s">
        <v>196</v>
      </c>
      <c r="E6" s="371"/>
    </row>
    <row r="7" spans="1:5" ht="13.5" thickBot="1">
      <c r="A7" s="369"/>
      <c r="B7" s="374"/>
      <c r="C7" s="374"/>
      <c r="D7" s="374"/>
      <c r="E7" s="372"/>
    </row>
    <row r="8" spans="1:5" ht="12.75">
      <c r="A8" s="93" t="s">
        <v>197</v>
      </c>
      <c r="B8" s="212">
        <v>12200.366</v>
      </c>
      <c r="C8" s="212">
        <v>11927.901</v>
      </c>
      <c r="D8" s="212">
        <f>B8-C8</f>
        <v>272.46500000000015</v>
      </c>
      <c r="E8" s="212">
        <f>B8/C8*100</f>
        <v>102.28426610851314</v>
      </c>
    </row>
    <row r="9" spans="1:5" ht="12.75">
      <c r="A9" s="93" t="s">
        <v>198</v>
      </c>
      <c r="B9" s="212">
        <v>491.733</v>
      </c>
      <c r="C9" s="212">
        <v>540.325</v>
      </c>
      <c r="D9" s="212">
        <f>B9-C9</f>
        <v>-48.59200000000004</v>
      </c>
      <c r="E9" s="212">
        <f>B9/C9*100</f>
        <v>91.00689399898208</v>
      </c>
    </row>
    <row r="10" spans="1:5" ht="12.75">
      <c r="A10" s="95" t="s">
        <v>199</v>
      </c>
      <c r="B10" s="220">
        <f>SUM(B8:B9)</f>
        <v>12692.099</v>
      </c>
      <c r="C10" s="220">
        <f>SUM(C8:C9)</f>
        <v>12468.226</v>
      </c>
      <c r="D10" s="220">
        <f>B10-C10</f>
        <v>223.8729999999996</v>
      </c>
      <c r="E10" s="212">
        <f>B10/C10*100</f>
        <v>101.79554813972733</v>
      </c>
    </row>
    <row r="11" spans="1:5" ht="12.75">
      <c r="A11" s="95" t="s">
        <v>200</v>
      </c>
      <c r="B11" s="220">
        <v>10612.183</v>
      </c>
      <c r="C11" s="220">
        <v>9871.602</v>
      </c>
      <c r="D11" s="220">
        <f>B11-C11</f>
        <v>740.5810000000001</v>
      </c>
      <c r="E11" s="212">
        <f>B11/C11*100</f>
        <v>107.50213592484785</v>
      </c>
    </row>
    <row r="12" spans="1:5" ht="12.75">
      <c r="A12" s="93"/>
      <c r="B12" s="220"/>
      <c r="C12" s="220"/>
      <c r="D12" s="212"/>
      <c r="E12" s="212"/>
    </row>
    <row r="13" spans="1:5" ht="13.5" thickBot="1">
      <c r="A13" s="238" t="s">
        <v>201</v>
      </c>
      <c r="B13" s="221">
        <f>SUM(B10:B11)</f>
        <v>23304.282</v>
      </c>
      <c r="C13" s="221">
        <f>SUM(C10:C11)</f>
        <v>22339.828</v>
      </c>
      <c r="D13" s="276">
        <f>B13-C13</f>
        <v>964.4539999999979</v>
      </c>
      <c r="E13" s="277">
        <f>B13/C13*100</f>
        <v>104.3171952801069</v>
      </c>
    </row>
    <row r="14" spans="1:5" ht="12.75">
      <c r="A14" s="155" t="s">
        <v>294</v>
      </c>
      <c r="B14" s="156"/>
      <c r="C14" s="157"/>
      <c r="D14" s="157"/>
      <c r="E14" s="158"/>
    </row>
    <row r="15" ht="12.75">
      <c r="B15" s="274"/>
    </row>
    <row r="18" spans="1:5" ht="15">
      <c r="A18" s="366" t="s">
        <v>397</v>
      </c>
      <c r="B18" s="366"/>
      <c r="C18" s="366"/>
      <c r="D18" s="366"/>
      <c r="E18" s="366"/>
    </row>
    <row r="19" spans="1:5" ht="15" thickBot="1">
      <c r="A19" s="90"/>
      <c r="B19" s="90"/>
      <c r="C19" s="90"/>
      <c r="D19" s="90"/>
      <c r="E19" s="90"/>
    </row>
    <row r="20" spans="1:5" ht="12.75">
      <c r="A20" s="367" t="s">
        <v>191</v>
      </c>
      <c r="B20" s="250" t="s">
        <v>192</v>
      </c>
      <c r="C20" s="250" t="s">
        <v>193</v>
      </c>
      <c r="D20" s="251" t="s">
        <v>194</v>
      </c>
      <c r="E20" s="370" t="s">
        <v>195</v>
      </c>
    </row>
    <row r="21" spans="1:5" ht="12.75">
      <c r="A21" s="368"/>
      <c r="B21" s="373" t="s">
        <v>196</v>
      </c>
      <c r="C21" s="373" t="s">
        <v>196</v>
      </c>
      <c r="D21" s="373" t="s">
        <v>196</v>
      </c>
      <c r="E21" s="371"/>
    </row>
    <row r="22" spans="1:5" ht="13.5" thickBot="1">
      <c r="A22" s="369"/>
      <c r="B22" s="374"/>
      <c r="C22" s="374"/>
      <c r="D22" s="374"/>
      <c r="E22" s="372"/>
    </row>
    <row r="23" spans="1:5" ht="12.75">
      <c r="A23" s="93" t="s">
        <v>197</v>
      </c>
      <c r="B23" s="212">
        <v>13275.499</v>
      </c>
      <c r="C23" s="212">
        <v>13236.529</v>
      </c>
      <c r="D23" s="212">
        <f>B23-C23</f>
        <v>38.969999999999345</v>
      </c>
      <c r="E23" s="212">
        <f aca="true" t="shared" si="0" ref="E23:E28">B23/C23*100</f>
        <v>100.29441253065663</v>
      </c>
    </row>
    <row r="24" spans="1:5" ht="12.75">
      <c r="A24" s="93" t="s">
        <v>198</v>
      </c>
      <c r="B24" s="212">
        <v>530.639</v>
      </c>
      <c r="C24" s="212">
        <v>577.648</v>
      </c>
      <c r="D24" s="212">
        <f>B24-C24</f>
        <v>-47.009000000000015</v>
      </c>
      <c r="E24" s="212">
        <f t="shared" si="0"/>
        <v>91.86199900285294</v>
      </c>
    </row>
    <row r="25" spans="1:5" ht="12.75">
      <c r="A25" s="95" t="s">
        <v>199</v>
      </c>
      <c r="B25" s="220">
        <f>SUM(B23:B24)</f>
        <v>13806.137999999999</v>
      </c>
      <c r="C25" s="220">
        <f>SUM(C23:C24)</f>
        <v>13814.177</v>
      </c>
      <c r="D25" s="220">
        <f>B25-C25</f>
        <v>-8.03900000000067</v>
      </c>
      <c r="E25" s="212">
        <f t="shared" si="0"/>
        <v>99.94180616043937</v>
      </c>
    </row>
    <row r="26" spans="1:5" ht="12.75">
      <c r="A26" s="95" t="s">
        <v>200</v>
      </c>
      <c r="B26" s="220">
        <v>11321.674</v>
      </c>
      <c r="C26" s="220">
        <v>10860</v>
      </c>
      <c r="D26" s="220">
        <f>B26-C26</f>
        <v>461.6740000000009</v>
      </c>
      <c r="E26" s="212">
        <f t="shared" si="0"/>
        <v>104.25114180478823</v>
      </c>
    </row>
    <row r="27" spans="1:5" ht="12.75">
      <c r="A27" s="93"/>
      <c r="B27" s="220"/>
      <c r="C27" s="220"/>
      <c r="D27" s="212"/>
      <c r="E27" s="212"/>
    </row>
    <row r="28" spans="1:5" ht="13.5" thickBot="1">
      <c r="A28" s="238" t="s">
        <v>201</v>
      </c>
      <c r="B28" s="221">
        <f>SUM(B25:B26)</f>
        <v>25127.811999999998</v>
      </c>
      <c r="C28" s="221">
        <f>SUM(C25:C26)</f>
        <v>24674.177</v>
      </c>
      <c r="D28" s="276">
        <f>B28-C28</f>
        <v>453.6349999999984</v>
      </c>
      <c r="E28" s="221">
        <f t="shared" si="0"/>
        <v>101.83850103693428</v>
      </c>
    </row>
    <row r="29" spans="1:5" ht="12.75">
      <c r="A29" s="155" t="s">
        <v>294</v>
      </c>
      <c r="B29" s="156"/>
      <c r="C29" s="157"/>
      <c r="D29" s="157"/>
      <c r="E29" s="158"/>
    </row>
  </sheetData>
  <mergeCells count="13">
    <mergeCell ref="A18:E18"/>
    <mergeCell ref="A20:A22"/>
    <mergeCell ref="E20:E22"/>
    <mergeCell ref="B21:B22"/>
    <mergeCell ref="C21:C22"/>
    <mergeCell ref="D21:D22"/>
    <mergeCell ref="A1:E1"/>
    <mergeCell ref="A3:E3"/>
    <mergeCell ref="A5:A7"/>
    <mergeCell ref="E5:E7"/>
    <mergeCell ref="B6:B7"/>
    <mergeCell ref="C6:C7"/>
    <mergeCell ref="D6:D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48"/>
  <dimension ref="A1:H34"/>
  <sheetViews>
    <sheetView showGridLines="0" zoomScale="75" zoomScaleNormal="75" workbookViewId="0" topLeftCell="A1">
      <selection activeCell="F46" sqref="F46"/>
    </sheetView>
  </sheetViews>
  <sheetFormatPr defaultColWidth="12.57421875" defaultRowHeight="12.75"/>
  <cols>
    <col min="1" max="1" width="48.7109375" style="91" customWidth="1"/>
    <col min="2" max="5" width="15.7109375" style="91" customWidth="1"/>
    <col min="6" max="16384" width="12.57421875" style="91" customWidth="1"/>
  </cols>
  <sheetData>
    <row r="1" spans="1:5" s="89" customFormat="1" ht="18" customHeight="1">
      <c r="A1" s="289" t="s">
        <v>42</v>
      </c>
      <c r="B1" s="289"/>
      <c r="C1" s="289"/>
      <c r="D1" s="289"/>
      <c r="E1" s="289"/>
    </row>
    <row r="2" ht="12.75" customHeight="1">
      <c r="A2" s="434" t="s">
        <v>416</v>
      </c>
    </row>
    <row r="3" spans="1:6" ht="15" customHeight="1">
      <c r="A3" s="366" t="s">
        <v>405</v>
      </c>
      <c r="B3" s="366"/>
      <c r="C3" s="366"/>
      <c r="D3" s="366"/>
      <c r="E3" s="366"/>
      <c r="F3" s="94"/>
    </row>
    <row r="4" spans="2:6" ht="14.25" customHeight="1" thickBot="1">
      <c r="B4" s="94"/>
      <c r="C4" s="94"/>
      <c r="D4" s="94"/>
      <c r="E4" s="94"/>
      <c r="F4" s="94"/>
    </row>
    <row r="5" spans="1:6" ht="12.75">
      <c r="A5" s="367" t="s">
        <v>24</v>
      </c>
      <c r="B5" s="252" t="s">
        <v>192</v>
      </c>
      <c r="C5" s="252" t="s">
        <v>193</v>
      </c>
      <c r="D5" s="253" t="s">
        <v>194</v>
      </c>
      <c r="E5" s="370" t="s">
        <v>195</v>
      </c>
      <c r="F5" s="94"/>
    </row>
    <row r="6" spans="1:6" ht="12.75" customHeight="1">
      <c r="A6" s="368"/>
      <c r="B6" s="373" t="s">
        <v>202</v>
      </c>
      <c r="C6" s="373" t="s">
        <v>202</v>
      </c>
      <c r="D6" s="373" t="s">
        <v>202</v>
      </c>
      <c r="E6" s="371"/>
      <c r="F6" s="94"/>
    </row>
    <row r="7" spans="1:6" ht="13.5" thickBot="1">
      <c r="A7" s="369"/>
      <c r="B7" s="375"/>
      <c r="C7" s="374"/>
      <c r="D7" s="374"/>
      <c r="E7" s="372"/>
      <c r="F7" s="94"/>
    </row>
    <row r="8" spans="1:6" ht="12.75">
      <c r="A8" s="92" t="s">
        <v>203</v>
      </c>
      <c r="B8" s="225"/>
      <c r="C8" s="225"/>
      <c r="D8" s="225"/>
      <c r="E8" s="225"/>
      <c r="F8" s="94"/>
    </row>
    <row r="9" spans="1:6" ht="12.75">
      <c r="A9" s="93" t="s">
        <v>297</v>
      </c>
      <c r="B9" s="212">
        <v>2134.11799999999</v>
      </c>
      <c r="C9" s="212">
        <v>1076.422</v>
      </c>
      <c r="D9" s="212">
        <v>1057.69599999999</v>
      </c>
      <c r="E9" s="212">
        <v>198.26034770749666</v>
      </c>
      <c r="F9" s="94"/>
    </row>
    <row r="10" spans="1:6" ht="12.75">
      <c r="A10" s="93" t="s">
        <v>298</v>
      </c>
      <c r="B10" s="212">
        <v>725.182999999997</v>
      </c>
      <c r="C10" s="212">
        <v>1447.698</v>
      </c>
      <c r="D10" s="212">
        <v>-722.515000000003</v>
      </c>
      <c r="E10" s="212">
        <v>50.092146290179095</v>
      </c>
      <c r="F10" s="94"/>
    </row>
    <row r="11" spans="1:6" ht="12.75">
      <c r="A11" s="93" t="s">
        <v>204</v>
      </c>
      <c r="B11" s="212">
        <v>169.466</v>
      </c>
      <c r="C11" s="212">
        <v>486.460999999999</v>
      </c>
      <c r="D11" s="212">
        <v>-316.994999999999</v>
      </c>
      <c r="E11" s="212">
        <v>34.83650282345355</v>
      </c>
      <c r="F11" s="94"/>
    </row>
    <row r="12" spans="1:6" ht="12.75">
      <c r="A12" s="93" t="s">
        <v>205</v>
      </c>
      <c r="B12" s="212">
        <v>138.775</v>
      </c>
      <c r="C12" s="212">
        <v>142.365</v>
      </c>
      <c r="D12" s="212">
        <v>-3.59</v>
      </c>
      <c r="E12" s="212">
        <v>97.47831278755312</v>
      </c>
      <c r="F12" s="94"/>
    </row>
    <row r="13" spans="1:6" ht="12.75">
      <c r="A13" s="93" t="s">
        <v>308</v>
      </c>
      <c r="B13" s="212">
        <v>2078.77</v>
      </c>
      <c r="C13" s="212">
        <v>881.440999999999</v>
      </c>
      <c r="D13" s="212">
        <v>1197.329000000001</v>
      </c>
      <c r="E13" s="212">
        <v>235.837679436287</v>
      </c>
      <c r="F13" s="94"/>
    </row>
    <row r="14" spans="1:6" ht="12.75">
      <c r="A14" s="93" t="s">
        <v>206</v>
      </c>
      <c r="B14" s="212">
        <v>729.489999999995</v>
      </c>
      <c r="C14" s="212">
        <v>658.304999999998</v>
      </c>
      <c r="D14" s="212">
        <v>71.18499999999699</v>
      </c>
      <c r="E14" s="212">
        <v>110.81337677824065</v>
      </c>
      <c r="F14" s="94"/>
    </row>
    <row r="15" spans="1:6" ht="12.75">
      <c r="A15" s="93" t="s">
        <v>310</v>
      </c>
      <c r="B15" s="212">
        <v>414.006999999999</v>
      </c>
      <c r="C15" s="212">
        <v>517.72199999999</v>
      </c>
      <c r="D15" s="212">
        <v>-103.714999999991</v>
      </c>
      <c r="E15" s="212">
        <v>79.96704795237733</v>
      </c>
      <c r="F15" s="94"/>
    </row>
    <row r="16" spans="1:6" ht="12.75">
      <c r="A16" s="93" t="s">
        <v>207</v>
      </c>
      <c r="B16" s="212">
        <v>700.293999999997</v>
      </c>
      <c r="C16" s="212">
        <v>852.724999999997</v>
      </c>
      <c r="D16" s="212">
        <v>-152.43099999999993</v>
      </c>
      <c r="E16" s="212">
        <v>82.12424873200615</v>
      </c>
      <c r="F16" s="94"/>
    </row>
    <row r="17" spans="1:6" ht="12.75">
      <c r="A17" s="93" t="s">
        <v>208</v>
      </c>
      <c r="B17" s="212">
        <v>1692.05699999997</v>
      </c>
      <c r="C17" s="212">
        <v>688.525999999996</v>
      </c>
      <c r="D17" s="212">
        <v>1003.530999999974</v>
      </c>
      <c r="E17" s="212">
        <v>245.7506325106067</v>
      </c>
      <c r="F17" s="94"/>
    </row>
    <row r="18" spans="1:6" ht="12.75">
      <c r="A18" s="93" t="s">
        <v>209</v>
      </c>
      <c r="B18" s="212">
        <v>726.494999999999</v>
      </c>
      <c r="C18" s="212">
        <v>1098.366</v>
      </c>
      <c r="D18" s="212">
        <v>-371.871000000001</v>
      </c>
      <c r="E18" s="212">
        <v>66.14325279551616</v>
      </c>
      <c r="F18" s="94"/>
    </row>
    <row r="19" spans="1:6" ht="12.75">
      <c r="A19" s="93" t="s">
        <v>210</v>
      </c>
      <c r="B19" s="212">
        <v>2327.22300000001</v>
      </c>
      <c r="C19" s="212">
        <v>1689.978</v>
      </c>
      <c r="D19" s="212">
        <v>637.2450000000099</v>
      </c>
      <c r="E19" s="212">
        <v>137.70729559793145</v>
      </c>
      <c r="F19" s="94"/>
    </row>
    <row r="20" spans="1:6" ht="12.75">
      <c r="A20" s="93" t="s">
        <v>307</v>
      </c>
      <c r="B20" s="212">
        <v>391.008</v>
      </c>
      <c r="C20" s="212">
        <v>1156.7</v>
      </c>
      <c r="D20" s="212">
        <v>-765.692</v>
      </c>
      <c r="E20" s="212">
        <v>33.80375205325495</v>
      </c>
      <c r="F20" s="94"/>
    </row>
    <row r="21" spans="1:6" ht="12.75">
      <c r="A21" s="93" t="s">
        <v>211</v>
      </c>
      <c r="B21" s="212">
        <v>230.046</v>
      </c>
      <c r="C21" s="212">
        <v>464.59</v>
      </c>
      <c r="D21" s="212">
        <v>-234.54399999999998</v>
      </c>
      <c r="E21" s="212">
        <v>49.51591726038012</v>
      </c>
      <c r="F21" s="94"/>
    </row>
    <row r="22" spans="1:8" ht="12.75">
      <c r="A22" s="93" t="s">
        <v>212</v>
      </c>
      <c r="B22" s="212">
        <v>173.517</v>
      </c>
      <c r="C22" s="212">
        <v>1230.845</v>
      </c>
      <c r="D22" s="212">
        <v>-1057.328</v>
      </c>
      <c r="E22" s="212">
        <v>14.097388379527883</v>
      </c>
      <c r="H22" s="179"/>
    </row>
    <row r="23" spans="1:5" ht="12.75">
      <c r="A23" s="93" t="s">
        <v>263</v>
      </c>
      <c r="B23" s="212">
        <v>726.494999999999</v>
      </c>
      <c r="C23" s="212">
        <v>1098.366</v>
      </c>
      <c r="D23" s="212">
        <v>-371.871000000001</v>
      </c>
      <c r="E23" s="212">
        <v>66.14325279551616</v>
      </c>
    </row>
    <row r="24" spans="1:5" ht="12.75">
      <c r="A24" s="93"/>
      <c r="B24" s="212"/>
      <c r="C24" s="212"/>
      <c r="D24" s="212"/>
      <c r="E24" s="212"/>
    </row>
    <row r="25" spans="1:6" ht="12.75">
      <c r="A25" s="95" t="s">
        <v>213</v>
      </c>
      <c r="B25" s="212"/>
      <c r="C25" s="212"/>
      <c r="D25" s="212"/>
      <c r="E25" s="212"/>
      <c r="F25" s="94"/>
    </row>
    <row r="26" spans="1:6" ht="12.75">
      <c r="A26" s="93" t="s">
        <v>214</v>
      </c>
      <c r="B26" s="212">
        <v>291.135</v>
      </c>
      <c r="C26" s="212">
        <v>422.689</v>
      </c>
      <c r="D26" s="212">
        <v>-131.55400000000003</v>
      </c>
      <c r="E26" s="212">
        <v>68.87688111117156</v>
      </c>
      <c r="F26" s="94"/>
    </row>
    <row r="27" spans="1:6" ht="12.75">
      <c r="A27" s="93" t="s">
        <v>215</v>
      </c>
      <c r="B27" s="212">
        <v>1776.38399999999</v>
      </c>
      <c r="C27" s="212">
        <v>4653.89300000002</v>
      </c>
      <c r="D27" s="212">
        <v>-2877.50900000003</v>
      </c>
      <c r="E27" s="212">
        <v>38.169850488612056</v>
      </c>
      <c r="F27" s="94"/>
    </row>
    <row r="28" spans="1:6" ht="12.75">
      <c r="A28" s="93" t="s">
        <v>216</v>
      </c>
      <c r="B28" s="212">
        <v>121.015</v>
      </c>
      <c r="C28" s="212">
        <v>107.043</v>
      </c>
      <c r="D28" s="212">
        <v>13.971999999999994</v>
      </c>
      <c r="E28" s="212">
        <v>113.05269844828713</v>
      </c>
      <c r="F28" s="94"/>
    </row>
    <row r="29" spans="1:6" ht="12.75">
      <c r="A29" s="93" t="s">
        <v>217</v>
      </c>
      <c r="B29" s="212">
        <v>3510.55600000003</v>
      </c>
      <c r="C29" s="212">
        <v>877.328999999997</v>
      </c>
      <c r="D29" s="212">
        <v>2633.227000000033</v>
      </c>
      <c r="E29" s="212">
        <v>400.1413380841215</v>
      </c>
      <c r="F29" s="94"/>
    </row>
    <row r="30" spans="1:6" ht="12.75">
      <c r="A30" s="93" t="s">
        <v>218</v>
      </c>
      <c r="B30" s="212">
        <v>4623.86600000003</v>
      </c>
      <c r="C30" s="212">
        <v>1304.01699999999</v>
      </c>
      <c r="D30" s="212">
        <v>3319.84900000004</v>
      </c>
      <c r="E30" s="212">
        <v>354.5863282457257</v>
      </c>
      <c r="F30" s="94"/>
    </row>
    <row r="31" spans="1:7" ht="12.75">
      <c r="A31" s="93" t="s">
        <v>219</v>
      </c>
      <c r="B31" s="212">
        <v>269.002</v>
      </c>
      <c r="C31" s="212">
        <v>1614.598</v>
      </c>
      <c r="D31" s="212">
        <v>-1345.596</v>
      </c>
      <c r="E31" s="212">
        <v>16.660617689356734</v>
      </c>
      <c r="F31" s="94"/>
      <c r="G31" s="179"/>
    </row>
    <row r="32" spans="1:7" ht="13.5" thickBot="1">
      <c r="A32" s="96" t="s">
        <v>220</v>
      </c>
      <c r="B32" s="224">
        <v>141.206</v>
      </c>
      <c r="C32" s="224">
        <v>976.160999999997</v>
      </c>
      <c r="D32" s="224">
        <v>-834.954999999997</v>
      </c>
      <c r="E32" s="224">
        <v>14.465441663823942</v>
      </c>
      <c r="F32" s="94"/>
      <c r="G32" s="179"/>
    </row>
    <row r="33" spans="1:3" ht="18" customHeight="1">
      <c r="A33" s="155" t="s">
        <v>294</v>
      </c>
      <c r="B33" s="166"/>
      <c r="C33" s="166"/>
    </row>
    <row r="34" spans="2:3" ht="12.75" customHeight="1">
      <c r="B34" s="166"/>
      <c r="C34" s="166"/>
    </row>
  </sheetData>
  <mergeCells count="7">
    <mergeCell ref="A1:E1"/>
    <mergeCell ref="A3:E3"/>
    <mergeCell ref="E5:E7"/>
    <mergeCell ref="A5:A7"/>
    <mergeCell ref="B6:B7"/>
    <mergeCell ref="C6:C7"/>
    <mergeCell ref="D6:D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8"/>
  <dimension ref="A1:J49"/>
  <sheetViews>
    <sheetView showGridLines="0" zoomScale="75" zoomScaleNormal="75" workbookViewId="0" topLeftCell="A1">
      <selection activeCell="B23" sqref="B23"/>
    </sheetView>
  </sheetViews>
  <sheetFormatPr defaultColWidth="11.421875" defaultRowHeight="12.75"/>
  <cols>
    <col min="1" max="1" width="26.851562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34" customFormat="1" ht="18">
      <c r="A1" s="289" t="s">
        <v>42</v>
      </c>
      <c r="B1" s="289"/>
      <c r="C1" s="289"/>
      <c r="D1" s="289"/>
      <c r="E1" s="289"/>
      <c r="F1" s="289"/>
      <c r="G1" s="138"/>
      <c r="H1" s="139"/>
      <c r="I1" s="139"/>
      <c r="J1" s="139"/>
    </row>
    <row r="2" spans="1:7" ht="12.75" customHeight="1">
      <c r="A2" s="431" t="s">
        <v>416</v>
      </c>
      <c r="B2" s="6"/>
      <c r="C2" s="6"/>
      <c r="D2" s="6"/>
      <c r="E2" s="6"/>
      <c r="F2" s="6"/>
      <c r="G2" s="138"/>
    </row>
    <row r="3" spans="1:7" ht="15" customHeight="1">
      <c r="A3" s="290" t="s">
        <v>381</v>
      </c>
      <c r="B3" s="290"/>
      <c r="C3" s="290"/>
      <c r="D3" s="290"/>
      <c r="E3" s="290"/>
      <c r="F3" s="290"/>
      <c r="G3" s="138"/>
    </row>
    <row r="4" spans="1:7" ht="13.5" customHeight="1" thickBot="1">
      <c r="A4" s="290"/>
      <c r="B4" s="290"/>
      <c r="C4" s="290"/>
      <c r="D4" s="290"/>
      <c r="E4" s="290"/>
      <c r="F4" s="290"/>
      <c r="G4" s="138"/>
    </row>
    <row r="5" spans="1:7" ht="12.75" customHeight="1">
      <c r="A5" s="291" t="s">
        <v>0</v>
      </c>
      <c r="B5" s="300" t="s">
        <v>1</v>
      </c>
      <c r="C5" s="301"/>
      <c r="D5" s="294" t="s">
        <v>2</v>
      </c>
      <c r="E5" s="295"/>
      <c r="F5" s="259" t="s">
        <v>312</v>
      </c>
      <c r="G5" s="138"/>
    </row>
    <row r="6" spans="1:7" ht="12.75" customHeight="1">
      <c r="A6" s="292"/>
      <c r="B6" s="298" t="s">
        <v>3</v>
      </c>
      <c r="C6" s="296" t="s">
        <v>382</v>
      </c>
      <c r="D6" s="296" t="s">
        <v>3</v>
      </c>
      <c r="E6" s="296" t="s">
        <v>382</v>
      </c>
      <c r="F6" s="258" t="s">
        <v>311</v>
      </c>
      <c r="G6" s="138"/>
    </row>
    <row r="7" spans="1:7" ht="12.75" customHeight="1" thickBot="1">
      <c r="A7" s="293"/>
      <c r="B7" s="299"/>
      <c r="C7" s="297"/>
      <c r="D7" s="297"/>
      <c r="E7" s="297"/>
      <c r="F7" s="230" t="s">
        <v>43</v>
      </c>
      <c r="G7" s="138"/>
    </row>
    <row r="8" spans="1:7" ht="12.75" customHeight="1">
      <c r="A8" s="32" t="s">
        <v>4</v>
      </c>
      <c r="B8" s="209">
        <v>5809</v>
      </c>
      <c r="C8" s="210">
        <v>18.445954528134127</v>
      </c>
      <c r="D8" s="209">
        <v>6808</v>
      </c>
      <c r="E8" s="210">
        <v>18.9116364343454</v>
      </c>
      <c r="F8" s="210">
        <v>10.526687478852345</v>
      </c>
      <c r="G8" s="138"/>
    </row>
    <row r="9" spans="1:7" ht="12.75" customHeight="1">
      <c r="A9" s="16" t="s">
        <v>5</v>
      </c>
      <c r="B9" s="209">
        <v>1096</v>
      </c>
      <c r="C9" s="210">
        <v>3.480248952114823</v>
      </c>
      <c r="D9" s="209">
        <v>1267</v>
      </c>
      <c r="E9" s="210">
        <v>3.5195422095058193</v>
      </c>
      <c r="F9" s="210">
        <v>2.3495386690298936</v>
      </c>
      <c r="G9" s="138"/>
    </row>
    <row r="10" spans="1:7" ht="12.75" customHeight="1">
      <c r="A10" s="26" t="s">
        <v>6</v>
      </c>
      <c r="B10" s="209">
        <v>740</v>
      </c>
      <c r="C10" s="210">
        <v>2.3498031246030737</v>
      </c>
      <c r="D10" s="209">
        <v>847</v>
      </c>
      <c r="E10" s="210">
        <v>2.352843134531515</v>
      </c>
      <c r="F10" s="210">
        <v>1.4819230497611606</v>
      </c>
      <c r="G10" s="138"/>
    </row>
    <row r="11" spans="1:7" ht="12.75" customHeight="1">
      <c r="A11" s="16" t="s">
        <v>7</v>
      </c>
      <c r="B11" s="209">
        <v>551</v>
      </c>
      <c r="C11" s="210">
        <v>1.7496507049409373</v>
      </c>
      <c r="D11" s="209">
        <v>667</v>
      </c>
      <c r="E11" s="210">
        <v>1.8528292452568127</v>
      </c>
      <c r="F11" s="210">
        <v>0.8859723189528882</v>
      </c>
      <c r="G11" s="138"/>
    </row>
    <row r="12" spans="1:7" ht="12.75" customHeight="1">
      <c r="A12" s="16" t="s">
        <v>8</v>
      </c>
      <c r="B12" s="209">
        <v>1101</v>
      </c>
      <c r="C12" s="210">
        <v>3.496126000254033</v>
      </c>
      <c r="D12" s="209">
        <v>1269</v>
      </c>
      <c r="E12" s="210">
        <v>3.525097919386649</v>
      </c>
      <c r="F12" s="210">
        <v>2.5045481576840505</v>
      </c>
      <c r="G12" s="138"/>
    </row>
    <row r="13" spans="1:7" ht="12.75" customHeight="1">
      <c r="A13" s="16" t="s">
        <v>9</v>
      </c>
      <c r="B13" s="209">
        <v>410</v>
      </c>
      <c r="C13" s="210">
        <v>1.3019179474152165</v>
      </c>
      <c r="D13" s="209">
        <v>480</v>
      </c>
      <c r="E13" s="210">
        <v>1.3333703713992056</v>
      </c>
      <c r="F13" s="210">
        <v>0.7291319159519958</v>
      </c>
      <c r="G13" s="138"/>
    </row>
    <row r="14" spans="1:7" ht="12.75" customHeight="1">
      <c r="A14" s="16" t="s">
        <v>10</v>
      </c>
      <c r="B14" s="209">
        <v>3267</v>
      </c>
      <c r="C14" s="210">
        <v>10.374063254159786</v>
      </c>
      <c r="D14" s="209">
        <v>3721</v>
      </c>
      <c r="E14" s="210">
        <v>10.336398233284259</v>
      </c>
      <c r="F14" s="210">
        <v>12.281987440878705</v>
      </c>
      <c r="G14" s="138"/>
    </row>
    <row r="15" spans="1:7" ht="12.75" customHeight="1">
      <c r="A15" s="26" t="s">
        <v>11</v>
      </c>
      <c r="B15" s="209">
        <v>2625</v>
      </c>
      <c r="C15" s="210">
        <v>8.335450273085227</v>
      </c>
      <c r="D15" s="209">
        <v>2999</v>
      </c>
      <c r="E15" s="210">
        <v>8.33078696630462</v>
      </c>
      <c r="F15" s="210">
        <v>9.120117254608138</v>
      </c>
      <c r="G15" s="138"/>
    </row>
    <row r="16" spans="1:7" ht="12.75" customHeight="1">
      <c r="A16" s="26" t="s">
        <v>12</v>
      </c>
      <c r="B16" s="209">
        <v>3632</v>
      </c>
      <c r="C16" s="210">
        <v>11.533087768322114</v>
      </c>
      <c r="D16" s="209">
        <v>4312</v>
      </c>
      <c r="E16" s="210">
        <v>11.97811050306953</v>
      </c>
      <c r="F16" s="210">
        <v>35.08899789302182</v>
      </c>
      <c r="G16" s="138"/>
    </row>
    <row r="17" spans="1:9" ht="12.75" customHeight="1">
      <c r="A17" s="26" t="s">
        <v>18</v>
      </c>
      <c r="B17" s="209">
        <v>2215</v>
      </c>
      <c r="C17" s="210">
        <v>7.033532325670011</v>
      </c>
      <c r="D17" s="209">
        <v>2641</v>
      </c>
      <c r="E17" s="210">
        <v>7.336314897636045</v>
      </c>
      <c r="F17" s="210">
        <v>5.276766481617501</v>
      </c>
      <c r="G17" s="138"/>
      <c r="I17" s="170"/>
    </row>
    <row r="18" spans="1:9" ht="12.75" customHeight="1">
      <c r="A18" s="26" t="s">
        <v>13</v>
      </c>
      <c r="B18" s="209">
        <v>1557</v>
      </c>
      <c r="C18" s="210">
        <v>4.944112790549981</v>
      </c>
      <c r="D18" s="209">
        <v>1750</v>
      </c>
      <c r="E18" s="210">
        <v>4.861246145726271</v>
      </c>
      <c r="F18" s="210">
        <v>2.1060508390224437</v>
      </c>
      <c r="G18" s="138"/>
      <c r="I18" s="169"/>
    </row>
    <row r="19" spans="1:9" ht="12.75" customHeight="1">
      <c r="A19" s="26" t="s">
        <v>14</v>
      </c>
      <c r="B19" s="209">
        <v>2586</v>
      </c>
      <c r="C19" s="210">
        <v>8.21160929759939</v>
      </c>
      <c r="D19" s="209">
        <v>2870</v>
      </c>
      <c r="E19" s="210">
        <v>7.972443678991083</v>
      </c>
      <c r="F19" s="210">
        <v>4.1814754744267635</v>
      </c>
      <c r="G19" s="138"/>
      <c r="I19" s="169"/>
    </row>
    <row r="20" spans="1:9" ht="12.75" customHeight="1">
      <c r="A20" s="27" t="s">
        <v>51</v>
      </c>
      <c r="B20" s="209">
        <v>1594</v>
      </c>
      <c r="C20" s="210">
        <v>5.061602946780135</v>
      </c>
      <c r="D20" s="209">
        <v>1687</v>
      </c>
      <c r="E20" s="210">
        <v>4.686241284480124</v>
      </c>
      <c r="F20" s="210">
        <v>1.5658359943018139</v>
      </c>
      <c r="G20" s="138"/>
      <c r="I20" s="169"/>
    </row>
    <row r="21" spans="1:9" ht="12.75" customHeight="1">
      <c r="A21" s="27" t="s">
        <v>15</v>
      </c>
      <c r="B21" s="209">
        <v>1186</v>
      </c>
      <c r="C21" s="210">
        <v>3.766035818620602</v>
      </c>
      <c r="D21" s="209">
        <v>1318</v>
      </c>
      <c r="E21" s="210">
        <v>3.661212811466985</v>
      </c>
      <c r="F21" s="210">
        <v>2.799468036158894</v>
      </c>
      <c r="G21" s="138"/>
      <c r="I21" s="169"/>
    </row>
    <row r="22" spans="1:7" ht="12.75" customHeight="1">
      <c r="A22" s="26" t="s">
        <v>52</v>
      </c>
      <c r="B22" s="209">
        <v>693</v>
      </c>
      <c r="C22" s="210">
        <v>2.2005588720945</v>
      </c>
      <c r="D22" s="209">
        <v>758</v>
      </c>
      <c r="E22" s="210">
        <v>2.105614044834579</v>
      </c>
      <c r="F22" s="210">
        <v>3.4599525531625</v>
      </c>
      <c r="G22" s="138"/>
    </row>
    <row r="23" spans="1:7" ht="12.75" customHeight="1">
      <c r="A23" s="26" t="s">
        <v>16</v>
      </c>
      <c r="B23" s="209">
        <v>1585</v>
      </c>
      <c r="C23" s="210">
        <v>5.033024260129556</v>
      </c>
      <c r="D23" s="209">
        <v>1654</v>
      </c>
      <c r="E23" s="210">
        <v>4.594572071446429</v>
      </c>
      <c r="F23" s="210">
        <v>3.6786160380012216</v>
      </c>
      <c r="G23" s="138"/>
    </row>
    <row r="24" spans="1:7" ht="12.75" customHeight="1">
      <c r="A24" s="26" t="s">
        <v>17</v>
      </c>
      <c r="B24" s="209">
        <v>805</v>
      </c>
      <c r="C24" s="210">
        <v>2.556204750412803</v>
      </c>
      <c r="D24" s="209">
        <v>905</v>
      </c>
      <c r="E24" s="210">
        <v>2.5139587210755856</v>
      </c>
      <c r="F24" s="210">
        <v>1.9629304045678697</v>
      </c>
      <c r="G24" s="138"/>
    </row>
    <row r="25" spans="1:7" ht="12.75" customHeight="1">
      <c r="A25" s="27" t="s">
        <v>19</v>
      </c>
      <c r="B25" s="209">
        <v>40</v>
      </c>
      <c r="C25" s="210">
        <v>0.12701638511367966</v>
      </c>
      <c r="D25" s="209">
        <v>46</v>
      </c>
      <c r="E25" s="210">
        <v>0.12778132725909053</v>
      </c>
      <c r="F25" s="210" t="s">
        <v>349</v>
      </c>
      <c r="G25" s="138"/>
    </row>
    <row r="26" spans="1:7" ht="12.75" customHeight="1">
      <c r="A26" s="27"/>
      <c r="B26" s="194"/>
      <c r="C26" s="210"/>
      <c r="D26" s="209"/>
      <c r="E26" s="210"/>
      <c r="F26" s="210"/>
      <c r="G26" s="138"/>
    </row>
    <row r="27" spans="1:7" ht="12.75" customHeight="1" thickBot="1">
      <c r="A27" s="233" t="s">
        <v>22</v>
      </c>
      <c r="B27" s="234">
        <v>31492</v>
      </c>
      <c r="C27" s="235">
        <v>100</v>
      </c>
      <c r="D27" s="234">
        <v>35999</v>
      </c>
      <c r="E27" s="235">
        <v>100</v>
      </c>
      <c r="F27" s="237">
        <v>100</v>
      </c>
      <c r="G27" s="138"/>
    </row>
    <row r="28" spans="1:6" ht="12.75" customHeight="1">
      <c r="A28" s="30" t="s">
        <v>350</v>
      </c>
      <c r="B28" s="209"/>
      <c r="C28" s="31"/>
      <c r="E28" s="8"/>
      <c r="F28" s="11"/>
    </row>
    <row r="29" spans="1:6" ht="12.75" customHeight="1">
      <c r="A29" s="21"/>
      <c r="B29" s="11"/>
      <c r="C29" s="11"/>
      <c r="D29" s="4"/>
      <c r="E29" s="4"/>
      <c r="F29" s="11"/>
    </row>
    <row r="30" spans="1:6" ht="12.75" customHeight="1">
      <c r="A30" s="125"/>
      <c r="C30" s="11"/>
      <c r="E30" s="4"/>
      <c r="F30" s="5"/>
    </row>
    <row r="34" spans="1:6" ht="12.75">
      <c r="A34" s="5"/>
      <c r="E34" s="13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5"/>
      <c r="C36" s="9"/>
      <c r="E36" s="9"/>
      <c r="F36" s="9"/>
    </row>
    <row r="37" spans="1:6" ht="12.75">
      <c r="A37" s="5"/>
      <c r="B37" s="9"/>
      <c r="C37" s="9"/>
      <c r="D37" s="9"/>
      <c r="E37" s="9"/>
      <c r="F37" s="9"/>
    </row>
    <row r="38" spans="1:6" ht="12.75">
      <c r="A38" s="5"/>
      <c r="C38" s="9"/>
      <c r="E38" s="9"/>
      <c r="F38" s="9"/>
    </row>
    <row r="39" spans="1:6" ht="12.75">
      <c r="A39" s="5"/>
      <c r="B39" s="9"/>
      <c r="C39" s="9"/>
      <c r="D39" s="9"/>
      <c r="E39" s="9"/>
      <c r="F39" s="9"/>
    </row>
    <row r="40" spans="1:6" ht="12.75">
      <c r="A40" s="5"/>
      <c r="C40" s="9"/>
      <c r="E40" s="9"/>
      <c r="F40" s="9"/>
    </row>
    <row r="41" spans="1:6" ht="12.75">
      <c r="A41" s="5"/>
      <c r="B41" s="9"/>
      <c r="C41" s="9"/>
      <c r="D41" s="9"/>
      <c r="E41" s="9"/>
      <c r="F41" s="9"/>
    </row>
    <row r="42" spans="1:6" ht="12.75">
      <c r="A42" s="5"/>
      <c r="C42" s="9"/>
      <c r="E42" s="9"/>
      <c r="F42" s="9"/>
    </row>
    <row r="43" spans="1:6" ht="12.75">
      <c r="A43" s="5"/>
      <c r="B43" s="9"/>
      <c r="C43" s="9"/>
      <c r="D43" s="9"/>
      <c r="E43" s="9"/>
      <c r="F43" s="9"/>
    </row>
    <row r="44" spans="1:6" ht="12.75">
      <c r="A44" s="5"/>
      <c r="B44" s="9"/>
      <c r="C44" s="9"/>
      <c r="D44" s="9"/>
      <c r="E44" s="9"/>
      <c r="F44" s="9"/>
    </row>
    <row r="45" spans="1:6" ht="12.75">
      <c r="A45" s="5"/>
      <c r="B45" s="9"/>
      <c r="C45" s="9"/>
      <c r="D45" s="9"/>
      <c r="E45" s="9"/>
      <c r="F45" s="9"/>
    </row>
    <row r="46" spans="1:6" ht="12.75">
      <c r="A46" s="5"/>
      <c r="B46" s="9"/>
      <c r="C46" s="9"/>
      <c r="D46" s="9"/>
      <c r="E46" s="9"/>
      <c r="F46" s="9"/>
    </row>
    <row r="47" spans="1:6" ht="12.75">
      <c r="A47" s="5"/>
      <c r="B47" s="9"/>
      <c r="C47" s="9"/>
      <c r="D47" s="9"/>
      <c r="E47" s="9"/>
      <c r="F47" s="9"/>
    </row>
    <row r="48" spans="1:6" ht="12.75">
      <c r="A48" s="13"/>
      <c r="B48" s="13"/>
      <c r="C48" s="13"/>
      <c r="D48" s="9"/>
      <c r="E48" s="9"/>
      <c r="F48" s="9"/>
    </row>
    <row r="49" spans="1:6" ht="12.75">
      <c r="A49" s="5"/>
      <c r="D49" s="13"/>
      <c r="E49" s="13"/>
      <c r="F49" s="9"/>
    </row>
  </sheetData>
  <mergeCells count="10">
    <mergeCell ref="A1:F1"/>
    <mergeCell ref="A3:F3"/>
    <mergeCell ref="A5:A7"/>
    <mergeCell ref="D5:E5"/>
    <mergeCell ref="D6:D7"/>
    <mergeCell ref="B6:B7"/>
    <mergeCell ref="A4:F4"/>
    <mergeCell ref="B5:C5"/>
    <mergeCell ref="C6:C7"/>
    <mergeCell ref="E6:E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7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2"/>
  <dimension ref="A1:I30"/>
  <sheetViews>
    <sheetView showGridLines="0" zoomScale="75" zoomScaleNormal="75" workbookViewId="0" topLeftCell="A1">
      <selection activeCell="A3" sqref="A3:G3"/>
    </sheetView>
  </sheetViews>
  <sheetFormatPr defaultColWidth="12.57421875" defaultRowHeight="12.75"/>
  <cols>
    <col min="1" max="1" width="35.7109375" style="98" customWidth="1"/>
    <col min="2" max="7" width="14.7109375" style="98" customWidth="1"/>
    <col min="8" max="16384" width="12.57421875" style="98" customWidth="1"/>
  </cols>
  <sheetData>
    <row r="1" spans="1:7" s="97" customFormat="1" ht="18" customHeight="1">
      <c r="A1" s="289" t="s">
        <v>42</v>
      </c>
      <c r="B1" s="289"/>
      <c r="C1" s="289"/>
      <c r="D1" s="289"/>
      <c r="E1" s="289"/>
      <c r="F1" s="289"/>
      <c r="G1" s="289"/>
    </row>
    <row r="2" ht="12.75" customHeight="1">
      <c r="A2" s="434" t="s">
        <v>416</v>
      </c>
    </row>
    <row r="3" spans="1:7" ht="15" customHeight="1">
      <c r="A3" s="366" t="s">
        <v>406</v>
      </c>
      <c r="B3" s="366"/>
      <c r="C3" s="366"/>
      <c r="D3" s="366"/>
      <c r="E3" s="366"/>
      <c r="F3" s="366"/>
      <c r="G3" s="376"/>
    </row>
    <row r="4" spans="1:8" ht="14.25" customHeight="1" thickBot="1">
      <c r="A4" s="99"/>
      <c r="B4" s="99"/>
      <c r="C4" s="99"/>
      <c r="D4" s="99"/>
      <c r="E4" s="99"/>
      <c r="F4" s="99"/>
      <c r="G4" s="100"/>
      <c r="H4" s="101"/>
    </row>
    <row r="5" spans="1:7" ht="12.75">
      <c r="A5" s="377" t="s">
        <v>191</v>
      </c>
      <c r="B5" s="380" t="s">
        <v>221</v>
      </c>
      <c r="C5" s="381"/>
      <c r="D5" s="377"/>
      <c r="E5" s="380" t="s">
        <v>222</v>
      </c>
      <c r="F5" s="381"/>
      <c r="G5" s="381"/>
    </row>
    <row r="6" spans="1:7" ht="12.75">
      <c r="A6" s="378"/>
      <c r="B6" s="382"/>
      <c r="C6" s="383"/>
      <c r="D6" s="384"/>
      <c r="E6" s="382"/>
      <c r="F6" s="383"/>
      <c r="G6" s="383"/>
    </row>
    <row r="7" spans="1:7" ht="13.5" thickBot="1">
      <c r="A7" s="379"/>
      <c r="B7" s="103" t="s">
        <v>223</v>
      </c>
      <c r="C7" s="103" t="s">
        <v>224</v>
      </c>
      <c r="D7" s="103" t="s">
        <v>225</v>
      </c>
      <c r="E7" s="103" t="s">
        <v>223</v>
      </c>
      <c r="F7" s="103" t="s">
        <v>224</v>
      </c>
      <c r="G7" s="135" t="s">
        <v>225</v>
      </c>
    </row>
    <row r="8" spans="1:9" ht="12.75">
      <c r="A8" s="102" t="s">
        <v>197</v>
      </c>
      <c r="B8" s="212">
        <v>9121.496</v>
      </c>
      <c r="C8" s="212">
        <f>D8-B8</f>
        <v>3078.870000000001</v>
      </c>
      <c r="D8" s="212">
        <v>12200.366</v>
      </c>
      <c r="E8" s="212">
        <v>8922.086</v>
      </c>
      <c r="F8" s="212">
        <f>G8-E8</f>
        <v>3005.8150000000005</v>
      </c>
      <c r="G8" s="212">
        <v>11927.901</v>
      </c>
      <c r="H8" s="262"/>
      <c r="I8" s="168"/>
    </row>
    <row r="9" spans="1:9" ht="12.75">
      <c r="A9" s="102" t="s">
        <v>198</v>
      </c>
      <c r="B9" s="212">
        <v>421.452</v>
      </c>
      <c r="C9" s="212">
        <f>D9-B9</f>
        <v>70.281</v>
      </c>
      <c r="D9" s="212">
        <v>491.733</v>
      </c>
      <c r="E9" s="212">
        <v>120.286</v>
      </c>
      <c r="F9" s="212">
        <f>G9-E9</f>
        <v>420.03900000000004</v>
      </c>
      <c r="G9" s="212">
        <v>540.325</v>
      </c>
      <c r="H9" s="262"/>
      <c r="I9" s="168"/>
    </row>
    <row r="10" spans="1:9" ht="12.75">
      <c r="A10" s="151" t="s">
        <v>199</v>
      </c>
      <c r="B10" s="220">
        <f>SUM(B8:B9)</f>
        <v>9542.947999999999</v>
      </c>
      <c r="C10" s="220">
        <f>D10-B10</f>
        <v>3149.1510000000017</v>
      </c>
      <c r="D10" s="220">
        <f>SUM(D8:D9)</f>
        <v>12692.099</v>
      </c>
      <c r="E10" s="220">
        <f>SUM(E8:E9)</f>
        <v>9042.372</v>
      </c>
      <c r="F10" s="212">
        <f>G10-E10</f>
        <v>3425.854000000001</v>
      </c>
      <c r="G10" s="220">
        <f>SUM(G8:G9)</f>
        <v>12468.226</v>
      </c>
      <c r="H10" s="262"/>
      <c r="I10" s="168"/>
    </row>
    <row r="11" spans="1:9" ht="12.75">
      <c r="A11" s="151" t="s">
        <v>200</v>
      </c>
      <c r="B11" s="220">
        <v>9523.465</v>
      </c>
      <c r="C11" s="220">
        <f>D11-B11</f>
        <v>1088.7180000000008</v>
      </c>
      <c r="D11" s="220">
        <v>10612.183</v>
      </c>
      <c r="E11" s="220">
        <v>4366.795</v>
      </c>
      <c r="F11" s="212">
        <f>G11-E11</f>
        <v>5504.807000000001</v>
      </c>
      <c r="G11" s="220">
        <v>9871.602</v>
      </c>
      <c r="H11" s="262"/>
      <c r="I11" s="168"/>
    </row>
    <row r="12" spans="1:9" ht="12.75">
      <c r="A12" s="102"/>
      <c r="B12" s="220"/>
      <c r="C12" s="212"/>
      <c r="D12" s="220"/>
      <c r="E12" s="220"/>
      <c r="F12" s="212"/>
      <c r="G12" s="220"/>
      <c r="H12" s="262"/>
      <c r="I12" s="168"/>
    </row>
    <row r="13" spans="1:9" ht="13.5" thickBot="1">
      <c r="A13" s="239" t="s">
        <v>201</v>
      </c>
      <c r="B13" s="221">
        <f>SUM(B10:B11)</f>
        <v>19066.413</v>
      </c>
      <c r="C13" s="221">
        <f>SUM(C10:C11)</f>
        <v>4237.869000000002</v>
      </c>
      <c r="D13" s="221">
        <f>SUM(D10:D11)</f>
        <v>23304.282</v>
      </c>
      <c r="E13" s="221">
        <f>SUM(E10:E11)</f>
        <v>13409.167</v>
      </c>
      <c r="F13" s="276">
        <f>G13-E13</f>
        <v>8930.661000000002</v>
      </c>
      <c r="G13" s="221">
        <f>SUM(G10:G11)</f>
        <v>22339.828</v>
      </c>
      <c r="H13" s="263"/>
      <c r="I13" s="168"/>
    </row>
    <row r="14" spans="1:7" ht="12.75">
      <c r="A14" s="155" t="s">
        <v>294</v>
      </c>
      <c r="B14" s="156"/>
      <c r="C14" s="157"/>
      <c r="D14" s="157"/>
      <c r="E14" s="158"/>
      <c r="F14" s="156"/>
      <c r="G14" s="157"/>
    </row>
    <row r="16" spans="3:4" ht="12.75">
      <c r="C16" s="168"/>
      <c r="D16" s="278"/>
    </row>
    <row r="17" ht="12.75">
      <c r="C17" s="168"/>
    </row>
    <row r="19" spans="1:7" ht="15">
      <c r="A19" s="366" t="s">
        <v>398</v>
      </c>
      <c r="B19" s="366"/>
      <c r="C19" s="366"/>
      <c r="D19" s="366"/>
      <c r="E19" s="366"/>
      <c r="F19" s="366"/>
      <c r="G19" s="376"/>
    </row>
    <row r="20" spans="1:7" ht="15" thickBot="1">
      <c r="A20" s="99"/>
      <c r="B20" s="99"/>
      <c r="C20" s="99"/>
      <c r="D20" s="99"/>
      <c r="E20" s="99"/>
      <c r="F20" s="99"/>
      <c r="G20" s="100"/>
    </row>
    <row r="21" spans="1:7" ht="12.75">
      <c r="A21" s="377" t="s">
        <v>191</v>
      </c>
      <c r="B21" s="380" t="s">
        <v>221</v>
      </c>
      <c r="C21" s="381"/>
      <c r="D21" s="377"/>
      <c r="E21" s="380" t="s">
        <v>222</v>
      </c>
      <c r="F21" s="381"/>
      <c r="G21" s="381"/>
    </row>
    <row r="22" spans="1:7" ht="12.75">
      <c r="A22" s="378"/>
      <c r="B22" s="382"/>
      <c r="C22" s="383"/>
      <c r="D22" s="384"/>
      <c r="E22" s="382"/>
      <c r="F22" s="383"/>
      <c r="G22" s="383"/>
    </row>
    <row r="23" spans="1:7" ht="13.5" thickBot="1">
      <c r="A23" s="379"/>
      <c r="B23" s="103" t="s">
        <v>223</v>
      </c>
      <c r="C23" s="103" t="s">
        <v>224</v>
      </c>
      <c r="D23" s="103" t="s">
        <v>225</v>
      </c>
      <c r="E23" s="103" t="s">
        <v>223</v>
      </c>
      <c r="F23" s="103" t="s">
        <v>224</v>
      </c>
      <c r="G23" s="135" t="s">
        <v>225</v>
      </c>
    </row>
    <row r="24" spans="1:7" ht="12.75" customHeight="1">
      <c r="A24" s="102" t="s">
        <v>197</v>
      </c>
      <c r="B24" s="212">
        <v>9890.871</v>
      </c>
      <c r="C24" s="212">
        <f>D24-B24</f>
        <v>3384.6280000000006</v>
      </c>
      <c r="D24" s="212">
        <v>13275.499</v>
      </c>
      <c r="E24" s="212">
        <v>9868.378</v>
      </c>
      <c r="F24" s="212">
        <f>G24-E24</f>
        <v>3368.151</v>
      </c>
      <c r="G24" s="212">
        <v>13236.529</v>
      </c>
    </row>
    <row r="25" spans="1:7" ht="12.75">
      <c r="A25" s="102" t="s">
        <v>198</v>
      </c>
      <c r="B25" s="212">
        <v>453.198</v>
      </c>
      <c r="C25" s="212">
        <f>D25-B25</f>
        <v>77.44100000000003</v>
      </c>
      <c r="D25" s="212">
        <v>530.639</v>
      </c>
      <c r="E25" s="212">
        <v>119.404</v>
      </c>
      <c r="F25" s="212">
        <f>G25-E25</f>
        <v>458.244</v>
      </c>
      <c r="G25" s="212">
        <v>577.648</v>
      </c>
    </row>
    <row r="26" spans="1:7" ht="12.75">
      <c r="A26" s="151" t="s">
        <v>199</v>
      </c>
      <c r="B26" s="220">
        <f>SUM(B24:B25)</f>
        <v>10344.069</v>
      </c>
      <c r="C26" s="220">
        <f>D26-B26</f>
        <v>3462.0689999999995</v>
      </c>
      <c r="D26" s="220">
        <f>SUM(D24:D25)</f>
        <v>13806.137999999999</v>
      </c>
      <c r="E26" s="220">
        <f>SUM(E24:E25)</f>
        <v>9987.782000000001</v>
      </c>
      <c r="F26" s="220">
        <f>G26-E26</f>
        <v>3826.3949999999986</v>
      </c>
      <c r="G26" s="220">
        <f>SUM(G24:G25)</f>
        <v>13814.177</v>
      </c>
    </row>
    <row r="27" spans="1:7" ht="12.75">
      <c r="A27" s="151" t="s">
        <v>200</v>
      </c>
      <c r="B27" s="220">
        <v>9523.465</v>
      </c>
      <c r="C27" s="220">
        <f>D27-B27</f>
        <v>1798.2090000000007</v>
      </c>
      <c r="D27" s="220">
        <v>11321.674</v>
      </c>
      <c r="E27" s="220">
        <v>4095.27</v>
      </c>
      <c r="F27" s="220">
        <f>G27-E27</f>
        <v>6764.73</v>
      </c>
      <c r="G27" s="220">
        <v>10860</v>
      </c>
    </row>
    <row r="28" spans="1:7" ht="12.75">
      <c r="A28" s="102"/>
      <c r="B28" s="220"/>
      <c r="C28" s="212"/>
      <c r="D28" s="220"/>
      <c r="E28" s="220"/>
      <c r="F28" s="212"/>
      <c r="G28" s="220"/>
    </row>
    <row r="29" spans="1:7" ht="13.5" thickBot="1">
      <c r="A29" s="239" t="s">
        <v>201</v>
      </c>
      <c r="B29" s="221">
        <f>SUM(B26:B27)</f>
        <v>19867.534</v>
      </c>
      <c r="C29" s="276">
        <f>D29-B29</f>
        <v>5260.277999999998</v>
      </c>
      <c r="D29" s="221">
        <f>SUM(D26:D27)</f>
        <v>25127.811999999998</v>
      </c>
      <c r="E29" s="221">
        <f>SUM(E26:E27)</f>
        <v>14083.052000000001</v>
      </c>
      <c r="F29" s="276">
        <f>G29-E29</f>
        <v>10591.124999999998</v>
      </c>
      <c r="G29" s="221">
        <f>SUM(G26:G27)</f>
        <v>24674.177</v>
      </c>
    </row>
    <row r="30" spans="1:7" ht="12.75">
      <c r="A30" s="155" t="s">
        <v>294</v>
      </c>
      <c r="B30" s="156"/>
      <c r="C30" s="157"/>
      <c r="D30" s="157"/>
      <c r="E30" s="158"/>
      <c r="F30" s="156"/>
      <c r="G30" s="157"/>
    </row>
  </sheetData>
  <mergeCells count="9">
    <mergeCell ref="A19:G19"/>
    <mergeCell ref="A21:A23"/>
    <mergeCell ref="B21:D22"/>
    <mergeCell ref="E21:G22"/>
    <mergeCell ref="A1:G1"/>
    <mergeCell ref="A3:G3"/>
    <mergeCell ref="A5:A7"/>
    <mergeCell ref="B5:D6"/>
    <mergeCell ref="E5:G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  <ignoredErrors>
    <ignoredError sqref="C10 F10 F13 C26:C27 C29 F26:F27 F29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49"/>
  <dimension ref="A1:I31"/>
  <sheetViews>
    <sheetView showGridLines="0" zoomScale="75" zoomScaleNormal="75" workbookViewId="0" topLeftCell="A1">
      <selection activeCell="A3" sqref="A3:G3"/>
    </sheetView>
  </sheetViews>
  <sheetFormatPr defaultColWidth="12.57421875" defaultRowHeight="12.75"/>
  <cols>
    <col min="1" max="1" width="35.7109375" style="98" customWidth="1"/>
    <col min="2" max="7" width="14.7109375" style="98" customWidth="1"/>
    <col min="8" max="8" width="12.57421875" style="261" customWidth="1"/>
    <col min="9" max="16384" width="12.57421875" style="98" customWidth="1"/>
  </cols>
  <sheetData>
    <row r="1" spans="1:8" s="97" customFormat="1" ht="18" customHeight="1">
      <c r="A1" s="289" t="s">
        <v>42</v>
      </c>
      <c r="B1" s="289"/>
      <c r="C1" s="289"/>
      <c r="D1" s="289"/>
      <c r="E1" s="289"/>
      <c r="F1" s="289"/>
      <c r="G1" s="289"/>
      <c r="H1" s="260"/>
    </row>
    <row r="2" ht="12.75" customHeight="1">
      <c r="A2" s="434" t="s">
        <v>416</v>
      </c>
    </row>
    <row r="3" spans="1:7" ht="15" customHeight="1">
      <c r="A3" s="366" t="s">
        <v>407</v>
      </c>
      <c r="B3" s="366"/>
      <c r="C3" s="366"/>
      <c r="D3" s="366"/>
      <c r="E3" s="366"/>
      <c r="F3" s="366"/>
      <c r="G3" s="366"/>
    </row>
    <row r="4" spans="1:7" ht="14.25" customHeight="1" thickBot="1">
      <c r="A4" s="100"/>
      <c r="B4" s="100"/>
      <c r="C4" s="100"/>
      <c r="D4" s="100"/>
      <c r="E4" s="100"/>
      <c r="F4" s="100"/>
      <c r="G4" s="100"/>
    </row>
    <row r="5" spans="1:7" ht="12.75">
      <c r="A5" s="385" t="s">
        <v>21</v>
      </c>
      <c r="B5" s="388" t="s">
        <v>221</v>
      </c>
      <c r="C5" s="389"/>
      <c r="D5" s="385"/>
      <c r="E5" s="388" t="s">
        <v>226</v>
      </c>
      <c r="F5" s="389"/>
      <c r="G5" s="389"/>
    </row>
    <row r="6" spans="1:7" ht="12.75">
      <c r="A6" s="386"/>
      <c r="B6" s="390"/>
      <c r="C6" s="391"/>
      <c r="D6" s="392"/>
      <c r="E6" s="390"/>
      <c r="F6" s="391"/>
      <c r="G6" s="391"/>
    </row>
    <row r="7" spans="1:7" ht="13.5" thickBot="1">
      <c r="A7" s="387"/>
      <c r="B7" s="103" t="s">
        <v>273</v>
      </c>
      <c r="C7" s="103" t="s">
        <v>227</v>
      </c>
      <c r="D7" s="103" t="s">
        <v>225</v>
      </c>
      <c r="E7" s="103" t="s">
        <v>273</v>
      </c>
      <c r="F7" s="103" t="s">
        <v>227</v>
      </c>
      <c r="G7" s="135" t="s">
        <v>225</v>
      </c>
    </row>
    <row r="8" spans="1:7" ht="12.75">
      <c r="A8" s="104" t="s">
        <v>228</v>
      </c>
      <c r="B8" s="225">
        <v>283.002</v>
      </c>
      <c r="C8" s="225">
        <v>8.132999999999981</v>
      </c>
      <c r="D8" s="225">
        <v>291.135</v>
      </c>
      <c r="E8" s="225">
        <v>413.075</v>
      </c>
      <c r="F8" s="225">
        <v>9.614000000000033</v>
      </c>
      <c r="G8" s="225">
        <v>422.689</v>
      </c>
    </row>
    <row r="9" spans="1:7" ht="12.75">
      <c r="A9" s="102" t="s">
        <v>299</v>
      </c>
      <c r="B9" s="212">
        <v>1874.893</v>
      </c>
      <c r="C9" s="212">
        <v>259.2249999999899</v>
      </c>
      <c r="D9" s="212">
        <v>2134.11799999999</v>
      </c>
      <c r="E9" s="212">
        <v>875.761999999996</v>
      </c>
      <c r="F9" s="212">
        <v>200.66000000000406</v>
      </c>
      <c r="G9" s="212">
        <v>1076.422</v>
      </c>
    </row>
    <row r="10" spans="1:7" ht="12.75">
      <c r="A10" s="102" t="s">
        <v>229</v>
      </c>
      <c r="B10" s="212">
        <v>1378.94899999999</v>
      </c>
      <c r="C10" s="212">
        <v>397.435</v>
      </c>
      <c r="D10" s="212">
        <v>1776.38399999999</v>
      </c>
      <c r="E10" s="212">
        <v>1531.841</v>
      </c>
      <c r="F10" s="212">
        <v>3122.05200000002</v>
      </c>
      <c r="G10" s="212">
        <v>4653.89300000002</v>
      </c>
    </row>
    <row r="11" spans="1:7" ht="12.75">
      <c r="A11" s="102" t="s">
        <v>300</v>
      </c>
      <c r="B11" s="212">
        <v>634.862</v>
      </c>
      <c r="C11" s="212">
        <v>90.32099999999707</v>
      </c>
      <c r="D11" s="212">
        <v>725.182999999997</v>
      </c>
      <c r="E11" s="212">
        <v>1410.555</v>
      </c>
      <c r="F11" s="212">
        <v>37.14300000000003</v>
      </c>
      <c r="G11" s="212">
        <v>1447.698</v>
      </c>
    </row>
    <row r="12" spans="1:7" ht="12.75">
      <c r="A12" s="102" t="s">
        <v>230</v>
      </c>
      <c r="B12" s="212">
        <v>77.176</v>
      </c>
      <c r="C12" s="212">
        <v>43.839</v>
      </c>
      <c r="D12" s="212">
        <v>121.015</v>
      </c>
      <c r="E12" s="212">
        <v>58.988</v>
      </c>
      <c r="F12" s="212">
        <v>48.055</v>
      </c>
      <c r="G12" s="212">
        <v>107.043</v>
      </c>
    </row>
    <row r="13" spans="1:7" ht="12.75">
      <c r="A13" s="102" t="s">
        <v>231</v>
      </c>
      <c r="B13" s="212">
        <v>3375.13100000001</v>
      </c>
      <c r="C13" s="212">
        <v>135.4250000000202</v>
      </c>
      <c r="D13" s="212">
        <v>3510.55600000003</v>
      </c>
      <c r="E13" s="212">
        <v>467.210999999999</v>
      </c>
      <c r="F13" s="212">
        <v>410.117999999998</v>
      </c>
      <c r="G13" s="212">
        <v>877.328999999997</v>
      </c>
    </row>
    <row r="14" spans="1:7" ht="12.75">
      <c r="A14" s="102" t="s">
        <v>232</v>
      </c>
      <c r="B14" s="212">
        <v>4263.09400000001</v>
      </c>
      <c r="C14" s="212">
        <v>360.77200000001994</v>
      </c>
      <c r="D14" s="212">
        <v>4623.86600000003</v>
      </c>
      <c r="E14" s="212">
        <v>425.186999999999</v>
      </c>
      <c r="F14" s="212">
        <v>878.8299999999911</v>
      </c>
      <c r="G14" s="212">
        <v>1304.01699999999</v>
      </c>
    </row>
    <row r="15" spans="1:7" ht="12.75">
      <c r="A15" s="102" t="s">
        <v>233</v>
      </c>
      <c r="B15" s="212">
        <v>109.711</v>
      </c>
      <c r="C15" s="212">
        <v>59.755</v>
      </c>
      <c r="D15" s="212">
        <v>169.466</v>
      </c>
      <c r="E15" s="212">
        <v>108.029</v>
      </c>
      <c r="F15" s="212">
        <v>378.431999999999</v>
      </c>
      <c r="G15" s="212">
        <v>486.460999999999</v>
      </c>
    </row>
    <row r="16" spans="1:7" ht="12.75">
      <c r="A16" s="102" t="s">
        <v>234</v>
      </c>
      <c r="B16" s="212">
        <v>224.66</v>
      </c>
      <c r="C16" s="212">
        <v>44.34200000000001</v>
      </c>
      <c r="D16" s="212">
        <v>269.002</v>
      </c>
      <c r="E16" s="212">
        <v>1086.359</v>
      </c>
      <c r="F16" s="212">
        <v>528.239</v>
      </c>
      <c r="G16" s="212">
        <v>1614.598</v>
      </c>
    </row>
    <row r="17" spans="1:7" ht="12.75">
      <c r="A17" s="102" t="s">
        <v>235</v>
      </c>
      <c r="B17" s="212">
        <v>110.277</v>
      </c>
      <c r="C17" s="212">
        <v>28.498000000000005</v>
      </c>
      <c r="D17" s="212">
        <v>138.775</v>
      </c>
      <c r="E17" s="212">
        <v>139.158</v>
      </c>
      <c r="F17" s="212">
        <v>3.207000000000022</v>
      </c>
      <c r="G17" s="212">
        <v>142.365</v>
      </c>
    </row>
    <row r="18" spans="1:7" ht="12.75">
      <c r="A18" s="102" t="s">
        <v>236</v>
      </c>
      <c r="B18" s="212">
        <v>97.202</v>
      </c>
      <c r="C18" s="212">
        <v>44.00399999999999</v>
      </c>
      <c r="D18" s="212">
        <v>141.206</v>
      </c>
      <c r="E18" s="212">
        <v>263.748</v>
      </c>
      <c r="F18" s="212">
        <v>712.412999999997</v>
      </c>
      <c r="G18" s="212">
        <v>976.160999999997</v>
      </c>
    </row>
    <row r="19" spans="1:7" ht="12.75">
      <c r="A19" s="102" t="s">
        <v>309</v>
      </c>
      <c r="B19" s="212">
        <v>1554.631</v>
      </c>
      <c r="C19" s="212">
        <v>524.1389999999999</v>
      </c>
      <c r="D19" s="212">
        <v>2078.77</v>
      </c>
      <c r="E19" s="212">
        <v>380.487999999999</v>
      </c>
      <c r="F19" s="212">
        <v>500.95300000000003</v>
      </c>
      <c r="G19" s="212">
        <v>881.440999999999</v>
      </c>
    </row>
    <row r="20" spans="1:7" ht="12.75">
      <c r="A20" s="102" t="s">
        <v>237</v>
      </c>
      <c r="B20" s="212">
        <v>596.463999999999</v>
      </c>
      <c r="C20" s="212">
        <v>133.02599999999597</v>
      </c>
      <c r="D20" s="212">
        <v>729.489999999995</v>
      </c>
      <c r="E20" s="212">
        <v>280.554</v>
      </c>
      <c r="F20" s="212">
        <v>377.75099999999804</v>
      </c>
      <c r="G20" s="212">
        <v>658.304999999998</v>
      </c>
    </row>
    <row r="21" spans="1:7" ht="12.75">
      <c r="A21" s="102" t="s">
        <v>238</v>
      </c>
      <c r="B21" s="212">
        <v>259.443</v>
      </c>
      <c r="C21" s="212">
        <v>154.563999999999</v>
      </c>
      <c r="D21" s="212">
        <v>414.006999999999</v>
      </c>
      <c r="E21" s="212">
        <v>422.112999999999</v>
      </c>
      <c r="F21" s="212">
        <v>95.608999999991</v>
      </c>
      <c r="G21" s="212">
        <v>517.72199999999</v>
      </c>
    </row>
    <row r="22" spans="1:7" ht="12.75">
      <c r="A22" s="102" t="s">
        <v>239</v>
      </c>
      <c r="B22" s="212">
        <v>165.341</v>
      </c>
      <c r="C22" s="212">
        <v>64.705</v>
      </c>
      <c r="D22" s="212">
        <v>230.046</v>
      </c>
      <c r="E22" s="212">
        <v>316.982</v>
      </c>
      <c r="F22" s="212">
        <v>147.60799999999995</v>
      </c>
      <c r="G22" s="212">
        <v>464.59</v>
      </c>
    </row>
    <row r="23" spans="1:7" ht="12.75">
      <c r="A23" s="102" t="s">
        <v>240</v>
      </c>
      <c r="B23" s="212">
        <v>559.663</v>
      </c>
      <c r="C23" s="212">
        <v>140.63099999999702</v>
      </c>
      <c r="D23" s="212">
        <v>700.293999999997</v>
      </c>
      <c r="E23" s="212">
        <v>823.553999999999</v>
      </c>
      <c r="F23" s="212">
        <v>29.170999999998003</v>
      </c>
      <c r="G23" s="212">
        <v>852.724999999997</v>
      </c>
    </row>
    <row r="24" spans="1:7" ht="12.75">
      <c r="A24" s="102" t="s">
        <v>241</v>
      </c>
      <c r="B24" s="212">
        <v>1096.16999999999</v>
      </c>
      <c r="C24" s="212">
        <v>595.8869999999799</v>
      </c>
      <c r="D24" s="212">
        <v>1692.05699999997</v>
      </c>
      <c r="E24" s="212">
        <v>432.158999999999</v>
      </c>
      <c r="F24" s="212">
        <v>256.36699999999695</v>
      </c>
      <c r="G24" s="212">
        <v>688.525999999996</v>
      </c>
    </row>
    <row r="25" spans="1:7" ht="12.75">
      <c r="A25" s="102" t="s">
        <v>242</v>
      </c>
      <c r="B25" s="212">
        <v>512.64</v>
      </c>
      <c r="C25" s="212">
        <v>213.854999999999</v>
      </c>
      <c r="D25" s="212">
        <v>726.494999999999</v>
      </c>
      <c r="E25" s="212">
        <v>1047.589</v>
      </c>
      <c r="F25" s="212">
        <v>50.777000000000044</v>
      </c>
      <c r="G25" s="212">
        <v>1098.366</v>
      </c>
    </row>
    <row r="26" spans="1:7" ht="12.75">
      <c r="A26" s="102" t="s">
        <v>243</v>
      </c>
      <c r="B26" s="212">
        <v>1533.15499999999</v>
      </c>
      <c r="C26" s="212">
        <v>794.06800000002</v>
      </c>
      <c r="D26" s="212">
        <v>2327.22300000001</v>
      </c>
      <c r="E26" s="212">
        <v>1372.301</v>
      </c>
      <c r="F26" s="212">
        <v>317.67700000000013</v>
      </c>
      <c r="G26" s="212">
        <v>1689.978</v>
      </c>
    </row>
    <row r="27" spans="1:7" ht="12.75">
      <c r="A27" s="102" t="s">
        <v>305</v>
      </c>
      <c r="B27" s="212"/>
      <c r="C27" s="212"/>
      <c r="D27" s="212"/>
      <c r="E27" s="212"/>
      <c r="F27" s="212"/>
      <c r="G27" s="212"/>
    </row>
    <row r="28" spans="1:7" ht="12.75">
      <c r="A28" s="207" t="s">
        <v>304</v>
      </c>
      <c r="B28" s="212">
        <v>319.692</v>
      </c>
      <c r="C28" s="212">
        <v>71.31599999999997</v>
      </c>
      <c r="D28" s="212">
        <v>391.008</v>
      </c>
      <c r="E28" s="212">
        <v>300.355</v>
      </c>
      <c r="F28" s="212">
        <v>856.345</v>
      </c>
      <c r="G28" s="212">
        <v>1156.7</v>
      </c>
    </row>
    <row r="29" spans="1:7" ht="13.5" thickBot="1">
      <c r="A29" s="159" t="s">
        <v>244</v>
      </c>
      <c r="B29" s="224">
        <v>126.058</v>
      </c>
      <c r="C29" s="224">
        <v>47.45899999999999</v>
      </c>
      <c r="D29" s="224">
        <v>173.517</v>
      </c>
      <c r="E29" s="224">
        <v>1083.091</v>
      </c>
      <c r="F29" s="224">
        <v>147.75400000000013</v>
      </c>
      <c r="G29" s="224">
        <v>1230.845</v>
      </c>
    </row>
    <row r="30" spans="1:7" ht="18" customHeight="1">
      <c r="A30" s="155" t="s">
        <v>294</v>
      </c>
      <c r="B30" s="240"/>
      <c r="C30" s="240"/>
      <c r="D30" s="240"/>
      <c r="E30" s="240"/>
      <c r="F30" s="240"/>
      <c r="G30" s="240"/>
    </row>
    <row r="31" spans="4:9" ht="12.75" customHeight="1">
      <c r="D31" s="167"/>
      <c r="G31" s="167"/>
      <c r="I31" s="167"/>
    </row>
  </sheetData>
  <mergeCells count="5">
    <mergeCell ref="A1:G1"/>
    <mergeCell ref="A3:G3"/>
    <mergeCell ref="A5:A7"/>
    <mergeCell ref="B5:D6"/>
    <mergeCell ref="E5:G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9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3"/>
  <dimension ref="A1:U618"/>
  <sheetViews>
    <sheetView showGridLines="0" zoomScale="75" zoomScaleNormal="75" workbookViewId="0" topLeftCell="A1">
      <selection activeCell="E50" sqref="E50"/>
    </sheetView>
  </sheetViews>
  <sheetFormatPr defaultColWidth="11.421875" defaultRowHeight="12.75"/>
  <cols>
    <col min="1" max="1" width="38.7109375" style="9" customWidth="1"/>
    <col min="2" max="5" width="12.7109375" style="9" customWidth="1"/>
    <col min="6" max="6" width="14.00390625" style="9" customWidth="1"/>
    <col min="7" max="7" width="13.8515625" style="9" customWidth="1"/>
    <col min="8" max="8" width="12.7109375" style="9" customWidth="1"/>
    <col min="9" max="9" width="14.00390625" style="9" customWidth="1"/>
    <col min="10" max="10" width="12.57421875" style="9" bestFit="1" customWidth="1"/>
    <col min="11" max="16384" width="11.421875" style="9" customWidth="1"/>
  </cols>
  <sheetData>
    <row r="1" spans="1:21" s="34" customFormat="1" ht="18">
      <c r="A1" s="307" t="s">
        <v>42</v>
      </c>
      <c r="B1" s="307"/>
      <c r="C1" s="307"/>
      <c r="D1" s="307"/>
      <c r="E1" s="307"/>
      <c r="F1" s="307"/>
      <c r="G1" s="307"/>
      <c r="H1" s="307"/>
      <c r="I1" s="307"/>
      <c r="J1" s="48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 customHeight="1">
      <c r="A2" s="436" t="s">
        <v>416</v>
      </c>
      <c r="B2" s="53"/>
      <c r="C2" s="53"/>
      <c r="D2" s="53"/>
      <c r="E2" s="53"/>
      <c r="F2" s="53"/>
      <c r="G2" s="53"/>
      <c r="H2" s="53"/>
      <c r="I2" s="53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5" customHeight="1">
      <c r="A3" s="290" t="s">
        <v>408</v>
      </c>
      <c r="B3" s="290"/>
      <c r="C3" s="290"/>
      <c r="D3" s="290"/>
      <c r="E3" s="290"/>
      <c r="F3" s="290"/>
      <c r="G3" s="308"/>
      <c r="H3" s="308"/>
      <c r="I3" s="308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15" thickBot="1">
      <c r="A4" s="106"/>
      <c r="B4" s="106"/>
      <c r="C4" s="106"/>
      <c r="D4" s="106"/>
      <c r="E4" s="106"/>
      <c r="F4" s="106"/>
      <c r="G4" s="53"/>
      <c r="H4" s="53"/>
      <c r="I4" s="53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2.75">
      <c r="A5" s="245"/>
      <c r="B5" s="341">
        <v>2005</v>
      </c>
      <c r="C5" s="342"/>
      <c r="D5" s="342"/>
      <c r="E5" s="397"/>
      <c r="F5" s="341">
        <v>2006</v>
      </c>
      <c r="G5" s="342"/>
      <c r="H5" s="342"/>
      <c r="I5" s="342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12.75">
      <c r="A6" s="28" t="s">
        <v>89</v>
      </c>
      <c r="B6" s="393" t="s">
        <v>54</v>
      </c>
      <c r="C6" s="228" t="s">
        <v>55</v>
      </c>
      <c r="D6" s="228" t="s">
        <v>56</v>
      </c>
      <c r="E6" s="393" t="s">
        <v>57</v>
      </c>
      <c r="F6" s="393" t="s">
        <v>54</v>
      </c>
      <c r="G6" s="228" t="s">
        <v>55</v>
      </c>
      <c r="H6" s="228" t="s">
        <v>56</v>
      </c>
      <c r="I6" s="395" t="s">
        <v>57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13.5" thickBot="1">
      <c r="A7" s="246"/>
      <c r="B7" s="394"/>
      <c r="C7" s="229" t="s">
        <v>58</v>
      </c>
      <c r="D7" s="229" t="s">
        <v>59</v>
      </c>
      <c r="E7" s="394"/>
      <c r="F7" s="394"/>
      <c r="G7" s="229" t="s">
        <v>58</v>
      </c>
      <c r="H7" s="229" t="s">
        <v>59</v>
      </c>
      <c r="I7" s="396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ht="12.75">
      <c r="A8" s="51" t="s">
        <v>60</v>
      </c>
      <c r="B8" s="209">
        <v>682779.77002</v>
      </c>
      <c r="C8" s="209">
        <v>178219.22488931686</v>
      </c>
      <c r="D8" s="209">
        <v>23946.44993762944</v>
      </c>
      <c r="E8" s="209">
        <v>884945.4448469463</v>
      </c>
      <c r="F8" s="209">
        <v>689631.822</v>
      </c>
      <c r="G8" s="209">
        <v>160140.2779213119</v>
      </c>
      <c r="H8" s="209">
        <v>24015.178717204544</v>
      </c>
      <c r="I8" s="209">
        <v>873787.2786385166</v>
      </c>
      <c r="J8" s="50"/>
      <c r="K8" s="18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12.75">
      <c r="A9" s="52" t="s">
        <v>61</v>
      </c>
      <c r="B9" s="209">
        <v>13265650.150342</v>
      </c>
      <c r="C9" s="209">
        <v>3044178.594262716</v>
      </c>
      <c r="D9" s="209">
        <v>378440.2114725397</v>
      </c>
      <c r="E9" s="209">
        <v>16688268.956077255</v>
      </c>
      <c r="F9" s="209">
        <v>13833702.37916</v>
      </c>
      <c r="G9" s="209">
        <v>3347798.9001142927</v>
      </c>
      <c r="H9" s="209">
        <v>418908.5458938278</v>
      </c>
      <c r="I9" s="209">
        <v>17600409.82516812</v>
      </c>
      <c r="J9" s="50"/>
      <c r="K9" s="18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1" ht="12.75">
      <c r="A10" s="52" t="s">
        <v>62</v>
      </c>
      <c r="B10" s="209">
        <v>7921653.723477</v>
      </c>
      <c r="C10" s="209">
        <v>2225775.1722350447</v>
      </c>
      <c r="D10" s="209">
        <v>184856.24317129064</v>
      </c>
      <c r="E10" s="209">
        <v>10332285.138883336</v>
      </c>
      <c r="F10" s="209">
        <v>8556544.338947</v>
      </c>
      <c r="G10" s="209">
        <v>2315304.141109203</v>
      </c>
      <c r="H10" s="209">
        <v>202542.8007238073</v>
      </c>
      <c r="I10" s="209">
        <v>11074391.280780012</v>
      </c>
      <c r="J10" s="50"/>
      <c r="K10" s="18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12.75">
      <c r="A11" s="52" t="s">
        <v>63</v>
      </c>
      <c r="B11" s="209">
        <v>2404634.056312</v>
      </c>
      <c r="C11" s="209">
        <v>362936.3909856514</v>
      </c>
      <c r="D11" s="209">
        <v>50108.343772561566</v>
      </c>
      <c r="E11" s="209">
        <v>2817678.7910702126</v>
      </c>
      <c r="F11" s="209">
        <v>2397678.694551</v>
      </c>
      <c r="G11" s="209">
        <v>364432.4327436979</v>
      </c>
      <c r="H11" s="209">
        <v>50506.8588630295</v>
      </c>
      <c r="I11" s="209">
        <v>2812617.9861577274</v>
      </c>
      <c r="J11" s="50"/>
      <c r="K11" s="18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ht="12.75">
      <c r="A12" s="52" t="s">
        <v>64</v>
      </c>
      <c r="B12" s="209">
        <v>4319640.980624</v>
      </c>
      <c r="C12" s="209">
        <v>895478.8230557515</v>
      </c>
      <c r="D12" s="209">
        <v>102532.25944325532</v>
      </c>
      <c r="E12" s="209">
        <v>5317652.063123007</v>
      </c>
      <c r="F12" s="209">
        <v>4559047.782286</v>
      </c>
      <c r="G12" s="209">
        <v>881357.2204196225</v>
      </c>
      <c r="H12" s="209">
        <v>102819.77347024326</v>
      </c>
      <c r="I12" s="209">
        <v>5543224.776175866</v>
      </c>
      <c r="J12" s="50"/>
      <c r="K12" s="18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 ht="12.75">
      <c r="A13" s="52" t="s">
        <v>65</v>
      </c>
      <c r="B13" s="209">
        <v>3960114.8036</v>
      </c>
      <c r="C13" s="209">
        <v>801234.0324816455</v>
      </c>
      <c r="D13" s="209">
        <v>71145.54548018725</v>
      </c>
      <c r="E13" s="209">
        <v>4832494.381561833</v>
      </c>
      <c r="F13" s="209">
        <v>3982119.081</v>
      </c>
      <c r="G13" s="209">
        <v>911382.3267115733</v>
      </c>
      <c r="H13" s="209">
        <v>77286.94131250825</v>
      </c>
      <c r="I13" s="209">
        <v>4970788.349024081</v>
      </c>
      <c r="J13" s="50"/>
      <c r="K13" s="18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12.75">
      <c r="A14" s="52" t="s">
        <v>66</v>
      </c>
      <c r="B14" s="209">
        <v>2034927.737784</v>
      </c>
      <c r="C14" s="209">
        <v>326596.91696268815</v>
      </c>
      <c r="D14" s="209">
        <v>44999.76871371013</v>
      </c>
      <c r="E14" s="209">
        <v>2406524.4234603983</v>
      </c>
      <c r="F14" s="209">
        <v>2214949.83974</v>
      </c>
      <c r="G14" s="209">
        <v>353571.8228839591</v>
      </c>
      <c r="H14" s="209">
        <v>43435.55380347223</v>
      </c>
      <c r="I14" s="209">
        <v>2611957.216427432</v>
      </c>
      <c r="J14" s="50"/>
      <c r="K14" s="18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12.75">
      <c r="A15" s="52" t="s">
        <v>67</v>
      </c>
      <c r="B15" s="209">
        <v>670972.24186</v>
      </c>
      <c r="C15" s="209">
        <v>32721.81568080611</v>
      </c>
      <c r="D15" s="209">
        <v>8257.311335898914</v>
      </c>
      <c r="E15" s="209">
        <v>711951.368876705</v>
      </c>
      <c r="F15" s="209">
        <v>720194.57589</v>
      </c>
      <c r="G15" s="209">
        <v>34899.20111705252</v>
      </c>
      <c r="H15" s="209">
        <v>11369.51611764834</v>
      </c>
      <c r="I15" s="209">
        <v>766463.2931247009</v>
      </c>
      <c r="J15" s="50"/>
      <c r="K15" s="18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1" ht="12.75">
      <c r="A16" s="52" t="s">
        <v>68</v>
      </c>
      <c r="B16" s="209">
        <v>524771.303715</v>
      </c>
      <c r="C16" s="209">
        <v>846040.419251488</v>
      </c>
      <c r="D16" s="209">
        <v>20239.499237661457</v>
      </c>
      <c r="E16" s="209">
        <v>1391051.2222041495</v>
      </c>
      <c r="F16" s="209">
        <v>556720.800635</v>
      </c>
      <c r="G16" s="209">
        <v>798022.7082218603</v>
      </c>
      <c r="H16" s="209">
        <v>18253.30489219552</v>
      </c>
      <c r="I16" s="209">
        <v>1372996.8137490558</v>
      </c>
      <c r="J16" s="50"/>
      <c r="K16" s="18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1:21" ht="12.75">
      <c r="A17" s="52" t="s">
        <v>69</v>
      </c>
      <c r="B17" s="209">
        <v>239941.337</v>
      </c>
      <c r="C17" s="209">
        <v>35746.88470114654</v>
      </c>
      <c r="D17" s="209">
        <v>10038.807667142399</v>
      </c>
      <c r="E17" s="209">
        <v>285727.02936828893</v>
      </c>
      <c r="F17" s="209">
        <v>243141.64</v>
      </c>
      <c r="G17" s="209">
        <v>36911.34773161894</v>
      </c>
      <c r="H17" s="209">
        <v>9528.718046131253</v>
      </c>
      <c r="I17" s="209">
        <v>289581.7057777502</v>
      </c>
      <c r="J17" s="50"/>
      <c r="K17" s="18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1:21" ht="12.75">
      <c r="A18" s="52" t="s">
        <v>37</v>
      </c>
      <c r="B18" s="209">
        <v>211542.3149</v>
      </c>
      <c r="C18" s="209">
        <v>23694.451124626168</v>
      </c>
      <c r="D18" s="209">
        <v>9335.066137921584</v>
      </c>
      <c r="E18" s="209">
        <v>244571.83216254777</v>
      </c>
      <c r="F18" s="209">
        <v>219543.44553</v>
      </c>
      <c r="G18" s="209">
        <v>25826.942458142163</v>
      </c>
      <c r="H18" s="209">
        <v>9555.738500520762</v>
      </c>
      <c r="I18" s="209">
        <v>254926.1264886629</v>
      </c>
      <c r="J18" s="50"/>
      <c r="K18" s="18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1:21" ht="12.75">
      <c r="A19" s="52" t="s">
        <v>70</v>
      </c>
      <c r="B19" s="209">
        <v>174462.7832</v>
      </c>
      <c r="C19" s="209">
        <v>174870.63250560392</v>
      </c>
      <c r="D19" s="209">
        <v>8010.125125279025</v>
      </c>
      <c r="E19" s="209">
        <v>357343.54083088296</v>
      </c>
      <c r="F19" s="209">
        <v>172334.2587</v>
      </c>
      <c r="G19" s="209">
        <v>194764.79431471683</v>
      </c>
      <c r="H19" s="209">
        <v>6425.607609862159</v>
      </c>
      <c r="I19" s="209">
        <v>373524.66062457894</v>
      </c>
      <c r="J19" s="50"/>
      <c r="K19" s="18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0" spans="1:21" ht="12.75">
      <c r="A20" s="52" t="s">
        <v>71</v>
      </c>
      <c r="B20" s="209">
        <v>86745.669</v>
      </c>
      <c r="C20" s="209">
        <v>4993.245022965309</v>
      </c>
      <c r="D20" s="209">
        <v>312.42922446883784</v>
      </c>
      <c r="E20" s="209">
        <v>92051.34324743415</v>
      </c>
      <c r="F20" s="209">
        <v>107101.618</v>
      </c>
      <c r="G20" s="209">
        <v>5073.433292950473</v>
      </c>
      <c r="H20" s="209">
        <v>454.6711166226795</v>
      </c>
      <c r="I20" s="209">
        <v>112629.72240957315</v>
      </c>
      <c r="J20" s="50"/>
      <c r="K20" s="18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1" ht="12.75">
      <c r="A21" s="52" t="s">
        <v>72</v>
      </c>
      <c r="B21" s="209">
        <v>197174.05391</v>
      </c>
      <c r="C21" s="209">
        <v>44599.90764187877</v>
      </c>
      <c r="D21" s="209">
        <v>17351.169560146063</v>
      </c>
      <c r="E21" s="209">
        <v>259125.1311120248</v>
      </c>
      <c r="F21" s="209">
        <v>190750.3376</v>
      </c>
      <c r="G21" s="209">
        <v>41859.14423003932</v>
      </c>
      <c r="H21" s="209">
        <v>15574.55237834516</v>
      </c>
      <c r="I21" s="209">
        <v>248184.03420838452</v>
      </c>
      <c r="J21" s="50"/>
      <c r="K21" s="18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1:21" ht="12.75">
      <c r="A22" s="52" t="s">
        <v>73</v>
      </c>
      <c r="B22" s="209">
        <v>1485491.82568</v>
      </c>
      <c r="C22" s="209">
        <v>464356.6771922309</v>
      </c>
      <c r="D22" s="209">
        <v>50335.850640749304</v>
      </c>
      <c r="E22" s="209">
        <v>2000184.35351298</v>
      </c>
      <c r="F22" s="209">
        <v>1768923.021189</v>
      </c>
      <c r="G22" s="209">
        <v>494867.87478764093</v>
      </c>
      <c r="H22" s="209">
        <v>51213.93505610383</v>
      </c>
      <c r="I22" s="209">
        <v>2315004.8310327446</v>
      </c>
      <c r="J22" s="50"/>
      <c r="K22" s="18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ht="12.75">
      <c r="A23" s="52" t="s">
        <v>74</v>
      </c>
      <c r="B23" s="209">
        <v>83361.45795</v>
      </c>
      <c r="C23" s="209">
        <v>14501.614232241285</v>
      </c>
      <c r="D23" s="209">
        <v>5146.5240481433975</v>
      </c>
      <c r="E23" s="209">
        <v>103009.59623038468</v>
      </c>
      <c r="F23" s="209">
        <v>83934.56485</v>
      </c>
      <c r="G23" s="209">
        <v>9997.43482134284</v>
      </c>
      <c r="H23" s="209">
        <v>1879.174848420184</v>
      </c>
      <c r="I23" s="209">
        <v>95811.17451976301</v>
      </c>
      <c r="J23" s="50"/>
      <c r="K23" s="18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1" ht="12.75">
      <c r="A24" s="52" t="s">
        <v>75</v>
      </c>
      <c r="B24" s="209">
        <v>781619.606</v>
      </c>
      <c r="C24" s="209">
        <v>298053.5412349636</v>
      </c>
      <c r="D24" s="209">
        <v>43768.65886880452</v>
      </c>
      <c r="E24" s="209">
        <v>1123441.806103768</v>
      </c>
      <c r="F24" s="209">
        <v>946035.17</v>
      </c>
      <c r="G24" s="209">
        <v>314199.20618063776</v>
      </c>
      <c r="H24" s="209">
        <v>51021.214898281294</v>
      </c>
      <c r="I24" s="209">
        <v>1311255.591078919</v>
      </c>
      <c r="J24" s="50"/>
      <c r="K24" s="18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1:21" ht="12.75">
      <c r="A25" s="52" t="s">
        <v>76</v>
      </c>
      <c r="B25" s="209">
        <v>3582050.4493</v>
      </c>
      <c r="C25" s="209">
        <v>548166.0802065643</v>
      </c>
      <c r="D25" s="209">
        <v>84657.52603466503</v>
      </c>
      <c r="E25" s="209">
        <v>4214874.055541229</v>
      </c>
      <c r="F25" s="209">
        <v>3807857.6606</v>
      </c>
      <c r="G25" s="209">
        <v>553576.9245949542</v>
      </c>
      <c r="H25" s="209">
        <v>83244.10931081447</v>
      </c>
      <c r="I25" s="209">
        <v>4444678.694505769</v>
      </c>
      <c r="J25" s="50"/>
      <c r="K25" s="180"/>
      <c r="L25" s="50"/>
      <c r="M25" s="50"/>
      <c r="N25" s="50"/>
      <c r="O25" s="50"/>
      <c r="P25" s="50"/>
      <c r="Q25" s="50"/>
      <c r="R25" s="50"/>
      <c r="S25" s="50"/>
      <c r="T25" s="50"/>
      <c r="U25" s="50"/>
    </row>
    <row r="26" spans="1:21" ht="12.75">
      <c r="A26" s="52" t="s">
        <v>77</v>
      </c>
      <c r="B26" s="209">
        <v>4954906.793606</v>
      </c>
      <c r="C26" s="209">
        <v>318917.2938579002</v>
      </c>
      <c r="D26" s="209">
        <v>98709.61563186608</v>
      </c>
      <c r="E26" s="209">
        <v>5372533.703095766</v>
      </c>
      <c r="F26" s="209">
        <v>5176086.068425</v>
      </c>
      <c r="G26" s="209">
        <v>344779.94424990105</v>
      </c>
      <c r="H26" s="209">
        <v>102822.08828395566</v>
      </c>
      <c r="I26" s="209">
        <v>5623688.100958857</v>
      </c>
      <c r="J26" s="50"/>
      <c r="K26" s="18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1:21" ht="12.75">
      <c r="A27" s="52" t="s">
        <v>78</v>
      </c>
      <c r="B27" s="209">
        <v>258925.47</v>
      </c>
      <c r="C27" s="209">
        <v>100492.80611395431</v>
      </c>
      <c r="D27" s="209">
        <v>4103.634525951274</v>
      </c>
      <c r="E27" s="209">
        <v>363521.9106399056</v>
      </c>
      <c r="F27" s="209">
        <v>294224.3959</v>
      </c>
      <c r="G27" s="209">
        <v>92569.77068818608</v>
      </c>
      <c r="H27" s="209">
        <v>3217.7325362619854</v>
      </c>
      <c r="I27" s="209">
        <v>390011.899124448</v>
      </c>
      <c r="J27" s="50"/>
      <c r="K27" s="180"/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1:21" ht="12.75">
      <c r="A28" s="52" t="s">
        <v>79</v>
      </c>
      <c r="B28" s="209">
        <v>584491.747</v>
      </c>
      <c r="C28" s="209">
        <v>113192.62219787513</v>
      </c>
      <c r="D28" s="209">
        <v>2260.211254521586</v>
      </c>
      <c r="E28" s="209">
        <v>699944.5804523967</v>
      </c>
      <c r="F28" s="209">
        <v>648404.4316</v>
      </c>
      <c r="G28" s="209">
        <v>101029.0647745417</v>
      </c>
      <c r="H28" s="209">
        <v>2901.356409914794</v>
      </c>
      <c r="I28" s="209">
        <v>752334.8527844566</v>
      </c>
      <c r="J28" s="50"/>
      <c r="K28" s="180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1:21" ht="12.75">
      <c r="A29" s="52" t="s">
        <v>80</v>
      </c>
      <c r="B29" s="209">
        <v>1042331.0158440002</v>
      </c>
      <c r="C29" s="209">
        <v>159698.17198219505</v>
      </c>
      <c r="D29" s="209">
        <v>62983.00945362842</v>
      </c>
      <c r="E29" s="209">
        <v>1265012.1972798235</v>
      </c>
      <c r="F29" s="209">
        <v>1068543.330101</v>
      </c>
      <c r="G29" s="209">
        <v>179506.73563805415</v>
      </c>
      <c r="H29" s="209">
        <v>62832.58810861673</v>
      </c>
      <c r="I29" s="209">
        <v>1310882.6538476706</v>
      </c>
      <c r="J29" s="50"/>
      <c r="K29" s="18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1:21" ht="12.75">
      <c r="A30" s="52" t="s">
        <v>81</v>
      </c>
      <c r="B30" s="209">
        <v>1659608.75608</v>
      </c>
      <c r="C30" s="209">
        <v>62461.36607475115</v>
      </c>
      <c r="D30" s="209">
        <v>81590.37286757817</v>
      </c>
      <c r="E30" s="209">
        <v>1803660.4950223293</v>
      </c>
      <c r="F30" s="209">
        <v>1749726.1622</v>
      </c>
      <c r="G30" s="209">
        <v>68112.68012540831</v>
      </c>
      <c r="H30" s="209">
        <v>81991.28999689246</v>
      </c>
      <c r="I30" s="209">
        <v>1899830.1323223007</v>
      </c>
      <c r="J30" s="50"/>
      <c r="K30" s="18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1" ht="12.75">
      <c r="A31" s="52" t="s">
        <v>30</v>
      </c>
      <c r="B31" s="209">
        <v>903162.17026</v>
      </c>
      <c r="C31" s="209">
        <v>2039772.2141042722</v>
      </c>
      <c r="D31" s="209">
        <v>16409.62981419928</v>
      </c>
      <c r="E31" s="209">
        <v>2959344.014178471</v>
      </c>
      <c r="F31" s="209">
        <v>922409.11454</v>
      </c>
      <c r="G31" s="209">
        <v>1895594.5158532846</v>
      </c>
      <c r="H31" s="209">
        <v>22586.526745636365</v>
      </c>
      <c r="I31" s="209">
        <v>2840590.1571389213</v>
      </c>
      <c r="J31" s="50"/>
      <c r="K31" s="18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1:21" ht="12.75">
      <c r="A32" s="52" t="s">
        <v>82</v>
      </c>
      <c r="B32" s="209">
        <v>653357.322</v>
      </c>
      <c r="C32" s="209">
        <v>2739670.827889806</v>
      </c>
      <c r="D32" s="209">
        <v>11387.77240926209</v>
      </c>
      <c r="E32" s="209">
        <v>3404415.922299069</v>
      </c>
      <c r="F32" s="209">
        <v>731070.31</v>
      </c>
      <c r="G32" s="209">
        <v>2921461.0526928846</v>
      </c>
      <c r="H32" s="209">
        <v>12039.29408025171</v>
      </c>
      <c r="I32" s="209">
        <v>3664570.6567731365</v>
      </c>
      <c r="J32" s="50"/>
      <c r="K32" s="18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1:21" ht="12.75">
      <c r="A33" s="52" t="s">
        <v>83</v>
      </c>
      <c r="B33" s="209">
        <v>341285.107</v>
      </c>
      <c r="C33" s="209">
        <v>1587989.013770611</v>
      </c>
      <c r="D33" s="209">
        <v>6617.388874122177</v>
      </c>
      <c r="E33" s="209">
        <v>1935891.5096447333</v>
      </c>
      <c r="F33" s="209">
        <v>336269.881</v>
      </c>
      <c r="G33" s="209">
        <v>1728519.3806999733</v>
      </c>
      <c r="H33" s="209">
        <v>7478.120315187433</v>
      </c>
      <c r="I33" s="209">
        <v>2072267.3820151608</v>
      </c>
      <c r="J33" s="50"/>
      <c r="K33" s="18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:21" ht="12.75">
      <c r="A34" s="52" t="s">
        <v>84</v>
      </c>
      <c r="B34" s="209">
        <v>18245.8453</v>
      </c>
      <c r="C34" s="209">
        <v>73856.30055633993</v>
      </c>
      <c r="D34" s="209">
        <v>391.1609695579938</v>
      </c>
      <c r="E34" s="209">
        <v>92493.30682589792</v>
      </c>
      <c r="F34" s="209">
        <v>20080.2338</v>
      </c>
      <c r="G34" s="209">
        <v>74849.28754671486</v>
      </c>
      <c r="H34" s="209">
        <v>365.9625635800659</v>
      </c>
      <c r="I34" s="209">
        <v>95295.48391029493</v>
      </c>
      <c r="J34" s="50"/>
      <c r="K34" s="18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1:21" ht="12.75">
      <c r="A35" s="52" t="s">
        <v>85</v>
      </c>
      <c r="B35" s="209">
        <v>372130.5635</v>
      </c>
      <c r="C35" s="209">
        <v>400898.2907415048</v>
      </c>
      <c r="D35" s="209">
        <v>16755.587512031816</v>
      </c>
      <c r="E35" s="209">
        <v>789784.4417535367</v>
      </c>
      <c r="F35" s="209">
        <v>389529.2163</v>
      </c>
      <c r="G35" s="209">
        <v>405738.67357672163</v>
      </c>
      <c r="H35" s="209">
        <v>17564.90228810683</v>
      </c>
      <c r="I35" s="209">
        <v>812832.7921648284</v>
      </c>
      <c r="J35" s="50"/>
      <c r="K35" s="18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1:21" ht="12.75">
      <c r="A36" s="52" t="s">
        <v>86</v>
      </c>
      <c r="B36" s="209">
        <v>401455.428</v>
      </c>
      <c r="C36" s="209">
        <v>336633.56057188316</v>
      </c>
      <c r="D36" s="209">
        <v>13195.912043251847</v>
      </c>
      <c r="E36" s="209">
        <v>751284.900615135</v>
      </c>
      <c r="F36" s="209">
        <v>433147.546</v>
      </c>
      <c r="G36" s="209">
        <v>342588.5346806878</v>
      </c>
      <c r="H36" s="209">
        <v>12935.375630285545</v>
      </c>
      <c r="I36" s="209">
        <v>788671.4563109733</v>
      </c>
      <c r="J36" s="50"/>
      <c r="K36" s="18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:21" ht="12.75">
      <c r="A37" s="52" t="s">
        <v>87</v>
      </c>
      <c r="B37" s="209">
        <v>1252254.522</v>
      </c>
      <c r="C37" s="209">
        <v>1710253.8656925426</v>
      </c>
      <c r="D37" s="209">
        <v>24417.327431854952</v>
      </c>
      <c r="E37" s="209">
        <v>2986925.715124398</v>
      </c>
      <c r="F37" s="209">
        <v>1380235.009</v>
      </c>
      <c r="G37" s="209">
        <v>1795398.315991711</v>
      </c>
      <c r="H37" s="209">
        <v>25743.921798507574</v>
      </c>
      <c r="I37" s="209">
        <v>3201377.2467902186</v>
      </c>
      <c r="J37" s="50"/>
      <c r="K37" s="180"/>
      <c r="L37" s="50"/>
      <c r="M37" s="50"/>
      <c r="N37" s="50"/>
      <c r="O37" s="50"/>
      <c r="P37" s="50"/>
      <c r="Q37" s="50"/>
      <c r="R37" s="50"/>
      <c r="S37" s="50"/>
      <c r="T37" s="50"/>
      <c r="U37" s="50"/>
    </row>
    <row r="38" spans="1:21" ht="12.75">
      <c r="A38" s="52" t="s">
        <v>88</v>
      </c>
      <c r="B38" s="209">
        <v>1105554.9471349877</v>
      </c>
      <c r="C38" s="209">
        <v>193922.0695513941</v>
      </c>
      <c r="D38" s="209">
        <v>23004.2449821417</v>
      </c>
      <c r="E38" s="209">
        <v>1322481.2616685522</v>
      </c>
      <c r="F38" s="209">
        <v>1160170.626640007</v>
      </c>
      <c r="G38" s="209">
        <v>205096.05952430502</v>
      </c>
      <c r="H38" s="209">
        <v>26647.091887710078</v>
      </c>
      <c r="I38" s="209">
        <v>1391913.7780520394</v>
      </c>
      <c r="J38" s="50"/>
      <c r="K38" s="180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1:21" ht="12.75">
      <c r="A39" s="52"/>
      <c r="B39" s="209"/>
      <c r="C39" s="209"/>
      <c r="D39" s="209"/>
      <c r="E39" s="209"/>
      <c r="F39" s="209"/>
      <c r="G39" s="209"/>
      <c r="H39" s="209"/>
      <c r="I39" s="209"/>
      <c r="J39" s="50"/>
      <c r="K39" s="18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1:21" ht="15.75" customHeight="1" thickBot="1">
      <c r="A40" s="241" t="s">
        <v>22</v>
      </c>
      <c r="B40" s="236">
        <v>56175243.952399</v>
      </c>
      <c r="C40" s="236">
        <v>20159922.82677235</v>
      </c>
      <c r="D40" s="236">
        <v>1475307.6576420222</v>
      </c>
      <c r="E40" s="236">
        <v>77810474.43681338</v>
      </c>
      <c r="F40" s="236">
        <v>59360107.356184006</v>
      </c>
      <c r="G40" s="236">
        <v>20999230.14969699</v>
      </c>
      <c r="H40" s="236">
        <v>1557162.4462039457</v>
      </c>
      <c r="I40" s="236">
        <v>81916499.95208496</v>
      </c>
      <c r="J40" s="50"/>
      <c r="K40" s="18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1:21" ht="12.75">
      <c r="A41" s="53"/>
      <c r="B41" s="53"/>
      <c r="C41" s="53"/>
      <c r="D41" s="53"/>
      <c r="E41" s="53"/>
      <c r="F41" s="54"/>
      <c r="G41" s="54"/>
      <c r="H41" s="54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1:21" ht="12.75">
      <c r="A42" s="50"/>
      <c r="B42" s="50"/>
      <c r="C42" s="50"/>
      <c r="D42" s="50"/>
      <c r="E42" s="50"/>
      <c r="F42" s="55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</row>
    <row r="43" spans="10:21" ht="12.75"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  <row r="44" spans="1:21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:21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  <row r="46" spans="1:21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</row>
    <row r="47" spans="1:21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1:21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1:21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1:21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1:21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1:21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  <row r="53" spans="1:21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  <row r="54" spans="1:21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1:21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1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1:21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</row>
    <row r="58" spans="1:21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</row>
    <row r="59" spans="1:21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</row>
    <row r="60" spans="1:21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  <row r="61" spans="1:21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</row>
    <row r="62" spans="1:21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</row>
    <row r="63" spans="1:21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</row>
    <row r="64" spans="1:21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</row>
    <row r="65" spans="1:21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</row>
    <row r="66" spans="1:21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</row>
    <row r="67" spans="1:21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</row>
    <row r="68" spans="1:21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</row>
    <row r="69" spans="1:21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</row>
    <row r="70" spans="1:21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</row>
    <row r="71" spans="1:21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</row>
    <row r="72" spans="1:21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</row>
    <row r="73" spans="1:21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</row>
    <row r="75" spans="1:21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</row>
    <row r="76" spans="1:21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  <row r="77" spans="1:21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</row>
    <row r="78" spans="1:21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</row>
    <row r="79" spans="1:21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</row>
    <row r="80" spans="1:21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</row>
    <row r="81" spans="1:21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</row>
    <row r="82" spans="1:21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</row>
    <row r="83" spans="1:21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</row>
    <row r="84" spans="1:21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</row>
    <row r="85" spans="1:21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</row>
    <row r="86" spans="1:21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</row>
    <row r="87" spans="1:21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</row>
    <row r="88" spans="1:21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</row>
    <row r="89" spans="1:21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</row>
    <row r="90" spans="1:21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</row>
    <row r="91" spans="1:21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</row>
    <row r="92" spans="1:21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</row>
    <row r="93" spans="1:21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</row>
    <row r="94" spans="1:21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</row>
    <row r="95" spans="1:21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</row>
    <row r="96" spans="1:21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</row>
    <row r="97" spans="1:21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</row>
    <row r="98" spans="1:21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</row>
    <row r="99" spans="1:21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</row>
    <row r="100" spans="1:21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</row>
    <row r="101" spans="1:21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</row>
    <row r="102" spans="1:21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</row>
    <row r="103" spans="1:21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</row>
    <row r="104" spans="1:21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</row>
    <row r="105" spans="1:21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</row>
    <row r="106" spans="1:21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</row>
    <row r="107" spans="1:21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</row>
    <row r="108" spans="1:21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</row>
    <row r="109" spans="1:21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</row>
    <row r="110" spans="1:21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</row>
    <row r="111" spans="1:21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</row>
    <row r="112" spans="1:21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</row>
    <row r="113" spans="1:21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</row>
    <row r="114" spans="1:21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</row>
    <row r="115" spans="1:21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</row>
    <row r="116" spans="1:21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</row>
    <row r="117" spans="1:21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</row>
    <row r="118" spans="1:21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</row>
    <row r="119" spans="1:21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</row>
    <row r="120" spans="1:21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</row>
    <row r="121" spans="1:21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</row>
    <row r="122" spans="1:21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</row>
    <row r="123" spans="1:21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</row>
    <row r="124" spans="1:21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</row>
    <row r="125" spans="1:21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</row>
    <row r="126" spans="1:21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</row>
    <row r="127" spans="1:21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</row>
    <row r="128" spans="1:21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</row>
    <row r="129" spans="1:21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</row>
    <row r="130" spans="1:21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</row>
    <row r="131" spans="1:21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</row>
    <row r="132" spans="1:21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</row>
    <row r="133" spans="1:21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</row>
    <row r="134" spans="1:21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</row>
    <row r="135" spans="1:21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</row>
    <row r="136" spans="1:21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</row>
    <row r="137" spans="1:21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</row>
    <row r="138" spans="1:21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</row>
    <row r="139" spans="1:21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</row>
    <row r="140" spans="1:21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</row>
    <row r="141" spans="1:21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</row>
    <row r="142" spans="1:21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</row>
    <row r="143" spans="1:21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</row>
    <row r="144" spans="1:21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</row>
    <row r="145" spans="1:21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</row>
    <row r="146" spans="1:21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</row>
    <row r="147" spans="1:21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</row>
    <row r="148" spans="1:21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</row>
    <row r="149" spans="1:21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</row>
    <row r="150" spans="1:21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</row>
    <row r="151" spans="1:21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</row>
    <row r="152" spans="1:21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</row>
    <row r="153" spans="1:21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</row>
    <row r="154" spans="1:21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</row>
    <row r="155" spans="1:21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</row>
    <row r="156" spans="1:21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</row>
    <row r="157" spans="1:21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</row>
    <row r="158" spans="1:21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</row>
    <row r="159" spans="1:21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</row>
    <row r="160" spans="1:21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</row>
    <row r="161" spans="1:21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</row>
    <row r="162" spans="1:21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</row>
    <row r="163" spans="1:21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</row>
    <row r="164" spans="1:21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</row>
    <row r="165" spans="1:21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</row>
    <row r="166" spans="1:21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</row>
    <row r="167" spans="1:21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</row>
    <row r="168" spans="1:21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</row>
    <row r="169" spans="1:21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</row>
    <row r="170" spans="1:21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</row>
    <row r="171" spans="1:21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</row>
    <row r="172" spans="1:21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</row>
    <row r="173" spans="1:21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</row>
    <row r="174" spans="1:21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</row>
    <row r="175" spans="1:21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</row>
    <row r="176" spans="1:21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</row>
    <row r="177" spans="1:21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</row>
    <row r="178" spans="1:21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</row>
    <row r="179" spans="1:21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</row>
    <row r="180" spans="1:21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</row>
    <row r="181" spans="1:21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</row>
    <row r="182" spans="1:21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</row>
    <row r="183" spans="1:21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</row>
    <row r="184" spans="1:21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</row>
    <row r="185" spans="1:21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</row>
    <row r="186" spans="1:21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</row>
    <row r="187" spans="1:21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</row>
    <row r="188" spans="1:21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</row>
    <row r="189" spans="1:21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</row>
    <row r="190" spans="1:21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</row>
    <row r="191" spans="1:21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</row>
    <row r="192" spans="1:21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</row>
    <row r="193" spans="1:21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</row>
    <row r="194" spans="1:21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</row>
    <row r="195" spans="1:21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</row>
    <row r="196" spans="1:21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</row>
    <row r="197" spans="1:21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</row>
    <row r="198" spans="1:21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</row>
    <row r="199" spans="1:21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</row>
    <row r="200" spans="1:21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</row>
    <row r="201" spans="1:21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</row>
    <row r="202" spans="1:21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</row>
    <row r="203" spans="1:21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</row>
    <row r="204" spans="1:21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</row>
    <row r="205" spans="1:21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</row>
    <row r="206" spans="1:21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</row>
    <row r="207" spans="1:21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</row>
    <row r="208" spans="1:21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</row>
    <row r="209" spans="1:21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</row>
    <row r="210" spans="1:21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</row>
    <row r="211" spans="1:21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</row>
    <row r="212" spans="1:21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</row>
    <row r="213" spans="1:21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</row>
    <row r="214" spans="1:21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</row>
    <row r="215" spans="1:21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</row>
    <row r="216" spans="1:21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</row>
    <row r="217" spans="1:21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</row>
    <row r="218" spans="1:21" ht="12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</row>
    <row r="219" spans="1:21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</row>
    <row r="220" spans="1:21" ht="12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</row>
    <row r="221" spans="1:21" ht="12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</row>
    <row r="222" spans="1:21" ht="12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</row>
    <row r="223" spans="1:21" ht="12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</row>
    <row r="224" spans="1:21" ht="12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</row>
    <row r="225" spans="1:21" ht="12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</row>
    <row r="226" spans="1:21" ht="12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</row>
    <row r="227" spans="1:21" ht="12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</row>
    <row r="228" spans="1:21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</row>
    <row r="229" spans="1:21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</row>
    <row r="230" spans="1:21" ht="12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</row>
    <row r="231" spans="1:21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</row>
    <row r="232" spans="1:21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</row>
    <row r="233" spans="1:21" ht="12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</row>
    <row r="234" spans="1:21" ht="12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</row>
    <row r="235" spans="1:21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</row>
    <row r="236" spans="1:21" ht="12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</row>
    <row r="237" spans="1:21" ht="12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</row>
    <row r="238" spans="1:21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</row>
    <row r="239" spans="1:21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</row>
    <row r="240" spans="1:21" ht="12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</row>
    <row r="241" spans="1:21" ht="12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</row>
    <row r="242" spans="1:21" ht="12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</row>
    <row r="243" spans="1:21" ht="12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</row>
    <row r="244" spans="1:21" ht="12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</row>
    <row r="245" spans="1:21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</row>
    <row r="246" spans="1:21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</row>
    <row r="247" spans="1:21" ht="12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</row>
    <row r="248" spans="1:21" ht="12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</row>
    <row r="249" spans="1:21" ht="12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</row>
    <row r="250" spans="1:21" ht="12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</row>
    <row r="251" spans="1:21" ht="12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</row>
    <row r="252" spans="1:21" ht="12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</row>
    <row r="253" spans="1:21" ht="12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</row>
    <row r="254" spans="1:21" ht="12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</row>
    <row r="255" spans="1:21" ht="12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</row>
    <row r="256" spans="1:21" ht="12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</row>
    <row r="257" spans="1:21" ht="12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</row>
    <row r="258" spans="1:21" ht="12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</row>
    <row r="259" spans="1:21" ht="12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</row>
    <row r="260" spans="1:21" ht="12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</row>
    <row r="261" spans="1:21" ht="12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</row>
    <row r="262" spans="1:21" ht="12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</row>
    <row r="263" spans="1:21" ht="12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</row>
    <row r="264" spans="1:21" ht="12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</row>
    <row r="265" spans="1:21" ht="12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</row>
    <row r="266" spans="1:21" ht="12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</row>
    <row r="267" spans="1:21" ht="12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</row>
    <row r="268" spans="1:21" ht="12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</row>
    <row r="269" spans="1:21" ht="12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</row>
    <row r="270" spans="1:21" ht="12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</row>
    <row r="271" spans="1:21" ht="12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</row>
    <row r="272" spans="1:21" ht="12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</row>
    <row r="273" spans="1:21" ht="12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</row>
    <row r="274" spans="1:21" ht="12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</row>
    <row r="275" spans="1:21" ht="12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</row>
    <row r="276" spans="1:21" ht="12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</row>
    <row r="277" spans="1:21" ht="12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</row>
    <row r="278" spans="1:21" ht="12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</row>
    <row r="279" spans="1:21" ht="12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</row>
    <row r="280" spans="1:21" ht="12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</row>
    <row r="281" spans="1:21" ht="12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</row>
    <row r="282" spans="1:21" ht="12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</row>
    <row r="283" spans="1:21" ht="12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</row>
    <row r="284" spans="1:21" ht="12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</row>
    <row r="285" spans="1:21" ht="12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</row>
    <row r="286" spans="1:21" ht="12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</row>
    <row r="287" spans="1:21" ht="12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</row>
    <row r="288" spans="1:21" ht="12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</row>
    <row r="289" spans="1:21" ht="12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</row>
    <row r="290" spans="1:21" ht="12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</row>
    <row r="291" spans="1:21" ht="12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</row>
    <row r="292" spans="1:21" ht="12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</row>
    <row r="293" spans="1:21" ht="12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</row>
    <row r="294" spans="1:21" ht="12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</row>
    <row r="295" spans="1:21" ht="12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</row>
    <row r="296" spans="1:21" ht="12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</row>
    <row r="297" spans="1:21" ht="12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</row>
    <row r="298" spans="1:21" ht="12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</row>
    <row r="299" spans="1:21" ht="12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</row>
    <row r="300" spans="1:21" ht="12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</row>
    <row r="301" spans="1:21" ht="12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</row>
    <row r="302" spans="1:21" ht="12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</row>
    <row r="303" spans="1:21" ht="12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</row>
    <row r="304" spans="1:21" ht="12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</row>
    <row r="305" spans="1:21" ht="12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</row>
    <row r="306" spans="1:21" ht="12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</row>
    <row r="307" spans="1:21" ht="12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</row>
    <row r="308" spans="1:21" ht="12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</row>
    <row r="309" spans="1:21" ht="12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</row>
    <row r="310" spans="1:21" ht="12.7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</row>
    <row r="311" spans="1:21" ht="12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</row>
    <row r="312" spans="1:21" ht="12.7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</row>
    <row r="313" spans="1:21" ht="12.7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</row>
    <row r="314" spans="1:21" ht="12.7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</row>
    <row r="315" spans="1:21" ht="12.7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</row>
    <row r="316" spans="1:21" ht="12.7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</row>
    <row r="317" spans="1:21" ht="12.7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</row>
    <row r="318" spans="1:21" ht="12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</row>
    <row r="319" spans="1:21" ht="12.7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</row>
    <row r="320" spans="1:21" ht="12.7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</row>
    <row r="321" spans="1:21" ht="12.7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</row>
    <row r="322" spans="1:21" ht="12.7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</row>
    <row r="323" spans="1:21" ht="12.7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</row>
    <row r="324" spans="1:21" ht="12.7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</row>
    <row r="325" spans="1:21" ht="12.7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</row>
    <row r="326" spans="1:21" ht="12.7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</row>
    <row r="327" spans="1:21" ht="12.7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</row>
    <row r="328" spans="1:21" ht="12.7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</row>
    <row r="329" spans="1:21" ht="12.7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</row>
    <row r="330" spans="1:21" ht="12.7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</row>
    <row r="331" spans="1:21" ht="12.7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</row>
    <row r="332" spans="1:21" ht="12.7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</row>
    <row r="333" spans="1:21" ht="12.7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</row>
    <row r="334" spans="1:21" ht="12.7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</row>
    <row r="335" spans="1:21" ht="12.7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</row>
    <row r="336" spans="1:21" ht="12.7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</row>
    <row r="337" spans="1:21" ht="12.7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</row>
    <row r="338" spans="1:21" ht="12.7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</row>
    <row r="339" spans="1:21" ht="12.7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</row>
    <row r="340" spans="1:21" ht="12.7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</row>
    <row r="341" spans="1:21" ht="12.7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</row>
    <row r="342" spans="1:21" ht="12.7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</row>
    <row r="343" spans="1:21" ht="12.7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</row>
    <row r="344" spans="1:21" ht="12.7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</row>
    <row r="345" spans="1:21" ht="12.7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</row>
    <row r="346" spans="1:21" ht="12.7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</row>
    <row r="347" spans="1:21" ht="12.7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</row>
    <row r="348" spans="1:21" ht="12.7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</row>
    <row r="349" spans="1:21" ht="12.7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</row>
    <row r="350" spans="1:21" ht="12.7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</row>
    <row r="351" spans="1:21" ht="12.7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</row>
    <row r="352" spans="1:21" ht="12.7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</row>
    <row r="353" spans="1:21" ht="12.7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</row>
    <row r="354" spans="1:21" ht="12.7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</row>
    <row r="355" spans="1:21" ht="12.7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</row>
    <row r="356" spans="1:21" ht="12.7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</row>
    <row r="357" spans="1:21" ht="12.7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</row>
    <row r="358" spans="1:21" ht="12.7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</row>
    <row r="359" spans="1:21" ht="12.7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</row>
    <row r="360" spans="1:21" ht="12.7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</row>
    <row r="361" spans="1:21" ht="12.7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</row>
    <row r="362" spans="1:21" ht="12.7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</row>
    <row r="363" spans="1:21" ht="12.7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</row>
    <row r="364" spans="1:21" ht="12.7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</row>
    <row r="365" spans="1:21" ht="12.7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</row>
    <row r="366" spans="1:21" ht="12.7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</row>
    <row r="367" spans="1:21" ht="12.7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</row>
    <row r="368" spans="1:21" ht="12.7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</row>
    <row r="369" spans="1:21" ht="12.7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</row>
    <row r="370" spans="1:21" ht="12.7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</row>
    <row r="371" spans="1:21" ht="12.7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</row>
    <row r="372" spans="1:21" ht="12.7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</row>
    <row r="373" spans="1:21" ht="12.7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</row>
    <row r="374" spans="1:21" ht="12.7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</row>
    <row r="375" spans="1:21" ht="12.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</row>
    <row r="376" spans="1:21" ht="12.7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</row>
    <row r="377" spans="1:21" ht="12.7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</row>
    <row r="378" spans="1:21" ht="12.7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</row>
    <row r="379" spans="1:21" ht="12.7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</row>
    <row r="380" spans="1:21" ht="12.7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</row>
    <row r="381" spans="1:21" ht="12.7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</row>
    <row r="382" spans="1:21" ht="12.7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</row>
    <row r="383" spans="1:21" ht="12.7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</row>
    <row r="384" spans="1:21" ht="12.7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</row>
    <row r="385" spans="1:21" ht="12.7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</row>
    <row r="386" spans="1:21" ht="12.7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</row>
    <row r="387" spans="1:21" ht="12.7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</row>
    <row r="388" spans="1:21" ht="12.7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</row>
    <row r="389" spans="1:21" ht="12.7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</row>
    <row r="390" spans="1:21" ht="12.7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</row>
    <row r="391" spans="1:21" ht="12.7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</row>
    <row r="392" spans="1:21" ht="12.7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</row>
    <row r="393" spans="1:21" ht="12.7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</row>
    <row r="394" spans="1:21" ht="12.7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</row>
    <row r="395" spans="1:21" ht="12.7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</row>
    <row r="396" spans="1:21" ht="12.7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</row>
    <row r="397" spans="1:21" ht="12.7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</row>
    <row r="398" spans="1:21" ht="12.7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</row>
    <row r="399" spans="1:21" ht="12.7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</row>
    <row r="400" spans="1:21" ht="12.7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</row>
    <row r="401" spans="1:21" ht="12.7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</row>
    <row r="402" spans="1:21" ht="12.7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</row>
    <row r="403" spans="1:21" ht="12.7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</row>
    <row r="404" spans="1:21" ht="12.7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</row>
    <row r="405" spans="1:21" ht="12.7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</row>
    <row r="406" spans="1:21" ht="12.7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</row>
    <row r="407" spans="1:21" ht="12.7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</row>
    <row r="408" spans="1:21" ht="12.7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</row>
    <row r="409" spans="1:21" ht="12.7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</row>
    <row r="410" spans="1:21" ht="12.7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</row>
    <row r="411" spans="1:21" ht="12.7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</row>
    <row r="412" spans="1:21" ht="12.7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</row>
    <row r="413" spans="1:21" ht="12.7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</row>
    <row r="414" spans="1:21" ht="12.7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</row>
    <row r="415" spans="1:21" ht="12.7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</row>
    <row r="416" spans="1:21" ht="12.7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</row>
    <row r="417" spans="1:21" ht="12.7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</row>
    <row r="418" spans="1:21" ht="12.7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</row>
    <row r="419" spans="1:21" ht="12.7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</row>
    <row r="420" spans="1:21" ht="12.7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</row>
    <row r="421" spans="1:21" ht="12.7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</row>
    <row r="422" spans="1:21" ht="12.7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</row>
    <row r="423" spans="1:21" ht="12.7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</row>
    <row r="424" spans="1:21" ht="12.7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</row>
    <row r="425" spans="1:21" ht="12.7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</row>
    <row r="426" spans="1:21" ht="12.7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</row>
    <row r="427" spans="1:21" ht="12.7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</row>
    <row r="428" spans="1:21" ht="12.7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</row>
    <row r="429" spans="1:21" ht="12.7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</row>
    <row r="430" spans="1:21" ht="12.7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</row>
    <row r="431" spans="1:21" ht="12.7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</row>
    <row r="432" spans="1:21" ht="12.7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</row>
    <row r="433" spans="1:21" ht="12.7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</row>
    <row r="434" spans="1:21" ht="12.7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</row>
    <row r="435" spans="1:21" ht="12.7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</row>
    <row r="436" spans="1:21" ht="12.7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</row>
    <row r="437" spans="1:21" ht="12.7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</row>
    <row r="438" spans="1:21" ht="12.7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</row>
    <row r="439" spans="1:21" ht="12.7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</row>
    <row r="440" spans="1:21" ht="12.7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</row>
    <row r="441" spans="1:21" ht="12.7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</row>
    <row r="442" spans="1:21" ht="12.7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</row>
    <row r="443" spans="1:21" ht="12.7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</row>
    <row r="444" spans="1:21" ht="12.7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</row>
    <row r="445" spans="1:21" ht="12.7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</row>
    <row r="446" spans="1:21" ht="12.7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</row>
    <row r="447" spans="1:21" ht="12.7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</row>
    <row r="448" spans="1:21" ht="12.7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</row>
    <row r="449" spans="1:21" ht="12.7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</row>
    <row r="450" spans="1:21" ht="12.7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</row>
    <row r="451" spans="1:21" ht="12.7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</row>
    <row r="452" spans="1:21" ht="12.7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</row>
    <row r="453" spans="1:21" ht="12.7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</row>
    <row r="454" spans="1:21" ht="12.7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</row>
    <row r="455" spans="1:21" ht="12.7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</row>
    <row r="456" spans="1:21" ht="12.7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</row>
    <row r="457" spans="1:21" ht="12.7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</row>
    <row r="458" spans="1:21" ht="12.7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</row>
    <row r="459" spans="1:21" ht="12.7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</row>
    <row r="460" spans="1:21" ht="12.7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</row>
    <row r="461" spans="1:21" ht="12.7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</row>
    <row r="462" spans="1:21" ht="12.7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</row>
    <row r="463" spans="1:21" ht="12.7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</row>
    <row r="464" spans="1:21" ht="12.7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</row>
    <row r="465" spans="1:21" ht="12.7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</row>
    <row r="466" spans="1:21" ht="12.7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</row>
    <row r="467" spans="1:21" ht="12.7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</row>
    <row r="468" spans="1:21" ht="12.7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</row>
    <row r="469" spans="1:21" ht="12.7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</row>
    <row r="470" spans="1:21" ht="12.7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</row>
    <row r="471" spans="1:21" ht="12.7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</row>
    <row r="472" spans="1:21" ht="12.7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</row>
    <row r="473" spans="1:21" ht="12.7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</row>
    <row r="474" spans="1:21" ht="12.7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</row>
    <row r="475" spans="1:21" ht="12.7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</row>
    <row r="476" spans="1:21" ht="12.7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</row>
    <row r="477" spans="1:21" ht="12.7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</row>
    <row r="478" spans="1:21" ht="12.7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</row>
    <row r="479" spans="1:21" ht="12.7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</row>
    <row r="480" spans="1:21" ht="12.7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</row>
    <row r="481" spans="1:21" ht="12.7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</row>
    <row r="482" spans="1:21" ht="12.7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</row>
    <row r="483" spans="1:21" ht="12.7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</row>
    <row r="484" spans="1:21" ht="12.7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</row>
    <row r="485" spans="1:21" ht="12.7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</row>
    <row r="486" spans="1:21" ht="12.7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</row>
    <row r="487" spans="1:21" ht="12.7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</row>
    <row r="488" spans="1:21" ht="12.7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</row>
    <row r="489" spans="1:21" ht="12.7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</row>
    <row r="490" spans="1:21" ht="12.7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</row>
    <row r="491" spans="1:21" ht="12.7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</row>
    <row r="492" spans="1:21" ht="12.7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</row>
    <row r="493" spans="1:21" ht="12.7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</row>
    <row r="494" spans="1:21" ht="12.7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</row>
    <row r="495" spans="1:21" ht="12.7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</row>
    <row r="496" spans="1:21" ht="12.7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</row>
    <row r="497" spans="1:21" ht="12.7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</row>
    <row r="498" spans="1:21" ht="12.7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</row>
    <row r="499" spans="1:21" ht="12.7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</row>
    <row r="500" spans="1:21" ht="12.7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</row>
    <row r="501" spans="1:21" ht="12.7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</row>
    <row r="502" spans="1:21" ht="12.7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</row>
    <row r="503" spans="1:21" ht="12.7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</row>
    <row r="504" spans="1:21" ht="12.7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</row>
    <row r="505" spans="1:21" ht="12.7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</row>
    <row r="506" spans="1:21" ht="12.7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</row>
    <row r="507" spans="1:21" ht="12.7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</row>
    <row r="508" spans="1:21" ht="12.7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</row>
    <row r="509" spans="1:21" ht="12.7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</row>
    <row r="510" spans="1:21" ht="12.7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</row>
    <row r="511" spans="1:21" ht="12.7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</row>
    <row r="512" spans="1:21" ht="12.7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</row>
    <row r="513" spans="1:21" ht="12.7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</row>
    <row r="514" spans="1:21" ht="12.7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</row>
    <row r="515" spans="1:21" ht="12.7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</row>
    <row r="516" spans="1:21" ht="12.7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</row>
    <row r="517" spans="1:21" ht="12.7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</row>
    <row r="518" spans="1:21" ht="12.7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</row>
    <row r="519" spans="1:21" ht="12.7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</row>
    <row r="520" spans="1:21" ht="12.7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</row>
    <row r="521" spans="1:21" ht="12.7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</row>
    <row r="522" spans="1:21" ht="12.7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</row>
    <row r="523" spans="1:21" ht="12.7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</row>
    <row r="524" spans="1:21" ht="12.7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</row>
    <row r="525" spans="1:21" ht="12.7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</row>
    <row r="526" spans="1:21" ht="12.7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</row>
    <row r="527" spans="1:21" ht="12.7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</row>
    <row r="528" spans="1:21" ht="12.7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</row>
    <row r="529" spans="1:21" ht="12.7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</row>
    <row r="530" spans="1:21" ht="12.7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</row>
    <row r="531" spans="1:21" ht="12.7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</row>
    <row r="532" spans="1:21" ht="12.7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</row>
    <row r="533" spans="1:21" ht="12.7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</row>
    <row r="534" spans="1:21" ht="12.7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</row>
    <row r="535" spans="1:21" ht="12.7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</row>
    <row r="536" spans="1:21" ht="12.7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</row>
    <row r="537" spans="1:21" ht="12.7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</row>
    <row r="538" spans="1:21" ht="12.7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</row>
    <row r="539" spans="1:21" ht="12.7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</row>
    <row r="540" spans="1:21" ht="12.7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</row>
    <row r="541" spans="1:21" ht="12.7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</row>
    <row r="542" spans="1:21" ht="12.7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</row>
    <row r="543" spans="1:21" ht="12.7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</row>
    <row r="544" spans="1:21" ht="12.7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</row>
    <row r="545" spans="1:21" ht="12.7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</row>
    <row r="546" spans="1:21" ht="12.7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</row>
    <row r="547" spans="1:21" ht="12.7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</row>
    <row r="548" spans="1:21" ht="12.7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</row>
    <row r="549" spans="1:21" ht="12.7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</row>
    <row r="550" spans="1:21" ht="12.7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</row>
    <row r="551" spans="1:21" ht="12.7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</row>
    <row r="552" spans="1:21" ht="12.7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</row>
    <row r="553" spans="1:21" ht="12.7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</row>
    <row r="554" spans="1:21" ht="12.7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</row>
    <row r="555" spans="1:21" ht="12.7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</row>
    <row r="556" spans="1:21" ht="12.7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</row>
    <row r="557" spans="1:21" ht="12.7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</row>
    <row r="558" spans="1:21" ht="12.7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</row>
    <row r="559" spans="1:21" ht="12.7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</row>
    <row r="560" spans="1:21" ht="12.7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</row>
    <row r="561" spans="1:21" ht="12.7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</row>
    <row r="562" spans="1:21" ht="12.7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</row>
    <row r="563" spans="1:21" ht="12.7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</row>
    <row r="564" spans="1:21" ht="12.7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</row>
    <row r="565" spans="1:21" ht="12.7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</row>
    <row r="566" spans="1:21" ht="12.7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</row>
    <row r="567" spans="1:21" ht="12.7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</row>
    <row r="568" spans="1:21" ht="12.7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</row>
    <row r="569" spans="1:21" ht="12.7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</row>
    <row r="570" spans="1:21" ht="12.7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</row>
    <row r="571" spans="1:21" ht="12.7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</row>
    <row r="572" spans="1:21" ht="12.7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</row>
    <row r="573" spans="1:21" ht="12.7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</row>
    <row r="574" spans="1:21" ht="12.7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</row>
    <row r="575" spans="1:21" ht="12.7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</row>
    <row r="576" spans="1:21" ht="12.7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</row>
    <row r="577" spans="1:21" ht="12.7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</row>
    <row r="578" spans="1:21" ht="12.7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</row>
    <row r="579" spans="1:21" ht="12.7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</row>
    <row r="580" spans="1:21" ht="12.7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</row>
    <row r="581" spans="1:21" ht="12.7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</row>
    <row r="582" spans="1:21" ht="12.7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</row>
    <row r="583" spans="1:21" ht="12.7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</row>
    <row r="584" spans="1:21" ht="12.7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</row>
    <row r="585" spans="1:21" ht="12.7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</row>
    <row r="586" spans="1:21" ht="12.7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</row>
    <row r="587" spans="1:21" ht="12.7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</row>
    <row r="588" spans="1:21" ht="12.7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</row>
    <row r="589" spans="1:21" ht="12.7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</row>
    <row r="590" spans="1:21" ht="12.7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</row>
    <row r="591" spans="1:21" ht="12.7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</row>
    <row r="592" spans="1:21" ht="12.7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</row>
    <row r="593" spans="1:21" ht="12.7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</row>
    <row r="594" spans="1:21" ht="12.7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</row>
    <row r="595" spans="1:21" ht="12.7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</row>
    <row r="596" spans="1:21" ht="12.7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</row>
    <row r="597" spans="1:21" ht="12.7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</row>
    <row r="598" spans="1:21" ht="12.7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</row>
    <row r="599" spans="1:21" ht="12.7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</row>
    <row r="600" spans="1:21" ht="12.7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</row>
    <row r="601" spans="1:21" ht="12.7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</row>
    <row r="602" spans="1:21" ht="12.7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</row>
    <row r="603" spans="1:21" ht="12.7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</row>
    <row r="604" spans="1:21" ht="12.7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</row>
    <row r="605" spans="1:21" ht="12.7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</row>
    <row r="606" spans="1:21" ht="12.7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</row>
    <row r="607" spans="1:21" ht="12.75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</row>
    <row r="608" spans="1:21" ht="12.75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</row>
    <row r="609" spans="1:21" ht="12.75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</row>
    <row r="610" spans="1:21" ht="12.75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</row>
    <row r="611" spans="1:21" ht="12.75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</row>
    <row r="612" spans="1:21" ht="12.7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</row>
    <row r="613" spans="1:21" ht="12.75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</row>
    <row r="614" spans="1:21" ht="12.75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</row>
    <row r="615" spans="1:21" ht="12.7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</row>
    <row r="616" spans="1:21" ht="12.75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</row>
    <row r="617" spans="1:21" ht="12.75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</row>
    <row r="618" spans="1:21" ht="12.75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</row>
  </sheetData>
  <mergeCells count="8">
    <mergeCell ref="A1:I1"/>
    <mergeCell ref="A3:I3"/>
    <mergeCell ref="B5:E5"/>
    <mergeCell ref="F5:I5"/>
    <mergeCell ref="B6:B7"/>
    <mergeCell ref="E6:E7"/>
    <mergeCell ref="F6:F7"/>
    <mergeCell ref="I6:I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59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4"/>
  <dimension ref="A1:U618"/>
  <sheetViews>
    <sheetView showGridLines="0" zoomScale="75" zoomScaleNormal="75" workbookViewId="0" topLeftCell="A1">
      <selection activeCell="G40" sqref="G40"/>
    </sheetView>
  </sheetViews>
  <sheetFormatPr defaultColWidth="11.421875" defaultRowHeight="12.75"/>
  <cols>
    <col min="1" max="1" width="42.421875" style="9" bestFit="1" customWidth="1"/>
    <col min="2" max="2" width="14.7109375" style="59" customWidth="1"/>
    <col min="3" max="3" width="14.7109375" style="9" customWidth="1"/>
    <col min="4" max="4" width="14.7109375" style="59" customWidth="1"/>
    <col min="5" max="5" width="14.7109375" style="9" customWidth="1"/>
    <col min="6" max="6" width="10.7109375" style="9" customWidth="1"/>
    <col min="7" max="7" width="11.8515625" style="9" bestFit="1" customWidth="1"/>
    <col min="8" max="8" width="10.57421875" style="9" bestFit="1" customWidth="1"/>
    <col min="9" max="9" width="11.8515625" style="9" bestFit="1" customWidth="1"/>
    <col min="10" max="10" width="12.57421875" style="9" bestFit="1" customWidth="1"/>
    <col min="11" max="16384" width="11.421875" style="9" customWidth="1"/>
  </cols>
  <sheetData>
    <row r="1" spans="1:21" s="34" customFormat="1" ht="18">
      <c r="A1" s="307" t="s">
        <v>42</v>
      </c>
      <c r="B1" s="307"/>
      <c r="C1" s="307"/>
      <c r="D1" s="307"/>
      <c r="E1" s="307"/>
      <c r="F1" s="307"/>
      <c r="G1" s="48"/>
      <c r="H1" s="48"/>
      <c r="I1" s="48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 customHeight="1">
      <c r="A2" s="433" t="s">
        <v>416</v>
      </c>
      <c r="B2" s="107"/>
      <c r="C2" s="10"/>
      <c r="D2" s="107"/>
      <c r="E2" s="53"/>
      <c r="F2" s="53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5" customHeight="1">
      <c r="A3" s="290" t="s">
        <v>409</v>
      </c>
      <c r="B3" s="290"/>
      <c r="C3" s="290"/>
      <c r="D3" s="290"/>
      <c r="E3" s="290"/>
      <c r="F3" s="29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15" thickBot="1">
      <c r="A4" s="106"/>
      <c r="B4" s="108"/>
      <c r="C4" s="106"/>
      <c r="D4" s="108"/>
      <c r="E4" s="106"/>
      <c r="F4" s="106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2.75" customHeight="1">
      <c r="A5" s="254"/>
      <c r="B5" s="398">
        <v>2005</v>
      </c>
      <c r="C5" s="399"/>
      <c r="D5" s="398">
        <v>2006</v>
      </c>
      <c r="E5" s="399"/>
      <c r="F5" s="400" t="s">
        <v>380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12.75">
      <c r="A6" s="121" t="s">
        <v>89</v>
      </c>
      <c r="B6" s="56" t="s">
        <v>90</v>
      </c>
      <c r="C6" s="57" t="s">
        <v>274</v>
      </c>
      <c r="D6" s="56" t="s">
        <v>90</v>
      </c>
      <c r="E6" s="57" t="s">
        <v>274</v>
      </c>
      <c r="F6" s="401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13.5" thickBot="1">
      <c r="A7" s="255"/>
      <c r="B7" s="230" t="s">
        <v>274</v>
      </c>
      <c r="C7" s="124" t="s">
        <v>276</v>
      </c>
      <c r="D7" s="230" t="s">
        <v>274</v>
      </c>
      <c r="E7" s="124" t="s">
        <v>276</v>
      </c>
      <c r="F7" s="402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ht="12.75">
      <c r="A8" s="112" t="s">
        <v>60</v>
      </c>
      <c r="B8" s="210">
        <v>8789.5215115296</v>
      </c>
      <c r="C8" s="212">
        <v>205.36841013134946</v>
      </c>
      <c r="D8" s="210">
        <v>8515.317657060305</v>
      </c>
      <c r="E8" s="212">
        <v>195.47241388132244</v>
      </c>
      <c r="F8" s="212">
        <f aca="true" t="shared" si="0" ref="F8:F37">D8/B8*100-100</f>
        <v>-3.1196675963487905</v>
      </c>
      <c r="G8" s="137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12.75">
      <c r="A9" s="53" t="s">
        <v>61</v>
      </c>
      <c r="B9" s="210">
        <v>2818.2827541380493</v>
      </c>
      <c r="C9" s="212">
        <v>65.84957415016424</v>
      </c>
      <c r="D9" s="210">
        <v>2843.2938380401074</v>
      </c>
      <c r="E9" s="212">
        <v>65.26891095304839</v>
      </c>
      <c r="F9" s="212">
        <f t="shared" si="0"/>
        <v>0.8874582887517164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1" ht="12.75">
      <c r="A10" s="53" t="s">
        <v>62</v>
      </c>
      <c r="B10" s="210">
        <v>1572.2073233315082</v>
      </c>
      <c r="C10" s="212">
        <v>36.734845914640324</v>
      </c>
      <c r="D10" s="210">
        <v>1597.068665748736</v>
      </c>
      <c r="E10" s="212">
        <v>36.66132959459102</v>
      </c>
      <c r="F10" s="212">
        <f t="shared" si="0"/>
        <v>1.5813017817870616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12.75">
      <c r="A11" s="53" t="s">
        <v>63</v>
      </c>
      <c r="B11" s="210">
        <v>4407.826233939446</v>
      </c>
      <c r="C11" s="212">
        <v>102.9894818064863</v>
      </c>
      <c r="D11" s="210">
        <v>4275.535614302315</v>
      </c>
      <c r="E11" s="212">
        <v>98.14657547981096</v>
      </c>
      <c r="F11" s="212">
        <f t="shared" si="0"/>
        <v>-3.001266670144986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ht="12.75">
      <c r="A12" s="53" t="s">
        <v>64</v>
      </c>
      <c r="B12" s="210">
        <v>1693.594482545925</v>
      </c>
      <c r="C12" s="212">
        <v>39.571074014830444</v>
      </c>
      <c r="D12" s="210">
        <v>1729.7479245376335</v>
      </c>
      <c r="E12" s="212">
        <v>39.707033352447525</v>
      </c>
      <c r="F12" s="212">
        <f t="shared" si="0"/>
        <v>2.134716566704924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 ht="12.75">
      <c r="A13" s="53" t="s">
        <v>65</v>
      </c>
      <c r="B13" s="210">
        <v>2390.858034978388</v>
      </c>
      <c r="C13" s="212">
        <v>55.86273528646569</v>
      </c>
      <c r="D13" s="210">
        <v>2344.4958858939517</v>
      </c>
      <c r="E13" s="212">
        <v>53.818810830919865</v>
      </c>
      <c r="F13" s="212">
        <f t="shared" si="0"/>
        <v>-1.9391427013296152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12.75">
      <c r="A14" s="53" t="s">
        <v>92</v>
      </c>
      <c r="B14" s="210">
        <v>610.516012258575</v>
      </c>
      <c r="C14" s="212">
        <v>14.264792757240272</v>
      </c>
      <c r="D14" s="210">
        <v>627.5220204745243</v>
      </c>
      <c r="E14" s="212">
        <v>14.405010951545203</v>
      </c>
      <c r="F14" s="212">
        <f t="shared" si="0"/>
        <v>2.7855138726069413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12.75">
      <c r="A15" s="53" t="s">
        <v>67</v>
      </c>
      <c r="B15" s="210">
        <v>137.67408176179921</v>
      </c>
      <c r="C15" s="212">
        <v>3.216774343247923</v>
      </c>
      <c r="D15" s="210">
        <v>139.45051469610755</v>
      </c>
      <c r="E15" s="212">
        <v>3.201140558983134</v>
      </c>
      <c r="F15" s="212">
        <f t="shared" si="0"/>
        <v>1.2903176193917716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1" ht="12.75">
      <c r="A16" s="53" t="s">
        <v>93</v>
      </c>
      <c r="B16" s="210">
        <v>171.25215911771093</v>
      </c>
      <c r="C16" s="212">
        <v>4.001330857821036</v>
      </c>
      <c r="D16" s="210">
        <v>163.84125753208923</v>
      </c>
      <c r="E16" s="212">
        <v>3.761039504685395</v>
      </c>
      <c r="F16" s="212">
        <f t="shared" si="0"/>
        <v>-4.327479211825761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1:21" ht="12.75">
      <c r="A17" s="53" t="s">
        <v>69</v>
      </c>
      <c r="B17" s="210">
        <v>247.33107595004188</v>
      </c>
      <c r="C17" s="212">
        <v>5.778925482724794</v>
      </c>
      <c r="D17" s="210">
        <v>247.18977924225928</v>
      </c>
      <c r="E17" s="212">
        <v>5.674337092429322</v>
      </c>
      <c r="F17" s="212">
        <f t="shared" si="0"/>
        <v>-0.05712857037468666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1:21" ht="12.75">
      <c r="A18" s="53" t="s">
        <v>37</v>
      </c>
      <c r="B18" s="210">
        <v>185.43729217194291</v>
      </c>
      <c r="C18" s="212">
        <v>4.332768492853606</v>
      </c>
      <c r="D18" s="210">
        <v>186.94287845839222</v>
      </c>
      <c r="E18" s="212">
        <v>4.291346157813196</v>
      </c>
      <c r="F18" s="212">
        <f t="shared" si="0"/>
        <v>0.8119112767529373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1:21" ht="12.75">
      <c r="A19" s="53" t="s">
        <v>70</v>
      </c>
      <c r="B19" s="210">
        <v>303.58340526555463</v>
      </c>
      <c r="C19" s="212">
        <v>7.093269093188469</v>
      </c>
      <c r="D19" s="210">
        <v>293.838189523475</v>
      </c>
      <c r="E19" s="212">
        <v>6.745169412329348</v>
      </c>
      <c r="F19" s="212">
        <f t="shared" si="0"/>
        <v>-3.2100620696164697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0" spans="1:21" ht="12.75">
      <c r="A20" s="53" t="s">
        <v>71</v>
      </c>
      <c r="B20" s="210">
        <v>19.031953092248756</v>
      </c>
      <c r="C20" s="212">
        <v>0.4446842690040084</v>
      </c>
      <c r="D20" s="210">
        <v>23.413992552024986</v>
      </c>
      <c r="E20" s="212">
        <v>0.537477264744067</v>
      </c>
      <c r="F20" s="212">
        <f t="shared" si="0"/>
        <v>23.02464407376523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1" ht="12.75">
      <c r="A21" s="53" t="s">
        <v>72</v>
      </c>
      <c r="B21" s="210">
        <v>193.44710532954488</v>
      </c>
      <c r="C21" s="212">
        <v>4.519918907295178</v>
      </c>
      <c r="D21" s="210">
        <v>191.08962938984848</v>
      </c>
      <c r="E21" s="212">
        <v>4.386536431033868</v>
      </c>
      <c r="F21" s="212">
        <f t="shared" si="0"/>
        <v>-1.2186669506790224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1:21" ht="12.75">
      <c r="A22" s="53" t="s">
        <v>73</v>
      </c>
      <c r="B22" s="210">
        <v>917.0876731128527</v>
      </c>
      <c r="C22" s="212">
        <v>21.427882863838537</v>
      </c>
      <c r="D22" s="210">
        <v>898.7614648149918</v>
      </c>
      <c r="E22" s="212">
        <v>20.6314174181436</v>
      </c>
      <c r="F22" s="212">
        <f t="shared" si="0"/>
        <v>-1.9983049423897228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ht="12.75">
      <c r="A23" s="53" t="s">
        <v>74</v>
      </c>
      <c r="B23" s="210">
        <v>37.91330728830496</v>
      </c>
      <c r="C23" s="212">
        <v>0.8858497735521782</v>
      </c>
      <c r="D23" s="210">
        <v>34.34261521704751</v>
      </c>
      <c r="E23" s="212">
        <v>0.788348029495733</v>
      </c>
      <c r="F23" s="212">
        <f t="shared" si="0"/>
        <v>-9.418044287470792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1" ht="12.75">
      <c r="A24" s="53" t="s">
        <v>75</v>
      </c>
      <c r="B24" s="210">
        <v>1925.141447645371</v>
      </c>
      <c r="C24" s="212">
        <v>44.981201520728874</v>
      </c>
      <c r="D24" s="210">
        <v>1910.6339899993657</v>
      </c>
      <c r="E24" s="212">
        <v>43.8593430227724</v>
      </c>
      <c r="F24" s="212">
        <f t="shared" si="0"/>
        <v>-0.7535787909895788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1:21" ht="12.75">
      <c r="A25" s="53" t="s">
        <v>76</v>
      </c>
      <c r="B25" s="210">
        <v>2926.9147542241217</v>
      </c>
      <c r="C25" s="212">
        <v>68.38777615783904</v>
      </c>
      <c r="D25" s="210">
        <v>2948.4593721364517</v>
      </c>
      <c r="E25" s="212">
        <v>67.68302650749122</v>
      </c>
      <c r="F25" s="212">
        <f t="shared" si="0"/>
        <v>0.7360862792890259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</row>
    <row r="26" spans="1:21" ht="12.75">
      <c r="A26" s="53" t="s">
        <v>77</v>
      </c>
      <c r="B26" s="210">
        <v>4420.686916526283</v>
      </c>
      <c r="C26" s="212">
        <v>103.28997346949642</v>
      </c>
      <c r="D26" s="210">
        <v>4502.338229400941</v>
      </c>
      <c r="E26" s="212">
        <v>103.35291732557482</v>
      </c>
      <c r="F26" s="212">
        <f t="shared" si="0"/>
        <v>1.8470277225336247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1:21" ht="12.75">
      <c r="A27" s="53" t="s">
        <v>78</v>
      </c>
      <c r="B27" s="210">
        <v>152.05047641608647</v>
      </c>
      <c r="C27" s="212">
        <v>3.5526808325487274</v>
      </c>
      <c r="D27" s="210">
        <v>145.97076494603127</v>
      </c>
      <c r="E27" s="212">
        <v>3.350815428059349</v>
      </c>
      <c r="F27" s="212">
        <f t="shared" si="0"/>
        <v>-3.9984823549109194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1:21" ht="12.75">
      <c r="A28" s="53" t="s">
        <v>79</v>
      </c>
      <c r="B28" s="210">
        <v>131.03915278590108</v>
      </c>
      <c r="C28" s="212">
        <v>3.061748291678764</v>
      </c>
      <c r="D28" s="210">
        <v>139.81871063403878</v>
      </c>
      <c r="E28" s="212">
        <v>3.2095926393008942</v>
      </c>
      <c r="F28" s="212">
        <f t="shared" si="0"/>
        <v>6.699950100014945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1:21" ht="12.75">
      <c r="A29" s="53" t="s">
        <v>94</v>
      </c>
      <c r="B29" s="210">
        <v>778.5777493876997</v>
      </c>
      <c r="C29" s="212">
        <v>18.191578955197333</v>
      </c>
      <c r="D29" s="210">
        <v>777.8506860163626</v>
      </c>
      <c r="E29" s="212">
        <v>17.85586367512587</v>
      </c>
      <c r="F29" s="212">
        <f t="shared" si="0"/>
        <v>-0.09338352809452033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1:21" ht="12.75">
      <c r="A30" s="53" t="s">
        <v>81</v>
      </c>
      <c r="B30" s="210">
        <v>484.5935746721373</v>
      </c>
      <c r="C30" s="212">
        <v>11.322597238056613</v>
      </c>
      <c r="D30" s="210">
        <v>492.62476260940946</v>
      </c>
      <c r="E30" s="212">
        <v>11.308392166102461</v>
      </c>
      <c r="F30" s="212">
        <f t="shared" si="0"/>
        <v>1.6573038432682097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1" ht="12.75">
      <c r="A31" s="53" t="s">
        <v>30</v>
      </c>
      <c r="B31" s="210">
        <v>1144.5811515432663</v>
      </c>
      <c r="C31" s="212">
        <v>26.74330008185431</v>
      </c>
      <c r="D31" s="210">
        <v>1084.713984829032</v>
      </c>
      <c r="E31" s="212">
        <v>24.900029514407752</v>
      </c>
      <c r="F31" s="212">
        <f t="shared" si="0"/>
        <v>-5.230486858316169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1:21" ht="12.75">
      <c r="A32" s="53" t="s">
        <v>82</v>
      </c>
      <c r="B32" s="210">
        <v>2502.222985605731</v>
      </c>
      <c r="C32" s="212">
        <v>58.464793069098455</v>
      </c>
      <c r="D32" s="210">
        <v>2576.554362523907</v>
      </c>
      <c r="E32" s="212">
        <v>59.14580301316331</v>
      </c>
      <c r="F32" s="212">
        <f t="shared" si="0"/>
        <v>2.970613624196332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1:21" ht="12.75">
      <c r="A33" s="53" t="s">
        <v>84</v>
      </c>
      <c r="B33" s="210">
        <v>66.97645558892184</v>
      </c>
      <c r="C33" s="212">
        <v>1.5649143337879061</v>
      </c>
      <c r="D33" s="210">
        <v>71.58853660519316</v>
      </c>
      <c r="E33" s="212">
        <v>1.6433425762861613</v>
      </c>
      <c r="F33" s="212">
        <f t="shared" si="0"/>
        <v>6.886122855737042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:21" ht="12.75">
      <c r="A34" s="53" t="s">
        <v>83</v>
      </c>
      <c r="B34" s="210">
        <v>188.73812305401884</v>
      </c>
      <c r="C34" s="212">
        <v>4.409892872090312</v>
      </c>
      <c r="D34" s="210">
        <v>195.19346543659955</v>
      </c>
      <c r="E34" s="212">
        <v>4.4807415764598275</v>
      </c>
      <c r="F34" s="212">
        <f t="shared" si="0"/>
        <v>3.4202641618583414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1:21" ht="12.75">
      <c r="A35" s="53" t="s">
        <v>85</v>
      </c>
      <c r="B35" s="210">
        <v>763.7403384464047</v>
      </c>
      <c r="C35" s="212">
        <v>17.844900755311006</v>
      </c>
      <c r="D35" s="210">
        <v>774.2521906951561</v>
      </c>
      <c r="E35" s="212">
        <v>17.77325882171871</v>
      </c>
      <c r="F35" s="212">
        <f t="shared" si="0"/>
        <v>1.3763646778346867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1:21" ht="12.75">
      <c r="A36" s="53" t="s">
        <v>86</v>
      </c>
      <c r="B36" s="210">
        <v>2907.582088350696</v>
      </c>
      <c r="C36" s="212">
        <v>67.93606569227866</v>
      </c>
      <c r="D36" s="210">
        <v>3037.663544173224</v>
      </c>
      <c r="E36" s="212">
        <v>69.7307428157437</v>
      </c>
      <c r="F36" s="212">
        <f t="shared" si="0"/>
        <v>4.473870448703863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:21" ht="12.75">
      <c r="A37" s="53" t="s">
        <v>87</v>
      </c>
      <c r="B37" s="210">
        <v>2779.428860268808</v>
      </c>
      <c r="C37" s="212">
        <v>64.94174743845173</v>
      </c>
      <c r="D37" s="210">
        <v>2913.210047804877</v>
      </c>
      <c r="E37" s="212">
        <v>66.87386461920093</v>
      </c>
      <c r="F37" s="212">
        <f t="shared" si="0"/>
        <v>4.813261798077832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</row>
    <row r="38" spans="1:21" ht="12.75">
      <c r="A38" s="53"/>
      <c r="B38" s="210"/>
      <c r="C38" s="212"/>
      <c r="D38" s="210"/>
      <c r="E38" s="212"/>
      <c r="F38" s="212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1:21" ht="15.75" customHeight="1" thickBot="1">
      <c r="A39" s="242" t="s">
        <v>95</v>
      </c>
      <c r="B39" s="237">
        <v>38104.56071677711</v>
      </c>
      <c r="C39" s="221">
        <v>890.3184368902191</v>
      </c>
      <c r="D39" s="237">
        <v>38323.23596756684</v>
      </c>
      <c r="E39" s="221">
        <v>879.724720088708</v>
      </c>
      <c r="F39" s="221">
        <f>D39/B39*100-100</f>
        <v>0.5738820935769411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1:21" ht="12.75">
      <c r="A40" s="50"/>
      <c r="B40" s="58"/>
      <c r="C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1:21" ht="12.75">
      <c r="A41" s="50"/>
      <c r="B41" s="58"/>
      <c r="C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1:21" ht="12.75">
      <c r="A42" s="50"/>
      <c r="B42" s="58"/>
      <c r="C42" s="50"/>
      <c r="D42" s="58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</row>
    <row r="43" spans="1:21" ht="12.75">
      <c r="A43" s="50"/>
      <c r="B43" s="58"/>
      <c r="C43" s="50"/>
      <c r="D43" s="58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  <row r="44" spans="1:21" ht="12.75">
      <c r="A44" s="50"/>
      <c r="B44" s="58"/>
      <c r="C44" s="50"/>
      <c r="D44" s="58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:21" ht="12.75">
      <c r="A45" s="50"/>
      <c r="B45" s="58"/>
      <c r="C45" s="50"/>
      <c r="D45" s="58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  <row r="46" spans="1:21" ht="12.75">
      <c r="A46" s="50"/>
      <c r="B46" s="58"/>
      <c r="C46" s="50"/>
      <c r="D46" s="58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</row>
    <row r="47" spans="1:21" ht="12.75">
      <c r="A47" s="50"/>
      <c r="B47" s="58"/>
      <c r="C47" s="50"/>
      <c r="D47" s="58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1:21" ht="12.75">
      <c r="A48" s="50"/>
      <c r="B48" s="58"/>
      <c r="C48" s="50"/>
      <c r="D48" s="58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1:21" ht="12.75">
      <c r="A49" s="50"/>
      <c r="B49" s="58"/>
      <c r="C49" s="50"/>
      <c r="D49" s="58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1:21" ht="12.75">
      <c r="A50" s="50"/>
      <c r="B50" s="58"/>
      <c r="C50" s="50"/>
      <c r="D50" s="58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1:21" ht="12.75">
      <c r="A51" s="50"/>
      <c r="B51" s="58"/>
      <c r="C51" s="50"/>
      <c r="D51" s="58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1:21" ht="12.75">
      <c r="A52" s="50"/>
      <c r="B52" s="58"/>
      <c r="C52" s="50"/>
      <c r="D52" s="58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  <row r="53" spans="1:21" ht="12.75">
      <c r="A53" s="50"/>
      <c r="B53" s="58"/>
      <c r="C53" s="50"/>
      <c r="D53" s="58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  <row r="54" spans="1:21" ht="12.75">
      <c r="A54" s="50"/>
      <c r="B54" s="58"/>
      <c r="C54" s="50"/>
      <c r="D54" s="58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1:21" ht="12.75">
      <c r="A55" s="50"/>
      <c r="B55" s="58"/>
      <c r="C55" s="50"/>
      <c r="D55" s="58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1" ht="12.75">
      <c r="A56" s="50"/>
      <c r="B56" s="58"/>
      <c r="C56" s="50"/>
      <c r="D56" s="58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1:21" ht="12.75">
      <c r="A57" s="50"/>
      <c r="B57" s="58"/>
      <c r="C57" s="50"/>
      <c r="D57" s="58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</row>
    <row r="58" spans="1:21" ht="12.75">
      <c r="A58" s="50"/>
      <c r="B58" s="58"/>
      <c r="C58" s="50"/>
      <c r="D58" s="58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</row>
    <row r="59" spans="1:21" ht="12.75">
      <c r="A59" s="50"/>
      <c r="B59" s="58"/>
      <c r="C59" s="50"/>
      <c r="D59" s="58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</row>
    <row r="60" spans="1:21" ht="12.75">
      <c r="A60" s="50"/>
      <c r="B60" s="58"/>
      <c r="C60" s="50"/>
      <c r="D60" s="58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  <row r="61" spans="1:21" ht="12.75">
      <c r="A61" s="50"/>
      <c r="B61" s="58"/>
      <c r="C61" s="50"/>
      <c r="D61" s="58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</row>
    <row r="62" spans="1:21" ht="12.75">
      <c r="A62" s="50"/>
      <c r="B62" s="58"/>
      <c r="C62" s="50"/>
      <c r="D62" s="58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</row>
    <row r="63" spans="1:21" ht="12.75">
      <c r="A63" s="50"/>
      <c r="B63" s="58"/>
      <c r="C63" s="50"/>
      <c r="D63" s="58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</row>
    <row r="64" spans="1:21" ht="12.75">
      <c r="A64" s="50"/>
      <c r="B64" s="58"/>
      <c r="C64" s="50"/>
      <c r="D64" s="58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</row>
    <row r="65" spans="1:21" ht="12.75">
      <c r="A65" s="50"/>
      <c r="B65" s="58"/>
      <c r="C65" s="50"/>
      <c r="D65" s="58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</row>
    <row r="66" spans="1:21" ht="12.75">
      <c r="A66" s="50"/>
      <c r="B66" s="58"/>
      <c r="C66" s="50"/>
      <c r="D66" s="58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</row>
    <row r="67" spans="1:21" ht="12.75">
      <c r="A67" s="50"/>
      <c r="B67" s="58"/>
      <c r="C67" s="50"/>
      <c r="D67" s="58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</row>
    <row r="68" spans="1:21" ht="12.75">
      <c r="A68" s="50"/>
      <c r="B68" s="58"/>
      <c r="C68" s="50"/>
      <c r="D68" s="58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</row>
    <row r="69" spans="1:21" ht="12.75">
      <c r="A69" s="50"/>
      <c r="B69" s="58"/>
      <c r="C69" s="50"/>
      <c r="D69" s="58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</row>
    <row r="70" spans="1:21" ht="12.75">
      <c r="A70" s="50"/>
      <c r="B70" s="58"/>
      <c r="C70" s="50"/>
      <c r="D70" s="58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</row>
    <row r="71" spans="1:21" ht="12.75">
      <c r="A71" s="50"/>
      <c r="B71" s="58"/>
      <c r="C71" s="50"/>
      <c r="D71" s="58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</row>
    <row r="72" spans="1:21" ht="12.75">
      <c r="A72" s="50"/>
      <c r="B72" s="58"/>
      <c r="C72" s="50"/>
      <c r="D72" s="58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</row>
    <row r="73" spans="1:21" ht="12.75">
      <c r="A73" s="50"/>
      <c r="B73" s="58"/>
      <c r="C73" s="50"/>
      <c r="D73" s="58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 ht="12.75">
      <c r="A74" s="50"/>
      <c r="B74" s="58"/>
      <c r="C74" s="50"/>
      <c r="D74" s="58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</row>
    <row r="75" spans="1:21" ht="12.75">
      <c r="A75" s="50"/>
      <c r="B75" s="58"/>
      <c r="C75" s="50"/>
      <c r="D75" s="58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</row>
    <row r="76" spans="1:21" ht="12.75">
      <c r="A76" s="50"/>
      <c r="B76" s="58"/>
      <c r="C76" s="50"/>
      <c r="D76" s="58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  <row r="77" spans="1:21" ht="12.75">
      <c r="A77" s="50"/>
      <c r="B77" s="58"/>
      <c r="C77" s="50"/>
      <c r="D77" s="58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</row>
    <row r="78" spans="1:21" ht="12.75">
      <c r="A78" s="50"/>
      <c r="B78" s="58"/>
      <c r="C78" s="50"/>
      <c r="D78" s="58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</row>
    <row r="79" spans="1:21" ht="12.75">
      <c r="A79" s="50"/>
      <c r="B79" s="58"/>
      <c r="C79" s="50"/>
      <c r="D79" s="58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</row>
    <row r="80" spans="1:21" ht="12.75">
      <c r="A80" s="50"/>
      <c r="B80" s="58"/>
      <c r="C80" s="50"/>
      <c r="D80" s="58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</row>
    <row r="81" spans="1:21" ht="12.75">
      <c r="A81" s="50"/>
      <c r="B81" s="58"/>
      <c r="C81" s="50"/>
      <c r="D81" s="58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</row>
    <row r="82" spans="1:21" ht="12.75">
      <c r="A82" s="50"/>
      <c r="B82" s="58"/>
      <c r="C82" s="50"/>
      <c r="D82" s="58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</row>
    <row r="83" spans="1:21" ht="12.75">
      <c r="A83" s="50"/>
      <c r="B83" s="58"/>
      <c r="C83" s="50"/>
      <c r="D83" s="58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</row>
    <row r="84" spans="1:21" ht="12.75">
      <c r="A84" s="50"/>
      <c r="B84" s="58"/>
      <c r="C84" s="50"/>
      <c r="D84" s="58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</row>
    <row r="85" spans="1:21" ht="12.75">
      <c r="A85" s="50"/>
      <c r="B85" s="58"/>
      <c r="C85" s="50"/>
      <c r="D85" s="58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</row>
    <row r="86" spans="1:21" ht="12.75">
      <c r="A86" s="50"/>
      <c r="B86" s="58"/>
      <c r="C86" s="50"/>
      <c r="D86" s="58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</row>
    <row r="87" spans="1:21" ht="12.75">
      <c r="A87" s="50"/>
      <c r="B87" s="58"/>
      <c r="C87" s="50"/>
      <c r="D87" s="58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</row>
    <row r="88" spans="1:21" ht="12.75">
      <c r="A88" s="50"/>
      <c r="B88" s="58"/>
      <c r="C88" s="50"/>
      <c r="D88" s="58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</row>
    <row r="89" spans="1:21" ht="12.75">
      <c r="A89" s="50"/>
      <c r="B89" s="58"/>
      <c r="C89" s="50"/>
      <c r="D89" s="58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</row>
    <row r="90" spans="1:21" ht="12.75">
      <c r="A90" s="50"/>
      <c r="B90" s="58"/>
      <c r="C90" s="50"/>
      <c r="D90" s="58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</row>
    <row r="91" spans="1:21" ht="12.75">
      <c r="A91" s="50"/>
      <c r="B91" s="58"/>
      <c r="C91" s="50"/>
      <c r="D91" s="58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</row>
    <row r="92" spans="1:21" ht="12.75">
      <c r="A92" s="50"/>
      <c r="B92" s="58"/>
      <c r="C92" s="50"/>
      <c r="D92" s="58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</row>
    <row r="93" spans="1:21" ht="12.75">
      <c r="A93" s="50"/>
      <c r="B93" s="58"/>
      <c r="C93" s="50"/>
      <c r="D93" s="58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</row>
    <row r="94" spans="1:21" ht="12.75">
      <c r="A94" s="50"/>
      <c r="B94" s="58"/>
      <c r="C94" s="50"/>
      <c r="D94" s="58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</row>
    <row r="95" spans="1:21" ht="12.75">
      <c r="A95" s="50"/>
      <c r="B95" s="58"/>
      <c r="C95" s="50"/>
      <c r="D95" s="58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</row>
    <row r="96" spans="1:21" ht="12.75">
      <c r="A96" s="50"/>
      <c r="B96" s="58"/>
      <c r="C96" s="50"/>
      <c r="D96" s="58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</row>
    <row r="97" spans="1:21" ht="12.75">
      <c r="A97" s="50"/>
      <c r="B97" s="58"/>
      <c r="C97" s="50"/>
      <c r="D97" s="58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</row>
    <row r="98" spans="1:21" ht="12.75">
      <c r="A98" s="50"/>
      <c r="B98" s="58"/>
      <c r="C98" s="50"/>
      <c r="D98" s="58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</row>
    <row r="99" spans="1:21" ht="12.75">
      <c r="A99" s="50"/>
      <c r="B99" s="58"/>
      <c r="C99" s="50"/>
      <c r="D99" s="58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</row>
    <row r="100" spans="1:21" ht="12.75">
      <c r="A100" s="50"/>
      <c r="B100" s="58"/>
      <c r="C100" s="50"/>
      <c r="D100" s="58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</row>
    <row r="101" spans="1:21" ht="12.75">
      <c r="A101" s="50"/>
      <c r="B101" s="58"/>
      <c r="C101" s="50"/>
      <c r="D101" s="58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</row>
    <row r="102" spans="1:21" ht="12.75">
      <c r="A102" s="50"/>
      <c r="B102" s="58"/>
      <c r="C102" s="50"/>
      <c r="D102" s="58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</row>
    <row r="103" spans="1:21" ht="12.75">
      <c r="A103" s="50"/>
      <c r="B103" s="58"/>
      <c r="C103" s="50"/>
      <c r="D103" s="58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</row>
    <row r="104" spans="1:21" ht="12.75">
      <c r="A104" s="50"/>
      <c r="B104" s="58"/>
      <c r="C104" s="50"/>
      <c r="D104" s="58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</row>
    <row r="105" spans="1:21" ht="12.75">
      <c r="A105" s="50"/>
      <c r="B105" s="58"/>
      <c r="C105" s="50"/>
      <c r="D105" s="58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</row>
    <row r="106" spans="1:21" ht="12.75">
      <c r="A106" s="50"/>
      <c r="B106" s="58"/>
      <c r="C106" s="50"/>
      <c r="D106" s="58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</row>
    <row r="107" spans="1:21" ht="12.75">
      <c r="A107" s="50"/>
      <c r="B107" s="58"/>
      <c r="C107" s="50"/>
      <c r="D107" s="58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</row>
    <row r="108" spans="1:21" ht="12.75">
      <c r="A108" s="50"/>
      <c r="B108" s="58"/>
      <c r="C108" s="50"/>
      <c r="D108" s="58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</row>
    <row r="109" spans="1:21" ht="12.75">
      <c r="A109" s="50"/>
      <c r="B109" s="58"/>
      <c r="C109" s="50"/>
      <c r="D109" s="58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</row>
    <row r="110" spans="1:21" ht="12.75">
      <c r="A110" s="50"/>
      <c r="B110" s="58"/>
      <c r="C110" s="50"/>
      <c r="D110" s="58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</row>
    <row r="111" spans="1:21" ht="12.75">
      <c r="A111" s="50"/>
      <c r="B111" s="58"/>
      <c r="C111" s="50"/>
      <c r="D111" s="58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</row>
    <row r="112" spans="1:21" ht="12.75">
      <c r="A112" s="50"/>
      <c r="B112" s="58"/>
      <c r="C112" s="50"/>
      <c r="D112" s="58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</row>
    <row r="113" spans="1:21" ht="12.75">
      <c r="A113" s="50"/>
      <c r="B113" s="58"/>
      <c r="C113" s="50"/>
      <c r="D113" s="58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</row>
    <row r="114" spans="1:21" ht="12.75">
      <c r="A114" s="50"/>
      <c r="B114" s="58"/>
      <c r="C114" s="50"/>
      <c r="D114" s="58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</row>
    <row r="115" spans="1:21" ht="12.75">
      <c r="A115" s="50"/>
      <c r="B115" s="58"/>
      <c r="C115" s="50"/>
      <c r="D115" s="58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</row>
    <row r="116" spans="1:21" ht="12.75">
      <c r="A116" s="50"/>
      <c r="B116" s="58"/>
      <c r="C116" s="50"/>
      <c r="D116" s="58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</row>
    <row r="117" spans="1:21" ht="12.75">
      <c r="A117" s="50"/>
      <c r="B117" s="58"/>
      <c r="C117" s="50"/>
      <c r="D117" s="58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</row>
    <row r="118" spans="1:21" ht="12.75">
      <c r="A118" s="50"/>
      <c r="B118" s="58"/>
      <c r="C118" s="50"/>
      <c r="D118" s="58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</row>
    <row r="119" spans="1:21" ht="12.75">
      <c r="A119" s="50"/>
      <c r="B119" s="58"/>
      <c r="C119" s="50"/>
      <c r="D119" s="58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</row>
    <row r="120" spans="1:21" ht="12.75">
      <c r="A120" s="50"/>
      <c r="B120" s="58"/>
      <c r="C120" s="50"/>
      <c r="D120" s="58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</row>
    <row r="121" spans="1:21" ht="12.75">
      <c r="A121" s="50"/>
      <c r="B121" s="58"/>
      <c r="C121" s="50"/>
      <c r="D121" s="58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</row>
    <row r="122" spans="1:21" ht="12.75">
      <c r="A122" s="50"/>
      <c r="B122" s="58"/>
      <c r="C122" s="50"/>
      <c r="D122" s="58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</row>
    <row r="123" spans="1:21" ht="12.75">
      <c r="A123" s="50"/>
      <c r="B123" s="58"/>
      <c r="C123" s="50"/>
      <c r="D123" s="58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</row>
    <row r="124" spans="1:21" ht="12.75">
      <c r="A124" s="50"/>
      <c r="B124" s="58"/>
      <c r="C124" s="50"/>
      <c r="D124" s="58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</row>
    <row r="125" spans="1:21" ht="12.75">
      <c r="A125" s="50"/>
      <c r="B125" s="58"/>
      <c r="C125" s="50"/>
      <c r="D125" s="58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</row>
    <row r="126" spans="1:21" ht="12.75">
      <c r="A126" s="50"/>
      <c r="B126" s="58"/>
      <c r="C126" s="50"/>
      <c r="D126" s="58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</row>
    <row r="127" spans="1:21" ht="12.75">
      <c r="A127" s="50"/>
      <c r="B127" s="58"/>
      <c r="C127" s="50"/>
      <c r="D127" s="58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</row>
    <row r="128" spans="1:21" ht="12.75">
      <c r="A128" s="50"/>
      <c r="B128" s="58"/>
      <c r="C128" s="50"/>
      <c r="D128" s="58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</row>
    <row r="129" spans="1:21" ht="12.75">
      <c r="A129" s="50"/>
      <c r="B129" s="58"/>
      <c r="C129" s="50"/>
      <c r="D129" s="58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</row>
    <row r="130" spans="1:21" ht="12.75">
      <c r="A130" s="50"/>
      <c r="B130" s="58"/>
      <c r="C130" s="50"/>
      <c r="D130" s="58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</row>
    <row r="131" spans="1:21" ht="12.75">
      <c r="A131" s="50"/>
      <c r="B131" s="58"/>
      <c r="C131" s="50"/>
      <c r="D131" s="58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</row>
    <row r="132" spans="1:21" ht="12.75">
      <c r="A132" s="50"/>
      <c r="B132" s="58"/>
      <c r="C132" s="50"/>
      <c r="D132" s="58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</row>
    <row r="133" spans="1:21" ht="12.75">
      <c r="A133" s="50"/>
      <c r="B133" s="58"/>
      <c r="C133" s="50"/>
      <c r="D133" s="58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</row>
    <row r="134" spans="1:21" ht="12.75">
      <c r="A134" s="50"/>
      <c r="B134" s="58"/>
      <c r="C134" s="50"/>
      <c r="D134" s="58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</row>
    <row r="135" spans="1:21" ht="12.75">
      <c r="A135" s="50"/>
      <c r="B135" s="58"/>
      <c r="C135" s="50"/>
      <c r="D135" s="58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</row>
    <row r="136" spans="1:21" ht="12.75">
      <c r="A136" s="50"/>
      <c r="B136" s="58"/>
      <c r="C136" s="50"/>
      <c r="D136" s="58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</row>
    <row r="137" spans="1:21" ht="12.75">
      <c r="A137" s="50"/>
      <c r="B137" s="58"/>
      <c r="C137" s="50"/>
      <c r="D137" s="58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</row>
    <row r="138" spans="1:21" ht="12.75">
      <c r="A138" s="50"/>
      <c r="B138" s="58"/>
      <c r="C138" s="50"/>
      <c r="D138" s="58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</row>
    <row r="139" spans="1:21" ht="12.75">
      <c r="A139" s="50"/>
      <c r="B139" s="58"/>
      <c r="C139" s="50"/>
      <c r="D139" s="58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</row>
    <row r="140" spans="1:21" ht="12.75">
      <c r="A140" s="50"/>
      <c r="B140" s="58"/>
      <c r="C140" s="50"/>
      <c r="D140" s="58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</row>
    <row r="141" spans="1:21" ht="12.75">
      <c r="A141" s="50"/>
      <c r="B141" s="58"/>
      <c r="C141" s="50"/>
      <c r="D141" s="58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</row>
    <row r="142" spans="1:21" ht="12.75">
      <c r="A142" s="50"/>
      <c r="B142" s="58"/>
      <c r="C142" s="50"/>
      <c r="D142" s="58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</row>
    <row r="143" spans="1:21" ht="12.75">
      <c r="A143" s="50"/>
      <c r="B143" s="58"/>
      <c r="C143" s="50"/>
      <c r="D143" s="58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</row>
    <row r="144" spans="1:21" ht="12.75">
      <c r="A144" s="50"/>
      <c r="B144" s="58"/>
      <c r="C144" s="50"/>
      <c r="D144" s="58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</row>
    <row r="145" spans="1:21" ht="12.75">
      <c r="A145" s="50"/>
      <c r="B145" s="58"/>
      <c r="C145" s="50"/>
      <c r="D145" s="58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</row>
    <row r="146" spans="1:21" ht="12.75">
      <c r="A146" s="50"/>
      <c r="B146" s="58"/>
      <c r="C146" s="50"/>
      <c r="D146" s="58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</row>
    <row r="147" spans="1:21" ht="12.75">
      <c r="A147" s="50"/>
      <c r="B147" s="58"/>
      <c r="C147" s="50"/>
      <c r="D147" s="58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</row>
    <row r="148" spans="1:21" ht="12.75">
      <c r="A148" s="50"/>
      <c r="B148" s="58"/>
      <c r="C148" s="50"/>
      <c r="D148" s="58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</row>
    <row r="149" spans="1:21" ht="12.75">
      <c r="A149" s="50"/>
      <c r="B149" s="58"/>
      <c r="C149" s="50"/>
      <c r="D149" s="58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</row>
    <row r="150" spans="1:21" ht="12.75">
      <c r="A150" s="50"/>
      <c r="B150" s="58"/>
      <c r="C150" s="50"/>
      <c r="D150" s="58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</row>
    <row r="151" spans="1:21" ht="12.75">
      <c r="A151" s="50"/>
      <c r="B151" s="58"/>
      <c r="C151" s="50"/>
      <c r="D151" s="58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</row>
    <row r="152" spans="1:21" ht="12.75">
      <c r="A152" s="50"/>
      <c r="B152" s="58"/>
      <c r="C152" s="50"/>
      <c r="D152" s="58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</row>
    <row r="153" spans="1:21" ht="12.75">
      <c r="A153" s="50"/>
      <c r="B153" s="58"/>
      <c r="C153" s="50"/>
      <c r="D153" s="58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</row>
    <row r="154" spans="1:21" ht="12.75">
      <c r="A154" s="50"/>
      <c r="B154" s="58"/>
      <c r="C154" s="50"/>
      <c r="D154" s="58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</row>
    <row r="155" spans="1:21" ht="12.75">
      <c r="A155" s="50"/>
      <c r="B155" s="58"/>
      <c r="C155" s="50"/>
      <c r="D155" s="58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</row>
    <row r="156" spans="1:21" ht="12.75">
      <c r="A156" s="50"/>
      <c r="B156" s="58"/>
      <c r="C156" s="50"/>
      <c r="D156" s="58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</row>
    <row r="157" spans="1:21" ht="12.75">
      <c r="A157" s="50"/>
      <c r="B157" s="58"/>
      <c r="C157" s="50"/>
      <c r="D157" s="58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</row>
    <row r="158" spans="1:21" ht="12.75">
      <c r="A158" s="50"/>
      <c r="B158" s="58"/>
      <c r="C158" s="50"/>
      <c r="D158" s="58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</row>
    <row r="159" spans="1:21" ht="12.75">
      <c r="A159" s="50"/>
      <c r="B159" s="58"/>
      <c r="C159" s="50"/>
      <c r="D159" s="58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</row>
    <row r="160" spans="1:21" ht="12.75">
      <c r="A160" s="50"/>
      <c r="B160" s="58"/>
      <c r="C160" s="50"/>
      <c r="D160" s="58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</row>
    <row r="161" spans="1:21" ht="12.75">
      <c r="A161" s="50"/>
      <c r="B161" s="58"/>
      <c r="C161" s="50"/>
      <c r="D161" s="58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</row>
    <row r="162" spans="1:21" ht="12.75">
      <c r="A162" s="50"/>
      <c r="B162" s="58"/>
      <c r="C162" s="50"/>
      <c r="D162" s="58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</row>
    <row r="163" spans="1:21" ht="12.75">
      <c r="A163" s="50"/>
      <c r="B163" s="58"/>
      <c r="C163" s="50"/>
      <c r="D163" s="58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</row>
    <row r="164" spans="1:21" ht="12.75">
      <c r="A164" s="50"/>
      <c r="B164" s="58"/>
      <c r="C164" s="50"/>
      <c r="D164" s="58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</row>
    <row r="165" spans="1:21" ht="12.75">
      <c r="A165" s="50"/>
      <c r="B165" s="58"/>
      <c r="C165" s="50"/>
      <c r="D165" s="58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</row>
    <row r="166" spans="1:21" ht="12.75">
      <c r="A166" s="50"/>
      <c r="B166" s="58"/>
      <c r="C166" s="50"/>
      <c r="D166" s="58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</row>
    <row r="167" spans="1:21" ht="12.75">
      <c r="A167" s="50"/>
      <c r="B167" s="58"/>
      <c r="C167" s="50"/>
      <c r="D167" s="58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</row>
    <row r="168" spans="1:21" ht="12.75">
      <c r="A168" s="50"/>
      <c r="B168" s="58"/>
      <c r="C168" s="50"/>
      <c r="D168" s="58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</row>
    <row r="169" spans="1:21" ht="12.75">
      <c r="A169" s="50"/>
      <c r="B169" s="58"/>
      <c r="C169" s="50"/>
      <c r="D169" s="58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</row>
    <row r="170" spans="1:21" ht="12.75">
      <c r="A170" s="50"/>
      <c r="B170" s="58"/>
      <c r="C170" s="50"/>
      <c r="D170" s="58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</row>
    <row r="171" spans="1:21" ht="12.75">
      <c r="A171" s="50"/>
      <c r="B171" s="58"/>
      <c r="C171" s="50"/>
      <c r="D171" s="58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</row>
    <row r="172" spans="1:21" ht="12.75">
      <c r="A172" s="50"/>
      <c r="B172" s="58"/>
      <c r="C172" s="50"/>
      <c r="D172" s="58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</row>
    <row r="173" spans="1:21" ht="12.75">
      <c r="A173" s="50"/>
      <c r="B173" s="58"/>
      <c r="C173" s="50"/>
      <c r="D173" s="58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</row>
    <row r="174" spans="1:21" ht="12.75">
      <c r="A174" s="50"/>
      <c r="B174" s="58"/>
      <c r="C174" s="50"/>
      <c r="D174" s="58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</row>
    <row r="175" spans="1:21" ht="12.75">
      <c r="A175" s="50"/>
      <c r="B175" s="58"/>
      <c r="C175" s="50"/>
      <c r="D175" s="58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</row>
    <row r="176" spans="1:21" ht="12.75">
      <c r="A176" s="50"/>
      <c r="B176" s="58"/>
      <c r="C176" s="50"/>
      <c r="D176" s="58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</row>
    <row r="177" spans="1:21" ht="12.75">
      <c r="A177" s="50"/>
      <c r="B177" s="58"/>
      <c r="C177" s="50"/>
      <c r="D177" s="58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</row>
    <row r="178" spans="1:21" ht="12.75">
      <c r="A178" s="50"/>
      <c r="B178" s="58"/>
      <c r="C178" s="50"/>
      <c r="D178" s="58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</row>
    <row r="179" spans="1:21" ht="12.75">
      <c r="A179" s="50"/>
      <c r="B179" s="58"/>
      <c r="C179" s="50"/>
      <c r="D179" s="58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</row>
    <row r="180" spans="1:21" ht="12.75">
      <c r="A180" s="50"/>
      <c r="B180" s="58"/>
      <c r="C180" s="50"/>
      <c r="D180" s="58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</row>
    <row r="181" spans="1:21" ht="12.75">
      <c r="A181" s="50"/>
      <c r="B181" s="58"/>
      <c r="C181" s="50"/>
      <c r="D181" s="58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</row>
    <row r="182" spans="1:21" ht="12.75">
      <c r="A182" s="50"/>
      <c r="B182" s="58"/>
      <c r="C182" s="50"/>
      <c r="D182" s="58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</row>
    <row r="183" spans="1:21" ht="12.75">
      <c r="A183" s="50"/>
      <c r="B183" s="58"/>
      <c r="C183" s="50"/>
      <c r="D183" s="58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</row>
    <row r="184" spans="1:21" ht="12.75">
      <c r="A184" s="50"/>
      <c r="B184" s="58"/>
      <c r="C184" s="50"/>
      <c r="D184" s="58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</row>
    <row r="185" spans="1:21" ht="12.75">
      <c r="A185" s="50"/>
      <c r="B185" s="58"/>
      <c r="C185" s="50"/>
      <c r="D185" s="58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</row>
    <row r="186" spans="1:21" ht="12.75">
      <c r="A186" s="50"/>
      <c r="B186" s="58"/>
      <c r="C186" s="50"/>
      <c r="D186" s="58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</row>
    <row r="187" spans="1:21" ht="12.75">
      <c r="A187" s="50"/>
      <c r="B187" s="58"/>
      <c r="C187" s="50"/>
      <c r="D187" s="58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</row>
    <row r="188" spans="1:21" ht="12.75">
      <c r="A188" s="50"/>
      <c r="B188" s="58"/>
      <c r="C188" s="50"/>
      <c r="D188" s="58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</row>
    <row r="189" spans="1:21" ht="12.75">
      <c r="A189" s="50"/>
      <c r="B189" s="58"/>
      <c r="C189" s="50"/>
      <c r="D189" s="58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</row>
    <row r="190" spans="1:21" ht="12.75">
      <c r="A190" s="50"/>
      <c r="B190" s="58"/>
      <c r="C190" s="50"/>
      <c r="D190" s="58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</row>
    <row r="191" spans="1:21" ht="12.75">
      <c r="A191" s="50"/>
      <c r="B191" s="58"/>
      <c r="C191" s="50"/>
      <c r="D191" s="58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</row>
    <row r="192" spans="1:21" ht="12.75">
      <c r="A192" s="50"/>
      <c r="B192" s="58"/>
      <c r="C192" s="50"/>
      <c r="D192" s="58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</row>
    <row r="193" spans="1:21" ht="12.75">
      <c r="A193" s="50"/>
      <c r="B193" s="58"/>
      <c r="C193" s="50"/>
      <c r="D193" s="58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</row>
    <row r="194" spans="1:21" ht="12.75">
      <c r="A194" s="50"/>
      <c r="B194" s="58"/>
      <c r="C194" s="50"/>
      <c r="D194" s="58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</row>
    <row r="195" spans="1:21" ht="12.75">
      <c r="A195" s="50"/>
      <c r="B195" s="58"/>
      <c r="C195" s="50"/>
      <c r="D195" s="58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</row>
    <row r="196" spans="1:21" ht="12.75">
      <c r="A196" s="50"/>
      <c r="B196" s="58"/>
      <c r="C196" s="50"/>
      <c r="D196" s="58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</row>
    <row r="197" spans="1:21" ht="12.75">
      <c r="A197" s="50"/>
      <c r="B197" s="58"/>
      <c r="C197" s="50"/>
      <c r="D197" s="58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</row>
    <row r="198" spans="1:21" ht="12.75">
      <c r="A198" s="50"/>
      <c r="B198" s="58"/>
      <c r="C198" s="50"/>
      <c r="D198" s="58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</row>
    <row r="199" spans="1:21" ht="12.75">
      <c r="A199" s="50"/>
      <c r="B199" s="58"/>
      <c r="C199" s="50"/>
      <c r="D199" s="58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</row>
    <row r="200" spans="1:21" ht="12.75">
      <c r="A200" s="50"/>
      <c r="B200" s="58"/>
      <c r="C200" s="50"/>
      <c r="D200" s="58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</row>
    <row r="201" spans="1:21" ht="12.75">
      <c r="A201" s="50"/>
      <c r="B201" s="58"/>
      <c r="C201" s="50"/>
      <c r="D201" s="58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</row>
    <row r="202" spans="1:21" ht="12.75">
      <c r="A202" s="50"/>
      <c r="B202" s="58"/>
      <c r="C202" s="50"/>
      <c r="D202" s="58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</row>
    <row r="203" spans="1:21" ht="12.75">
      <c r="A203" s="50"/>
      <c r="B203" s="58"/>
      <c r="C203" s="50"/>
      <c r="D203" s="58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</row>
    <row r="204" spans="1:21" ht="12.75">
      <c r="A204" s="50"/>
      <c r="B204" s="58"/>
      <c r="C204" s="50"/>
      <c r="D204" s="58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</row>
    <row r="205" spans="1:21" ht="12.75">
      <c r="A205" s="50"/>
      <c r="B205" s="58"/>
      <c r="C205" s="50"/>
      <c r="D205" s="58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</row>
    <row r="206" spans="1:21" ht="12.75">
      <c r="A206" s="50"/>
      <c r="B206" s="58"/>
      <c r="C206" s="50"/>
      <c r="D206" s="58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</row>
    <row r="207" spans="1:21" ht="12.75">
      <c r="A207" s="50"/>
      <c r="B207" s="58"/>
      <c r="C207" s="50"/>
      <c r="D207" s="58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</row>
    <row r="208" spans="1:21" ht="12.75">
      <c r="A208" s="50"/>
      <c r="B208" s="58"/>
      <c r="C208" s="50"/>
      <c r="D208" s="58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</row>
    <row r="209" spans="1:21" ht="12.75">
      <c r="A209" s="50"/>
      <c r="B209" s="58"/>
      <c r="C209" s="50"/>
      <c r="D209" s="58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</row>
    <row r="210" spans="1:21" ht="12.75">
      <c r="A210" s="50"/>
      <c r="B210" s="58"/>
      <c r="C210" s="50"/>
      <c r="D210" s="58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</row>
    <row r="211" spans="1:21" ht="12.75">
      <c r="A211" s="50"/>
      <c r="B211" s="58"/>
      <c r="C211" s="50"/>
      <c r="D211" s="58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</row>
    <row r="212" spans="1:21" ht="12.75">
      <c r="A212" s="50"/>
      <c r="B212" s="58"/>
      <c r="C212" s="50"/>
      <c r="D212" s="58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</row>
    <row r="213" spans="1:21" ht="12.75">
      <c r="A213" s="50"/>
      <c r="B213" s="58"/>
      <c r="C213" s="50"/>
      <c r="D213" s="58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</row>
    <row r="214" spans="1:21" ht="12.75">
      <c r="A214" s="50"/>
      <c r="B214" s="58"/>
      <c r="C214" s="50"/>
      <c r="D214" s="58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</row>
    <row r="215" spans="1:21" ht="12.75">
      <c r="A215" s="50"/>
      <c r="B215" s="58"/>
      <c r="C215" s="50"/>
      <c r="D215" s="58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</row>
    <row r="216" spans="1:21" ht="12.75">
      <c r="A216" s="50"/>
      <c r="B216" s="58"/>
      <c r="C216" s="50"/>
      <c r="D216" s="58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</row>
    <row r="217" spans="1:21" ht="12.75">
      <c r="A217" s="50"/>
      <c r="B217" s="58"/>
      <c r="C217" s="50"/>
      <c r="D217" s="58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</row>
    <row r="218" spans="1:21" ht="12.75">
      <c r="A218" s="50"/>
      <c r="B218" s="58"/>
      <c r="C218" s="50"/>
      <c r="D218" s="58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</row>
    <row r="219" spans="1:21" ht="12.75">
      <c r="A219" s="50"/>
      <c r="B219" s="58"/>
      <c r="C219" s="50"/>
      <c r="D219" s="58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</row>
    <row r="220" spans="1:21" ht="12.75">
      <c r="A220" s="50"/>
      <c r="B220" s="58"/>
      <c r="C220" s="50"/>
      <c r="D220" s="58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</row>
    <row r="221" spans="1:21" ht="12.75">
      <c r="A221" s="50"/>
      <c r="B221" s="58"/>
      <c r="C221" s="50"/>
      <c r="D221" s="58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</row>
    <row r="222" spans="1:21" ht="12.75">
      <c r="A222" s="50"/>
      <c r="B222" s="58"/>
      <c r="C222" s="50"/>
      <c r="D222" s="58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</row>
    <row r="223" spans="1:21" ht="12.75">
      <c r="A223" s="50"/>
      <c r="B223" s="58"/>
      <c r="C223" s="50"/>
      <c r="D223" s="58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</row>
    <row r="224" spans="1:21" ht="12.75">
      <c r="A224" s="50"/>
      <c r="B224" s="58"/>
      <c r="C224" s="50"/>
      <c r="D224" s="58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</row>
    <row r="225" spans="1:21" ht="12.75">
      <c r="A225" s="50"/>
      <c r="B225" s="58"/>
      <c r="C225" s="50"/>
      <c r="D225" s="58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</row>
    <row r="226" spans="1:21" ht="12.75">
      <c r="A226" s="50"/>
      <c r="B226" s="58"/>
      <c r="C226" s="50"/>
      <c r="D226" s="58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</row>
    <row r="227" spans="1:21" ht="12.75">
      <c r="A227" s="50"/>
      <c r="B227" s="58"/>
      <c r="C227" s="50"/>
      <c r="D227" s="58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</row>
    <row r="228" spans="1:21" ht="12.75">
      <c r="A228" s="50"/>
      <c r="B228" s="58"/>
      <c r="C228" s="50"/>
      <c r="D228" s="58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</row>
    <row r="229" spans="1:21" ht="12.75">
      <c r="A229" s="50"/>
      <c r="B229" s="58"/>
      <c r="C229" s="50"/>
      <c r="D229" s="58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</row>
    <row r="230" spans="1:21" ht="12.75">
      <c r="A230" s="50"/>
      <c r="B230" s="58"/>
      <c r="C230" s="50"/>
      <c r="D230" s="58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</row>
    <row r="231" spans="1:21" ht="12.75">
      <c r="A231" s="50"/>
      <c r="B231" s="58"/>
      <c r="C231" s="50"/>
      <c r="D231" s="58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</row>
    <row r="232" spans="1:21" ht="12.75">
      <c r="A232" s="50"/>
      <c r="B232" s="58"/>
      <c r="C232" s="50"/>
      <c r="D232" s="58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</row>
    <row r="233" spans="1:21" ht="12.75">
      <c r="A233" s="50"/>
      <c r="B233" s="58"/>
      <c r="C233" s="50"/>
      <c r="D233" s="58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</row>
    <row r="234" spans="1:21" ht="12.75">
      <c r="A234" s="50"/>
      <c r="B234" s="58"/>
      <c r="C234" s="50"/>
      <c r="D234" s="58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</row>
    <row r="235" spans="1:21" ht="12.75">
      <c r="A235" s="50"/>
      <c r="B235" s="58"/>
      <c r="C235" s="50"/>
      <c r="D235" s="58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</row>
    <row r="236" spans="1:21" ht="12.75">
      <c r="A236" s="50"/>
      <c r="B236" s="58"/>
      <c r="C236" s="50"/>
      <c r="D236" s="58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</row>
    <row r="237" spans="1:21" ht="12.75">
      <c r="A237" s="50"/>
      <c r="B237" s="58"/>
      <c r="C237" s="50"/>
      <c r="D237" s="58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</row>
    <row r="238" spans="1:21" ht="12.75">
      <c r="A238" s="50"/>
      <c r="B238" s="58"/>
      <c r="C238" s="50"/>
      <c r="D238" s="58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</row>
    <row r="239" spans="1:21" ht="12.75">
      <c r="A239" s="50"/>
      <c r="B239" s="58"/>
      <c r="C239" s="50"/>
      <c r="D239" s="58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</row>
    <row r="240" spans="1:21" ht="12.75">
      <c r="A240" s="50"/>
      <c r="B240" s="58"/>
      <c r="C240" s="50"/>
      <c r="D240" s="58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</row>
    <row r="241" spans="1:21" ht="12.75">
      <c r="A241" s="50"/>
      <c r="B241" s="58"/>
      <c r="C241" s="50"/>
      <c r="D241" s="58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</row>
    <row r="242" spans="1:21" ht="12.75">
      <c r="A242" s="50"/>
      <c r="B242" s="58"/>
      <c r="C242" s="50"/>
      <c r="D242" s="58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</row>
    <row r="243" spans="1:21" ht="12.75">
      <c r="A243" s="50"/>
      <c r="B243" s="58"/>
      <c r="C243" s="50"/>
      <c r="D243" s="58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</row>
    <row r="244" spans="1:21" ht="12.75">
      <c r="A244" s="50"/>
      <c r="B244" s="58"/>
      <c r="C244" s="50"/>
      <c r="D244" s="58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</row>
    <row r="245" spans="1:21" ht="12.75">
      <c r="A245" s="50"/>
      <c r="B245" s="58"/>
      <c r="C245" s="50"/>
      <c r="D245" s="58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</row>
    <row r="246" spans="1:21" ht="12.75">
      <c r="A246" s="50"/>
      <c r="B246" s="58"/>
      <c r="C246" s="50"/>
      <c r="D246" s="58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</row>
    <row r="247" spans="1:21" ht="12.75">
      <c r="A247" s="50"/>
      <c r="B247" s="58"/>
      <c r="C247" s="50"/>
      <c r="D247" s="58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</row>
    <row r="248" spans="1:21" ht="12.75">
      <c r="A248" s="50"/>
      <c r="B248" s="58"/>
      <c r="C248" s="50"/>
      <c r="D248" s="58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</row>
    <row r="249" spans="1:21" ht="12.75">
      <c r="A249" s="50"/>
      <c r="B249" s="58"/>
      <c r="C249" s="50"/>
      <c r="D249" s="58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</row>
    <row r="250" spans="1:21" ht="12.75">
      <c r="A250" s="50"/>
      <c r="B250" s="58"/>
      <c r="C250" s="50"/>
      <c r="D250" s="58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</row>
    <row r="251" spans="1:21" ht="12.75">
      <c r="A251" s="50"/>
      <c r="B251" s="58"/>
      <c r="C251" s="50"/>
      <c r="D251" s="58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</row>
    <row r="252" spans="1:21" ht="12.75">
      <c r="A252" s="50"/>
      <c r="B252" s="58"/>
      <c r="C252" s="50"/>
      <c r="D252" s="58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</row>
    <row r="253" spans="1:21" ht="12.75">
      <c r="A253" s="50"/>
      <c r="B253" s="58"/>
      <c r="C253" s="50"/>
      <c r="D253" s="58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</row>
    <row r="254" spans="1:21" ht="12.75">
      <c r="A254" s="50"/>
      <c r="B254" s="58"/>
      <c r="C254" s="50"/>
      <c r="D254" s="58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</row>
    <row r="255" spans="1:21" ht="12.75">
      <c r="A255" s="50"/>
      <c r="B255" s="58"/>
      <c r="C255" s="50"/>
      <c r="D255" s="58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</row>
    <row r="256" spans="1:21" ht="12.75">
      <c r="A256" s="50"/>
      <c r="B256" s="58"/>
      <c r="C256" s="50"/>
      <c r="D256" s="58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</row>
    <row r="257" spans="1:21" ht="12.75">
      <c r="A257" s="50"/>
      <c r="B257" s="58"/>
      <c r="C257" s="50"/>
      <c r="D257" s="58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</row>
    <row r="258" spans="1:21" ht="12.75">
      <c r="A258" s="50"/>
      <c r="B258" s="58"/>
      <c r="C258" s="50"/>
      <c r="D258" s="58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</row>
    <row r="259" spans="1:21" ht="12.75">
      <c r="A259" s="50"/>
      <c r="B259" s="58"/>
      <c r="C259" s="50"/>
      <c r="D259" s="58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</row>
    <row r="260" spans="1:21" ht="12.75">
      <c r="A260" s="50"/>
      <c r="B260" s="58"/>
      <c r="C260" s="50"/>
      <c r="D260" s="58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</row>
    <row r="261" spans="1:21" ht="12.75">
      <c r="A261" s="50"/>
      <c r="B261" s="58"/>
      <c r="C261" s="50"/>
      <c r="D261" s="58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</row>
    <row r="262" spans="1:21" ht="12.75">
      <c r="A262" s="50"/>
      <c r="B262" s="58"/>
      <c r="C262" s="50"/>
      <c r="D262" s="58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</row>
    <row r="263" spans="1:21" ht="12.75">
      <c r="A263" s="50"/>
      <c r="B263" s="58"/>
      <c r="C263" s="50"/>
      <c r="D263" s="58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</row>
    <row r="264" spans="1:21" ht="12.75">
      <c r="A264" s="50"/>
      <c r="B264" s="58"/>
      <c r="C264" s="50"/>
      <c r="D264" s="58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</row>
    <row r="265" spans="1:21" ht="12.75">
      <c r="A265" s="50"/>
      <c r="B265" s="58"/>
      <c r="C265" s="50"/>
      <c r="D265" s="58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</row>
    <row r="266" spans="1:21" ht="12.75">
      <c r="A266" s="50"/>
      <c r="B266" s="58"/>
      <c r="C266" s="50"/>
      <c r="D266" s="58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</row>
    <row r="267" spans="1:21" ht="12.75">
      <c r="A267" s="50"/>
      <c r="B267" s="58"/>
      <c r="C267" s="50"/>
      <c r="D267" s="58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</row>
    <row r="268" spans="1:21" ht="12.75">
      <c r="A268" s="50"/>
      <c r="B268" s="58"/>
      <c r="C268" s="50"/>
      <c r="D268" s="58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</row>
    <row r="269" spans="1:21" ht="12.75">
      <c r="A269" s="50"/>
      <c r="B269" s="58"/>
      <c r="C269" s="50"/>
      <c r="D269" s="58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</row>
    <row r="270" spans="1:21" ht="12.75">
      <c r="A270" s="50"/>
      <c r="B270" s="58"/>
      <c r="C270" s="50"/>
      <c r="D270" s="58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</row>
    <row r="271" spans="1:21" ht="12.75">
      <c r="A271" s="50"/>
      <c r="B271" s="58"/>
      <c r="C271" s="50"/>
      <c r="D271" s="58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</row>
    <row r="272" spans="1:21" ht="12.75">
      <c r="A272" s="50"/>
      <c r="B272" s="58"/>
      <c r="C272" s="50"/>
      <c r="D272" s="58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</row>
    <row r="273" spans="1:21" ht="12.75">
      <c r="A273" s="50"/>
      <c r="B273" s="58"/>
      <c r="C273" s="50"/>
      <c r="D273" s="58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</row>
    <row r="274" spans="1:21" ht="12.75">
      <c r="A274" s="50"/>
      <c r="B274" s="58"/>
      <c r="C274" s="50"/>
      <c r="D274" s="58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</row>
    <row r="275" spans="1:21" ht="12.75">
      <c r="A275" s="50"/>
      <c r="B275" s="58"/>
      <c r="C275" s="50"/>
      <c r="D275" s="58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</row>
    <row r="276" spans="1:21" ht="12.75">
      <c r="A276" s="50"/>
      <c r="B276" s="58"/>
      <c r="C276" s="50"/>
      <c r="D276" s="58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</row>
    <row r="277" spans="1:21" ht="12.75">
      <c r="A277" s="50"/>
      <c r="B277" s="58"/>
      <c r="C277" s="50"/>
      <c r="D277" s="58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</row>
    <row r="278" spans="1:21" ht="12.75">
      <c r="A278" s="50"/>
      <c r="B278" s="58"/>
      <c r="C278" s="50"/>
      <c r="D278" s="58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</row>
    <row r="279" spans="1:21" ht="12.75">
      <c r="A279" s="50"/>
      <c r="B279" s="58"/>
      <c r="C279" s="50"/>
      <c r="D279" s="58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</row>
    <row r="280" spans="1:21" ht="12.75">
      <c r="A280" s="50"/>
      <c r="B280" s="58"/>
      <c r="C280" s="50"/>
      <c r="D280" s="58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</row>
    <row r="281" spans="1:21" ht="12.75">
      <c r="A281" s="50"/>
      <c r="B281" s="58"/>
      <c r="C281" s="50"/>
      <c r="D281" s="58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</row>
    <row r="282" spans="1:21" ht="12.75">
      <c r="A282" s="50"/>
      <c r="B282" s="58"/>
      <c r="C282" s="50"/>
      <c r="D282" s="58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</row>
    <row r="283" spans="1:21" ht="12.75">
      <c r="A283" s="50"/>
      <c r="B283" s="58"/>
      <c r="C283" s="50"/>
      <c r="D283" s="58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</row>
    <row r="284" spans="1:21" ht="12.75">
      <c r="A284" s="50"/>
      <c r="B284" s="58"/>
      <c r="C284" s="50"/>
      <c r="D284" s="58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</row>
    <row r="285" spans="1:21" ht="12.75">
      <c r="A285" s="50"/>
      <c r="B285" s="58"/>
      <c r="C285" s="50"/>
      <c r="D285" s="58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</row>
    <row r="286" spans="1:21" ht="12.75">
      <c r="A286" s="50"/>
      <c r="B286" s="58"/>
      <c r="C286" s="50"/>
      <c r="D286" s="58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</row>
    <row r="287" spans="1:21" ht="12.75">
      <c r="A287" s="50"/>
      <c r="B287" s="58"/>
      <c r="C287" s="50"/>
      <c r="D287" s="58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</row>
    <row r="288" spans="1:21" ht="12.75">
      <c r="A288" s="50"/>
      <c r="B288" s="58"/>
      <c r="C288" s="50"/>
      <c r="D288" s="58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</row>
    <row r="289" spans="1:21" ht="12.75">
      <c r="A289" s="50"/>
      <c r="B289" s="58"/>
      <c r="C289" s="50"/>
      <c r="D289" s="58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</row>
    <row r="290" spans="1:21" ht="12.75">
      <c r="A290" s="50"/>
      <c r="B290" s="58"/>
      <c r="C290" s="50"/>
      <c r="D290" s="58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</row>
    <row r="291" spans="1:21" ht="12.75">
      <c r="A291" s="50"/>
      <c r="B291" s="58"/>
      <c r="C291" s="50"/>
      <c r="D291" s="58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</row>
    <row r="292" spans="1:21" ht="12.75">
      <c r="A292" s="50"/>
      <c r="B292" s="58"/>
      <c r="C292" s="50"/>
      <c r="D292" s="58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</row>
    <row r="293" spans="1:21" ht="12.75">
      <c r="A293" s="50"/>
      <c r="B293" s="58"/>
      <c r="C293" s="50"/>
      <c r="D293" s="58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</row>
    <row r="294" spans="1:21" ht="12.75">
      <c r="A294" s="50"/>
      <c r="B294" s="58"/>
      <c r="C294" s="50"/>
      <c r="D294" s="58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</row>
    <row r="295" spans="1:21" ht="12.75">
      <c r="A295" s="50"/>
      <c r="B295" s="58"/>
      <c r="C295" s="50"/>
      <c r="D295" s="58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</row>
    <row r="296" spans="1:21" ht="12.75">
      <c r="A296" s="50"/>
      <c r="B296" s="58"/>
      <c r="C296" s="50"/>
      <c r="D296" s="58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</row>
    <row r="297" spans="1:21" ht="12.75">
      <c r="A297" s="50"/>
      <c r="B297" s="58"/>
      <c r="C297" s="50"/>
      <c r="D297" s="58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</row>
    <row r="298" spans="1:21" ht="12.75">
      <c r="A298" s="50"/>
      <c r="B298" s="58"/>
      <c r="C298" s="50"/>
      <c r="D298" s="58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</row>
    <row r="299" spans="1:21" ht="12.75">
      <c r="A299" s="50"/>
      <c r="B299" s="58"/>
      <c r="C299" s="50"/>
      <c r="D299" s="58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</row>
    <row r="300" spans="1:21" ht="12.75">
      <c r="A300" s="50"/>
      <c r="B300" s="58"/>
      <c r="C300" s="50"/>
      <c r="D300" s="58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</row>
    <row r="301" spans="1:21" ht="12.75">
      <c r="A301" s="50"/>
      <c r="B301" s="58"/>
      <c r="C301" s="50"/>
      <c r="D301" s="58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</row>
    <row r="302" spans="1:21" ht="12.75">
      <c r="A302" s="50"/>
      <c r="B302" s="58"/>
      <c r="C302" s="50"/>
      <c r="D302" s="58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</row>
    <row r="303" spans="1:21" ht="12.75">
      <c r="A303" s="50"/>
      <c r="B303" s="58"/>
      <c r="C303" s="50"/>
      <c r="D303" s="58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</row>
    <row r="304" spans="1:21" ht="12.75">
      <c r="A304" s="50"/>
      <c r="B304" s="58"/>
      <c r="C304" s="50"/>
      <c r="D304" s="58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</row>
    <row r="305" spans="1:21" ht="12.75">
      <c r="A305" s="50"/>
      <c r="B305" s="58"/>
      <c r="C305" s="50"/>
      <c r="D305" s="58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</row>
    <row r="306" spans="1:21" ht="12.75">
      <c r="A306" s="50"/>
      <c r="B306" s="58"/>
      <c r="C306" s="50"/>
      <c r="D306" s="58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</row>
    <row r="307" spans="1:21" ht="12.75">
      <c r="A307" s="50"/>
      <c r="B307" s="58"/>
      <c r="C307" s="50"/>
      <c r="D307" s="58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</row>
    <row r="308" spans="1:21" ht="12.75">
      <c r="A308" s="50"/>
      <c r="B308" s="58"/>
      <c r="C308" s="50"/>
      <c r="D308" s="58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</row>
    <row r="309" spans="1:21" ht="12.75">
      <c r="A309" s="50"/>
      <c r="B309" s="58"/>
      <c r="C309" s="50"/>
      <c r="D309" s="58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</row>
    <row r="310" spans="1:21" ht="12.75">
      <c r="A310" s="50"/>
      <c r="B310" s="58"/>
      <c r="C310" s="50"/>
      <c r="D310" s="58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</row>
    <row r="311" spans="1:21" ht="12.75">
      <c r="A311" s="50"/>
      <c r="B311" s="58"/>
      <c r="C311" s="50"/>
      <c r="D311" s="58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</row>
    <row r="312" spans="1:21" ht="12.75">
      <c r="A312" s="50"/>
      <c r="B312" s="58"/>
      <c r="C312" s="50"/>
      <c r="D312" s="58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</row>
    <row r="313" spans="1:21" ht="12.75">
      <c r="A313" s="50"/>
      <c r="B313" s="58"/>
      <c r="C313" s="50"/>
      <c r="D313" s="58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</row>
    <row r="314" spans="1:21" ht="12.75">
      <c r="A314" s="50"/>
      <c r="B314" s="58"/>
      <c r="C314" s="50"/>
      <c r="D314" s="58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</row>
    <row r="315" spans="1:21" ht="12.75">
      <c r="A315" s="50"/>
      <c r="B315" s="58"/>
      <c r="C315" s="50"/>
      <c r="D315" s="58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</row>
    <row r="316" spans="1:21" ht="12.75">
      <c r="A316" s="50"/>
      <c r="B316" s="58"/>
      <c r="C316" s="50"/>
      <c r="D316" s="58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</row>
    <row r="317" spans="1:21" ht="12.75">
      <c r="A317" s="50"/>
      <c r="B317" s="58"/>
      <c r="C317" s="50"/>
      <c r="D317" s="58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</row>
    <row r="318" spans="1:21" ht="12.75">
      <c r="A318" s="50"/>
      <c r="B318" s="58"/>
      <c r="C318" s="50"/>
      <c r="D318" s="58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</row>
    <row r="319" spans="1:21" ht="12.75">
      <c r="A319" s="50"/>
      <c r="B319" s="58"/>
      <c r="C319" s="50"/>
      <c r="D319" s="58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</row>
    <row r="320" spans="1:21" ht="12.75">
      <c r="A320" s="50"/>
      <c r="B320" s="58"/>
      <c r="C320" s="50"/>
      <c r="D320" s="58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</row>
    <row r="321" spans="1:21" ht="12.75">
      <c r="A321" s="50"/>
      <c r="B321" s="58"/>
      <c r="C321" s="50"/>
      <c r="D321" s="58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</row>
    <row r="322" spans="1:21" ht="12.75">
      <c r="A322" s="50"/>
      <c r="B322" s="58"/>
      <c r="C322" s="50"/>
      <c r="D322" s="58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</row>
    <row r="323" spans="1:21" ht="12.75">
      <c r="A323" s="50"/>
      <c r="B323" s="58"/>
      <c r="C323" s="50"/>
      <c r="D323" s="58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</row>
    <row r="324" spans="1:21" ht="12.75">
      <c r="A324" s="50"/>
      <c r="B324" s="58"/>
      <c r="C324" s="50"/>
      <c r="D324" s="58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</row>
    <row r="325" spans="1:21" ht="12.75">
      <c r="A325" s="50"/>
      <c r="B325" s="58"/>
      <c r="C325" s="50"/>
      <c r="D325" s="58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</row>
    <row r="326" spans="1:21" ht="12.75">
      <c r="A326" s="50"/>
      <c r="B326" s="58"/>
      <c r="C326" s="50"/>
      <c r="D326" s="58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</row>
    <row r="327" spans="1:21" ht="12.75">
      <c r="A327" s="50"/>
      <c r="B327" s="58"/>
      <c r="C327" s="50"/>
      <c r="D327" s="58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</row>
    <row r="328" spans="1:21" ht="12.75">
      <c r="A328" s="50"/>
      <c r="B328" s="58"/>
      <c r="C328" s="50"/>
      <c r="D328" s="58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</row>
    <row r="329" spans="1:21" ht="12.75">
      <c r="A329" s="50"/>
      <c r="B329" s="58"/>
      <c r="C329" s="50"/>
      <c r="D329" s="58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</row>
    <row r="330" spans="1:21" ht="12.75">
      <c r="A330" s="50"/>
      <c r="B330" s="58"/>
      <c r="C330" s="50"/>
      <c r="D330" s="58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</row>
    <row r="331" spans="1:21" ht="12.75">
      <c r="A331" s="50"/>
      <c r="B331" s="58"/>
      <c r="C331" s="50"/>
      <c r="D331" s="58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</row>
    <row r="332" spans="1:21" ht="12.75">
      <c r="A332" s="50"/>
      <c r="B332" s="58"/>
      <c r="C332" s="50"/>
      <c r="D332" s="58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</row>
    <row r="333" spans="1:21" ht="12.75">
      <c r="A333" s="50"/>
      <c r="B333" s="58"/>
      <c r="C333" s="50"/>
      <c r="D333" s="58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</row>
    <row r="334" spans="1:21" ht="12.75">
      <c r="A334" s="50"/>
      <c r="B334" s="58"/>
      <c r="C334" s="50"/>
      <c r="D334" s="58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</row>
    <row r="335" spans="1:21" ht="12.75">
      <c r="A335" s="50"/>
      <c r="B335" s="58"/>
      <c r="C335" s="50"/>
      <c r="D335" s="58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</row>
    <row r="336" spans="1:21" ht="12.75">
      <c r="A336" s="50"/>
      <c r="B336" s="58"/>
      <c r="C336" s="50"/>
      <c r="D336" s="58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</row>
    <row r="337" spans="1:21" ht="12.75">
      <c r="A337" s="50"/>
      <c r="B337" s="58"/>
      <c r="C337" s="50"/>
      <c r="D337" s="58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</row>
    <row r="338" spans="1:21" ht="12.75">
      <c r="A338" s="50"/>
      <c r="B338" s="58"/>
      <c r="C338" s="50"/>
      <c r="D338" s="58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</row>
    <row r="339" spans="1:21" ht="12.75">
      <c r="A339" s="50"/>
      <c r="B339" s="58"/>
      <c r="C339" s="50"/>
      <c r="D339" s="58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</row>
    <row r="340" spans="1:21" ht="12.75">
      <c r="A340" s="50"/>
      <c r="B340" s="58"/>
      <c r="C340" s="50"/>
      <c r="D340" s="58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</row>
    <row r="341" spans="1:21" ht="12.75">
      <c r="A341" s="50"/>
      <c r="B341" s="58"/>
      <c r="C341" s="50"/>
      <c r="D341" s="58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</row>
    <row r="342" spans="1:21" ht="12.75">
      <c r="A342" s="50"/>
      <c r="B342" s="58"/>
      <c r="C342" s="50"/>
      <c r="D342" s="58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</row>
    <row r="343" spans="1:21" ht="12.75">
      <c r="A343" s="50"/>
      <c r="B343" s="58"/>
      <c r="C343" s="50"/>
      <c r="D343" s="58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</row>
    <row r="344" spans="1:21" ht="12.75">
      <c r="A344" s="50"/>
      <c r="B344" s="58"/>
      <c r="C344" s="50"/>
      <c r="D344" s="58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</row>
    <row r="345" spans="1:21" ht="12.75">
      <c r="A345" s="50"/>
      <c r="B345" s="58"/>
      <c r="C345" s="50"/>
      <c r="D345" s="58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</row>
    <row r="346" spans="1:21" ht="12.75">
      <c r="A346" s="50"/>
      <c r="B346" s="58"/>
      <c r="C346" s="50"/>
      <c r="D346" s="58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</row>
    <row r="347" spans="1:21" ht="12.75">
      <c r="A347" s="50"/>
      <c r="B347" s="58"/>
      <c r="C347" s="50"/>
      <c r="D347" s="58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</row>
    <row r="348" spans="1:21" ht="12.75">
      <c r="A348" s="50"/>
      <c r="B348" s="58"/>
      <c r="C348" s="50"/>
      <c r="D348" s="58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</row>
    <row r="349" spans="1:21" ht="12.75">
      <c r="A349" s="50"/>
      <c r="B349" s="58"/>
      <c r="C349" s="50"/>
      <c r="D349" s="58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</row>
    <row r="350" spans="1:21" ht="12.75">
      <c r="A350" s="50"/>
      <c r="B350" s="58"/>
      <c r="C350" s="50"/>
      <c r="D350" s="58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</row>
    <row r="351" spans="1:21" ht="12.75">
      <c r="A351" s="50"/>
      <c r="B351" s="58"/>
      <c r="C351" s="50"/>
      <c r="D351" s="58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</row>
    <row r="352" spans="1:21" ht="12.75">
      <c r="A352" s="50"/>
      <c r="B352" s="58"/>
      <c r="C352" s="50"/>
      <c r="D352" s="58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</row>
    <row r="353" spans="1:21" ht="12.75">
      <c r="A353" s="50"/>
      <c r="B353" s="58"/>
      <c r="C353" s="50"/>
      <c r="D353" s="58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</row>
    <row r="354" spans="1:21" ht="12.75">
      <c r="A354" s="50"/>
      <c r="B354" s="58"/>
      <c r="C354" s="50"/>
      <c r="D354" s="58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</row>
    <row r="355" spans="1:21" ht="12.75">
      <c r="A355" s="50"/>
      <c r="B355" s="58"/>
      <c r="C355" s="50"/>
      <c r="D355" s="58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</row>
    <row r="356" spans="1:21" ht="12.75">
      <c r="A356" s="50"/>
      <c r="B356" s="58"/>
      <c r="C356" s="50"/>
      <c r="D356" s="58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</row>
    <row r="357" spans="1:21" ht="12.75">
      <c r="A357" s="50"/>
      <c r="B357" s="58"/>
      <c r="C357" s="50"/>
      <c r="D357" s="58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</row>
    <row r="358" spans="1:21" ht="12.75">
      <c r="A358" s="50"/>
      <c r="B358" s="58"/>
      <c r="C358" s="50"/>
      <c r="D358" s="58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</row>
    <row r="359" spans="1:21" ht="12.75">
      <c r="A359" s="50"/>
      <c r="B359" s="58"/>
      <c r="C359" s="50"/>
      <c r="D359" s="58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</row>
    <row r="360" spans="1:21" ht="12.75">
      <c r="A360" s="50"/>
      <c r="B360" s="58"/>
      <c r="C360" s="50"/>
      <c r="D360" s="58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</row>
    <row r="361" spans="1:21" ht="12.75">
      <c r="A361" s="50"/>
      <c r="B361" s="58"/>
      <c r="C361" s="50"/>
      <c r="D361" s="58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</row>
    <row r="362" spans="1:21" ht="12.75">
      <c r="A362" s="50"/>
      <c r="B362" s="58"/>
      <c r="C362" s="50"/>
      <c r="D362" s="58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</row>
    <row r="363" spans="1:21" ht="12.75">
      <c r="A363" s="50"/>
      <c r="B363" s="58"/>
      <c r="C363" s="50"/>
      <c r="D363" s="58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</row>
    <row r="364" spans="1:21" ht="12.75">
      <c r="A364" s="50"/>
      <c r="B364" s="58"/>
      <c r="C364" s="50"/>
      <c r="D364" s="58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</row>
    <row r="365" spans="1:21" ht="12.75">
      <c r="A365" s="50"/>
      <c r="B365" s="58"/>
      <c r="C365" s="50"/>
      <c r="D365" s="58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</row>
    <row r="366" spans="1:21" ht="12.75">
      <c r="A366" s="50"/>
      <c r="B366" s="58"/>
      <c r="C366" s="50"/>
      <c r="D366" s="58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</row>
    <row r="367" spans="1:21" ht="12.75">
      <c r="A367" s="50"/>
      <c r="B367" s="58"/>
      <c r="C367" s="50"/>
      <c r="D367" s="58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</row>
    <row r="368" spans="1:21" ht="12.75">
      <c r="A368" s="50"/>
      <c r="B368" s="58"/>
      <c r="C368" s="50"/>
      <c r="D368" s="58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</row>
    <row r="369" spans="1:21" ht="12.75">
      <c r="A369" s="50"/>
      <c r="B369" s="58"/>
      <c r="C369" s="50"/>
      <c r="D369" s="58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</row>
    <row r="370" spans="1:21" ht="12.75">
      <c r="A370" s="50"/>
      <c r="B370" s="58"/>
      <c r="C370" s="50"/>
      <c r="D370" s="58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</row>
    <row r="371" spans="1:21" ht="12.75">
      <c r="A371" s="50"/>
      <c r="B371" s="58"/>
      <c r="C371" s="50"/>
      <c r="D371" s="58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</row>
    <row r="372" spans="1:21" ht="12.75">
      <c r="A372" s="50"/>
      <c r="B372" s="58"/>
      <c r="C372" s="50"/>
      <c r="D372" s="58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</row>
    <row r="373" spans="1:21" ht="12.75">
      <c r="A373" s="50"/>
      <c r="B373" s="58"/>
      <c r="C373" s="50"/>
      <c r="D373" s="58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</row>
    <row r="374" spans="1:21" ht="12.75">
      <c r="A374" s="50"/>
      <c r="B374" s="58"/>
      <c r="C374" s="50"/>
      <c r="D374" s="58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</row>
    <row r="375" spans="1:21" ht="12.75">
      <c r="A375" s="50"/>
      <c r="B375" s="58"/>
      <c r="C375" s="50"/>
      <c r="D375" s="58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</row>
    <row r="376" spans="1:21" ht="12.75">
      <c r="A376" s="50"/>
      <c r="B376" s="58"/>
      <c r="C376" s="50"/>
      <c r="D376" s="58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</row>
    <row r="377" spans="1:21" ht="12.75">
      <c r="A377" s="50"/>
      <c r="B377" s="58"/>
      <c r="C377" s="50"/>
      <c r="D377" s="58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</row>
    <row r="378" spans="1:21" ht="12.75">
      <c r="A378" s="50"/>
      <c r="B378" s="58"/>
      <c r="C378" s="50"/>
      <c r="D378" s="58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</row>
    <row r="379" spans="1:21" ht="12.75">
      <c r="A379" s="50"/>
      <c r="B379" s="58"/>
      <c r="C379" s="50"/>
      <c r="D379" s="58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</row>
    <row r="380" spans="1:21" ht="12.75">
      <c r="A380" s="50"/>
      <c r="B380" s="58"/>
      <c r="C380" s="50"/>
      <c r="D380" s="58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</row>
    <row r="381" spans="1:21" ht="12.75">
      <c r="A381" s="50"/>
      <c r="B381" s="58"/>
      <c r="C381" s="50"/>
      <c r="D381" s="58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</row>
    <row r="382" spans="1:21" ht="12.75">
      <c r="A382" s="50"/>
      <c r="B382" s="58"/>
      <c r="C382" s="50"/>
      <c r="D382" s="58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</row>
    <row r="383" spans="1:21" ht="12.75">
      <c r="A383" s="50"/>
      <c r="B383" s="58"/>
      <c r="C383" s="50"/>
      <c r="D383" s="58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</row>
    <row r="384" spans="1:21" ht="12.75">
      <c r="A384" s="50"/>
      <c r="B384" s="58"/>
      <c r="C384" s="50"/>
      <c r="D384" s="58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</row>
    <row r="385" spans="1:21" ht="12.75">
      <c r="A385" s="50"/>
      <c r="B385" s="58"/>
      <c r="C385" s="50"/>
      <c r="D385" s="58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</row>
    <row r="386" spans="1:21" ht="12.75">
      <c r="A386" s="50"/>
      <c r="B386" s="58"/>
      <c r="C386" s="50"/>
      <c r="D386" s="58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</row>
    <row r="387" spans="1:21" ht="12.75">
      <c r="A387" s="50"/>
      <c r="B387" s="58"/>
      <c r="C387" s="50"/>
      <c r="D387" s="58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</row>
    <row r="388" spans="1:21" ht="12.75">
      <c r="A388" s="50"/>
      <c r="B388" s="58"/>
      <c r="C388" s="50"/>
      <c r="D388" s="58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</row>
    <row r="389" spans="1:21" ht="12.75">
      <c r="A389" s="50"/>
      <c r="B389" s="58"/>
      <c r="C389" s="50"/>
      <c r="D389" s="58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</row>
    <row r="390" spans="1:21" ht="12.75">
      <c r="A390" s="50"/>
      <c r="B390" s="58"/>
      <c r="C390" s="50"/>
      <c r="D390" s="58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</row>
    <row r="391" spans="1:21" ht="12.75">
      <c r="A391" s="50"/>
      <c r="B391" s="58"/>
      <c r="C391" s="50"/>
      <c r="D391" s="58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</row>
    <row r="392" spans="1:21" ht="12.75">
      <c r="A392" s="50"/>
      <c r="B392" s="58"/>
      <c r="C392" s="50"/>
      <c r="D392" s="58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</row>
    <row r="393" spans="1:21" ht="12.75">
      <c r="A393" s="50"/>
      <c r="B393" s="58"/>
      <c r="C393" s="50"/>
      <c r="D393" s="58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</row>
    <row r="394" spans="1:21" ht="12.75">
      <c r="A394" s="50"/>
      <c r="B394" s="58"/>
      <c r="C394" s="50"/>
      <c r="D394" s="58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</row>
    <row r="395" spans="1:21" ht="12.75">
      <c r="A395" s="50"/>
      <c r="B395" s="58"/>
      <c r="C395" s="50"/>
      <c r="D395" s="58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</row>
    <row r="396" spans="1:21" ht="12.75">
      <c r="A396" s="50"/>
      <c r="B396" s="58"/>
      <c r="C396" s="50"/>
      <c r="D396" s="58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</row>
    <row r="397" spans="1:21" ht="12.75">
      <c r="A397" s="50"/>
      <c r="B397" s="58"/>
      <c r="C397" s="50"/>
      <c r="D397" s="58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</row>
    <row r="398" spans="1:21" ht="12.75">
      <c r="A398" s="50"/>
      <c r="B398" s="58"/>
      <c r="C398" s="50"/>
      <c r="D398" s="58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</row>
    <row r="399" spans="1:21" ht="12.75">
      <c r="A399" s="50"/>
      <c r="B399" s="58"/>
      <c r="C399" s="50"/>
      <c r="D399" s="58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</row>
    <row r="400" spans="1:21" ht="12.75">
      <c r="A400" s="50"/>
      <c r="B400" s="58"/>
      <c r="C400" s="50"/>
      <c r="D400" s="58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</row>
    <row r="401" spans="1:21" ht="12.75">
      <c r="A401" s="50"/>
      <c r="B401" s="58"/>
      <c r="C401" s="50"/>
      <c r="D401" s="58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</row>
    <row r="402" spans="1:21" ht="12.75">
      <c r="A402" s="50"/>
      <c r="B402" s="58"/>
      <c r="C402" s="50"/>
      <c r="D402" s="58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</row>
    <row r="403" spans="1:21" ht="12.75">
      <c r="A403" s="50"/>
      <c r="B403" s="58"/>
      <c r="C403" s="50"/>
      <c r="D403" s="58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</row>
    <row r="404" spans="1:21" ht="12.75">
      <c r="A404" s="50"/>
      <c r="B404" s="58"/>
      <c r="C404" s="50"/>
      <c r="D404" s="58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</row>
    <row r="405" spans="1:21" ht="12.75">
      <c r="A405" s="50"/>
      <c r="B405" s="58"/>
      <c r="C405" s="50"/>
      <c r="D405" s="58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</row>
    <row r="406" spans="1:21" ht="12.75">
      <c r="A406" s="50"/>
      <c r="B406" s="58"/>
      <c r="C406" s="50"/>
      <c r="D406" s="58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</row>
    <row r="407" spans="1:21" ht="12.75">
      <c r="A407" s="50"/>
      <c r="B407" s="58"/>
      <c r="C407" s="50"/>
      <c r="D407" s="58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</row>
    <row r="408" spans="1:21" ht="12.75">
      <c r="A408" s="50"/>
      <c r="B408" s="58"/>
      <c r="C408" s="50"/>
      <c r="D408" s="58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</row>
    <row r="409" spans="1:21" ht="12.75">
      <c r="A409" s="50"/>
      <c r="B409" s="58"/>
      <c r="C409" s="50"/>
      <c r="D409" s="58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</row>
    <row r="410" spans="1:21" ht="12.75">
      <c r="A410" s="50"/>
      <c r="B410" s="58"/>
      <c r="C410" s="50"/>
      <c r="D410" s="58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</row>
    <row r="411" spans="1:21" ht="12.75">
      <c r="A411" s="50"/>
      <c r="B411" s="58"/>
      <c r="C411" s="50"/>
      <c r="D411" s="58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</row>
    <row r="412" spans="1:21" ht="12.75">
      <c r="A412" s="50"/>
      <c r="B412" s="58"/>
      <c r="C412" s="50"/>
      <c r="D412" s="58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</row>
    <row r="413" spans="1:21" ht="12.75">
      <c r="A413" s="50"/>
      <c r="B413" s="58"/>
      <c r="C413" s="50"/>
      <c r="D413" s="58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</row>
    <row r="414" spans="1:21" ht="12.75">
      <c r="A414" s="50"/>
      <c r="B414" s="58"/>
      <c r="C414" s="50"/>
      <c r="D414" s="58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</row>
    <row r="415" spans="1:21" ht="12.75">
      <c r="A415" s="50"/>
      <c r="B415" s="58"/>
      <c r="C415" s="50"/>
      <c r="D415" s="58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</row>
    <row r="416" spans="1:21" ht="12.75">
      <c r="A416" s="50"/>
      <c r="B416" s="58"/>
      <c r="C416" s="50"/>
      <c r="D416" s="58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</row>
    <row r="417" spans="1:21" ht="12.75">
      <c r="A417" s="50"/>
      <c r="B417" s="58"/>
      <c r="C417" s="50"/>
      <c r="D417" s="58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</row>
    <row r="418" spans="1:21" ht="12.75">
      <c r="A418" s="50"/>
      <c r="B418" s="58"/>
      <c r="C418" s="50"/>
      <c r="D418" s="58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</row>
    <row r="419" spans="1:21" ht="12.75">
      <c r="A419" s="50"/>
      <c r="B419" s="58"/>
      <c r="C419" s="50"/>
      <c r="D419" s="58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</row>
    <row r="420" spans="1:21" ht="12.75">
      <c r="A420" s="50"/>
      <c r="B420" s="58"/>
      <c r="C420" s="50"/>
      <c r="D420" s="58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</row>
    <row r="421" spans="1:21" ht="12.75">
      <c r="A421" s="50"/>
      <c r="B421" s="58"/>
      <c r="C421" s="50"/>
      <c r="D421" s="58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</row>
    <row r="422" spans="1:21" ht="12.75">
      <c r="A422" s="50"/>
      <c r="B422" s="58"/>
      <c r="C422" s="50"/>
      <c r="D422" s="58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</row>
    <row r="423" spans="1:21" ht="12.75">
      <c r="A423" s="50"/>
      <c r="B423" s="58"/>
      <c r="C423" s="50"/>
      <c r="D423" s="58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</row>
    <row r="424" spans="1:21" ht="12.75">
      <c r="A424" s="50"/>
      <c r="B424" s="58"/>
      <c r="C424" s="50"/>
      <c r="D424" s="58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</row>
    <row r="425" spans="1:21" ht="12.75">
      <c r="A425" s="50"/>
      <c r="B425" s="58"/>
      <c r="C425" s="50"/>
      <c r="D425" s="58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</row>
    <row r="426" spans="1:21" ht="12.75">
      <c r="A426" s="50"/>
      <c r="B426" s="58"/>
      <c r="C426" s="50"/>
      <c r="D426" s="58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</row>
    <row r="427" spans="1:21" ht="12.75">
      <c r="A427" s="50"/>
      <c r="B427" s="58"/>
      <c r="C427" s="50"/>
      <c r="D427" s="58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</row>
    <row r="428" spans="1:21" ht="12.75">
      <c r="A428" s="50"/>
      <c r="B428" s="58"/>
      <c r="C428" s="50"/>
      <c r="D428" s="58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</row>
    <row r="429" spans="1:21" ht="12.75">
      <c r="A429" s="50"/>
      <c r="B429" s="58"/>
      <c r="C429" s="50"/>
      <c r="D429" s="58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</row>
    <row r="430" spans="1:21" ht="12.75">
      <c r="A430" s="50"/>
      <c r="B430" s="58"/>
      <c r="C430" s="50"/>
      <c r="D430" s="58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</row>
    <row r="431" spans="1:21" ht="12.75">
      <c r="A431" s="50"/>
      <c r="B431" s="58"/>
      <c r="C431" s="50"/>
      <c r="D431" s="58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</row>
    <row r="432" spans="1:21" ht="12.75">
      <c r="A432" s="50"/>
      <c r="B432" s="58"/>
      <c r="C432" s="50"/>
      <c r="D432" s="58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</row>
    <row r="433" spans="1:21" ht="12.75">
      <c r="A433" s="50"/>
      <c r="B433" s="58"/>
      <c r="C433" s="50"/>
      <c r="D433" s="58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</row>
    <row r="434" spans="1:21" ht="12.75">
      <c r="A434" s="50"/>
      <c r="B434" s="58"/>
      <c r="C434" s="50"/>
      <c r="D434" s="58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</row>
    <row r="435" spans="1:21" ht="12.75">
      <c r="A435" s="50"/>
      <c r="B435" s="58"/>
      <c r="C435" s="50"/>
      <c r="D435" s="58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</row>
    <row r="436" spans="1:21" ht="12.75">
      <c r="A436" s="50"/>
      <c r="B436" s="58"/>
      <c r="C436" s="50"/>
      <c r="D436" s="58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</row>
    <row r="437" spans="1:21" ht="12.75">
      <c r="A437" s="50"/>
      <c r="B437" s="58"/>
      <c r="C437" s="50"/>
      <c r="D437" s="58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</row>
    <row r="438" spans="1:21" ht="12.75">
      <c r="A438" s="50"/>
      <c r="B438" s="58"/>
      <c r="C438" s="50"/>
      <c r="D438" s="58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</row>
    <row r="439" spans="1:21" ht="12.75">
      <c r="A439" s="50"/>
      <c r="B439" s="58"/>
      <c r="C439" s="50"/>
      <c r="D439" s="58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</row>
    <row r="440" spans="1:21" ht="12.75">
      <c r="A440" s="50"/>
      <c r="B440" s="58"/>
      <c r="C440" s="50"/>
      <c r="D440" s="58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</row>
    <row r="441" spans="1:21" ht="12.75">
      <c r="A441" s="50"/>
      <c r="B441" s="58"/>
      <c r="C441" s="50"/>
      <c r="D441" s="58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</row>
    <row r="442" spans="1:21" ht="12.75">
      <c r="A442" s="50"/>
      <c r="B442" s="58"/>
      <c r="C442" s="50"/>
      <c r="D442" s="58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</row>
    <row r="443" spans="1:21" ht="12.75">
      <c r="A443" s="50"/>
      <c r="B443" s="58"/>
      <c r="C443" s="50"/>
      <c r="D443" s="58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</row>
    <row r="444" spans="1:21" ht="12.75">
      <c r="A444" s="50"/>
      <c r="B444" s="58"/>
      <c r="C444" s="50"/>
      <c r="D444" s="58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</row>
    <row r="445" spans="1:21" ht="12.75">
      <c r="A445" s="50"/>
      <c r="B445" s="58"/>
      <c r="C445" s="50"/>
      <c r="D445" s="58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</row>
    <row r="446" spans="1:21" ht="12.75">
      <c r="A446" s="50"/>
      <c r="B446" s="58"/>
      <c r="C446" s="50"/>
      <c r="D446" s="58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</row>
    <row r="447" spans="1:21" ht="12.75">
      <c r="A447" s="50"/>
      <c r="B447" s="58"/>
      <c r="C447" s="50"/>
      <c r="D447" s="58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</row>
    <row r="448" spans="1:21" ht="12.75">
      <c r="A448" s="50"/>
      <c r="B448" s="58"/>
      <c r="C448" s="50"/>
      <c r="D448" s="58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</row>
    <row r="449" spans="1:21" ht="12.75">
      <c r="A449" s="50"/>
      <c r="B449" s="58"/>
      <c r="C449" s="50"/>
      <c r="D449" s="58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</row>
    <row r="450" spans="1:21" ht="12.75">
      <c r="A450" s="50"/>
      <c r="B450" s="58"/>
      <c r="C450" s="50"/>
      <c r="D450" s="58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</row>
    <row r="451" spans="1:21" ht="12.75">
      <c r="A451" s="50"/>
      <c r="B451" s="58"/>
      <c r="C451" s="50"/>
      <c r="D451" s="58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</row>
    <row r="452" spans="1:21" ht="12.75">
      <c r="A452" s="50"/>
      <c r="B452" s="58"/>
      <c r="C452" s="50"/>
      <c r="D452" s="58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</row>
    <row r="453" spans="1:21" ht="12.75">
      <c r="A453" s="50"/>
      <c r="B453" s="58"/>
      <c r="C453" s="50"/>
      <c r="D453" s="58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</row>
    <row r="454" spans="1:21" ht="12.75">
      <c r="A454" s="50"/>
      <c r="B454" s="58"/>
      <c r="C454" s="50"/>
      <c r="D454" s="58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</row>
    <row r="455" spans="1:21" ht="12.75">
      <c r="A455" s="50"/>
      <c r="B455" s="58"/>
      <c r="C455" s="50"/>
      <c r="D455" s="58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</row>
    <row r="456" spans="1:21" ht="12.75">
      <c r="A456" s="50"/>
      <c r="B456" s="58"/>
      <c r="C456" s="50"/>
      <c r="D456" s="58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</row>
    <row r="457" spans="1:21" ht="12.75">
      <c r="A457" s="50"/>
      <c r="B457" s="58"/>
      <c r="C457" s="50"/>
      <c r="D457" s="58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</row>
    <row r="458" spans="1:21" ht="12.75">
      <c r="A458" s="50"/>
      <c r="B458" s="58"/>
      <c r="C458" s="50"/>
      <c r="D458" s="58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</row>
    <row r="459" spans="1:21" ht="12.75">
      <c r="A459" s="50"/>
      <c r="B459" s="58"/>
      <c r="C459" s="50"/>
      <c r="D459" s="58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</row>
    <row r="460" spans="1:21" ht="12.75">
      <c r="A460" s="50"/>
      <c r="B460" s="58"/>
      <c r="C460" s="50"/>
      <c r="D460" s="58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</row>
    <row r="461" spans="1:21" ht="12.75">
      <c r="A461" s="50"/>
      <c r="B461" s="58"/>
      <c r="C461" s="50"/>
      <c r="D461" s="58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</row>
    <row r="462" spans="1:21" ht="12.75">
      <c r="A462" s="50"/>
      <c r="B462" s="58"/>
      <c r="C462" s="50"/>
      <c r="D462" s="58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</row>
    <row r="463" spans="1:21" ht="12.75">
      <c r="A463" s="50"/>
      <c r="B463" s="58"/>
      <c r="C463" s="50"/>
      <c r="D463" s="58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</row>
    <row r="464" spans="1:21" ht="12.75">
      <c r="A464" s="50"/>
      <c r="B464" s="58"/>
      <c r="C464" s="50"/>
      <c r="D464" s="58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</row>
    <row r="465" spans="1:21" ht="12.75">
      <c r="A465" s="50"/>
      <c r="B465" s="58"/>
      <c r="C465" s="50"/>
      <c r="D465" s="58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</row>
    <row r="466" spans="1:21" ht="12.75">
      <c r="A466" s="50"/>
      <c r="B466" s="58"/>
      <c r="C466" s="50"/>
      <c r="D466" s="58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</row>
    <row r="467" spans="1:21" ht="12.75">
      <c r="A467" s="50"/>
      <c r="B467" s="58"/>
      <c r="C467" s="50"/>
      <c r="D467" s="58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</row>
    <row r="468" spans="1:21" ht="12.75">
      <c r="A468" s="50"/>
      <c r="B468" s="58"/>
      <c r="C468" s="50"/>
      <c r="D468" s="58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</row>
    <row r="469" spans="1:21" ht="12.75">
      <c r="A469" s="50"/>
      <c r="B469" s="58"/>
      <c r="C469" s="50"/>
      <c r="D469" s="58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</row>
    <row r="470" spans="1:21" ht="12.75">
      <c r="A470" s="50"/>
      <c r="B470" s="58"/>
      <c r="C470" s="50"/>
      <c r="D470" s="58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</row>
    <row r="471" spans="1:21" ht="12.75">
      <c r="A471" s="50"/>
      <c r="B471" s="58"/>
      <c r="C471" s="50"/>
      <c r="D471" s="58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</row>
    <row r="472" spans="1:21" ht="12.75">
      <c r="A472" s="50"/>
      <c r="B472" s="58"/>
      <c r="C472" s="50"/>
      <c r="D472" s="58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</row>
    <row r="473" spans="1:21" ht="12.75">
      <c r="A473" s="50"/>
      <c r="B473" s="58"/>
      <c r="C473" s="50"/>
      <c r="D473" s="58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</row>
    <row r="474" spans="1:21" ht="12.75">
      <c r="A474" s="50"/>
      <c r="B474" s="58"/>
      <c r="C474" s="50"/>
      <c r="D474" s="58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</row>
    <row r="475" spans="1:21" ht="12.75">
      <c r="A475" s="50"/>
      <c r="B475" s="58"/>
      <c r="C475" s="50"/>
      <c r="D475" s="58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</row>
    <row r="476" spans="1:21" ht="12.75">
      <c r="A476" s="50"/>
      <c r="B476" s="58"/>
      <c r="C476" s="50"/>
      <c r="D476" s="58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</row>
    <row r="477" spans="1:21" ht="12.75">
      <c r="A477" s="50"/>
      <c r="B477" s="58"/>
      <c r="C477" s="50"/>
      <c r="D477" s="58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</row>
    <row r="478" spans="1:21" ht="12.75">
      <c r="A478" s="50"/>
      <c r="B478" s="58"/>
      <c r="C478" s="50"/>
      <c r="D478" s="58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</row>
    <row r="479" spans="1:21" ht="12.75">
      <c r="A479" s="50"/>
      <c r="B479" s="58"/>
      <c r="C479" s="50"/>
      <c r="D479" s="58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</row>
    <row r="480" spans="1:21" ht="12.75">
      <c r="A480" s="50"/>
      <c r="B480" s="58"/>
      <c r="C480" s="50"/>
      <c r="D480" s="58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</row>
    <row r="481" spans="1:21" ht="12.75">
      <c r="A481" s="50"/>
      <c r="B481" s="58"/>
      <c r="C481" s="50"/>
      <c r="D481" s="58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</row>
    <row r="482" spans="1:21" ht="12.75">
      <c r="A482" s="50"/>
      <c r="B482" s="58"/>
      <c r="C482" s="50"/>
      <c r="D482" s="58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</row>
    <row r="483" spans="1:21" ht="12.75">
      <c r="A483" s="50"/>
      <c r="B483" s="58"/>
      <c r="C483" s="50"/>
      <c r="D483" s="58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</row>
    <row r="484" spans="1:21" ht="12.75">
      <c r="A484" s="50"/>
      <c r="B484" s="58"/>
      <c r="C484" s="50"/>
      <c r="D484" s="58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</row>
    <row r="485" spans="1:21" ht="12.75">
      <c r="A485" s="50"/>
      <c r="B485" s="58"/>
      <c r="C485" s="50"/>
      <c r="D485" s="58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</row>
    <row r="486" spans="1:21" ht="12.75">
      <c r="A486" s="50"/>
      <c r="B486" s="58"/>
      <c r="C486" s="50"/>
      <c r="D486" s="58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</row>
    <row r="487" spans="1:21" ht="12.75">
      <c r="A487" s="50"/>
      <c r="B487" s="58"/>
      <c r="C487" s="50"/>
      <c r="D487" s="58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</row>
    <row r="488" spans="1:21" ht="12.75">
      <c r="A488" s="50"/>
      <c r="B488" s="58"/>
      <c r="C488" s="50"/>
      <c r="D488" s="58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</row>
    <row r="489" spans="1:21" ht="12.75">
      <c r="A489" s="50"/>
      <c r="B489" s="58"/>
      <c r="C489" s="50"/>
      <c r="D489" s="58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</row>
    <row r="490" spans="1:21" ht="12.75">
      <c r="A490" s="50"/>
      <c r="B490" s="58"/>
      <c r="C490" s="50"/>
      <c r="D490" s="58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</row>
    <row r="491" spans="1:21" ht="12.75">
      <c r="A491" s="50"/>
      <c r="B491" s="58"/>
      <c r="C491" s="50"/>
      <c r="D491" s="58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</row>
    <row r="492" spans="1:21" ht="12.75">
      <c r="A492" s="50"/>
      <c r="B492" s="58"/>
      <c r="C492" s="50"/>
      <c r="D492" s="58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</row>
    <row r="493" spans="1:21" ht="12.75">
      <c r="A493" s="50"/>
      <c r="B493" s="58"/>
      <c r="C493" s="50"/>
      <c r="D493" s="58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</row>
    <row r="494" spans="1:21" ht="12.75">
      <c r="A494" s="50"/>
      <c r="B494" s="58"/>
      <c r="C494" s="50"/>
      <c r="D494" s="58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</row>
    <row r="495" spans="1:21" ht="12.75">
      <c r="A495" s="50"/>
      <c r="B495" s="58"/>
      <c r="C495" s="50"/>
      <c r="D495" s="58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</row>
    <row r="496" spans="1:21" ht="12.75">
      <c r="A496" s="50"/>
      <c r="B496" s="58"/>
      <c r="C496" s="50"/>
      <c r="D496" s="58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</row>
    <row r="497" spans="1:21" ht="12.75">
      <c r="A497" s="50"/>
      <c r="B497" s="58"/>
      <c r="C497" s="50"/>
      <c r="D497" s="58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</row>
    <row r="498" spans="1:21" ht="12.75">
      <c r="A498" s="50"/>
      <c r="B498" s="58"/>
      <c r="C498" s="50"/>
      <c r="D498" s="58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</row>
    <row r="499" spans="1:21" ht="12.75">
      <c r="A499" s="50"/>
      <c r="B499" s="58"/>
      <c r="C499" s="50"/>
      <c r="D499" s="58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</row>
    <row r="500" spans="1:21" ht="12.75">
      <c r="A500" s="50"/>
      <c r="B500" s="58"/>
      <c r="C500" s="50"/>
      <c r="D500" s="58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</row>
    <row r="501" spans="1:21" ht="12.75">
      <c r="A501" s="50"/>
      <c r="B501" s="58"/>
      <c r="C501" s="50"/>
      <c r="D501" s="58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</row>
    <row r="502" spans="1:21" ht="12.75">
      <c r="A502" s="50"/>
      <c r="B502" s="58"/>
      <c r="C502" s="50"/>
      <c r="D502" s="58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</row>
    <row r="503" spans="1:21" ht="12.75">
      <c r="A503" s="50"/>
      <c r="B503" s="58"/>
      <c r="C503" s="50"/>
      <c r="D503" s="58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</row>
    <row r="504" spans="1:21" ht="12.75">
      <c r="A504" s="50"/>
      <c r="B504" s="58"/>
      <c r="C504" s="50"/>
      <c r="D504" s="58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</row>
    <row r="505" spans="1:21" ht="12.75">
      <c r="A505" s="50"/>
      <c r="B505" s="58"/>
      <c r="C505" s="50"/>
      <c r="D505" s="58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</row>
    <row r="506" spans="1:21" ht="12.75">
      <c r="A506" s="50"/>
      <c r="B506" s="58"/>
      <c r="C506" s="50"/>
      <c r="D506" s="58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</row>
    <row r="507" spans="1:21" ht="12.75">
      <c r="A507" s="50"/>
      <c r="B507" s="58"/>
      <c r="C507" s="50"/>
      <c r="D507" s="58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</row>
    <row r="508" spans="1:21" ht="12.75">
      <c r="A508" s="50"/>
      <c r="B508" s="58"/>
      <c r="C508" s="50"/>
      <c r="D508" s="58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</row>
    <row r="509" spans="1:21" ht="12.75">
      <c r="A509" s="50"/>
      <c r="B509" s="58"/>
      <c r="C509" s="50"/>
      <c r="D509" s="58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</row>
    <row r="510" spans="1:21" ht="12.75">
      <c r="A510" s="50"/>
      <c r="B510" s="58"/>
      <c r="C510" s="50"/>
      <c r="D510" s="58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</row>
    <row r="511" spans="1:21" ht="12.75">
      <c r="A511" s="50"/>
      <c r="B511" s="58"/>
      <c r="C511" s="50"/>
      <c r="D511" s="58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</row>
    <row r="512" spans="1:21" ht="12.75">
      <c r="A512" s="50"/>
      <c r="B512" s="58"/>
      <c r="C512" s="50"/>
      <c r="D512" s="58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</row>
    <row r="513" spans="1:21" ht="12.75">
      <c r="A513" s="50"/>
      <c r="B513" s="58"/>
      <c r="C513" s="50"/>
      <c r="D513" s="58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</row>
    <row r="514" spans="1:21" ht="12.75">
      <c r="A514" s="50"/>
      <c r="B514" s="58"/>
      <c r="C514" s="50"/>
      <c r="D514" s="58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</row>
    <row r="515" spans="1:21" ht="12.75">
      <c r="A515" s="50"/>
      <c r="B515" s="58"/>
      <c r="C515" s="50"/>
      <c r="D515" s="58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</row>
    <row r="516" spans="1:21" ht="12.75">
      <c r="A516" s="50"/>
      <c r="B516" s="58"/>
      <c r="C516" s="50"/>
      <c r="D516" s="58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</row>
    <row r="517" spans="1:21" ht="12.75">
      <c r="A517" s="50"/>
      <c r="B517" s="58"/>
      <c r="C517" s="50"/>
      <c r="D517" s="58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</row>
    <row r="518" spans="1:21" ht="12.75">
      <c r="A518" s="50"/>
      <c r="B518" s="58"/>
      <c r="C518" s="50"/>
      <c r="D518" s="58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</row>
    <row r="519" spans="1:21" ht="12.75">
      <c r="A519" s="50"/>
      <c r="B519" s="58"/>
      <c r="C519" s="50"/>
      <c r="D519" s="58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</row>
    <row r="520" spans="1:21" ht="12.75">
      <c r="A520" s="50"/>
      <c r="B520" s="58"/>
      <c r="C520" s="50"/>
      <c r="D520" s="58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</row>
    <row r="521" spans="1:21" ht="12.75">
      <c r="A521" s="50"/>
      <c r="B521" s="58"/>
      <c r="C521" s="50"/>
      <c r="D521" s="58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</row>
    <row r="522" spans="1:21" ht="12.75">
      <c r="A522" s="50"/>
      <c r="B522" s="58"/>
      <c r="C522" s="50"/>
      <c r="D522" s="58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</row>
    <row r="523" spans="1:21" ht="12.75">
      <c r="A523" s="50"/>
      <c r="B523" s="58"/>
      <c r="C523" s="50"/>
      <c r="D523" s="58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</row>
    <row r="524" spans="1:21" ht="12.75">
      <c r="A524" s="50"/>
      <c r="B524" s="58"/>
      <c r="C524" s="50"/>
      <c r="D524" s="58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</row>
    <row r="525" spans="1:21" ht="12.75">
      <c r="A525" s="50"/>
      <c r="B525" s="58"/>
      <c r="C525" s="50"/>
      <c r="D525" s="58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</row>
    <row r="526" spans="1:21" ht="12.75">
      <c r="A526" s="50"/>
      <c r="B526" s="58"/>
      <c r="C526" s="50"/>
      <c r="D526" s="58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</row>
    <row r="527" spans="1:21" ht="12.75">
      <c r="A527" s="50"/>
      <c r="B527" s="58"/>
      <c r="C527" s="50"/>
      <c r="D527" s="58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</row>
    <row r="528" spans="1:21" ht="12.75">
      <c r="A528" s="50"/>
      <c r="B528" s="58"/>
      <c r="C528" s="50"/>
      <c r="D528" s="58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</row>
    <row r="529" spans="1:21" ht="12.75">
      <c r="A529" s="50"/>
      <c r="B529" s="58"/>
      <c r="C529" s="50"/>
      <c r="D529" s="58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</row>
    <row r="530" spans="1:21" ht="12.75">
      <c r="A530" s="50"/>
      <c r="B530" s="58"/>
      <c r="C530" s="50"/>
      <c r="D530" s="58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</row>
    <row r="531" spans="1:21" ht="12.75">
      <c r="A531" s="50"/>
      <c r="B531" s="58"/>
      <c r="C531" s="50"/>
      <c r="D531" s="58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</row>
    <row r="532" spans="1:21" ht="12.75">
      <c r="A532" s="50"/>
      <c r="B532" s="58"/>
      <c r="C532" s="50"/>
      <c r="D532" s="58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</row>
    <row r="533" spans="1:21" ht="12.75">
      <c r="A533" s="50"/>
      <c r="B533" s="58"/>
      <c r="C533" s="50"/>
      <c r="D533" s="58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</row>
    <row r="534" spans="1:21" ht="12.75">
      <c r="A534" s="50"/>
      <c r="B534" s="58"/>
      <c r="C534" s="50"/>
      <c r="D534" s="58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</row>
    <row r="535" spans="1:21" ht="12.75">
      <c r="A535" s="50"/>
      <c r="B535" s="58"/>
      <c r="C535" s="50"/>
      <c r="D535" s="58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</row>
    <row r="536" spans="1:21" ht="12.75">
      <c r="A536" s="50"/>
      <c r="B536" s="58"/>
      <c r="C536" s="50"/>
      <c r="D536" s="58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</row>
    <row r="537" spans="1:21" ht="12.75">
      <c r="A537" s="50"/>
      <c r="B537" s="58"/>
      <c r="C537" s="50"/>
      <c r="D537" s="58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</row>
    <row r="538" spans="1:21" ht="12.75">
      <c r="A538" s="50"/>
      <c r="B538" s="58"/>
      <c r="C538" s="50"/>
      <c r="D538" s="58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</row>
    <row r="539" spans="1:21" ht="12.75">
      <c r="A539" s="50"/>
      <c r="B539" s="58"/>
      <c r="C539" s="50"/>
      <c r="D539" s="58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</row>
    <row r="540" spans="1:21" ht="12.75">
      <c r="A540" s="50"/>
      <c r="B540" s="58"/>
      <c r="C540" s="50"/>
      <c r="D540" s="58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</row>
    <row r="541" spans="1:21" ht="12.75">
      <c r="A541" s="50"/>
      <c r="B541" s="58"/>
      <c r="C541" s="50"/>
      <c r="D541" s="58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</row>
    <row r="542" spans="1:21" ht="12.75">
      <c r="A542" s="50"/>
      <c r="B542" s="58"/>
      <c r="C542" s="50"/>
      <c r="D542" s="58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</row>
    <row r="543" spans="1:21" ht="12.75">
      <c r="A543" s="50"/>
      <c r="B543" s="58"/>
      <c r="C543" s="50"/>
      <c r="D543" s="58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</row>
    <row r="544" spans="1:21" ht="12.75">
      <c r="A544" s="50"/>
      <c r="B544" s="58"/>
      <c r="C544" s="50"/>
      <c r="D544" s="58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</row>
    <row r="545" spans="1:21" ht="12.75">
      <c r="A545" s="50"/>
      <c r="B545" s="58"/>
      <c r="C545" s="50"/>
      <c r="D545" s="58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</row>
    <row r="546" spans="1:21" ht="12.75">
      <c r="A546" s="50"/>
      <c r="B546" s="58"/>
      <c r="C546" s="50"/>
      <c r="D546" s="58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</row>
    <row r="547" spans="1:21" ht="12.75">
      <c r="A547" s="50"/>
      <c r="B547" s="58"/>
      <c r="C547" s="50"/>
      <c r="D547" s="58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</row>
    <row r="548" spans="1:21" ht="12.75">
      <c r="A548" s="50"/>
      <c r="B548" s="58"/>
      <c r="C548" s="50"/>
      <c r="D548" s="58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</row>
    <row r="549" spans="1:21" ht="12.75">
      <c r="A549" s="50"/>
      <c r="B549" s="58"/>
      <c r="C549" s="50"/>
      <c r="D549" s="58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</row>
    <row r="550" spans="1:21" ht="12.75">
      <c r="A550" s="50"/>
      <c r="B550" s="58"/>
      <c r="C550" s="50"/>
      <c r="D550" s="58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</row>
    <row r="551" spans="1:21" ht="12.75">
      <c r="A551" s="50"/>
      <c r="B551" s="58"/>
      <c r="C551" s="50"/>
      <c r="D551" s="58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</row>
    <row r="552" spans="1:21" ht="12.75">
      <c r="A552" s="50"/>
      <c r="B552" s="58"/>
      <c r="C552" s="50"/>
      <c r="D552" s="58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</row>
    <row r="553" spans="1:21" ht="12.75">
      <c r="A553" s="50"/>
      <c r="B553" s="58"/>
      <c r="C553" s="50"/>
      <c r="D553" s="58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</row>
    <row r="554" spans="1:21" ht="12.75">
      <c r="A554" s="50"/>
      <c r="B554" s="58"/>
      <c r="C554" s="50"/>
      <c r="D554" s="58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</row>
    <row r="555" spans="1:21" ht="12.75">
      <c r="A555" s="50"/>
      <c r="B555" s="58"/>
      <c r="C555" s="50"/>
      <c r="D555" s="58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</row>
    <row r="556" spans="1:21" ht="12.75">
      <c r="A556" s="50"/>
      <c r="B556" s="58"/>
      <c r="C556" s="50"/>
      <c r="D556" s="58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</row>
    <row r="557" spans="1:21" ht="12.75">
      <c r="A557" s="50"/>
      <c r="B557" s="58"/>
      <c r="C557" s="50"/>
      <c r="D557" s="58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</row>
    <row r="558" spans="1:21" ht="12.75">
      <c r="A558" s="50"/>
      <c r="B558" s="58"/>
      <c r="C558" s="50"/>
      <c r="D558" s="58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</row>
    <row r="559" spans="1:21" ht="12.75">
      <c r="A559" s="50"/>
      <c r="B559" s="58"/>
      <c r="C559" s="50"/>
      <c r="D559" s="58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</row>
    <row r="560" spans="1:21" ht="12.75">
      <c r="A560" s="50"/>
      <c r="B560" s="58"/>
      <c r="C560" s="50"/>
      <c r="D560" s="58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</row>
    <row r="561" spans="1:21" ht="12.75">
      <c r="A561" s="50"/>
      <c r="B561" s="58"/>
      <c r="C561" s="50"/>
      <c r="D561" s="58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</row>
    <row r="562" spans="1:21" ht="12.75">
      <c r="A562" s="50"/>
      <c r="B562" s="58"/>
      <c r="C562" s="50"/>
      <c r="D562" s="58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</row>
    <row r="563" spans="1:21" ht="12.75">
      <c r="A563" s="50"/>
      <c r="B563" s="58"/>
      <c r="C563" s="50"/>
      <c r="D563" s="58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</row>
    <row r="564" spans="1:21" ht="12.75">
      <c r="A564" s="50"/>
      <c r="B564" s="58"/>
      <c r="C564" s="50"/>
      <c r="D564" s="58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</row>
    <row r="565" spans="1:21" ht="12.75">
      <c r="A565" s="50"/>
      <c r="B565" s="58"/>
      <c r="C565" s="50"/>
      <c r="D565" s="58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</row>
    <row r="566" spans="1:21" ht="12.75">
      <c r="A566" s="50"/>
      <c r="B566" s="58"/>
      <c r="C566" s="50"/>
      <c r="D566" s="58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</row>
    <row r="567" spans="1:21" ht="12.75">
      <c r="A567" s="50"/>
      <c r="B567" s="58"/>
      <c r="C567" s="50"/>
      <c r="D567" s="58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</row>
    <row r="568" spans="1:21" ht="12.75">
      <c r="A568" s="50"/>
      <c r="B568" s="58"/>
      <c r="C568" s="50"/>
      <c r="D568" s="58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</row>
    <row r="569" spans="1:21" ht="12.75">
      <c r="A569" s="50"/>
      <c r="B569" s="58"/>
      <c r="C569" s="50"/>
      <c r="D569" s="58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</row>
    <row r="570" spans="1:21" ht="12.75">
      <c r="A570" s="50"/>
      <c r="B570" s="58"/>
      <c r="C570" s="50"/>
      <c r="D570" s="58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</row>
    <row r="571" spans="1:21" ht="12.75">
      <c r="A571" s="50"/>
      <c r="B571" s="58"/>
      <c r="C571" s="50"/>
      <c r="D571" s="58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</row>
    <row r="572" spans="1:21" ht="12.75">
      <c r="A572" s="50"/>
      <c r="B572" s="58"/>
      <c r="C572" s="50"/>
      <c r="D572" s="58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</row>
    <row r="573" spans="1:21" ht="12.75">
      <c r="A573" s="50"/>
      <c r="B573" s="58"/>
      <c r="C573" s="50"/>
      <c r="D573" s="58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</row>
    <row r="574" spans="1:21" ht="12.75">
      <c r="A574" s="50"/>
      <c r="B574" s="58"/>
      <c r="C574" s="50"/>
      <c r="D574" s="58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</row>
    <row r="575" spans="1:21" ht="12.75">
      <c r="A575" s="50"/>
      <c r="B575" s="58"/>
      <c r="C575" s="50"/>
      <c r="D575" s="58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</row>
    <row r="576" spans="1:21" ht="12.75">
      <c r="A576" s="50"/>
      <c r="B576" s="58"/>
      <c r="C576" s="50"/>
      <c r="D576" s="58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</row>
    <row r="577" spans="1:21" ht="12.75">
      <c r="A577" s="50"/>
      <c r="B577" s="58"/>
      <c r="C577" s="50"/>
      <c r="D577" s="58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</row>
    <row r="578" spans="1:21" ht="12.75">
      <c r="A578" s="50"/>
      <c r="B578" s="58"/>
      <c r="C578" s="50"/>
      <c r="D578" s="58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</row>
    <row r="579" spans="1:21" ht="12.75">
      <c r="A579" s="50"/>
      <c r="B579" s="58"/>
      <c r="C579" s="50"/>
      <c r="D579" s="58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</row>
    <row r="580" spans="1:21" ht="12.75">
      <c r="A580" s="50"/>
      <c r="B580" s="58"/>
      <c r="C580" s="50"/>
      <c r="D580" s="58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</row>
    <row r="581" spans="1:21" ht="12.75">
      <c r="A581" s="50"/>
      <c r="B581" s="58"/>
      <c r="C581" s="50"/>
      <c r="D581" s="58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</row>
    <row r="582" spans="1:21" ht="12.75">
      <c r="A582" s="50"/>
      <c r="B582" s="58"/>
      <c r="C582" s="50"/>
      <c r="D582" s="58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</row>
    <row r="583" spans="1:21" ht="12.75">
      <c r="A583" s="50"/>
      <c r="B583" s="58"/>
      <c r="C583" s="50"/>
      <c r="D583" s="58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</row>
    <row r="584" spans="1:21" ht="12.75">
      <c r="A584" s="50"/>
      <c r="B584" s="58"/>
      <c r="C584" s="50"/>
      <c r="D584" s="58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</row>
    <row r="585" spans="1:21" ht="12.75">
      <c r="A585" s="50"/>
      <c r="B585" s="58"/>
      <c r="C585" s="50"/>
      <c r="D585" s="58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</row>
    <row r="586" spans="1:21" ht="12.75">
      <c r="A586" s="50"/>
      <c r="B586" s="58"/>
      <c r="C586" s="50"/>
      <c r="D586" s="58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</row>
    <row r="587" spans="1:21" ht="12.75">
      <c r="A587" s="50"/>
      <c r="B587" s="58"/>
      <c r="C587" s="50"/>
      <c r="D587" s="58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</row>
    <row r="588" spans="1:21" ht="12.75">
      <c r="A588" s="50"/>
      <c r="B588" s="58"/>
      <c r="C588" s="50"/>
      <c r="D588" s="58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</row>
    <row r="589" spans="1:21" ht="12.75">
      <c r="A589" s="50"/>
      <c r="B589" s="58"/>
      <c r="C589" s="50"/>
      <c r="D589" s="58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</row>
    <row r="590" spans="1:21" ht="12.75">
      <c r="A590" s="50"/>
      <c r="B590" s="58"/>
      <c r="C590" s="50"/>
      <c r="D590" s="58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</row>
    <row r="591" spans="1:21" ht="12.75">
      <c r="A591" s="50"/>
      <c r="B591" s="58"/>
      <c r="C591" s="50"/>
      <c r="D591" s="58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</row>
    <row r="592" spans="1:21" ht="12.75">
      <c r="A592" s="50"/>
      <c r="B592" s="58"/>
      <c r="C592" s="50"/>
      <c r="D592" s="58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</row>
    <row r="593" spans="1:21" ht="12.75">
      <c r="A593" s="50"/>
      <c r="B593" s="58"/>
      <c r="C593" s="50"/>
      <c r="D593" s="58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</row>
    <row r="594" spans="1:21" ht="12.75">
      <c r="A594" s="50"/>
      <c r="B594" s="58"/>
      <c r="C594" s="50"/>
      <c r="D594" s="58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</row>
    <row r="595" spans="1:21" ht="12.75">
      <c r="A595" s="50"/>
      <c r="B595" s="58"/>
      <c r="C595" s="50"/>
      <c r="D595" s="58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</row>
    <row r="596" spans="1:21" ht="12.75">
      <c r="A596" s="50"/>
      <c r="B596" s="58"/>
      <c r="C596" s="50"/>
      <c r="D596" s="58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</row>
    <row r="597" spans="1:21" ht="12.75">
      <c r="A597" s="50"/>
      <c r="B597" s="58"/>
      <c r="C597" s="50"/>
      <c r="D597" s="58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</row>
    <row r="598" spans="1:21" ht="12.75">
      <c r="A598" s="50"/>
      <c r="B598" s="58"/>
      <c r="C598" s="50"/>
      <c r="D598" s="58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</row>
    <row r="599" spans="1:21" ht="12.75">
      <c r="A599" s="50"/>
      <c r="B599" s="58"/>
      <c r="C599" s="50"/>
      <c r="D599" s="58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</row>
    <row r="600" spans="1:21" ht="12.75">
      <c r="A600" s="50"/>
      <c r="B600" s="58"/>
      <c r="C600" s="50"/>
      <c r="D600" s="58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</row>
    <row r="601" spans="1:21" ht="12.75">
      <c r="A601" s="50"/>
      <c r="B601" s="58"/>
      <c r="C601" s="50"/>
      <c r="D601" s="58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</row>
    <row r="602" spans="1:21" ht="12.75">
      <c r="A602" s="50"/>
      <c r="B602" s="58"/>
      <c r="C602" s="50"/>
      <c r="D602" s="58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</row>
    <row r="603" spans="1:21" ht="12.75">
      <c r="A603" s="50"/>
      <c r="B603" s="58"/>
      <c r="C603" s="50"/>
      <c r="D603" s="58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</row>
    <row r="604" spans="1:21" ht="12.75">
      <c r="A604" s="50"/>
      <c r="B604" s="58"/>
      <c r="C604" s="50"/>
      <c r="D604" s="58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</row>
    <row r="605" spans="1:21" ht="12.75">
      <c r="A605" s="50"/>
      <c r="B605" s="58"/>
      <c r="C605" s="50"/>
      <c r="D605" s="58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</row>
    <row r="606" spans="1:21" ht="12.75">
      <c r="A606" s="50"/>
      <c r="B606" s="58"/>
      <c r="C606" s="50"/>
      <c r="D606" s="58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</row>
    <row r="607" spans="1:21" ht="12.75">
      <c r="A607" s="50"/>
      <c r="B607" s="58"/>
      <c r="C607" s="50"/>
      <c r="D607" s="58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</row>
    <row r="608" spans="1:21" ht="12.75">
      <c r="A608" s="50"/>
      <c r="B608" s="58"/>
      <c r="C608" s="50"/>
      <c r="D608" s="58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</row>
    <row r="609" spans="1:21" ht="12.75">
      <c r="A609" s="50"/>
      <c r="B609" s="58"/>
      <c r="C609" s="50"/>
      <c r="D609" s="58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</row>
    <row r="610" spans="1:21" ht="12.75">
      <c r="A610" s="50"/>
      <c r="B610" s="58"/>
      <c r="C610" s="50"/>
      <c r="D610" s="58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</row>
    <row r="611" spans="1:21" ht="12.75">
      <c r="A611" s="50"/>
      <c r="B611" s="58"/>
      <c r="C611" s="50"/>
      <c r="D611" s="58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</row>
    <row r="612" spans="1:21" ht="12.75">
      <c r="A612" s="50"/>
      <c r="B612" s="58"/>
      <c r="C612" s="50"/>
      <c r="D612" s="58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</row>
    <row r="613" spans="1:21" ht="12.75">
      <c r="A613" s="50"/>
      <c r="B613" s="58"/>
      <c r="C613" s="50"/>
      <c r="D613" s="58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</row>
    <row r="614" spans="1:21" ht="12.75">
      <c r="A614" s="50"/>
      <c r="B614" s="58"/>
      <c r="C614" s="50"/>
      <c r="D614" s="58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</row>
    <row r="615" spans="1:21" ht="12.75">
      <c r="A615" s="50"/>
      <c r="B615" s="58"/>
      <c r="C615" s="50"/>
      <c r="D615" s="58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</row>
    <row r="616" spans="1:21" ht="12.75">
      <c r="A616" s="50"/>
      <c r="B616" s="58"/>
      <c r="C616" s="50"/>
      <c r="D616" s="58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</row>
    <row r="617" spans="1:21" ht="12.75">
      <c r="A617" s="50"/>
      <c r="B617" s="58"/>
      <c r="C617" s="50"/>
      <c r="D617" s="58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</row>
    <row r="618" spans="1:21" ht="12.75">
      <c r="A618" s="50"/>
      <c r="B618" s="58"/>
      <c r="C618" s="50"/>
      <c r="D618" s="58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</row>
  </sheetData>
  <mergeCells count="5">
    <mergeCell ref="B5:C5"/>
    <mergeCell ref="D5:E5"/>
    <mergeCell ref="A1:F1"/>
    <mergeCell ref="A3:F3"/>
    <mergeCell ref="F5:F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63"/>
  <sheetViews>
    <sheetView showGridLines="0" zoomScale="75" zoomScaleNormal="75" workbookViewId="0" topLeftCell="A1">
      <selection activeCell="A3" sqref="A3:I3"/>
    </sheetView>
  </sheetViews>
  <sheetFormatPr defaultColWidth="11.421875" defaultRowHeight="12.75"/>
  <cols>
    <col min="1" max="1" width="36.7109375" style="50" customWidth="1"/>
    <col min="2" max="9" width="12.7109375" style="50" customWidth="1"/>
    <col min="10" max="16384" width="11.421875" style="50" customWidth="1"/>
  </cols>
  <sheetData>
    <row r="1" spans="1:9" s="49" customFormat="1" ht="18">
      <c r="A1" s="307" t="s">
        <v>42</v>
      </c>
      <c r="B1" s="307"/>
      <c r="C1" s="307"/>
      <c r="D1" s="307"/>
      <c r="E1" s="307"/>
      <c r="F1" s="307"/>
      <c r="G1" s="307"/>
      <c r="H1" s="307"/>
      <c r="I1" s="307"/>
    </row>
    <row r="2" spans="1:9" ht="12.75" customHeight="1">
      <c r="A2" s="432" t="s">
        <v>416</v>
      </c>
      <c r="B2" s="29"/>
      <c r="C2" s="29"/>
      <c r="D2" s="29"/>
      <c r="E2" s="29"/>
      <c r="F2" s="29"/>
      <c r="G2" s="29"/>
      <c r="H2" s="29"/>
      <c r="I2" s="29"/>
    </row>
    <row r="3" spans="1:9" ht="15" customHeight="1">
      <c r="A3" s="290" t="s">
        <v>410</v>
      </c>
      <c r="B3" s="290"/>
      <c r="C3" s="290"/>
      <c r="D3" s="290"/>
      <c r="E3" s="290"/>
      <c r="F3" s="290"/>
      <c r="G3" s="290"/>
      <c r="H3" s="290"/>
      <c r="I3" s="290"/>
    </row>
    <row r="4" spans="1:9" ht="13.5" customHeight="1" thickBot="1">
      <c r="A4" s="290"/>
      <c r="B4" s="290"/>
      <c r="C4" s="290"/>
      <c r="D4" s="290"/>
      <c r="E4" s="290"/>
      <c r="F4" s="290"/>
      <c r="G4" s="290"/>
      <c r="H4" s="290"/>
      <c r="I4" s="290"/>
    </row>
    <row r="5" spans="1:9" ht="12.75">
      <c r="A5" s="32"/>
      <c r="B5" s="300" t="s">
        <v>270</v>
      </c>
      <c r="C5" s="301"/>
      <c r="D5" s="301"/>
      <c r="E5" s="301"/>
      <c r="F5" s="301"/>
      <c r="G5" s="301"/>
      <c r="H5" s="301"/>
      <c r="I5" s="301"/>
    </row>
    <row r="6" spans="1:9" ht="12.75">
      <c r="A6" s="28" t="s">
        <v>89</v>
      </c>
      <c r="B6" s="403" t="s">
        <v>281</v>
      </c>
      <c r="C6" s="404"/>
      <c r="D6" s="405" t="s">
        <v>280</v>
      </c>
      <c r="E6" s="406"/>
      <c r="F6" s="405" t="s">
        <v>279</v>
      </c>
      <c r="G6" s="406"/>
      <c r="H6" s="405" t="s">
        <v>282</v>
      </c>
      <c r="I6" s="407"/>
    </row>
    <row r="7" spans="1:9" ht="13.5" thickBot="1">
      <c r="A7" s="83"/>
      <c r="B7" s="62">
        <v>2005</v>
      </c>
      <c r="C7" s="62">
        <v>2006</v>
      </c>
      <c r="D7" s="62">
        <v>2005</v>
      </c>
      <c r="E7" s="62">
        <v>2006</v>
      </c>
      <c r="F7" s="62">
        <v>2005</v>
      </c>
      <c r="G7" s="62">
        <v>2006</v>
      </c>
      <c r="H7" s="62">
        <v>2005</v>
      </c>
      <c r="I7" s="109">
        <v>2006</v>
      </c>
    </row>
    <row r="8" spans="1:9" ht="12.75">
      <c r="A8" s="16" t="s">
        <v>60</v>
      </c>
      <c r="B8" s="210">
        <v>27.253056</v>
      </c>
      <c r="C8" s="210">
        <v>25.037555</v>
      </c>
      <c r="D8" s="210">
        <v>39.645527</v>
      </c>
      <c r="E8" s="210">
        <v>43.176713</v>
      </c>
      <c r="F8" s="210">
        <v>9.245815</v>
      </c>
      <c r="G8" s="210">
        <v>9.980567</v>
      </c>
      <c r="H8" s="210">
        <v>0.326789</v>
      </c>
      <c r="I8" s="210">
        <v>0.313316</v>
      </c>
    </row>
    <row r="9" spans="1:9" ht="12.75">
      <c r="A9" s="16" t="s">
        <v>61</v>
      </c>
      <c r="B9" s="210">
        <v>39.423567</v>
      </c>
      <c r="C9" s="210">
        <v>40.011727</v>
      </c>
      <c r="D9" s="210">
        <v>36.022364</v>
      </c>
      <c r="E9" s="210">
        <v>36.856413</v>
      </c>
      <c r="F9" s="210">
        <v>13.033098</v>
      </c>
      <c r="G9" s="210">
        <v>12.9973</v>
      </c>
      <c r="H9" s="210">
        <v>0.402019</v>
      </c>
      <c r="I9" s="210">
        <v>0.447695</v>
      </c>
    </row>
    <row r="10" spans="1:9" ht="12.75">
      <c r="A10" s="16" t="s">
        <v>96</v>
      </c>
      <c r="B10" s="210">
        <v>41.209821</v>
      </c>
      <c r="C10" s="210">
        <v>39.446062</v>
      </c>
      <c r="D10" s="210">
        <v>39.918398</v>
      </c>
      <c r="E10" s="210">
        <v>41.250942</v>
      </c>
      <c r="F10" s="210">
        <v>14.833009</v>
      </c>
      <c r="G10" s="210">
        <v>15.058591</v>
      </c>
      <c r="H10" s="210">
        <v>0.215503</v>
      </c>
      <c r="I10" s="210">
        <v>0.226342</v>
      </c>
    </row>
    <row r="11" spans="1:9" ht="12.75">
      <c r="A11" s="16" t="s">
        <v>63</v>
      </c>
      <c r="B11" s="210">
        <v>4.064853</v>
      </c>
      <c r="C11" s="210">
        <v>3.767574</v>
      </c>
      <c r="D11" s="210">
        <v>66.444465</v>
      </c>
      <c r="E11" s="210">
        <v>65.984913</v>
      </c>
      <c r="F11" s="210">
        <v>24.145049</v>
      </c>
      <c r="G11" s="210">
        <v>25.763249</v>
      </c>
      <c r="H11" s="210">
        <v>0.463847</v>
      </c>
      <c r="I11" s="210">
        <v>0.466998</v>
      </c>
    </row>
    <row r="12" spans="1:9" ht="12.75">
      <c r="A12" s="16" t="s">
        <v>97</v>
      </c>
      <c r="B12" s="210">
        <v>8.551289</v>
      </c>
      <c r="C12" s="210">
        <v>7.657797</v>
      </c>
      <c r="D12" s="210">
        <v>65.345494</v>
      </c>
      <c r="E12" s="210">
        <v>65.040627</v>
      </c>
      <c r="F12" s="210">
        <v>21.740723</v>
      </c>
      <c r="G12" s="210">
        <v>23.280207</v>
      </c>
      <c r="H12" s="210">
        <v>0.49844</v>
      </c>
      <c r="I12" s="210">
        <v>0.493838</v>
      </c>
    </row>
    <row r="13" spans="1:9" ht="12.75">
      <c r="A13" s="16" t="s">
        <v>65</v>
      </c>
      <c r="B13" s="210">
        <v>58.228786</v>
      </c>
      <c r="C13" s="210">
        <v>56.248431</v>
      </c>
      <c r="D13" s="210">
        <v>29.098927</v>
      </c>
      <c r="E13" s="210">
        <v>31.242145</v>
      </c>
      <c r="F13" s="210">
        <v>6.617448</v>
      </c>
      <c r="G13" s="210">
        <v>6.921204</v>
      </c>
      <c r="H13" s="210">
        <v>0.280966</v>
      </c>
      <c r="I13" s="210">
        <v>0.290252</v>
      </c>
    </row>
    <row r="14" spans="1:9" ht="12.75">
      <c r="A14" s="16" t="s">
        <v>98</v>
      </c>
      <c r="B14" s="210">
        <v>17.63949</v>
      </c>
      <c r="C14" s="210">
        <v>16.990665</v>
      </c>
      <c r="D14" s="210">
        <v>56.074773</v>
      </c>
      <c r="E14" s="210">
        <v>55.813432</v>
      </c>
      <c r="F14" s="210">
        <v>21.43376</v>
      </c>
      <c r="G14" s="210">
        <v>22.869252</v>
      </c>
      <c r="H14" s="210">
        <v>0.301443</v>
      </c>
      <c r="I14" s="210">
        <v>0.25622</v>
      </c>
    </row>
    <row r="15" spans="1:9" ht="12.75">
      <c r="A15" s="16" t="s">
        <v>69</v>
      </c>
      <c r="B15" s="210">
        <v>5.081917</v>
      </c>
      <c r="C15" s="210">
        <v>5.08452</v>
      </c>
      <c r="D15" s="210">
        <v>63.540034</v>
      </c>
      <c r="E15" s="210">
        <v>63.540632</v>
      </c>
      <c r="F15" s="210">
        <v>24.77801</v>
      </c>
      <c r="G15" s="210">
        <v>24.129627</v>
      </c>
      <c r="H15" s="210">
        <v>0.422009</v>
      </c>
      <c r="I15" s="210">
        <v>0.312835</v>
      </c>
    </row>
    <row r="16" spans="1:9" ht="12.75">
      <c r="A16" s="16" t="s">
        <v>37</v>
      </c>
      <c r="B16" s="210">
        <v>4.604198</v>
      </c>
      <c r="C16" s="210">
        <v>4.11852</v>
      </c>
      <c r="D16" s="210">
        <v>65.588238</v>
      </c>
      <c r="E16" s="210">
        <v>63.974287</v>
      </c>
      <c r="F16" s="210">
        <v>27.755013</v>
      </c>
      <c r="G16" s="210">
        <v>29.55144</v>
      </c>
      <c r="H16" s="210">
        <v>0.421203</v>
      </c>
      <c r="I16" s="210">
        <v>0.331492</v>
      </c>
    </row>
    <row r="17" spans="1:9" ht="12.75">
      <c r="A17" s="16" t="s">
        <v>72</v>
      </c>
      <c r="B17" s="210">
        <v>18.490048</v>
      </c>
      <c r="C17" s="210">
        <v>17.772362</v>
      </c>
      <c r="D17" s="210">
        <v>52.580782</v>
      </c>
      <c r="E17" s="210">
        <v>51.343486</v>
      </c>
      <c r="F17" s="210">
        <v>18.548461</v>
      </c>
      <c r="G17" s="210">
        <v>19.766966</v>
      </c>
      <c r="H17" s="210">
        <v>0.691979</v>
      </c>
      <c r="I17" s="210">
        <v>0.58345</v>
      </c>
    </row>
    <row r="18" spans="1:9" ht="12.75">
      <c r="A18" s="16" t="s">
        <v>73</v>
      </c>
      <c r="B18" s="210">
        <v>2.814556</v>
      </c>
      <c r="C18" s="210">
        <v>2.522812</v>
      </c>
      <c r="D18" s="210">
        <v>60.962939</v>
      </c>
      <c r="E18" s="210">
        <v>59.992158</v>
      </c>
      <c r="F18" s="210">
        <v>26.188257</v>
      </c>
      <c r="G18" s="210">
        <v>27.94544</v>
      </c>
      <c r="H18" s="210">
        <v>3.357068</v>
      </c>
      <c r="I18" s="210">
        <v>2.526277</v>
      </c>
    </row>
    <row r="19" spans="1:9" ht="12.75">
      <c r="A19" s="16" t="s">
        <v>75</v>
      </c>
      <c r="B19" s="210">
        <v>34.892998</v>
      </c>
      <c r="C19" s="210">
        <v>34.457794</v>
      </c>
      <c r="D19" s="210">
        <v>29.857682</v>
      </c>
      <c r="E19" s="210">
        <v>31.714472</v>
      </c>
      <c r="F19" s="210">
        <v>10.286989</v>
      </c>
      <c r="G19" s="210">
        <v>10.512281</v>
      </c>
      <c r="H19" s="210">
        <v>0.547236</v>
      </c>
      <c r="I19" s="210">
        <v>0.454996</v>
      </c>
    </row>
    <row r="20" spans="1:9" ht="12.75">
      <c r="A20" s="16" t="s">
        <v>76</v>
      </c>
      <c r="B20" s="210">
        <v>38.907971</v>
      </c>
      <c r="C20" s="210">
        <v>37.359542</v>
      </c>
      <c r="D20" s="210">
        <v>30.552058</v>
      </c>
      <c r="E20" s="210">
        <v>31.61675</v>
      </c>
      <c r="F20" s="210">
        <v>9.556526</v>
      </c>
      <c r="G20" s="210">
        <v>9.851425</v>
      </c>
      <c r="H20" s="210">
        <v>0.218797</v>
      </c>
      <c r="I20" s="210">
        <v>0.174112</v>
      </c>
    </row>
    <row r="21" spans="1:9" ht="12.75">
      <c r="A21" s="16" t="s">
        <v>77</v>
      </c>
      <c r="B21" s="210">
        <v>44.477692</v>
      </c>
      <c r="C21" s="210">
        <v>44.779443</v>
      </c>
      <c r="D21" s="210">
        <v>31.294935</v>
      </c>
      <c r="E21" s="210">
        <v>30.902849</v>
      </c>
      <c r="F21" s="210">
        <v>9.510177</v>
      </c>
      <c r="G21" s="210">
        <v>9.79407</v>
      </c>
      <c r="H21" s="210">
        <v>0.277806</v>
      </c>
      <c r="I21" s="210">
        <v>0.240127</v>
      </c>
    </row>
    <row r="22" spans="1:9" ht="12.75">
      <c r="A22" s="16" t="s">
        <v>94</v>
      </c>
      <c r="B22" s="210">
        <v>9.431208</v>
      </c>
      <c r="C22" s="210">
        <v>8.249453</v>
      </c>
      <c r="D22" s="210">
        <v>61.560383</v>
      </c>
      <c r="E22" s="210">
        <v>62.845458</v>
      </c>
      <c r="F22" s="210">
        <v>23.036819</v>
      </c>
      <c r="G22" s="210">
        <v>23.573834</v>
      </c>
      <c r="H22" s="210">
        <v>0.357549</v>
      </c>
      <c r="I22" s="210">
        <v>0.324128</v>
      </c>
    </row>
    <row r="23" spans="1:9" ht="14.25">
      <c r="A23" s="64" t="s">
        <v>138</v>
      </c>
      <c r="B23" s="210">
        <v>3.082656</v>
      </c>
      <c r="C23" s="210">
        <v>3.181817</v>
      </c>
      <c r="D23" s="210">
        <v>53.729813</v>
      </c>
      <c r="E23" s="210">
        <v>56.949955</v>
      </c>
      <c r="F23" s="210">
        <v>28.890909</v>
      </c>
      <c r="G23" s="210">
        <v>31.116205</v>
      </c>
      <c r="H23" s="210">
        <v>0.412035</v>
      </c>
      <c r="I23" s="210">
        <v>0.472109</v>
      </c>
    </row>
    <row r="24" spans="1:9" ht="12.75">
      <c r="A24" s="16" t="s">
        <v>99</v>
      </c>
      <c r="B24" s="210">
        <v>15.86011</v>
      </c>
      <c r="C24" s="210">
        <v>14.055436</v>
      </c>
      <c r="D24" s="210">
        <v>47.023381</v>
      </c>
      <c r="E24" s="210">
        <v>53.516348</v>
      </c>
      <c r="F24" s="210">
        <v>14.849653</v>
      </c>
      <c r="G24" s="210">
        <v>15.009849</v>
      </c>
      <c r="H24" s="210">
        <v>3.514477</v>
      </c>
      <c r="I24" s="210">
        <v>3.45623</v>
      </c>
    </row>
    <row r="25" spans="1:9" ht="12.75">
      <c r="A25" s="16" t="s">
        <v>82</v>
      </c>
      <c r="B25" s="210">
        <v>2.275263</v>
      </c>
      <c r="C25" s="210">
        <v>2.021151</v>
      </c>
      <c r="D25" s="210">
        <v>66.943452</v>
      </c>
      <c r="E25" s="210">
        <v>66.811978</v>
      </c>
      <c r="F25" s="210">
        <v>26.686552</v>
      </c>
      <c r="G25" s="210">
        <v>27.448744</v>
      </c>
      <c r="H25" s="210">
        <v>0.339554</v>
      </c>
      <c r="I25" s="210">
        <v>0.282736</v>
      </c>
    </row>
    <row r="26" spans="1:9" ht="12.75">
      <c r="A26" s="16" t="s">
        <v>100</v>
      </c>
      <c r="B26" s="210">
        <v>3.007259</v>
      </c>
      <c r="C26" s="210">
        <v>2.307986</v>
      </c>
      <c r="D26" s="210">
        <v>69.682499</v>
      </c>
      <c r="E26" s="210">
        <v>68.976549</v>
      </c>
      <c r="F26" s="210">
        <v>24.764289</v>
      </c>
      <c r="G26" s="210">
        <v>25.902181</v>
      </c>
      <c r="H26" s="210">
        <v>0.491794</v>
      </c>
      <c r="I26" s="210">
        <v>0.421371</v>
      </c>
    </row>
    <row r="27" spans="1:9" ht="12.75">
      <c r="A27" s="16" t="s">
        <v>86</v>
      </c>
      <c r="B27" s="210">
        <v>5.818345</v>
      </c>
      <c r="C27" s="210">
        <v>4.036527</v>
      </c>
      <c r="D27" s="210">
        <v>65.985561</v>
      </c>
      <c r="E27" s="210">
        <v>68.32036</v>
      </c>
      <c r="F27" s="210">
        <v>21.74336</v>
      </c>
      <c r="G27" s="210">
        <v>22.187839</v>
      </c>
      <c r="H27" s="210">
        <v>0.407918</v>
      </c>
      <c r="I27" s="210">
        <v>0.36214</v>
      </c>
    </row>
    <row r="28" spans="1:9" ht="12.75">
      <c r="A28" s="16" t="s">
        <v>101</v>
      </c>
      <c r="B28" s="210">
        <v>2.886366</v>
      </c>
      <c r="C28" s="210">
        <v>1.81847</v>
      </c>
      <c r="D28" s="210">
        <v>67.851933</v>
      </c>
      <c r="E28" s="210">
        <v>68.259227</v>
      </c>
      <c r="F28" s="210">
        <v>26.388388</v>
      </c>
      <c r="G28" s="210">
        <v>26.841893</v>
      </c>
      <c r="H28" s="210">
        <v>0.324553</v>
      </c>
      <c r="I28" s="210">
        <v>0.270023</v>
      </c>
    </row>
    <row r="29" spans="1:9" ht="12.75">
      <c r="A29" s="16"/>
      <c r="B29" s="210"/>
      <c r="C29" s="210"/>
      <c r="D29" s="210"/>
      <c r="E29" s="210"/>
      <c r="F29" s="210"/>
      <c r="G29" s="210"/>
      <c r="H29" s="210"/>
      <c r="I29" s="210"/>
    </row>
    <row r="30" spans="1:9" ht="15.75" customHeight="1" thickBot="1">
      <c r="A30" s="60" t="s">
        <v>102</v>
      </c>
      <c r="B30" s="237">
        <v>29.638347</v>
      </c>
      <c r="C30" s="237">
        <v>28.796989</v>
      </c>
      <c r="D30" s="237">
        <v>44.616769</v>
      </c>
      <c r="E30" s="237">
        <v>45.379632</v>
      </c>
      <c r="F30" s="237">
        <v>16.130184</v>
      </c>
      <c r="G30" s="237">
        <v>16.730668</v>
      </c>
      <c r="H30" s="237">
        <v>0.4426</v>
      </c>
      <c r="I30" s="237">
        <v>0.419513</v>
      </c>
    </row>
    <row r="31" spans="1:9" ht="12.75" customHeight="1">
      <c r="A31" s="152" t="s">
        <v>285</v>
      </c>
      <c r="B31" s="152"/>
      <c r="C31" s="152"/>
      <c r="D31" s="152"/>
      <c r="E31" s="53"/>
      <c r="F31" s="53"/>
      <c r="G31" s="53"/>
      <c r="H31" s="53"/>
      <c r="I31" s="53"/>
    </row>
    <row r="32" spans="1:9" ht="12.75" customHeight="1">
      <c r="A32" s="53"/>
      <c r="B32" s="53"/>
      <c r="C32" s="53"/>
      <c r="D32" s="53"/>
      <c r="E32" s="53"/>
      <c r="F32" s="53"/>
      <c r="G32" s="53"/>
      <c r="H32" s="53"/>
      <c r="I32" s="53"/>
    </row>
    <row r="33" spans="1:9" ht="12.75" customHeight="1">
      <c r="A33" s="53"/>
      <c r="B33" s="53"/>
      <c r="C33" s="53"/>
      <c r="D33" s="53"/>
      <c r="E33" s="53"/>
      <c r="F33" s="53"/>
      <c r="G33" s="53"/>
      <c r="H33" s="53"/>
      <c r="I33" s="53"/>
    </row>
    <row r="34" spans="1:9" ht="12.75" customHeight="1" thickBot="1">
      <c r="A34" s="53"/>
      <c r="B34" s="53"/>
      <c r="C34" s="53"/>
      <c r="D34" s="53"/>
      <c r="E34" s="53"/>
      <c r="F34" s="53"/>
      <c r="G34" s="53"/>
      <c r="H34" s="53"/>
      <c r="I34" s="53"/>
    </row>
    <row r="35" spans="1:9" ht="12.75">
      <c r="A35" s="32"/>
      <c r="B35" s="300" t="s">
        <v>271</v>
      </c>
      <c r="C35" s="301"/>
      <c r="D35" s="301"/>
      <c r="E35" s="301"/>
      <c r="F35" s="301"/>
      <c r="G35" s="301"/>
      <c r="H35" s="301"/>
      <c r="I35" s="301"/>
    </row>
    <row r="36" spans="1:9" ht="12.75">
      <c r="A36" s="28" t="s">
        <v>89</v>
      </c>
      <c r="B36" s="411" t="s">
        <v>103</v>
      </c>
      <c r="C36" s="412"/>
      <c r="D36" s="413" t="s">
        <v>104</v>
      </c>
      <c r="E36" s="414"/>
      <c r="F36" s="411" t="s">
        <v>105</v>
      </c>
      <c r="G36" s="412"/>
      <c r="H36" s="411" t="s">
        <v>106</v>
      </c>
      <c r="I36" s="415"/>
    </row>
    <row r="37" spans="1:9" ht="12.75">
      <c r="A37" s="16"/>
      <c r="B37" s="408" t="s">
        <v>107</v>
      </c>
      <c r="C37" s="409"/>
      <c r="D37" s="408" t="s">
        <v>108</v>
      </c>
      <c r="E37" s="409"/>
      <c r="F37" s="408" t="s">
        <v>109</v>
      </c>
      <c r="G37" s="409"/>
      <c r="H37" s="408" t="s">
        <v>110</v>
      </c>
      <c r="I37" s="410"/>
    </row>
    <row r="38" spans="1:9" ht="13.5" thickBot="1">
      <c r="A38" s="83"/>
      <c r="B38" s="62">
        <v>2005</v>
      </c>
      <c r="C38" s="62">
        <v>2006</v>
      </c>
      <c r="D38" s="62">
        <v>2005</v>
      </c>
      <c r="E38" s="62">
        <v>2006</v>
      </c>
      <c r="F38" s="62">
        <v>2005</v>
      </c>
      <c r="G38" s="62">
        <v>2006</v>
      </c>
      <c r="H38" s="62">
        <v>2005</v>
      </c>
      <c r="I38" s="109">
        <v>2006</v>
      </c>
    </row>
    <row r="39" spans="1:9" ht="12.75">
      <c r="A39" s="16" t="s">
        <v>60</v>
      </c>
      <c r="B39" s="210">
        <v>1.252293</v>
      </c>
      <c r="C39" s="210">
        <v>1.046184</v>
      </c>
      <c r="D39" s="210">
        <v>1.598197</v>
      </c>
      <c r="E39" s="210">
        <v>1.256595</v>
      </c>
      <c r="F39" s="210">
        <v>14.775558</v>
      </c>
      <c r="G39" s="210">
        <v>13.26331</v>
      </c>
      <c r="H39" s="210">
        <v>5.902813</v>
      </c>
      <c r="I39" s="210">
        <v>5.925841</v>
      </c>
    </row>
    <row r="40" spans="1:9" ht="12.75">
      <c r="A40" s="16" t="s">
        <v>61</v>
      </c>
      <c r="B40" s="210">
        <v>0.407719</v>
      </c>
      <c r="C40" s="210">
        <v>0.350254</v>
      </c>
      <c r="D40" s="210">
        <v>0.112717</v>
      </c>
      <c r="E40" s="210">
        <v>0.191515</v>
      </c>
      <c r="F40" s="210">
        <v>6.382967</v>
      </c>
      <c r="G40" s="210">
        <v>5.057316</v>
      </c>
      <c r="H40" s="210">
        <v>4.215544</v>
      </c>
      <c r="I40" s="210">
        <v>4.087807</v>
      </c>
    </row>
    <row r="41" spans="1:9" ht="12.75">
      <c r="A41" s="16" t="s">
        <v>96</v>
      </c>
      <c r="B41" s="210">
        <v>0.501276</v>
      </c>
      <c r="C41" s="210">
        <v>0.457415</v>
      </c>
      <c r="D41" s="210">
        <v>0.926307</v>
      </c>
      <c r="E41" s="210">
        <v>0.790381</v>
      </c>
      <c r="F41" s="210">
        <v>0.317192</v>
      </c>
      <c r="G41" s="210">
        <v>0.417185</v>
      </c>
      <c r="H41" s="210">
        <v>2.0785</v>
      </c>
      <c r="I41" s="210">
        <v>2.353086</v>
      </c>
    </row>
    <row r="42" spans="1:9" ht="12.75">
      <c r="A42" s="16" t="s">
        <v>63</v>
      </c>
      <c r="B42" s="210">
        <v>0.036067</v>
      </c>
      <c r="C42" s="210">
        <v>0.03361</v>
      </c>
      <c r="D42" s="210">
        <v>0.399602</v>
      </c>
      <c r="E42" s="210">
        <v>0.461023</v>
      </c>
      <c r="F42" s="210">
        <v>1.126195</v>
      </c>
      <c r="G42" s="210">
        <v>0.641036</v>
      </c>
      <c r="H42" s="210">
        <v>3.319866</v>
      </c>
      <c r="I42" s="210">
        <v>2.881651</v>
      </c>
    </row>
    <row r="43" spans="1:9" ht="12.75">
      <c r="A43" s="16" t="s">
        <v>97</v>
      </c>
      <c r="B43" s="210">
        <v>0.41252</v>
      </c>
      <c r="C43" s="210">
        <v>0.353731</v>
      </c>
      <c r="D43" s="210">
        <v>0.690066</v>
      </c>
      <c r="E43" s="210">
        <v>0.644628</v>
      </c>
      <c r="F43" s="210">
        <v>0.135263</v>
      </c>
      <c r="G43" s="210">
        <v>0.069313</v>
      </c>
      <c r="H43" s="210">
        <v>2.626227</v>
      </c>
      <c r="I43" s="210">
        <v>2.459881</v>
      </c>
    </row>
    <row r="44" spans="1:9" ht="12.75">
      <c r="A44" s="16" t="s">
        <v>65</v>
      </c>
      <c r="B44" s="210">
        <v>0.183654</v>
      </c>
      <c r="C44" s="210">
        <v>0.205118</v>
      </c>
      <c r="D44" s="210">
        <v>3.955245</v>
      </c>
      <c r="E44" s="210">
        <v>3.292016</v>
      </c>
      <c r="F44" s="210">
        <v>0.151978</v>
      </c>
      <c r="G44" s="210">
        <v>0.124976</v>
      </c>
      <c r="H44" s="210">
        <v>1.483003</v>
      </c>
      <c r="I44" s="210">
        <v>1.675817</v>
      </c>
    </row>
    <row r="45" spans="1:9" ht="12.75">
      <c r="A45" s="16" t="s">
        <v>98</v>
      </c>
      <c r="B45" s="210">
        <v>0.585745</v>
      </c>
      <c r="C45" s="210">
        <v>0.441435</v>
      </c>
      <c r="D45" s="210">
        <v>0.192298</v>
      </c>
      <c r="E45" s="210">
        <v>0.224624</v>
      </c>
      <c r="F45" s="210">
        <v>0.152275</v>
      </c>
      <c r="G45" s="210">
        <v>0.087811</v>
      </c>
      <c r="H45" s="210">
        <v>3.620201</v>
      </c>
      <c r="I45" s="210">
        <v>3.316576</v>
      </c>
    </row>
    <row r="46" spans="1:9" ht="12.75">
      <c r="A46" s="16" t="s">
        <v>69</v>
      </c>
      <c r="B46" s="210">
        <v>0.053263</v>
      </c>
      <c r="C46" s="210">
        <v>0.022386</v>
      </c>
      <c r="D46" s="210">
        <v>1.541083</v>
      </c>
      <c r="E46" s="210">
        <v>2.649144</v>
      </c>
      <c r="F46" s="210">
        <v>0.003384</v>
      </c>
      <c r="G46" s="210">
        <v>0.090452</v>
      </c>
      <c r="H46" s="210">
        <v>4.580341</v>
      </c>
      <c r="I46" s="210">
        <v>4.170399</v>
      </c>
    </row>
    <row r="47" spans="1:9" ht="12.75">
      <c r="A47" s="16" t="s">
        <v>37</v>
      </c>
      <c r="B47" s="210">
        <v>0.037927</v>
      </c>
      <c r="C47" s="210">
        <v>0.009933</v>
      </c>
      <c r="D47" s="210">
        <v>0.034951</v>
      </c>
      <c r="E47" s="210">
        <v>0.042358</v>
      </c>
      <c r="F47" s="210">
        <v>0.002013</v>
      </c>
      <c r="G47" s="210">
        <v>0.001069</v>
      </c>
      <c r="H47" s="210">
        <v>1.556501</v>
      </c>
      <c r="I47" s="210">
        <v>1.9709</v>
      </c>
    </row>
    <row r="48" spans="1:9" ht="12.75">
      <c r="A48" s="16" t="s">
        <v>72</v>
      </c>
      <c r="B48" s="210">
        <v>2.29048</v>
      </c>
      <c r="C48" s="210">
        <v>2.18838</v>
      </c>
      <c r="D48" s="210">
        <v>0.119844</v>
      </c>
      <c r="E48" s="210">
        <v>0.11259</v>
      </c>
      <c r="F48" s="210">
        <v>2.027117</v>
      </c>
      <c r="G48" s="210">
        <v>3.337106</v>
      </c>
      <c r="H48" s="210">
        <v>5.251293</v>
      </c>
      <c r="I48" s="210">
        <v>4.895671</v>
      </c>
    </row>
    <row r="49" spans="1:9" ht="12.75">
      <c r="A49" s="16" t="s">
        <v>73</v>
      </c>
      <c r="B49" s="210">
        <v>0.013161</v>
      </c>
      <c r="C49" s="210">
        <v>0.027509</v>
      </c>
      <c r="D49" s="210">
        <v>0.46639</v>
      </c>
      <c r="E49" s="210">
        <v>0.213632</v>
      </c>
      <c r="F49" s="210">
        <v>1.114348</v>
      </c>
      <c r="G49" s="210">
        <v>1.334819</v>
      </c>
      <c r="H49" s="210">
        <v>5.083238</v>
      </c>
      <c r="I49" s="210">
        <v>5.437342</v>
      </c>
    </row>
    <row r="50" spans="1:9" ht="12.75">
      <c r="A50" s="16" t="s">
        <v>75</v>
      </c>
      <c r="B50" s="210">
        <v>4.103376</v>
      </c>
      <c r="C50" s="210">
        <v>4.259315</v>
      </c>
      <c r="D50" s="210">
        <v>0.697708</v>
      </c>
      <c r="E50" s="210">
        <v>0.483842</v>
      </c>
      <c r="F50" s="210">
        <v>14.205223</v>
      </c>
      <c r="G50" s="210">
        <v>12.160681</v>
      </c>
      <c r="H50" s="210">
        <v>5.408764</v>
      </c>
      <c r="I50" s="210">
        <v>5.956586</v>
      </c>
    </row>
    <row r="51" spans="1:9" ht="12.75">
      <c r="A51" s="16" t="s">
        <v>76</v>
      </c>
      <c r="B51" s="210">
        <v>5.50109</v>
      </c>
      <c r="C51" s="210">
        <v>5.388221</v>
      </c>
      <c r="D51" s="210">
        <v>0.240553</v>
      </c>
      <c r="E51" s="210">
        <v>0.240724</v>
      </c>
      <c r="F51" s="210">
        <v>13.476511</v>
      </c>
      <c r="G51" s="210">
        <v>13.25136</v>
      </c>
      <c r="H51" s="210">
        <v>1.546495</v>
      </c>
      <c r="I51" s="210">
        <v>2.117878</v>
      </c>
    </row>
    <row r="52" spans="1:9" ht="12.75">
      <c r="A52" s="16" t="s">
        <v>77</v>
      </c>
      <c r="B52" s="210">
        <v>6.344381</v>
      </c>
      <c r="C52" s="210">
        <v>5.997378</v>
      </c>
      <c r="D52" s="210">
        <v>0.373791</v>
      </c>
      <c r="E52" s="210">
        <v>0.329224</v>
      </c>
      <c r="F52" s="210">
        <v>5.985618</v>
      </c>
      <c r="G52" s="210">
        <v>5.617325</v>
      </c>
      <c r="H52" s="210">
        <v>1.735609</v>
      </c>
      <c r="I52" s="210">
        <v>2.339586</v>
      </c>
    </row>
    <row r="53" spans="1:9" ht="12.75">
      <c r="A53" s="16" t="s">
        <v>94</v>
      </c>
      <c r="B53" s="210">
        <v>0.175384</v>
      </c>
      <c r="C53" s="210">
        <v>0.126487</v>
      </c>
      <c r="D53" s="210">
        <v>2.373826</v>
      </c>
      <c r="E53" s="210">
        <v>2.264766</v>
      </c>
      <c r="F53" s="210">
        <v>0.563793</v>
      </c>
      <c r="G53" s="210">
        <v>0.226558</v>
      </c>
      <c r="H53" s="210">
        <v>2.501001</v>
      </c>
      <c r="I53" s="210">
        <v>2.389378</v>
      </c>
    </row>
    <row r="54" spans="1:9" ht="14.25">
      <c r="A54" s="64" t="s">
        <v>138</v>
      </c>
      <c r="B54" s="210">
        <v>0.006427</v>
      </c>
      <c r="C54" s="210">
        <v>0.01499</v>
      </c>
      <c r="D54" s="210">
        <v>0.15178</v>
      </c>
      <c r="E54" s="210">
        <v>0.205128</v>
      </c>
      <c r="F54" s="210">
        <v>0.024337</v>
      </c>
      <c r="G54" s="210">
        <v>0.048542</v>
      </c>
      <c r="H54" s="210">
        <v>13.702063</v>
      </c>
      <c r="I54" s="210">
        <v>8.011225</v>
      </c>
    </row>
    <row r="55" spans="1:9" ht="12.75">
      <c r="A55" s="16" t="s">
        <v>99</v>
      </c>
      <c r="B55" s="210">
        <v>0.190334</v>
      </c>
      <c r="C55" s="210">
        <v>0.195049</v>
      </c>
      <c r="D55" s="210">
        <v>2.296166</v>
      </c>
      <c r="E55" s="210">
        <v>2.723631</v>
      </c>
      <c r="F55" s="210">
        <v>6.253354</v>
      </c>
      <c r="G55" s="210">
        <v>3.498495</v>
      </c>
      <c r="H55" s="210">
        <v>10.012492</v>
      </c>
      <c r="I55" s="210">
        <v>7.544962</v>
      </c>
    </row>
    <row r="56" spans="1:9" ht="12.75">
      <c r="A56" s="16" t="s">
        <v>82</v>
      </c>
      <c r="B56" s="210">
        <v>0.016408</v>
      </c>
      <c r="C56" s="210">
        <v>0.012072</v>
      </c>
      <c r="D56" s="210">
        <v>1.154099</v>
      </c>
      <c r="E56" s="210">
        <v>0.843809</v>
      </c>
      <c r="F56" s="210">
        <v>0</v>
      </c>
      <c r="G56" s="210">
        <v>0.003246</v>
      </c>
      <c r="H56" s="210">
        <v>2.584678</v>
      </c>
      <c r="I56" s="210">
        <v>2.576231</v>
      </c>
    </row>
    <row r="57" spans="1:9" ht="12.75">
      <c r="A57" s="16" t="s">
        <v>100</v>
      </c>
      <c r="B57" s="210">
        <v>0.032366</v>
      </c>
      <c r="C57" s="210">
        <v>0.034881</v>
      </c>
      <c r="D57" s="210">
        <v>0.208071</v>
      </c>
      <c r="E57" s="210">
        <v>0.213576</v>
      </c>
      <c r="F57" s="210">
        <v>0</v>
      </c>
      <c r="G57" s="210">
        <v>0.016118</v>
      </c>
      <c r="H57" s="210">
        <v>1.813725</v>
      </c>
      <c r="I57" s="210">
        <v>2.127336</v>
      </c>
    </row>
    <row r="58" spans="1:9" ht="12.75">
      <c r="A58" s="16" t="s">
        <v>86</v>
      </c>
      <c r="B58" s="210">
        <v>0.036655</v>
      </c>
      <c r="C58" s="210">
        <v>0.020814</v>
      </c>
      <c r="D58" s="210">
        <v>2.373553</v>
      </c>
      <c r="E58" s="210">
        <v>1.951122</v>
      </c>
      <c r="F58" s="210">
        <v>0.092157</v>
      </c>
      <c r="G58" s="210">
        <v>0.072835</v>
      </c>
      <c r="H58" s="210">
        <v>3.542472</v>
      </c>
      <c r="I58" s="210">
        <v>3.048345</v>
      </c>
    </row>
    <row r="59" spans="1:9" ht="12.75">
      <c r="A59" s="16" t="s">
        <v>101</v>
      </c>
      <c r="B59" s="210">
        <v>0.021609</v>
      </c>
      <c r="C59" s="210">
        <v>0.009338</v>
      </c>
      <c r="D59" s="210">
        <v>0.526772</v>
      </c>
      <c r="E59" s="210">
        <v>0.379501</v>
      </c>
      <c r="F59" s="210">
        <v>0</v>
      </c>
      <c r="G59" s="210">
        <v>0</v>
      </c>
      <c r="H59" s="210">
        <v>2.000372</v>
      </c>
      <c r="I59" s="210">
        <v>2.421552</v>
      </c>
    </row>
    <row r="60" spans="1:9" ht="12.75">
      <c r="A60" s="16"/>
      <c r="B60" s="210"/>
      <c r="C60" s="210"/>
      <c r="D60" s="210"/>
      <c r="E60" s="210"/>
      <c r="F60" s="210"/>
      <c r="G60" s="210"/>
      <c r="H60" s="210"/>
      <c r="I60" s="210"/>
    </row>
    <row r="61" spans="1:9" ht="13.5" thickBot="1">
      <c r="A61" s="60" t="s">
        <v>102</v>
      </c>
      <c r="B61" s="237">
        <v>1.308797</v>
      </c>
      <c r="C61" s="237">
        <v>1.241169</v>
      </c>
      <c r="D61" s="237">
        <v>0.955263</v>
      </c>
      <c r="E61" s="237">
        <v>0.830785</v>
      </c>
      <c r="F61" s="237">
        <v>3.575709</v>
      </c>
      <c r="G61" s="237">
        <v>3.230061</v>
      </c>
      <c r="H61" s="237">
        <v>3.332331</v>
      </c>
      <c r="I61" s="237">
        <v>3.371196</v>
      </c>
    </row>
    <row r="62" spans="1:7" ht="14.25">
      <c r="A62" s="152" t="s">
        <v>284</v>
      </c>
      <c r="B62" s="152"/>
      <c r="C62" s="153"/>
      <c r="D62" s="152"/>
      <c r="E62" s="122"/>
      <c r="F62" s="53"/>
      <c r="G62" s="122"/>
    </row>
    <row r="63" spans="1:7" ht="12.75">
      <c r="A63" s="152" t="s">
        <v>283</v>
      </c>
      <c r="B63" s="152"/>
      <c r="C63" s="152"/>
      <c r="D63" s="152"/>
      <c r="E63" s="53"/>
      <c r="F63" s="53"/>
      <c r="G63" s="53"/>
    </row>
  </sheetData>
  <mergeCells count="17">
    <mergeCell ref="B35:I35"/>
    <mergeCell ref="B37:C37"/>
    <mergeCell ref="D37:E37"/>
    <mergeCell ref="F37:G37"/>
    <mergeCell ref="H37:I37"/>
    <mergeCell ref="B36:C36"/>
    <mergeCell ref="D36:E36"/>
    <mergeCell ref="H36:I36"/>
    <mergeCell ref="F36:G36"/>
    <mergeCell ref="A1:I1"/>
    <mergeCell ref="B6:C6"/>
    <mergeCell ref="D6:E6"/>
    <mergeCell ref="F6:G6"/>
    <mergeCell ref="H6:I6"/>
    <mergeCell ref="A3:I3"/>
    <mergeCell ref="B5:I5"/>
    <mergeCell ref="A4:I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61">
    <pageSetUpPr fitToPage="1"/>
  </sheetPr>
  <dimension ref="A1:Q62"/>
  <sheetViews>
    <sheetView showGridLines="0" zoomScale="75" zoomScaleNormal="75" workbookViewId="0" topLeftCell="A1">
      <selection activeCell="A3" sqref="A3:J3"/>
    </sheetView>
  </sheetViews>
  <sheetFormatPr defaultColWidth="11.421875" defaultRowHeight="12.75"/>
  <cols>
    <col min="1" max="1" width="33.421875" style="50" customWidth="1"/>
    <col min="2" max="2" width="13.7109375" style="50" customWidth="1"/>
    <col min="3" max="3" width="11.8515625" style="50" customWidth="1"/>
    <col min="4" max="4" width="12.57421875" style="50" customWidth="1"/>
    <col min="5" max="6" width="10.8515625" style="50" customWidth="1"/>
    <col min="7" max="7" width="12.57421875" style="50" customWidth="1"/>
    <col min="8" max="8" width="11.8515625" style="50" customWidth="1"/>
    <col min="9" max="9" width="12.421875" style="50" customWidth="1"/>
    <col min="10" max="10" width="9.421875" style="50" customWidth="1"/>
    <col min="11" max="17" width="6.7109375" style="50" customWidth="1"/>
    <col min="18" max="16384" width="11.421875" style="50" customWidth="1"/>
  </cols>
  <sheetData>
    <row r="1" spans="1:17" s="49" customFormat="1" ht="18">
      <c r="A1" s="307" t="s">
        <v>42</v>
      </c>
      <c r="B1" s="307"/>
      <c r="C1" s="307"/>
      <c r="D1" s="307"/>
      <c r="E1" s="307"/>
      <c r="F1" s="307"/>
      <c r="G1" s="307"/>
      <c r="H1" s="307"/>
      <c r="I1" s="307"/>
      <c r="J1" s="307"/>
      <c r="K1" s="48"/>
      <c r="L1" s="48"/>
      <c r="M1" s="48"/>
      <c r="N1" s="48"/>
      <c r="O1" s="48"/>
      <c r="P1" s="48"/>
      <c r="Q1" s="48"/>
    </row>
    <row r="2" spans="1:17" ht="12.75" customHeight="1">
      <c r="A2" s="432" t="s">
        <v>416</v>
      </c>
      <c r="B2" s="29"/>
      <c r="C2" s="29"/>
      <c r="D2" s="29"/>
      <c r="E2" s="29"/>
      <c r="F2" s="29"/>
      <c r="G2" s="29"/>
      <c r="H2" s="29"/>
      <c r="I2" s="29"/>
      <c r="J2" s="29"/>
      <c r="K2" s="9"/>
      <c r="L2" s="9"/>
      <c r="M2" s="9"/>
      <c r="N2" s="9"/>
      <c r="O2" s="9"/>
      <c r="P2" s="9"/>
      <c r="Q2" s="9"/>
    </row>
    <row r="3" spans="1:17" ht="15" customHeight="1">
      <c r="A3" s="422" t="s">
        <v>411</v>
      </c>
      <c r="B3" s="422"/>
      <c r="C3" s="422"/>
      <c r="D3" s="422"/>
      <c r="E3" s="422"/>
      <c r="F3" s="422"/>
      <c r="G3" s="422"/>
      <c r="H3" s="422"/>
      <c r="I3" s="422"/>
      <c r="J3" s="422"/>
      <c r="K3" s="61"/>
      <c r="L3" s="61"/>
      <c r="M3" s="61"/>
      <c r="N3" s="61"/>
      <c r="O3" s="61"/>
      <c r="P3" s="61"/>
      <c r="Q3" s="61"/>
    </row>
    <row r="4" spans="1:17" ht="15" customHeight="1">
      <c r="A4" s="422" t="s">
        <v>275</v>
      </c>
      <c r="B4" s="422"/>
      <c r="C4" s="422"/>
      <c r="D4" s="422"/>
      <c r="E4" s="422"/>
      <c r="F4" s="422"/>
      <c r="G4" s="422"/>
      <c r="H4" s="422"/>
      <c r="I4" s="422"/>
      <c r="J4" s="422"/>
      <c r="K4" s="61"/>
      <c r="L4" s="61"/>
      <c r="M4" s="61"/>
      <c r="N4" s="61"/>
      <c r="O4" s="61"/>
      <c r="P4" s="61"/>
      <c r="Q4" s="61"/>
    </row>
    <row r="5" spans="1:11" ht="13.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53"/>
    </row>
    <row r="6" spans="1:11" ht="12.75" customHeight="1">
      <c r="A6" s="420" t="s">
        <v>89</v>
      </c>
      <c r="B6" s="154" t="s">
        <v>111</v>
      </c>
      <c r="C6" s="154" t="s">
        <v>112</v>
      </c>
      <c r="D6" s="416" t="s">
        <v>113</v>
      </c>
      <c r="E6" s="416" t="s">
        <v>114</v>
      </c>
      <c r="F6" s="416" t="s">
        <v>115</v>
      </c>
      <c r="G6" s="416" t="s">
        <v>116</v>
      </c>
      <c r="H6" s="416" t="s">
        <v>117</v>
      </c>
      <c r="I6" s="416" t="s">
        <v>118</v>
      </c>
      <c r="J6" s="418" t="s">
        <v>88</v>
      </c>
      <c r="K6" s="53"/>
    </row>
    <row r="7" spans="1:11" s="4" customFormat="1" ht="13.5" thickBot="1">
      <c r="A7" s="421"/>
      <c r="B7" s="62" t="s">
        <v>119</v>
      </c>
      <c r="C7" s="62" t="s">
        <v>120</v>
      </c>
      <c r="D7" s="417"/>
      <c r="E7" s="417"/>
      <c r="F7" s="417"/>
      <c r="G7" s="417"/>
      <c r="H7" s="417"/>
      <c r="I7" s="417"/>
      <c r="J7" s="419"/>
      <c r="K7" s="6"/>
    </row>
    <row r="8" spans="1:11" ht="12.75">
      <c r="A8" s="63" t="s">
        <v>60</v>
      </c>
      <c r="B8" s="212">
        <v>3.350592977636529</v>
      </c>
      <c r="C8" s="212">
        <v>4.409457566861484</v>
      </c>
      <c r="D8" s="212">
        <v>3.732538357258926</v>
      </c>
      <c r="E8" s="212">
        <v>0.8362735328180129</v>
      </c>
      <c r="F8" s="212">
        <v>14.15515275570758</v>
      </c>
      <c r="G8" s="212">
        <v>67.36008241536265</v>
      </c>
      <c r="H8" s="212">
        <v>2.706330182157702</v>
      </c>
      <c r="I8" s="212">
        <v>2.4554593444477364</v>
      </c>
      <c r="J8" s="212">
        <v>0.9938323143634357</v>
      </c>
      <c r="K8" s="22"/>
    </row>
    <row r="9" spans="1:11" ht="12.75">
      <c r="A9" s="64" t="s">
        <v>121</v>
      </c>
      <c r="B9" s="212">
        <v>13.320805596649473</v>
      </c>
      <c r="C9" s="212">
        <v>3.711181850867155</v>
      </c>
      <c r="D9" s="212">
        <v>3.6150738204083632</v>
      </c>
      <c r="E9" s="212">
        <v>0.0853465064548613</v>
      </c>
      <c r="F9" s="212">
        <v>15.120667201348411</v>
      </c>
      <c r="G9" s="212">
        <v>60.39166231546541</v>
      </c>
      <c r="H9" s="212">
        <v>0.6926039323909554</v>
      </c>
      <c r="I9" s="212">
        <v>1.4366897341926566</v>
      </c>
      <c r="J9" s="212">
        <v>1.6259460475133114</v>
      </c>
      <c r="K9" s="22"/>
    </row>
    <row r="10" spans="1:11" ht="12.75">
      <c r="A10" s="64" t="s">
        <v>122</v>
      </c>
      <c r="B10" s="212">
        <v>12.295986238681527</v>
      </c>
      <c r="C10" s="212">
        <v>3.828508998955016</v>
      </c>
      <c r="D10" s="212">
        <v>5.760977378172665</v>
      </c>
      <c r="E10" s="212">
        <v>0.04361177371424454</v>
      </c>
      <c r="F10" s="212">
        <v>10.80979834844949</v>
      </c>
      <c r="G10" s="212">
        <v>57.35256450662962</v>
      </c>
      <c r="H10" s="212">
        <v>0.38684501412564104</v>
      </c>
      <c r="I10" s="212">
        <v>2.0453324327332085</v>
      </c>
      <c r="J10" s="212">
        <v>7.476366322904774</v>
      </c>
      <c r="K10" s="22"/>
    </row>
    <row r="11" spans="1:11" ht="12.75">
      <c r="A11" s="64" t="s">
        <v>123</v>
      </c>
      <c r="B11" s="212">
        <v>1.5140122385112762</v>
      </c>
      <c r="C11" s="212">
        <v>6.106801661889428</v>
      </c>
      <c r="D11" s="212">
        <v>4.510405820525531</v>
      </c>
      <c r="E11" s="212">
        <v>0.2969942659359232</v>
      </c>
      <c r="F11" s="212">
        <v>14.778488676938625</v>
      </c>
      <c r="G11" s="212">
        <v>63.82772954923496</v>
      </c>
      <c r="H11" s="212">
        <v>6.7070171818029785</v>
      </c>
      <c r="I11" s="212">
        <v>1.9098943809147777</v>
      </c>
      <c r="J11" s="212">
        <v>0.3485184590243522</v>
      </c>
      <c r="K11" s="22"/>
    </row>
    <row r="12" spans="1:11" ht="12.75">
      <c r="A12" s="64" t="s">
        <v>124</v>
      </c>
      <c r="B12" s="212">
        <v>1.1486704096177374</v>
      </c>
      <c r="C12" s="212">
        <v>3.892085440772021</v>
      </c>
      <c r="D12" s="212">
        <v>1.7223523326292036</v>
      </c>
      <c r="E12" s="212">
        <v>0.08559666627506983</v>
      </c>
      <c r="F12" s="212">
        <v>9.311834071337032</v>
      </c>
      <c r="G12" s="212">
        <v>67.83615647852301</v>
      </c>
      <c r="H12" s="212">
        <v>12.742870071295936</v>
      </c>
      <c r="I12" s="212">
        <v>2.4880767696566353</v>
      </c>
      <c r="J12" s="212">
        <v>0.7723130910525184</v>
      </c>
      <c r="K12" s="22"/>
    </row>
    <row r="13" spans="1:11" ht="12.75">
      <c r="A13" s="64" t="s">
        <v>65</v>
      </c>
      <c r="B13" s="212">
        <v>24.923517973525833</v>
      </c>
      <c r="C13" s="212">
        <v>1.2910585421986585</v>
      </c>
      <c r="D13" s="212">
        <v>0.3574486354797724</v>
      </c>
      <c r="E13" s="212">
        <v>0.09766185658621575</v>
      </c>
      <c r="F13" s="212">
        <v>4.4579486142625</v>
      </c>
      <c r="G13" s="212">
        <v>47.852275365249106</v>
      </c>
      <c r="H13" s="212">
        <v>20.769612872144712</v>
      </c>
      <c r="I13" s="212">
        <v>0.10393967305431372</v>
      </c>
      <c r="J13" s="212">
        <v>0.14648654450510087</v>
      </c>
      <c r="K13" s="22"/>
    </row>
    <row r="14" spans="1:11" ht="12.75">
      <c r="A14" s="64" t="s">
        <v>125</v>
      </c>
      <c r="B14" s="212">
        <v>21.053690344274546</v>
      </c>
      <c r="C14" s="212">
        <v>4.602217596064138</v>
      </c>
      <c r="D14" s="212">
        <v>0.808244046407054</v>
      </c>
      <c r="E14" s="212">
        <v>0</v>
      </c>
      <c r="F14" s="212">
        <v>4.657178313694955</v>
      </c>
      <c r="G14" s="212">
        <v>54.11775188313178</v>
      </c>
      <c r="H14" s="212">
        <v>13.971871747711017</v>
      </c>
      <c r="I14" s="212">
        <v>0.4914621051210223</v>
      </c>
      <c r="J14" s="212">
        <v>0.29743086967451315</v>
      </c>
      <c r="K14" s="22"/>
    </row>
    <row r="15" spans="1:11" ht="12.75">
      <c r="A15" s="64" t="s">
        <v>69</v>
      </c>
      <c r="B15" s="212">
        <v>2.629885752011369</v>
      </c>
      <c r="C15" s="212">
        <v>6.215101771347364</v>
      </c>
      <c r="D15" s="212">
        <v>2.039063636465362</v>
      </c>
      <c r="E15" s="212">
        <v>0.029932749225105464</v>
      </c>
      <c r="F15" s="212">
        <v>14.406044736871554</v>
      </c>
      <c r="G15" s="212">
        <v>66.76681549117683</v>
      </c>
      <c r="H15" s="212">
        <v>0.43416473642395964</v>
      </c>
      <c r="I15" s="212">
        <v>6.9919545246008035</v>
      </c>
      <c r="J15" s="212">
        <v>0.4859176205982074</v>
      </c>
      <c r="K15" s="22"/>
    </row>
    <row r="16" spans="1:11" ht="12.75">
      <c r="A16" s="64" t="s">
        <v>126</v>
      </c>
      <c r="B16" s="212">
        <v>2.933604564791681</v>
      </c>
      <c r="C16" s="212">
        <v>4.288777095009791</v>
      </c>
      <c r="D16" s="212">
        <v>3.5497839151867105</v>
      </c>
      <c r="E16" s="212">
        <v>0.0822979269363225</v>
      </c>
      <c r="F16" s="212">
        <v>12.494091430886623</v>
      </c>
      <c r="G16" s="212">
        <v>72.74925720845432</v>
      </c>
      <c r="H16" s="212">
        <v>0.45495982173002897</v>
      </c>
      <c r="I16" s="212">
        <v>3.080052670673239</v>
      </c>
      <c r="J16" s="212">
        <v>0.365487203727463</v>
      </c>
      <c r="K16" s="22"/>
    </row>
    <row r="17" spans="1:11" ht="12.75">
      <c r="A17" s="64" t="s">
        <v>127</v>
      </c>
      <c r="B17" s="212">
        <v>3.3262406417951613</v>
      </c>
      <c r="C17" s="212">
        <v>9.068181767223695</v>
      </c>
      <c r="D17" s="212">
        <v>2.8926073825277636</v>
      </c>
      <c r="E17" s="212">
        <v>0.10829620694216804</v>
      </c>
      <c r="F17" s="212">
        <v>13.99240805472658</v>
      </c>
      <c r="G17" s="212">
        <v>62.763369424595126</v>
      </c>
      <c r="H17" s="212">
        <v>0.5426021134576535</v>
      </c>
      <c r="I17" s="212">
        <v>4.965706201134981</v>
      </c>
      <c r="J17" s="212">
        <v>2.339467128850065</v>
      </c>
      <c r="K17" s="22"/>
    </row>
    <row r="18" spans="1:11" ht="12.75">
      <c r="A18" s="64" t="s">
        <v>128</v>
      </c>
      <c r="B18" s="212">
        <v>0.9141250495847372</v>
      </c>
      <c r="C18" s="212">
        <v>5.276720520393163</v>
      </c>
      <c r="D18" s="212">
        <v>4.232695303566268</v>
      </c>
      <c r="E18" s="212">
        <v>0.2240088759371569</v>
      </c>
      <c r="F18" s="212">
        <v>12.127360739569545</v>
      </c>
      <c r="G18" s="212">
        <v>71.3087743342078</v>
      </c>
      <c r="H18" s="212">
        <v>0.7585334202205805</v>
      </c>
      <c r="I18" s="212">
        <v>4.06291199479021</v>
      </c>
      <c r="J18" s="212">
        <v>1.0947836210360746</v>
      </c>
      <c r="K18" s="22"/>
    </row>
    <row r="19" spans="1:11" ht="12.75">
      <c r="A19" s="64" t="s">
        <v>129</v>
      </c>
      <c r="B19" s="212">
        <v>7.742699530451327</v>
      </c>
      <c r="C19" s="212">
        <v>2.7503127088770496</v>
      </c>
      <c r="D19" s="212">
        <v>1.791939738017911</v>
      </c>
      <c r="E19" s="212">
        <v>0.3122004073304693</v>
      </c>
      <c r="F19" s="212">
        <v>9.351312822589367</v>
      </c>
      <c r="G19" s="212">
        <v>74.09998548550075</v>
      </c>
      <c r="H19" s="212">
        <v>1.9623695428487433</v>
      </c>
      <c r="I19" s="212">
        <v>1.2705733781896074</v>
      </c>
      <c r="J19" s="212">
        <v>0.7183752635953248</v>
      </c>
      <c r="K19" s="22"/>
    </row>
    <row r="20" spans="1:11" ht="12.75">
      <c r="A20" s="64" t="s">
        <v>130</v>
      </c>
      <c r="B20" s="212">
        <v>13.767927963427137</v>
      </c>
      <c r="C20" s="212">
        <v>5.1209122783974195</v>
      </c>
      <c r="D20" s="212">
        <v>2.761626952419522</v>
      </c>
      <c r="E20" s="212">
        <v>0.22394676065279495</v>
      </c>
      <c r="F20" s="212">
        <v>12.603590883053673</v>
      </c>
      <c r="G20" s="212">
        <v>60.267710875902544</v>
      </c>
      <c r="H20" s="212">
        <v>0.0638857572341225</v>
      </c>
      <c r="I20" s="212">
        <v>1.5420146451987171</v>
      </c>
      <c r="J20" s="212">
        <v>3.648329155766683</v>
      </c>
      <c r="K20" s="22"/>
    </row>
    <row r="21" spans="1:11" ht="12.75">
      <c r="A21" s="64" t="s">
        <v>131</v>
      </c>
      <c r="B21" s="212">
        <v>17.64414086164058</v>
      </c>
      <c r="C21" s="212">
        <v>4.522584545455686</v>
      </c>
      <c r="D21" s="212">
        <v>4.49376828844603</v>
      </c>
      <c r="E21" s="212">
        <v>0.26357938674991505</v>
      </c>
      <c r="F21" s="212">
        <v>14.842692711462412</v>
      </c>
      <c r="G21" s="212">
        <v>54.43886375523177</v>
      </c>
      <c r="H21" s="212">
        <v>0.0847555415637664</v>
      </c>
      <c r="I21" s="212">
        <v>0.7718931434240612</v>
      </c>
      <c r="J21" s="212">
        <v>2.937659053823375</v>
      </c>
      <c r="K21" s="22"/>
    </row>
    <row r="22" spans="1:11" ht="12.75">
      <c r="A22" s="64" t="s">
        <v>132</v>
      </c>
      <c r="B22" s="212">
        <v>2.006661319076432</v>
      </c>
      <c r="C22" s="212">
        <v>6.052232305832066</v>
      </c>
      <c r="D22" s="212">
        <v>3.5677944822136265</v>
      </c>
      <c r="E22" s="212">
        <v>0.12223063392739174</v>
      </c>
      <c r="F22" s="212">
        <v>15.221345776812623</v>
      </c>
      <c r="G22" s="212">
        <v>65.24836550967106</v>
      </c>
      <c r="H22" s="212">
        <v>0.46581643739030076</v>
      </c>
      <c r="I22" s="212">
        <v>6.646228101649299</v>
      </c>
      <c r="J22" s="212">
        <v>0.6690123426640642</v>
      </c>
      <c r="K22" s="22"/>
    </row>
    <row r="23" spans="1:11" ht="14.25">
      <c r="A23" s="64" t="s">
        <v>138</v>
      </c>
      <c r="B23" s="212">
        <v>0.8898510403000434</v>
      </c>
      <c r="C23" s="212">
        <v>0.14041354237741757</v>
      </c>
      <c r="D23" s="212">
        <v>0.6553536412668391</v>
      </c>
      <c r="E23" s="212">
        <v>0.2279025600863313</v>
      </c>
      <c r="F23" s="212">
        <v>10.416619717694163</v>
      </c>
      <c r="G23" s="212">
        <v>85.91586598412972</v>
      </c>
      <c r="H23" s="212">
        <v>0.46625134506450927</v>
      </c>
      <c r="I23" s="212">
        <v>0.7792612438800837</v>
      </c>
      <c r="J23" s="212">
        <v>0.5084432404069024</v>
      </c>
      <c r="K23" s="22"/>
    </row>
    <row r="24" spans="1:11" ht="12.75">
      <c r="A24" s="64" t="s">
        <v>133</v>
      </c>
      <c r="B24" s="212">
        <v>1.3926969361494113</v>
      </c>
      <c r="C24" s="212">
        <v>1.382165399048208</v>
      </c>
      <c r="D24" s="212">
        <v>1.4035699394706196</v>
      </c>
      <c r="E24" s="212">
        <v>0.5586207640216813</v>
      </c>
      <c r="F24" s="212">
        <v>8.36766566503242</v>
      </c>
      <c r="G24" s="212">
        <v>84.43016476643712</v>
      </c>
      <c r="H24" s="212">
        <v>0.7102677095164839</v>
      </c>
      <c r="I24" s="212">
        <v>1.3723527381996463</v>
      </c>
      <c r="J24" s="212">
        <v>0.38242419449915893</v>
      </c>
      <c r="K24" s="22"/>
    </row>
    <row r="25" spans="1:11" ht="12.75">
      <c r="A25" s="64" t="s">
        <v>82</v>
      </c>
      <c r="B25" s="212">
        <v>0.3087086229484214</v>
      </c>
      <c r="C25" s="212">
        <v>0.13140264881459482</v>
      </c>
      <c r="D25" s="212">
        <v>0.12859939230655013</v>
      </c>
      <c r="E25" s="212">
        <v>0.027350001321326634</v>
      </c>
      <c r="F25" s="212">
        <v>4.2725607762801285</v>
      </c>
      <c r="G25" s="212">
        <v>91.73569320810368</v>
      </c>
      <c r="H25" s="212">
        <v>3.073015195840318</v>
      </c>
      <c r="I25" s="212">
        <v>0.05141493642228841</v>
      </c>
      <c r="J25" s="212">
        <v>0.27124061766837093</v>
      </c>
      <c r="K25" s="22"/>
    </row>
    <row r="26" spans="1:11" ht="12.75">
      <c r="A26" s="64" t="s">
        <v>31</v>
      </c>
      <c r="B26" s="212">
        <v>0.9899627768202425</v>
      </c>
      <c r="C26" s="212">
        <v>3.781871285002604</v>
      </c>
      <c r="D26" s="212">
        <v>3.277233028692264</v>
      </c>
      <c r="E26" s="212">
        <v>0.14241282527775695</v>
      </c>
      <c r="F26" s="212">
        <v>9.842662638091321</v>
      </c>
      <c r="G26" s="212">
        <v>68.36690304529817</v>
      </c>
      <c r="H26" s="212">
        <v>0.4341276923202869</v>
      </c>
      <c r="I26" s="212">
        <v>13.068598082228528</v>
      </c>
      <c r="J26" s="212">
        <v>0.0961971399046215</v>
      </c>
      <c r="K26" s="22"/>
    </row>
    <row r="27" spans="1:11" ht="12.75">
      <c r="A27" s="64" t="s">
        <v>134</v>
      </c>
      <c r="B27" s="212">
        <v>0.3317550440485889</v>
      </c>
      <c r="C27" s="212">
        <v>2.2237814986447937</v>
      </c>
      <c r="D27" s="212">
        <v>0.5333274132934497</v>
      </c>
      <c r="E27" s="212">
        <v>0</v>
      </c>
      <c r="F27" s="212">
        <v>6.559071604711621</v>
      </c>
      <c r="G27" s="212">
        <v>86.19971354323866</v>
      </c>
      <c r="H27" s="212">
        <v>0.41920866693838993</v>
      </c>
      <c r="I27" s="212">
        <v>3.543617806216142</v>
      </c>
      <c r="J27" s="212">
        <v>0.18944959094353628</v>
      </c>
      <c r="K27" s="22"/>
    </row>
    <row r="28" spans="1:11" ht="12.75">
      <c r="A28" s="64" t="s">
        <v>135</v>
      </c>
      <c r="B28" s="212">
        <v>0.21732834076228302</v>
      </c>
      <c r="C28" s="212">
        <v>1.0591934551968238</v>
      </c>
      <c r="D28" s="212">
        <v>0.3677590020006921</v>
      </c>
      <c r="E28" s="212">
        <v>0</v>
      </c>
      <c r="F28" s="212">
        <v>4.3366153398280325</v>
      </c>
      <c r="G28" s="212">
        <v>91.27736841401702</v>
      </c>
      <c r="H28" s="212">
        <v>1.5003557281138091</v>
      </c>
      <c r="I28" s="212">
        <v>1.0540840409525494</v>
      </c>
      <c r="J28" s="212">
        <v>0.1871768555417093</v>
      </c>
      <c r="K28" s="22"/>
    </row>
    <row r="29" spans="1:11" ht="12.75">
      <c r="A29" s="64" t="s">
        <v>136</v>
      </c>
      <c r="B29" s="212">
        <v>0.4686614349285469</v>
      </c>
      <c r="C29" s="212">
        <v>0.7130052861160139</v>
      </c>
      <c r="D29" s="212">
        <v>0.271024101802902</v>
      </c>
      <c r="E29" s="212">
        <v>0</v>
      </c>
      <c r="F29" s="212">
        <v>4.954884473871656</v>
      </c>
      <c r="G29" s="212">
        <v>91.29278356229935</v>
      </c>
      <c r="H29" s="212">
        <v>1.212089106306912</v>
      </c>
      <c r="I29" s="212">
        <v>0.9479587181738757</v>
      </c>
      <c r="J29" s="212">
        <v>0.13956992815920072</v>
      </c>
      <c r="K29" s="22"/>
    </row>
    <row r="30" spans="1:11" ht="12.75">
      <c r="A30" s="64"/>
      <c r="B30" s="212"/>
      <c r="C30" s="212"/>
      <c r="D30" s="212"/>
      <c r="E30" s="212"/>
      <c r="F30" s="212"/>
      <c r="G30" s="212"/>
      <c r="H30" s="212"/>
      <c r="I30" s="212"/>
      <c r="J30" s="212"/>
      <c r="K30" s="22"/>
    </row>
    <row r="31" spans="1:11" ht="15.75" customHeight="1" thickBot="1">
      <c r="A31" s="243" t="s">
        <v>95</v>
      </c>
      <c r="B31" s="221">
        <v>5.950697047884205</v>
      </c>
      <c r="C31" s="221">
        <v>2.629314919028005</v>
      </c>
      <c r="D31" s="221">
        <v>2.2791463771935687</v>
      </c>
      <c r="E31" s="221">
        <v>0.10898703638743498</v>
      </c>
      <c r="F31" s="221">
        <v>9.409751345945281</v>
      </c>
      <c r="G31" s="221">
        <v>72.70567424754638</v>
      </c>
      <c r="H31" s="221">
        <v>3.0316612457293095</v>
      </c>
      <c r="I31" s="221">
        <v>2.4043189932007962</v>
      </c>
      <c r="J31" s="221">
        <v>1.480363965322364</v>
      </c>
      <c r="K31" s="22"/>
    </row>
    <row r="32" spans="1:13" ht="18" customHeight="1">
      <c r="A32" s="53"/>
      <c r="B32" s="53"/>
      <c r="C32" s="65"/>
      <c r="D32" s="66"/>
      <c r="E32" s="53"/>
      <c r="F32" s="53"/>
      <c r="G32" s="53"/>
      <c r="H32" s="53"/>
      <c r="I32" s="53"/>
      <c r="J32" s="53"/>
      <c r="L32" s="423"/>
      <c r="M32" s="423"/>
    </row>
    <row r="33" spans="1:10" ht="12.75" customHeight="1">
      <c r="A33" s="422"/>
      <c r="B33" s="422"/>
      <c r="C33" s="422"/>
      <c r="D33" s="422"/>
      <c r="E33" s="422"/>
      <c r="F33" s="422"/>
      <c r="G33" s="422"/>
      <c r="H33" s="422"/>
      <c r="I33" s="422"/>
      <c r="J33" s="422"/>
    </row>
    <row r="34" spans="1:17" ht="15" customHeight="1">
      <c r="A34" s="422" t="s">
        <v>338</v>
      </c>
      <c r="B34" s="422"/>
      <c r="C34" s="422"/>
      <c r="D34" s="422"/>
      <c r="E34" s="422"/>
      <c r="F34" s="422"/>
      <c r="G34" s="422"/>
      <c r="H34" s="422"/>
      <c r="I34" s="422"/>
      <c r="J34" s="422"/>
      <c r="K34" s="61"/>
      <c r="L34" s="61"/>
      <c r="M34" s="61"/>
      <c r="N34" s="61"/>
      <c r="O34" s="61"/>
      <c r="P34" s="61"/>
      <c r="Q34" s="61"/>
    </row>
    <row r="35" spans="1:10" ht="14.25" customHeight="1" thickBot="1">
      <c r="A35" s="29"/>
      <c r="B35" s="29"/>
      <c r="C35" s="29"/>
      <c r="D35" s="29"/>
      <c r="E35" s="29"/>
      <c r="F35" s="29"/>
      <c r="G35" s="29"/>
      <c r="H35" s="29"/>
      <c r="I35" s="29"/>
      <c r="J35" s="29"/>
    </row>
    <row r="36" spans="1:10" ht="12.75">
      <c r="A36" s="420" t="s">
        <v>89</v>
      </c>
      <c r="B36" s="154" t="s">
        <v>111</v>
      </c>
      <c r="C36" s="154" t="s">
        <v>112</v>
      </c>
      <c r="D36" s="416" t="s">
        <v>113</v>
      </c>
      <c r="E36" s="416" t="s">
        <v>114</v>
      </c>
      <c r="F36" s="416" t="s">
        <v>115</v>
      </c>
      <c r="G36" s="416" t="s">
        <v>116</v>
      </c>
      <c r="H36" s="416" t="s">
        <v>117</v>
      </c>
      <c r="I36" s="416" t="s">
        <v>118</v>
      </c>
      <c r="J36" s="418" t="s">
        <v>88</v>
      </c>
    </row>
    <row r="37" spans="1:10" ht="13.5" thickBot="1">
      <c r="A37" s="421"/>
      <c r="B37" s="62" t="s">
        <v>119</v>
      </c>
      <c r="C37" s="62" t="s">
        <v>120</v>
      </c>
      <c r="D37" s="417"/>
      <c r="E37" s="417"/>
      <c r="F37" s="417"/>
      <c r="G37" s="417"/>
      <c r="H37" s="417"/>
      <c r="I37" s="417"/>
      <c r="J37" s="419"/>
    </row>
    <row r="38" spans="1:10" ht="12.75">
      <c r="A38" s="63" t="s">
        <v>60</v>
      </c>
      <c r="B38" s="212">
        <v>5.994942102328721</v>
      </c>
      <c r="C38" s="212">
        <v>4.064164199910728</v>
      </c>
      <c r="D38" s="212">
        <v>2.814309314619725</v>
      </c>
      <c r="E38" s="212">
        <v>0.5351821096382176</v>
      </c>
      <c r="F38" s="212">
        <v>15.293071084948876</v>
      </c>
      <c r="G38" s="212">
        <v>64.89134670868178</v>
      </c>
      <c r="H38" s="212">
        <v>3.4339739789826527</v>
      </c>
      <c r="I38" s="212">
        <v>2.2138496244474797</v>
      </c>
      <c r="J38" s="212">
        <v>0.7589110954340895</v>
      </c>
    </row>
    <row r="39" spans="1:10" ht="12.75">
      <c r="A39" s="64" t="s">
        <v>121</v>
      </c>
      <c r="B39" s="212">
        <v>16.245088792970797</v>
      </c>
      <c r="C39" s="212">
        <v>3.7810101613840725</v>
      </c>
      <c r="D39" s="212">
        <v>2.119333418279815</v>
      </c>
      <c r="E39" s="212">
        <v>0.07140329464858636</v>
      </c>
      <c r="F39" s="212">
        <v>19.7516309703277</v>
      </c>
      <c r="G39" s="212">
        <v>55.63299279140361</v>
      </c>
      <c r="H39" s="212">
        <v>0.8403098161740985</v>
      </c>
      <c r="I39" s="212">
        <v>0.9972316974394346</v>
      </c>
      <c r="J39" s="212">
        <v>0.560993083297332</v>
      </c>
    </row>
    <row r="40" spans="1:10" ht="12.75">
      <c r="A40" s="64" t="s">
        <v>122</v>
      </c>
      <c r="B40" s="212">
        <v>15.169668657830329</v>
      </c>
      <c r="C40" s="212">
        <v>2.855139988462481</v>
      </c>
      <c r="D40" s="212">
        <v>1.500862620131451</v>
      </c>
      <c r="E40" s="212">
        <v>0.010247042513443097</v>
      </c>
      <c r="F40" s="212">
        <v>20.935845014919405</v>
      </c>
      <c r="G40" s="212">
        <v>54.44211702263705</v>
      </c>
      <c r="H40" s="212">
        <v>0.08907102749210173</v>
      </c>
      <c r="I40" s="212">
        <v>1.4541517090047635</v>
      </c>
      <c r="J40" s="212">
        <v>3.5429012360959904</v>
      </c>
    </row>
    <row r="41" spans="1:10" ht="12.75">
      <c r="A41" s="64" t="s">
        <v>123</v>
      </c>
      <c r="B41" s="212">
        <v>2.779961382530132</v>
      </c>
      <c r="C41" s="212">
        <v>3.3060192518847384</v>
      </c>
      <c r="D41" s="212">
        <v>2.8720622626641417</v>
      </c>
      <c r="E41" s="212">
        <v>0.6603990103211854</v>
      </c>
      <c r="F41" s="212">
        <v>19.084138809965793</v>
      </c>
      <c r="G41" s="212">
        <v>60.283465853862715</v>
      </c>
      <c r="H41" s="212">
        <v>7.571150396612899</v>
      </c>
      <c r="I41" s="212">
        <v>3.3375361098895544</v>
      </c>
      <c r="J41" s="212">
        <v>0.1052669222688957</v>
      </c>
    </row>
    <row r="42" spans="1:10" ht="12.75">
      <c r="A42" s="64" t="s">
        <v>124</v>
      </c>
      <c r="B42" s="212">
        <v>2.3911490940978797</v>
      </c>
      <c r="C42" s="212">
        <v>2.9838073821768907</v>
      </c>
      <c r="D42" s="212">
        <v>2.0857672462967636</v>
      </c>
      <c r="E42" s="212">
        <v>0.114367648629804</v>
      </c>
      <c r="F42" s="212">
        <v>9.513707580083057</v>
      </c>
      <c r="G42" s="212">
        <v>68.26975653868013</v>
      </c>
      <c r="H42" s="212">
        <v>11.03720751303562</v>
      </c>
      <c r="I42" s="212">
        <v>2.7296551987192266</v>
      </c>
      <c r="J42" s="212">
        <v>0.8745931454479581</v>
      </c>
    </row>
    <row r="43" spans="1:10" ht="12.75">
      <c r="A43" s="64" t="s">
        <v>65</v>
      </c>
      <c r="B43" s="212">
        <v>27.588663628691435</v>
      </c>
      <c r="C43" s="212">
        <v>1.1726239323643297</v>
      </c>
      <c r="D43" s="212">
        <v>0.2038373647851419</v>
      </c>
      <c r="E43" s="212">
        <v>0.0020178433928968605</v>
      </c>
      <c r="F43" s="212">
        <v>3.568218531050815</v>
      </c>
      <c r="G43" s="212">
        <v>39.3560724979203</v>
      </c>
      <c r="H43" s="212">
        <v>27.725643346591678</v>
      </c>
      <c r="I43" s="212">
        <v>0.10866303422562794</v>
      </c>
      <c r="J43" s="212">
        <v>0.27428176566519874</v>
      </c>
    </row>
    <row r="44" spans="1:10" ht="12.75">
      <c r="A44" s="64" t="s">
        <v>125</v>
      </c>
      <c r="B44" s="212">
        <v>20.60836637519768</v>
      </c>
      <c r="C44" s="212">
        <v>3.569749516381372</v>
      </c>
      <c r="D44" s="212">
        <v>0.44565143784096306</v>
      </c>
      <c r="E44" s="212">
        <v>0.042015831390377546</v>
      </c>
      <c r="F44" s="212">
        <v>6.854580878946661</v>
      </c>
      <c r="G44" s="212">
        <v>45.77292690520574</v>
      </c>
      <c r="H44" s="212">
        <v>21.963950044795663</v>
      </c>
      <c r="I44" s="212">
        <v>0.41407439077084496</v>
      </c>
      <c r="J44" s="212">
        <v>0.32871290226748745</v>
      </c>
    </row>
    <row r="45" spans="1:10" ht="12.75">
      <c r="A45" s="64" t="s">
        <v>69</v>
      </c>
      <c r="B45" s="212">
        <v>6.355449330862667</v>
      </c>
      <c r="C45" s="212">
        <v>5.063098750045985</v>
      </c>
      <c r="D45" s="212">
        <v>1.9744708761638727</v>
      </c>
      <c r="E45" s="212">
        <v>0.14069902299528173</v>
      </c>
      <c r="F45" s="212">
        <v>19.056478314456925</v>
      </c>
      <c r="G45" s="212">
        <v>63.27735559691477</v>
      </c>
      <c r="H45" s="212">
        <v>0.40922325175938135</v>
      </c>
      <c r="I45" s="212">
        <v>2.615150471030233</v>
      </c>
      <c r="J45" s="212">
        <v>1.1083453051660028</v>
      </c>
    </row>
    <row r="46" spans="1:10" ht="12.75">
      <c r="A46" s="64" t="s">
        <v>126</v>
      </c>
      <c r="B46" s="212">
        <v>3.4900976710914815</v>
      </c>
      <c r="C46" s="212">
        <v>3.232723839625086</v>
      </c>
      <c r="D46" s="212">
        <v>2.257922188832041</v>
      </c>
      <c r="E46" s="212">
        <v>0.04568992290855482</v>
      </c>
      <c r="F46" s="212">
        <v>14.618217869772035</v>
      </c>
      <c r="G46" s="212">
        <v>65.22461276997132</v>
      </c>
      <c r="H46" s="212">
        <v>8.93465770553449</v>
      </c>
      <c r="I46" s="212">
        <v>2.026807952760273</v>
      </c>
      <c r="J46" s="212">
        <v>0.1688828869435018</v>
      </c>
    </row>
    <row r="47" spans="1:10" ht="12.75">
      <c r="A47" s="64" t="s">
        <v>127</v>
      </c>
      <c r="B47" s="212">
        <v>9.09573739798101</v>
      </c>
      <c r="C47" s="212">
        <v>8.957445969339082</v>
      </c>
      <c r="D47" s="212">
        <v>1.517413759837847</v>
      </c>
      <c r="E47" s="212">
        <v>0.2029601761145293</v>
      </c>
      <c r="F47" s="212">
        <v>23.90742604398013</v>
      </c>
      <c r="G47" s="212">
        <v>51.535615186718665</v>
      </c>
      <c r="H47" s="212">
        <v>0.5258606278071118</v>
      </c>
      <c r="I47" s="212">
        <v>3.655418142566643</v>
      </c>
      <c r="J47" s="212">
        <v>0.6026004885092642</v>
      </c>
    </row>
    <row r="48" spans="1:10" ht="12.75">
      <c r="A48" s="64" t="s">
        <v>128</v>
      </c>
      <c r="B48" s="212">
        <v>3.0009220725160266</v>
      </c>
      <c r="C48" s="212">
        <v>4.828810245219323</v>
      </c>
      <c r="D48" s="212">
        <v>3.9647798039620383</v>
      </c>
      <c r="E48" s="212">
        <v>0.2504541069381045</v>
      </c>
      <c r="F48" s="212">
        <v>14.604144706873285</v>
      </c>
      <c r="G48" s="212">
        <v>68.25448311475887</v>
      </c>
      <c r="H48" s="212">
        <v>0.8384383072060152</v>
      </c>
      <c r="I48" s="212">
        <v>3.672386526543953</v>
      </c>
      <c r="J48" s="212">
        <v>0.5856004629975207</v>
      </c>
    </row>
    <row r="49" spans="1:10" ht="12.75">
      <c r="A49" s="64" t="s">
        <v>129</v>
      </c>
      <c r="B49" s="212">
        <v>13.067190444678712</v>
      </c>
      <c r="C49" s="212">
        <v>2.0395343670472155</v>
      </c>
      <c r="D49" s="212">
        <v>1.2166927532204443</v>
      </c>
      <c r="E49" s="212">
        <v>0.09253355267090208</v>
      </c>
      <c r="F49" s="212">
        <v>14.731888789858436</v>
      </c>
      <c r="G49" s="212">
        <v>65.88522983253954</v>
      </c>
      <c r="H49" s="212">
        <v>0.9816164774548566</v>
      </c>
      <c r="I49" s="212">
        <v>1.4550146179936492</v>
      </c>
      <c r="J49" s="212">
        <v>0.5304346787252965</v>
      </c>
    </row>
    <row r="50" spans="1:10" ht="12.75">
      <c r="A50" s="64" t="s">
        <v>130</v>
      </c>
      <c r="B50" s="212">
        <v>20.258057892557844</v>
      </c>
      <c r="C50" s="212">
        <v>3.741372874713575</v>
      </c>
      <c r="D50" s="212">
        <v>1.5538970706427535</v>
      </c>
      <c r="E50" s="212">
        <v>0.20668969803890447</v>
      </c>
      <c r="F50" s="212">
        <v>15.69125708771627</v>
      </c>
      <c r="G50" s="212">
        <v>55.040955991887465</v>
      </c>
      <c r="H50" s="212">
        <v>0.10606333763285758</v>
      </c>
      <c r="I50" s="212">
        <v>1.4504020852134683</v>
      </c>
      <c r="J50" s="212">
        <v>1.95130396159678</v>
      </c>
    </row>
    <row r="51" spans="1:10" ht="12.75">
      <c r="A51" s="64" t="s">
        <v>131</v>
      </c>
      <c r="B51" s="212">
        <v>25.184563026606988</v>
      </c>
      <c r="C51" s="212">
        <v>2.6814637978421705</v>
      </c>
      <c r="D51" s="212">
        <v>3.745434796892102</v>
      </c>
      <c r="E51" s="212">
        <v>0.003480480869067675</v>
      </c>
      <c r="F51" s="212">
        <v>20.139890066000113</v>
      </c>
      <c r="G51" s="212">
        <v>44.65017071600781</v>
      </c>
      <c r="H51" s="212">
        <v>0.04519679441143382</v>
      </c>
      <c r="I51" s="212">
        <v>0.7462558987576546</v>
      </c>
      <c r="J51" s="212">
        <v>2.8035154186054725</v>
      </c>
    </row>
    <row r="52" spans="1:10" ht="12.75">
      <c r="A52" s="64" t="s">
        <v>132</v>
      </c>
      <c r="B52" s="212">
        <v>3.0857267002497</v>
      </c>
      <c r="C52" s="212">
        <v>5.570027866449015</v>
      </c>
      <c r="D52" s="212">
        <v>2.7544835622641943</v>
      </c>
      <c r="E52" s="212">
        <v>0.08286870268620554</v>
      </c>
      <c r="F52" s="212">
        <v>15.175516395065275</v>
      </c>
      <c r="G52" s="212">
        <v>66.60126001579317</v>
      </c>
      <c r="H52" s="212">
        <v>1.8403321174385776</v>
      </c>
      <c r="I52" s="212">
        <v>4.421505880427203</v>
      </c>
      <c r="J52" s="212">
        <v>0.4681116349788008</v>
      </c>
    </row>
    <row r="53" spans="1:10" ht="14.25">
      <c r="A53" s="64" t="s">
        <v>139</v>
      </c>
      <c r="B53" s="212">
        <v>0.7011228530048147</v>
      </c>
      <c r="C53" s="212">
        <v>0.18098262949352217</v>
      </c>
      <c r="D53" s="212">
        <v>0.6673823014837378</v>
      </c>
      <c r="E53" s="212">
        <v>0.06455910540024044</v>
      </c>
      <c r="F53" s="212">
        <v>10.170986983937008</v>
      </c>
      <c r="G53" s="212">
        <v>86.16390188395762</v>
      </c>
      <c r="H53" s="212">
        <v>0.25702759181685303</v>
      </c>
      <c r="I53" s="212">
        <v>1.5628422298973137</v>
      </c>
      <c r="J53" s="212">
        <v>0.2311778717048968</v>
      </c>
    </row>
    <row r="54" spans="1:10" ht="12.75">
      <c r="A54" s="64" t="s">
        <v>133</v>
      </c>
      <c r="B54" s="212">
        <v>2.3688742221557937</v>
      </c>
      <c r="C54" s="212">
        <v>0.46509995153738576</v>
      </c>
      <c r="D54" s="212">
        <v>1.099229608438391</v>
      </c>
      <c r="E54" s="212">
        <v>0.3510507680624732</v>
      </c>
      <c r="F54" s="212">
        <v>9.531138414831684</v>
      </c>
      <c r="G54" s="212">
        <v>83.71450671343055</v>
      </c>
      <c r="H54" s="212">
        <v>0.7035365339132224</v>
      </c>
      <c r="I54" s="212">
        <v>1.601337163877772</v>
      </c>
      <c r="J54" s="212">
        <v>0.16526622774452054</v>
      </c>
    </row>
    <row r="55" spans="1:10" ht="12.75">
      <c r="A55" s="64" t="s">
        <v>82</v>
      </c>
      <c r="B55" s="212">
        <v>0.4157135868154368</v>
      </c>
      <c r="C55" s="212">
        <v>0.10939065046011003</v>
      </c>
      <c r="D55" s="212">
        <v>0.3571470953657504</v>
      </c>
      <c r="E55" s="212">
        <v>0</v>
      </c>
      <c r="F55" s="212">
        <v>4.751892310800325</v>
      </c>
      <c r="G55" s="212">
        <v>91.2218315766913</v>
      </c>
      <c r="H55" s="212">
        <v>2.3716222849591255</v>
      </c>
      <c r="I55" s="212">
        <v>0.7445427893972395</v>
      </c>
      <c r="J55" s="212">
        <v>0.027852859621079817</v>
      </c>
    </row>
    <row r="56" spans="1:10" ht="12.75">
      <c r="A56" s="64" t="s">
        <v>31</v>
      </c>
      <c r="B56" s="212">
        <v>2.91958240713611</v>
      </c>
      <c r="C56" s="212">
        <v>1.5016760928652795</v>
      </c>
      <c r="D56" s="212">
        <v>2.552682580694884</v>
      </c>
      <c r="E56" s="212">
        <v>0.36410303308788106</v>
      </c>
      <c r="F56" s="212">
        <v>9.041138409390241</v>
      </c>
      <c r="G56" s="212">
        <v>70.54099379616062</v>
      </c>
      <c r="H56" s="212">
        <v>0.3781616506310361</v>
      </c>
      <c r="I56" s="212">
        <v>12.599905901333422</v>
      </c>
      <c r="J56" s="212">
        <v>0.1017676992968499</v>
      </c>
    </row>
    <row r="57" spans="1:10" ht="12.75">
      <c r="A57" s="64" t="s">
        <v>134</v>
      </c>
      <c r="B57" s="212">
        <v>0.5452725727356955</v>
      </c>
      <c r="C57" s="212">
        <v>1.2756088720256575</v>
      </c>
      <c r="D57" s="212">
        <v>0.2549204712547686</v>
      </c>
      <c r="E57" s="212">
        <v>0.005971859417580172</v>
      </c>
      <c r="F57" s="212">
        <v>7.351250003852083</v>
      </c>
      <c r="G57" s="212">
        <v>81.87671381093853</v>
      </c>
      <c r="H57" s="212">
        <v>1.090665354988581</v>
      </c>
      <c r="I57" s="212">
        <v>7.473942667279346</v>
      </c>
      <c r="J57" s="212">
        <v>0.12570368031934814</v>
      </c>
    </row>
    <row r="58" spans="1:10" ht="12.75">
      <c r="A58" s="64" t="s">
        <v>135</v>
      </c>
      <c r="B58" s="212">
        <v>0.4684561103477883</v>
      </c>
      <c r="C58" s="212">
        <v>0.5009598951673043</v>
      </c>
      <c r="D58" s="212">
        <v>0.9234915849607669</v>
      </c>
      <c r="E58" s="212">
        <v>0</v>
      </c>
      <c r="F58" s="212">
        <v>4.961410404196586</v>
      </c>
      <c r="G58" s="212">
        <v>90.54410882113088</v>
      </c>
      <c r="H58" s="212">
        <v>1.3014959931852248</v>
      </c>
      <c r="I58" s="212">
        <v>1.008940174862672</v>
      </c>
      <c r="J58" s="212">
        <v>0.2911078266138776</v>
      </c>
    </row>
    <row r="59" spans="1:10" ht="12.75">
      <c r="A59" s="64" t="s">
        <v>137</v>
      </c>
      <c r="B59" s="212">
        <v>0.5951085196977371</v>
      </c>
      <c r="C59" s="212">
        <v>0.10857510248051638</v>
      </c>
      <c r="D59" s="212">
        <v>0.5161682236968518</v>
      </c>
      <c r="E59" s="212">
        <v>0</v>
      </c>
      <c r="F59" s="212">
        <v>4.728837696048944</v>
      </c>
      <c r="G59" s="212">
        <v>91.45132379135946</v>
      </c>
      <c r="H59" s="212">
        <v>0.9662761812215519</v>
      </c>
      <c r="I59" s="212">
        <v>1.6109887480405853</v>
      </c>
      <c r="J59" s="212">
        <v>0.022716167659603353</v>
      </c>
    </row>
    <row r="60" spans="1:10" ht="12.75">
      <c r="A60" s="64"/>
      <c r="B60" s="212"/>
      <c r="C60" s="212"/>
      <c r="D60" s="212"/>
      <c r="E60" s="212"/>
      <c r="F60" s="212"/>
      <c r="G60" s="212"/>
      <c r="H60" s="212"/>
      <c r="I60" s="212"/>
      <c r="J60" s="212"/>
    </row>
    <row r="61" spans="1:10" ht="13.5" thickBot="1">
      <c r="A61" s="243" t="s">
        <v>95</v>
      </c>
      <c r="B61" s="221">
        <v>7.896185184563496</v>
      </c>
      <c r="C61" s="221">
        <v>1.9936762952272362</v>
      </c>
      <c r="D61" s="221">
        <v>1.458650692310442</v>
      </c>
      <c r="E61" s="221">
        <v>0.1100665473257592</v>
      </c>
      <c r="F61" s="221">
        <v>11.868663001199208</v>
      </c>
      <c r="G61" s="221">
        <v>70.10482741599621</v>
      </c>
      <c r="H61" s="221">
        <v>3.3214475568242676</v>
      </c>
      <c r="I61" s="221">
        <v>2.4912195731269753</v>
      </c>
      <c r="J61" s="221">
        <v>0.7552661119823495</v>
      </c>
    </row>
    <row r="62" spans="1:8" ht="14.25">
      <c r="A62" s="152" t="s">
        <v>284</v>
      </c>
      <c r="B62" s="152"/>
      <c r="C62" s="153"/>
      <c r="D62" s="152"/>
      <c r="E62" s="122"/>
      <c r="F62" s="53"/>
      <c r="G62" s="122"/>
      <c r="H62" s="53"/>
    </row>
  </sheetData>
  <mergeCells count="22">
    <mergeCell ref="A1:J1"/>
    <mergeCell ref="A34:J34"/>
    <mergeCell ref="A33:J33"/>
    <mergeCell ref="L32:M32"/>
    <mergeCell ref="A3:J3"/>
    <mergeCell ref="A4:J4"/>
    <mergeCell ref="A6:A7"/>
    <mergeCell ref="D6:D7"/>
    <mergeCell ref="E6:E7"/>
    <mergeCell ref="F6:F7"/>
    <mergeCell ref="G6:G7"/>
    <mergeCell ref="H6:H7"/>
    <mergeCell ref="I6:I7"/>
    <mergeCell ref="J6:J7"/>
    <mergeCell ref="A36:A37"/>
    <mergeCell ref="D36:D37"/>
    <mergeCell ref="E36:E37"/>
    <mergeCell ref="F36:F37"/>
    <mergeCell ref="G36:G37"/>
    <mergeCell ref="H36:H37"/>
    <mergeCell ref="I36:I37"/>
    <mergeCell ref="J36:J3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U67"/>
  <sheetViews>
    <sheetView showGridLines="0" zoomScale="75" zoomScaleNormal="75" zoomScaleSheetLayoutView="50" workbookViewId="0" topLeftCell="A1">
      <selection activeCell="O13" sqref="O13"/>
    </sheetView>
  </sheetViews>
  <sheetFormatPr defaultColWidth="11.421875" defaultRowHeight="12.75"/>
  <cols>
    <col min="1" max="1" width="28.7109375" style="9" customWidth="1"/>
    <col min="2" max="2" width="10.00390625" style="9" customWidth="1"/>
    <col min="3" max="5" width="9.7109375" style="9" customWidth="1"/>
    <col min="6" max="6" width="11.57421875" style="9" customWidth="1"/>
    <col min="7" max="8" width="7.7109375" style="9" customWidth="1"/>
    <col min="9" max="9" width="12.28125" style="9" customWidth="1"/>
    <col min="10" max="10" width="9.7109375" style="9" customWidth="1"/>
    <col min="11" max="11" width="7.7109375" style="29" customWidth="1"/>
    <col min="12" max="12" width="7.7109375" style="9" customWidth="1"/>
    <col min="13" max="13" width="9.7109375" style="9" customWidth="1"/>
    <col min="14" max="15" width="7.7109375" style="9" customWidth="1"/>
    <col min="16" max="16" width="9.7109375" style="9" customWidth="1"/>
    <col min="17" max="18" width="7.7109375" style="9" customWidth="1"/>
    <col min="19" max="19" width="10.28125" style="9" customWidth="1"/>
    <col min="20" max="21" width="7.7109375" style="9" customWidth="1"/>
    <col min="22" max="16384" width="11.421875" style="9" customWidth="1"/>
  </cols>
  <sheetData>
    <row r="1" spans="1:21" s="34" customFormat="1" ht="18">
      <c r="A1" s="289" t="s">
        <v>42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2.75" customHeight="1">
      <c r="A2" s="437" t="s">
        <v>416</v>
      </c>
      <c r="B2" s="67"/>
      <c r="C2" s="67"/>
      <c r="D2" s="67"/>
      <c r="E2" s="67"/>
      <c r="F2" s="67"/>
      <c r="G2" s="67"/>
      <c r="H2" s="67"/>
      <c r="I2" s="68"/>
      <c r="J2" s="68"/>
      <c r="K2" s="123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5" customHeight="1">
      <c r="A3" s="305" t="s">
        <v>412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8"/>
      <c r="M3" s="8"/>
      <c r="N3" s="8"/>
      <c r="O3" s="8"/>
      <c r="P3" s="8"/>
      <c r="Q3" s="8"/>
      <c r="R3" s="8"/>
      <c r="S3" s="8"/>
      <c r="T3" s="8"/>
      <c r="U3" s="8"/>
    </row>
    <row r="4" spans="1:11" ht="15" customHeight="1">
      <c r="A4" s="290" t="s">
        <v>286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 ht="14.2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2.75">
      <c r="A6" s="32"/>
      <c r="B6" s="256" t="s">
        <v>140</v>
      </c>
      <c r="C6" s="256" t="s">
        <v>141</v>
      </c>
      <c r="D6" s="428" t="s">
        <v>142</v>
      </c>
      <c r="E6" s="426" t="s">
        <v>245</v>
      </c>
      <c r="F6" s="257" t="s">
        <v>288</v>
      </c>
      <c r="G6" s="426" t="s">
        <v>143</v>
      </c>
      <c r="H6" s="426" t="s">
        <v>144</v>
      </c>
      <c r="I6" s="257" t="s">
        <v>290</v>
      </c>
      <c r="J6" s="426" t="s">
        <v>291</v>
      </c>
      <c r="K6" s="424" t="s">
        <v>145</v>
      </c>
    </row>
    <row r="7" spans="1:11" ht="12.75">
      <c r="A7" s="28" t="s">
        <v>89</v>
      </c>
      <c r="B7" s="69" t="s">
        <v>146</v>
      </c>
      <c r="C7" s="69" t="s">
        <v>287</v>
      </c>
      <c r="D7" s="429"/>
      <c r="E7" s="427"/>
      <c r="F7" s="70" t="s">
        <v>289</v>
      </c>
      <c r="G7" s="427"/>
      <c r="H7" s="427"/>
      <c r="I7" s="70" t="s">
        <v>147</v>
      </c>
      <c r="J7" s="427"/>
      <c r="K7" s="425"/>
    </row>
    <row r="8" spans="1:11" ht="12.75" customHeight="1" thickBot="1">
      <c r="A8" s="83"/>
      <c r="B8" s="72" t="s">
        <v>148</v>
      </c>
      <c r="C8" s="72" t="s">
        <v>148</v>
      </c>
      <c r="D8" s="72" t="s">
        <v>292</v>
      </c>
      <c r="E8" s="73" t="s">
        <v>293</v>
      </c>
      <c r="F8" s="73" t="s">
        <v>293</v>
      </c>
      <c r="G8" s="73" t="s">
        <v>293</v>
      </c>
      <c r="H8" s="73" t="s">
        <v>293</v>
      </c>
      <c r="I8" s="73" t="s">
        <v>293</v>
      </c>
      <c r="J8" s="73" t="s">
        <v>293</v>
      </c>
      <c r="K8" s="244" t="s">
        <v>293</v>
      </c>
    </row>
    <row r="9" spans="1:11" ht="12.75" customHeight="1">
      <c r="A9" s="74" t="s">
        <v>60</v>
      </c>
      <c r="B9" s="210">
        <v>34.27461503672503</v>
      </c>
      <c r="C9" s="210">
        <v>30.16166123231803</v>
      </c>
      <c r="D9" s="210">
        <v>50.36997425797111</v>
      </c>
      <c r="E9" s="210">
        <v>3.890854298969026</v>
      </c>
      <c r="F9" s="210">
        <v>0.2111316286262262</v>
      </c>
      <c r="G9" s="210">
        <v>0</v>
      </c>
      <c r="H9" s="210">
        <v>3.378106058019619</v>
      </c>
      <c r="I9" s="210">
        <v>0.44940875236153865</v>
      </c>
      <c r="J9" s="210">
        <v>0.17554086837209093</v>
      </c>
      <c r="K9" s="210">
        <v>0.26843878496763046</v>
      </c>
    </row>
    <row r="10" spans="1:11" ht="12.75">
      <c r="A10" s="75" t="s">
        <v>71</v>
      </c>
      <c r="B10" s="210">
        <v>1.472540451353608</v>
      </c>
      <c r="C10" s="210">
        <v>1.472540451353608</v>
      </c>
      <c r="D10" s="210">
        <v>4.447072163087896</v>
      </c>
      <c r="E10" s="210">
        <v>0.00559565371514371</v>
      </c>
      <c r="F10" s="210">
        <v>1.1058778789665595</v>
      </c>
      <c r="G10" s="210">
        <v>0</v>
      </c>
      <c r="H10" s="210">
        <v>0</v>
      </c>
      <c r="I10" s="210">
        <v>0</v>
      </c>
      <c r="J10" s="210">
        <v>0</v>
      </c>
      <c r="K10" s="210">
        <v>0</v>
      </c>
    </row>
    <row r="11" spans="1:11" ht="12.75">
      <c r="A11" s="75" t="s">
        <v>150</v>
      </c>
      <c r="B11" s="210">
        <v>178.81893462107251</v>
      </c>
      <c r="C11" s="210">
        <v>146.78551682527686</v>
      </c>
      <c r="D11" s="210">
        <v>364.14226982265905</v>
      </c>
      <c r="E11" s="210">
        <v>27.802361039676573</v>
      </c>
      <c r="F11" s="210">
        <v>0.3458343587045983</v>
      </c>
      <c r="G11" s="210">
        <v>0</v>
      </c>
      <c r="H11" s="210">
        <v>25.712211704802314</v>
      </c>
      <c r="I11" s="210">
        <v>2.2450985262836602</v>
      </c>
      <c r="J11" s="210">
        <v>0.1680895723973282</v>
      </c>
      <c r="K11" s="210">
        <v>2.5760533920110946</v>
      </c>
    </row>
    <row r="12" spans="1:11" ht="12.75">
      <c r="A12" s="16" t="s">
        <v>151</v>
      </c>
      <c r="B12" s="210">
        <v>100.473034707243</v>
      </c>
      <c r="C12" s="210">
        <v>68.01952263546119</v>
      </c>
      <c r="D12" s="210">
        <v>78.62941766188904</v>
      </c>
      <c r="E12" s="210">
        <v>11.82607119586474</v>
      </c>
      <c r="F12" s="210">
        <v>0.5275131821699356</v>
      </c>
      <c r="G12" s="210">
        <v>0</v>
      </c>
      <c r="H12" s="210">
        <v>2.991669201657259</v>
      </c>
      <c r="I12" s="210">
        <v>0.29587711766086555</v>
      </c>
      <c r="J12" s="210">
        <v>0.04451354651658099</v>
      </c>
      <c r="K12" s="210">
        <v>1.1424151804958786</v>
      </c>
    </row>
    <row r="13" spans="1:11" ht="12.75">
      <c r="A13" s="76" t="s">
        <v>123</v>
      </c>
      <c r="B13" s="210">
        <v>268.8947136978317</v>
      </c>
      <c r="C13" s="210">
        <v>268.8947136978317</v>
      </c>
      <c r="D13" s="210">
        <v>135.5374708714573</v>
      </c>
      <c r="E13" s="210">
        <v>8.802188869028013</v>
      </c>
      <c r="F13" s="210">
        <v>12.840249721967364</v>
      </c>
      <c r="G13" s="210">
        <v>0</v>
      </c>
      <c r="H13" s="210">
        <v>5.526565009992758</v>
      </c>
      <c r="I13" s="210">
        <v>0.23154903657951287</v>
      </c>
      <c r="J13" s="210">
        <v>0.015960107032536055</v>
      </c>
      <c r="K13" s="210">
        <v>0.7141463052697197</v>
      </c>
    </row>
    <row r="14" spans="1:11" ht="12.75">
      <c r="A14" s="75" t="s">
        <v>152</v>
      </c>
      <c r="B14" s="210">
        <v>2.250926512418424</v>
      </c>
      <c r="C14" s="210">
        <v>2.250926512418424</v>
      </c>
      <c r="D14" s="210">
        <v>7.365297733586511</v>
      </c>
      <c r="E14" s="210">
        <v>0.4212722928424266</v>
      </c>
      <c r="F14" s="210">
        <v>1.0630911306533517</v>
      </c>
      <c r="G14" s="210">
        <v>0</v>
      </c>
      <c r="H14" s="210">
        <v>0.13655421203290036</v>
      </c>
      <c r="I14" s="210">
        <v>0.004004003979130113</v>
      </c>
      <c r="J14" s="210">
        <v>0.0004242821792033042</v>
      </c>
      <c r="K14" s="210">
        <v>0.03291253838585877</v>
      </c>
    </row>
    <row r="15" spans="1:11" ht="12.75">
      <c r="A15" s="16" t="s">
        <v>153</v>
      </c>
      <c r="B15" s="210">
        <v>95.64114925904205</v>
      </c>
      <c r="C15" s="210">
        <v>94.9445895912222</v>
      </c>
      <c r="D15" s="210">
        <v>193.058786221782</v>
      </c>
      <c r="E15" s="210">
        <v>6.836511793023917</v>
      </c>
      <c r="F15" s="210">
        <v>4.0356647673231665</v>
      </c>
      <c r="G15" s="210">
        <v>0</v>
      </c>
      <c r="H15" s="210">
        <v>16.07514161604633</v>
      </c>
      <c r="I15" s="210">
        <v>0.5032953835674518</v>
      </c>
      <c r="J15" s="210">
        <v>0.05185367269134926</v>
      </c>
      <c r="K15" s="210">
        <v>0.6621635006320911</v>
      </c>
    </row>
    <row r="16" spans="1:11" ht="12.75">
      <c r="A16" s="75" t="s">
        <v>65</v>
      </c>
      <c r="B16" s="210">
        <v>147.44879679704073</v>
      </c>
      <c r="C16" s="210">
        <v>147.44879679704073</v>
      </c>
      <c r="D16" s="210">
        <v>364.1985280886906</v>
      </c>
      <c r="E16" s="210">
        <v>12.09080133735734</v>
      </c>
      <c r="F16" s="210">
        <v>73.28205200812926</v>
      </c>
      <c r="G16" s="210">
        <v>4.276015107114181</v>
      </c>
      <c r="H16" s="210">
        <v>1.769385561564489</v>
      </c>
      <c r="I16" s="210">
        <v>0</v>
      </c>
      <c r="J16" s="210">
        <v>0</v>
      </c>
      <c r="K16" s="210">
        <v>0.32438735295348964</v>
      </c>
    </row>
    <row r="17" spans="1:11" ht="12.75">
      <c r="A17" s="75" t="s">
        <v>154</v>
      </c>
      <c r="B17" s="210">
        <v>39.465783428890965</v>
      </c>
      <c r="C17" s="210">
        <v>39.465783428890965</v>
      </c>
      <c r="D17" s="210">
        <v>146.81271435547438</v>
      </c>
      <c r="E17" s="210">
        <v>3.0388653240246044</v>
      </c>
      <c r="F17" s="210">
        <v>22.06137293675005</v>
      </c>
      <c r="G17" s="210">
        <v>0.651185426576701</v>
      </c>
      <c r="H17" s="210">
        <v>4.893757145182479</v>
      </c>
      <c r="I17" s="210">
        <v>2.8770556119661514</v>
      </c>
      <c r="J17" s="210">
        <v>0.006314525348622555</v>
      </c>
      <c r="K17" s="210">
        <v>0.08287814520067102</v>
      </c>
    </row>
    <row r="18" spans="1:11" ht="12.75">
      <c r="A18" s="75" t="s">
        <v>155</v>
      </c>
      <c r="B18" s="210">
        <v>8.770248106803107</v>
      </c>
      <c r="C18" s="210">
        <v>8.770248106803107</v>
      </c>
      <c r="D18" s="210">
        <v>42.97421572333523</v>
      </c>
      <c r="E18" s="210">
        <v>0.4648231496605647</v>
      </c>
      <c r="F18" s="210">
        <v>4.12201661019746</v>
      </c>
      <c r="G18" s="210">
        <v>0</v>
      </c>
      <c r="H18" s="210">
        <v>2.6310744320409323</v>
      </c>
      <c r="I18" s="210">
        <v>0.044903670306831914</v>
      </c>
      <c r="J18" s="210">
        <v>0</v>
      </c>
      <c r="K18" s="210">
        <v>0.017715901175742278</v>
      </c>
    </row>
    <row r="19" spans="1:11" ht="12.75">
      <c r="A19" s="75" t="s">
        <v>69</v>
      </c>
      <c r="B19" s="210">
        <v>15.546129020354307</v>
      </c>
      <c r="C19" s="210">
        <v>15.546129020354307</v>
      </c>
      <c r="D19" s="210">
        <v>54.56691286144362</v>
      </c>
      <c r="E19" s="210">
        <v>1.0882290314248013</v>
      </c>
      <c r="F19" s="210">
        <v>12.188165151957778</v>
      </c>
      <c r="G19" s="210">
        <v>0.2176458062849603</v>
      </c>
      <c r="H19" s="210">
        <v>0.0963859999261967</v>
      </c>
      <c r="I19" s="210">
        <v>0.03606701932722199</v>
      </c>
      <c r="J19" s="210">
        <v>0</v>
      </c>
      <c r="K19" s="210">
        <v>0.04663838706106292</v>
      </c>
    </row>
    <row r="20" spans="1:11" ht="12.75">
      <c r="A20" s="75" t="s">
        <v>37</v>
      </c>
      <c r="B20" s="210">
        <v>11.757112761132046</v>
      </c>
      <c r="C20" s="210">
        <v>11.757112761132046</v>
      </c>
      <c r="D20" s="210">
        <v>41.62017917440745</v>
      </c>
      <c r="E20" s="210">
        <v>1.5636959972305622</v>
      </c>
      <c r="F20" s="210">
        <v>7.853751324436206</v>
      </c>
      <c r="G20" s="210">
        <v>0.39974183387848955</v>
      </c>
      <c r="H20" s="210">
        <v>0.3268477347594709</v>
      </c>
      <c r="I20" s="210">
        <v>0.10651944161585633</v>
      </c>
      <c r="J20" s="210">
        <v>0.011028171769941858</v>
      </c>
      <c r="K20" s="210">
        <v>0.05760985252954703</v>
      </c>
    </row>
    <row r="21" spans="1:11" ht="12.75">
      <c r="A21" s="75" t="s">
        <v>70</v>
      </c>
      <c r="B21" s="210">
        <v>18.4799161981626</v>
      </c>
      <c r="C21" s="210">
        <v>18.4799161981626</v>
      </c>
      <c r="D21" s="210">
        <v>73.73486563066876</v>
      </c>
      <c r="E21" s="210">
        <v>0</v>
      </c>
      <c r="F21" s="210">
        <v>18.44295636576627</v>
      </c>
      <c r="G21" s="210">
        <v>0</v>
      </c>
      <c r="H21" s="210">
        <v>0</v>
      </c>
      <c r="I21" s="210">
        <v>0</v>
      </c>
      <c r="J21" s="210">
        <v>0</v>
      </c>
      <c r="K21" s="210">
        <v>0</v>
      </c>
    </row>
    <row r="22" spans="1:11" ht="12.75">
      <c r="A22" s="75" t="s">
        <v>72</v>
      </c>
      <c r="B22" s="210">
        <v>11.919957335535498</v>
      </c>
      <c r="C22" s="210">
        <v>11.882344313888746</v>
      </c>
      <c r="D22" s="210">
        <v>37.08164308745021</v>
      </c>
      <c r="E22" s="210">
        <v>2.543430605952972</v>
      </c>
      <c r="F22" s="210">
        <v>5.825223447256152</v>
      </c>
      <c r="G22" s="210">
        <v>1.1503010760295131</v>
      </c>
      <c r="H22" s="210">
        <v>0.2640700076882056</v>
      </c>
      <c r="I22" s="210">
        <v>0</v>
      </c>
      <c r="J22" s="210">
        <v>0</v>
      </c>
      <c r="K22" s="210">
        <v>0.20036141936188795</v>
      </c>
    </row>
    <row r="23" spans="1:11" ht="12.75">
      <c r="A23" s="75" t="s">
        <v>76</v>
      </c>
      <c r="B23" s="210">
        <v>280.3674615530911</v>
      </c>
      <c r="C23" s="210">
        <v>234.93854003537777</v>
      </c>
      <c r="D23" s="210">
        <v>94.18651902393694</v>
      </c>
      <c r="E23" s="210">
        <v>3.7394801542583878</v>
      </c>
      <c r="F23" s="210">
        <v>19.058031585571133</v>
      </c>
      <c r="G23" s="210">
        <v>5.885183116626939</v>
      </c>
      <c r="H23" s="210">
        <v>0.4385996069505416</v>
      </c>
      <c r="I23" s="210">
        <v>0.09775409283213046</v>
      </c>
      <c r="J23" s="210">
        <v>0</v>
      </c>
      <c r="K23" s="210">
        <v>0.19180758466043812</v>
      </c>
    </row>
    <row r="24" spans="1:11" ht="12.75">
      <c r="A24" s="75" t="s">
        <v>77</v>
      </c>
      <c r="B24" s="210">
        <v>283.1586848997253</v>
      </c>
      <c r="C24" s="210">
        <v>211.61693648743295</v>
      </c>
      <c r="D24" s="210">
        <v>106.91200879061778</v>
      </c>
      <c r="E24" s="210">
        <v>1.5566992676300706</v>
      </c>
      <c r="F24" s="210">
        <v>23.930620390588793</v>
      </c>
      <c r="G24" s="210">
        <v>4.209185366202456</v>
      </c>
      <c r="H24" s="210">
        <v>0.5161090417236067</v>
      </c>
      <c r="I24" s="210">
        <v>0</v>
      </c>
      <c r="J24" s="210">
        <v>0</v>
      </c>
      <c r="K24" s="210">
        <v>0.0023814343525143384</v>
      </c>
    </row>
    <row r="25" spans="1:11" ht="12.75">
      <c r="A25" s="75" t="s">
        <v>79</v>
      </c>
      <c r="B25" s="210">
        <v>8.793404491235327</v>
      </c>
      <c r="C25" s="210">
        <v>4.940771153208217</v>
      </c>
      <c r="D25" s="210">
        <v>31.70111954835897</v>
      </c>
      <c r="E25" s="210">
        <v>0.9345887258116992</v>
      </c>
      <c r="F25" s="210">
        <v>0.5537085020571679</v>
      </c>
      <c r="G25" s="210">
        <v>0.3321505762133496</v>
      </c>
      <c r="H25" s="210">
        <v>2.7222072762125253</v>
      </c>
      <c r="I25" s="210">
        <v>0.8679671298459891</v>
      </c>
      <c r="J25" s="210">
        <v>0</v>
      </c>
      <c r="K25" s="210">
        <v>0.0313317503911207</v>
      </c>
    </row>
    <row r="26" spans="1:11" ht="12.75">
      <c r="A26" s="16" t="s">
        <v>156</v>
      </c>
      <c r="B26" s="210">
        <v>62.04661170491203</v>
      </c>
      <c r="C26" s="210">
        <v>58.67753272167821</v>
      </c>
      <c r="D26" s="210">
        <v>33.05992879062274</v>
      </c>
      <c r="E26" s="210">
        <v>1.1786021159791833</v>
      </c>
      <c r="F26" s="210">
        <v>2.988982395247866</v>
      </c>
      <c r="G26" s="210">
        <v>0.5701698838360616</v>
      </c>
      <c r="H26" s="210">
        <v>1.8407739675402501</v>
      </c>
      <c r="I26" s="210">
        <v>0.15844869845057857</v>
      </c>
      <c r="J26" s="210">
        <v>0</v>
      </c>
      <c r="K26" s="210">
        <v>0.0585950045802629</v>
      </c>
    </row>
    <row r="27" spans="1:11" ht="12.75">
      <c r="A27" s="75" t="s">
        <v>157</v>
      </c>
      <c r="B27" s="210">
        <v>30.981895842354422</v>
      </c>
      <c r="C27" s="210">
        <v>30.126494237780566</v>
      </c>
      <c r="D27" s="210">
        <v>64.6251883311777</v>
      </c>
      <c r="E27" s="210">
        <v>3.7674404662083214</v>
      </c>
      <c r="F27" s="210">
        <v>9.666088340612218</v>
      </c>
      <c r="G27" s="210">
        <v>0.6584668174272079</v>
      </c>
      <c r="H27" s="210">
        <v>0.9908988056848029</v>
      </c>
      <c r="I27" s="210">
        <v>0.14733927969545518</v>
      </c>
      <c r="J27" s="210">
        <v>0.011765505014835002</v>
      </c>
      <c r="K27" s="210">
        <v>0.25044013230241075</v>
      </c>
    </row>
    <row r="28" spans="1:11" ht="12.75">
      <c r="A28" s="75" t="s">
        <v>158</v>
      </c>
      <c r="B28" s="210">
        <v>58.68430826356136</v>
      </c>
      <c r="C28" s="210">
        <v>58.68430826356136</v>
      </c>
      <c r="D28" s="210">
        <v>539.8766532494973</v>
      </c>
      <c r="E28" s="210">
        <v>0.004319715230113606</v>
      </c>
      <c r="F28" s="210">
        <v>0.07513998974469831</v>
      </c>
      <c r="G28" s="210">
        <v>0</v>
      </c>
      <c r="H28" s="210">
        <v>58.06022397499743</v>
      </c>
      <c r="I28" s="210">
        <v>17.34688033969265</v>
      </c>
      <c r="J28" s="210">
        <v>0</v>
      </c>
      <c r="K28" s="210">
        <v>0</v>
      </c>
    </row>
    <row r="29" spans="1:11" ht="12.75">
      <c r="A29" s="75" t="s">
        <v>159</v>
      </c>
      <c r="B29" s="210">
        <v>242.5385654782729</v>
      </c>
      <c r="C29" s="210">
        <v>242.5385654782729</v>
      </c>
      <c r="D29" s="210">
        <v>153.55364259947862</v>
      </c>
      <c r="E29" s="210">
        <v>0.9392327311317572</v>
      </c>
      <c r="F29" s="210">
        <v>17.156427685015338</v>
      </c>
      <c r="G29" s="210">
        <v>0</v>
      </c>
      <c r="H29" s="210">
        <v>0</v>
      </c>
      <c r="I29" s="210">
        <v>0</v>
      </c>
      <c r="J29" s="210">
        <v>0</v>
      </c>
      <c r="K29" s="210">
        <v>0</v>
      </c>
    </row>
    <row r="30" spans="1:11" ht="12.75">
      <c r="A30" s="75" t="s">
        <v>160</v>
      </c>
      <c r="B30" s="210">
        <v>422.95305773430204</v>
      </c>
      <c r="C30" s="210">
        <v>422.95305773430204</v>
      </c>
      <c r="D30" s="210">
        <v>26.88008474885043</v>
      </c>
      <c r="E30" s="210">
        <v>0.1524150082942495</v>
      </c>
      <c r="F30" s="210">
        <v>6.572531456806607</v>
      </c>
      <c r="G30" s="210">
        <v>0</v>
      </c>
      <c r="H30" s="210">
        <v>0.03495853901296576</v>
      </c>
      <c r="I30" s="210">
        <v>0</v>
      </c>
      <c r="J30" s="210">
        <v>0</v>
      </c>
      <c r="K30" s="210">
        <v>0.0008004926431419508</v>
      </c>
    </row>
    <row r="31" spans="1:11" ht="12.75">
      <c r="A31" s="75" t="s">
        <v>161</v>
      </c>
      <c r="B31" s="210">
        <v>40.94241288437885</v>
      </c>
      <c r="C31" s="210">
        <v>37.978581928273606</v>
      </c>
      <c r="D31" s="210">
        <v>57.837651244776104</v>
      </c>
      <c r="E31" s="210">
        <v>2.784841069971921</v>
      </c>
      <c r="F31" s="210">
        <v>4.2027108971701646</v>
      </c>
      <c r="G31" s="210">
        <v>0.3128594803199414</v>
      </c>
      <c r="H31" s="210">
        <v>3.090187169864163</v>
      </c>
      <c r="I31" s="210">
        <v>1.251039371415263</v>
      </c>
      <c r="J31" s="210">
        <v>0.006773325349457005</v>
      </c>
      <c r="K31" s="210">
        <v>0.12449034887057582</v>
      </c>
    </row>
    <row r="32" spans="1:11" ht="12.75">
      <c r="A32" s="75"/>
      <c r="B32" s="210"/>
      <c r="C32" s="210"/>
      <c r="D32" s="210"/>
      <c r="E32" s="210"/>
      <c r="F32" s="210"/>
      <c r="G32" s="210"/>
      <c r="H32" s="210"/>
      <c r="I32" s="210"/>
      <c r="J32" s="210"/>
      <c r="K32" s="210"/>
    </row>
    <row r="33" spans="1:11" ht="15.75" customHeight="1" thickBot="1">
      <c r="A33" s="60" t="s">
        <v>22</v>
      </c>
      <c r="B33" s="237">
        <v>2365.6802607854393</v>
      </c>
      <c r="C33" s="237">
        <v>2168.3345896120427</v>
      </c>
      <c r="D33" s="237">
        <v>2703.17214398122</v>
      </c>
      <c r="E33" s="237">
        <v>95.43231984328638</v>
      </c>
      <c r="F33" s="237">
        <v>248.10914175571835</v>
      </c>
      <c r="G33" s="237">
        <v>18.6629044905098</v>
      </c>
      <c r="H33" s="237">
        <v>131.49572706569924</v>
      </c>
      <c r="I33" s="237">
        <v>26.663207475580286</v>
      </c>
      <c r="J33" s="237">
        <v>0.4922635766719451</v>
      </c>
      <c r="K33" s="237">
        <v>6.785567507845139</v>
      </c>
    </row>
    <row r="34" ht="12.75" customHeight="1"/>
    <row r="35" ht="12.75" customHeight="1"/>
    <row r="36" ht="12.75" customHeight="1"/>
    <row r="37" ht="12.75" customHeight="1"/>
    <row r="38" spans="1:11" ht="12.75" customHeight="1">
      <c r="A38" s="430"/>
      <c r="B38" s="430"/>
      <c r="C38" s="430"/>
      <c r="D38" s="430"/>
      <c r="E38" s="430"/>
      <c r="F38" s="430"/>
      <c r="G38" s="430"/>
      <c r="H38" s="430"/>
      <c r="I38" s="430"/>
      <c r="J38" s="430"/>
      <c r="K38" s="430"/>
    </row>
    <row r="39" spans="1:10" ht="12.75" customHeight="1" thickBot="1">
      <c r="A39" s="29"/>
      <c r="B39" s="29"/>
      <c r="C39" s="29"/>
      <c r="D39" s="29"/>
      <c r="E39" s="29"/>
      <c r="F39" s="29"/>
      <c r="G39" s="29"/>
      <c r="H39" s="29"/>
      <c r="I39" s="29"/>
      <c r="J39" s="29"/>
    </row>
    <row r="40" spans="1:11" ht="12.75">
      <c r="A40" s="32"/>
      <c r="B40" s="257" t="s">
        <v>162</v>
      </c>
      <c r="C40" s="256" t="s">
        <v>163</v>
      </c>
      <c r="D40" s="257" t="s">
        <v>163</v>
      </c>
      <c r="E40" s="257" t="s">
        <v>163</v>
      </c>
      <c r="F40" s="257" t="s">
        <v>164</v>
      </c>
      <c r="G40" s="426" t="s">
        <v>165</v>
      </c>
      <c r="H40" s="426" t="s">
        <v>166</v>
      </c>
      <c r="I40" s="426" t="s">
        <v>167</v>
      </c>
      <c r="J40" s="428" t="s">
        <v>168</v>
      </c>
      <c r="K40" s="424" t="s">
        <v>169</v>
      </c>
    </row>
    <row r="41" spans="1:11" ht="12.75">
      <c r="A41" s="71" t="s">
        <v>89</v>
      </c>
      <c r="B41" s="70" t="s">
        <v>170</v>
      </c>
      <c r="C41" s="69" t="s">
        <v>171</v>
      </c>
      <c r="D41" s="70" t="s">
        <v>172</v>
      </c>
      <c r="E41" s="70" t="s">
        <v>173</v>
      </c>
      <c r="F41" s="70" t="s">
        <v>174</v>
      </c>
      <c r="G41" s="427"/>
      <c r="H41" s="427"/>
      <c r="I41" s="427"/>
      <c r="J41" s="429"/>
      <c r="K41" s="425"/>
    </row>
    <row r="42" spans="1:11" ht="13.5" thickBot="1">
      <c r="A42" s="83"/>
      <c r="B42" s="73" t="s">
        <v>149</v>
      </c>
      <c r="C42" s="72" t="s">
        <v>175</v>
      </c>
      <c r="D42" s="73" t="s">
        <v>176</v>
      </c>
      <c r="E42" s="73" t="s">
        <v>176</v>
      </c>
      <c r="F42" s="73" t="s">
        <v>176</v>
      </c>
      <c r="G42" s="73" t="s">
        <v>176</v>
      </c>
      <c r="H42" s="73" t="s">
        <v>176</v>
      </c>
      <c r="I42" s="73" t="s">
        <v>176</v>
      </c>
      <c r="J42" s="73" t="s">
        <v>175</v>
      </c>
      <c r="K42" s="244" t="s">
        <v>176</v>
      </c>
    </row>
    <row r="43" spans="1:11" ht="12.75" customHeight="1">
      <c r="A43" s="74" t="s">
        <v>60</v>
      </c>
      <c r="B43" s="210">
        <v>0.229228625365617</v>
      </c>
      <c r="C43" s="210">
        <v>66.35565471109966</v>
      </c>
      <c r="D43" s="210">
        <v>0.03016166123231803</v>
      </c>
      <c r="E43" s="210">
        <v>0.09350114982018588</v>
      </c>
      <c r="F43" s="210">
        <v>0.024129328985854424</v>
      </c>
      <c r="G43" s="210">
        <v>16.8905302900981</v>
      </c>
      <c r="H43" s="210">
        <v>0.6333948858786785</v>
      </c>
      <c r="I43" s="210">
        <v>3.6193993478781636</v>
      </c>
      <c r="J43" s="210">
        <v>2.9256811395348485</v>
      </c>
      <c r="K43" s="210">
        <v>0.4071824266362934</v>
      </c>
    </row>
    <row r="44" spans="1:11" ht="12.75">
      <c r="A44" s="75" t="s">
        <v>71</v>
      </c>
      <c r="B44" s="210">
        <v>0</v>
      </c>
      <c r="C44" s="210">
        <v>0</v>
      </c>
      <c r="D44" s="210">
        <v>4.4176213540608236E-05</v>
      </c>
      <c r="E44" s="210">
        <v>0.000736270225676804</v>
      </c>
      <c r="F44" s="210">
        <v>0.0019143025867596906</v>
      </c>
      <c r="G44" s="210">
        <v>0.06626432031091235</v>
      </c>
      <c r="H44" s="210">
        <v>0.019143025867596905</v>
      </c>
      <c r="I44" s="210">
        <v>0.08098972482444844</v>
      </c>
      <c r="J44" s="210">
        <v>0</v>
      </c>
      <c r="K44" s="210">
        <v>0</v>
      </c>
    </row>
    <row r="45" spans="1:11" ht="12.75">
      <c r="A45" s="75" t="s">
        <v>150</v>
      </c>
      <c r="B45" s="210">
        <v>1.1177700444832097</v>
      </c>
      <c r="C45" s="210">
        <v>445.42076459038833</v>
      </c>
      <c r="D45" s="210">
        <v>0.4168033996246535</v>
      </c>
      <c r="E45" s="210">
        <v>0.4914547890948079</v>
      </c>
      <c r="F45" s="210">
        <v>9.149979819972232</v>
      </c>
      <c r="G45" s="210">
        <v>16.803289764014654</v>
      </c>
      <c r="H45" s="210">
        <v>4.573666664324545</v>
      </c>
      <c r="I45" s="210">
        <v>35.85259417579246</v>
      </c>
      <c r="J45" s="210">
        <v>8.398067530531424</v>
      </c>
      <c r="K45" s="210">
        <v>2.8705375439076577</v>
      </c>
    </row>
    <row r="46" spans="1:11" ht="12.75">
      <c r="A46" s="16" t="s">
        <v>151</v>
      </c>
      <c r="B46" s="210">
        <v>0.5002923132836995</v>
      </c>
      <c r="C46" s="210">
        <v>51.48551362714669</v>
      </c>
      <c r="D46" s="210">
        <v>0.05726444936613803</v>
      </c>
      <c r="E46" s="210">
        <v>0.11596287922590433</v>
      </c>
      <c r="F46" s="210">
        <v>2.5974187949899323</v>
      </c>
      <c r="G46" s="210">
        <v>40.84609098169846</v>
      </c>
      <c r="H46" s="210">
        <v>0.7998323422839438</v>
      </c>
      <c r="I46" s="210">
        <v>26.664238898192565</v>
      </c>
      <c r="J46" s="210">
        <v>38.193683768011404</v>
      </c>
      <c r="K46" s="210">
        <v>0.314879939019427</v>
      </c>
    </row>
    <row r="47" spans="1:11" ht="12.75">
      <c r="A47" s="76" t="s">
        <v>123</v>
      </c>
      <c r="B47" s="210">
        <v>0.30575128164111104</v>
      </c>
      <c r="C47" s="210">
        <v>54.26522993546629</v>
      </c>
      <c r="D47" s="210">
        <v>0.10007081165062807</v>
      </c>
      <c r="E47" s="210">
        <v>0.4782128088317939</v>
      </c>
      <c r="F47" s="210">
        <v>0.24780291815235184</v>
      </c>
      <c r="G47" s="210">
        <v>320.906591772062</v>
      </c>
      <c r="H47" s="210">
        <v>0.12222826838590421</v>
      </c>
      <c r="I47" s="210">
        <v>32.26736564373981</v>
      </c>
      <c r="J47" s="210">
        <v>29.57841850676149</v>
      </c>
      <c r="K47" s="210">
        <v>1.0071669129007768</v>
      </c>
    </row>
    <row r="48" spans="1:11" ht="12.75">
      <c r="A48" s="75" t="s">
        <v>152</v>
      </c>
      <c r="B48" s="210">
        <v>0.014209119179537707</v>
      </c>
      <c r="C48" s="210">
        <v>1.141550809331966</v>
      </c>
      <c r="D48" s="210">
        <v>0.00413072465352103</v>
      </c>
      <c r="E48" s="210">
        <v>0.023891596860450663</v>
      </c>
      <c r="F48" s="210">
        <v>0.01105998481489851</v>
      </c>
      <c r="G48" s="210">
        <v>14.873483550172722</v>
      </c>
      <c r="H48" s="210">
        <v>0.010055802078094547</v>
      </c>
      <c r="I48" s="210">
        <v>1.36661018745463</v>
      </c>
      <c r="J48" s="210">
        <v>0.610787994133962</v>
      </c>
      <c r="K48" s="210">
        <v>0.049852781733797494</v>
      </c>
    </row>
    <row r="49" spans="1:11" ht="12.75">
      <c r="A49" s="16" t="s">
        <v>153</v>
      </c>
      <c r="B49" s="210">
        <v>0.27133319946767304</v>
      </c>
      <c r="C49" s="210">
        <v>137.61951674195421</v>
      </c>
      <c r="D49" s="210">
        <v>0.08067509351572233</v>
      </c>
      <c r="E49" s="210">
        <v>0.2446148273700589</v>
      </c>
      <c r="F49" s="210">
        <v>0.08209215888089436</v>
      </c>
      <c r="G49" s="210">
        <v>189.88663963143716</v>
      </c>
      <c r="H49" s="210">
        <v>0.1454738241288929</v>
      </c>
      <c r="I49" s="210">
        <v>20.80332798327293</v>
      </c>
      <c r="J49" s="210">
        <v>5.432579674229892</v>
      </c>
      <c r="K49" s="210">
        <v>0.5434149040758194</v>
      </c>
    </row>
    <row r="50" spans="1:11" ht="12.75">
      <c r="A50" s="75" t="s">
        <v>65</v>
      </c>
      <c r="B50" s="210">
        <v>0.48658102943023435</v>
      </c>
      <c r="C50" s="210">
        <v>0</v>
      </c>
      <c r="D50" s="210">
        <v>0.12680596524545504</v>
      </c>
      <c r="E50" s="210">
        <v>0.08846927807822444</v>
      </c>
      <c r="F50" s="210">
        <v>1.2680596524545502</v>
      </c>
      <c r="G50" s="210">
        <v>85.52030214228361</v>
      </c>
      <c r="H50" s="210">
        <v>1.4007635695718867</v>
      </c>
      <c r="I50" s="210">
        <v>35.38771123128977</v>
      </c>
      <c r="J50" s="210">
        <v>8.552030214228362</v>
      </c>
      <c r="K50" s="210">
        <v>0.7372439839852036</v>
      </c>
    </row>
    <row r="51" spans="1:11" ht="12.75">
      <c r="A51" s="75" t="s">
        <v>154</v>
      </c>
      <c r="B51" s="210">
        <v>0.13813024200111837</v>
      </c>
      <c r="C51" s="210">
        <v>3.1572626743112773</v>
      </c>
      <c r="D51" s="210">
        <v>0.02367947005733458</v>
      </c>
      <c r="E51" s="210">
        <v>0.01183973502866729</v>
      </c>
      <c r="F51" s="210">
        <v>0.5170017629184717</v>
      </c>
      <c r="G51" s="210">
        <v>15.786313371556385</v>
      </c>
      <c r="H51" s="210">
        <v>0.7695827768633738</v>
      </c>
      <c r="I51" s="210">
        <v>3.9465783428890964</v>
      </c>
      <c r="J51" s="210">
        <v>2.9599337571668225</v>
      </c>
      <c r="K51" s="210">
        <v>0.4341236177178006</v>
      </c>
    </row>
    <row r="52" spans="1:11" ht="12.75">
      <c r="A52" s="75" t="s">
        <v>155</v>
      </c>
      <c r="B52" s="210">
        <v>0.016663471402925904</v>
      </c>
      <c r="C52" s="210">
        <v>0</v>
      </c>
      <c r="D52" s="210">
        <v>0.003508099242721243</v>
      </c>
      <c r="E52" s="210">
        <v>0.01140132253884404</v>
      </c>
      <c r="F52" s="210">
        <v>0.09033355550007201</v>
      </c>
      <c r="G52" s="210">
        <v>5.525256307285957</v>
      </c>
      <c r="H52" s="210">
        <v>0.28064793941769944</v>
      </c>
      <c r="I52" s="210">
        <v>8.770248106803107</v>
      </c>
      <c r="J52" s="210">
        <v>0.4823636458741709</v>
      </c>
      <c r="K52" s="210">
        <v>0.17540496213606216</v>
      </c>
    </row>
    <row r="53" spans="1:11" ht="12.75">
      <c r="A53" s="75" t="s">
        <v>69</v>
      </c>
      <c r="B53" s="210">
        <v>0.043529161256992056</v>
      </c>
      <c r="C53" s="210">
        <v>0</v>
      </c>
      <c r="D53" s="210">
        <v>0.009327677412212583</v>
      </c>
      <c r="E53" s="210">
        <v>0.004974761286513378</v>
      </c>
      <c r="F53" s="210">
        <v>0.20365429016664144</v>
      </c>
      <c r="G53" s="210">
        <v>0.9327677412212585</v>
      </c>
      <c r="H53" s="210">
        <v>0.09327677412212584</v>
      </c>
      <c r="I53" s="210">
        <v>9.949522573026755</v>
      </c>
      <c r="J53" s="210">
        <v>0.3420148384477948</v>
      </c>
      <c r="K53" s="210">
        <v>0.07773064510177152</v>
      </c>
    </row>
    <row r="54" spans="1:11" ht="12.75">
      <c r="A54" s="75" t="s">
        <v>37</v>
      </c>
      <c r="B54" s="210">
        <v>0.051731296148981004</v>
      </c>
      <c r="C54" s="210">
        <v>7.406981039513189</v>
      </c>
      <c r="D54" s="210">
        <v>0.019987091693924475</v>
      </c>
      <c r="E54" s="210">
        <v>0.008582692315626392</v>
      </c>
      <c r="F54" s="210">
        <v>0.22573656501373526</v>
      </c>
      <c r="G54" s="210">
        <v>3.1744204455056524</v>
      </c>
      <c r="H54" s="210">
        <v>0.18811380417811274</v>
      </c>
      <c r="I54" s="210">
        <v>7.877265549958471</v>
      </c>
      <c r="J54" s="210">
        <v>0.23514225522264093</v>
      </c>
      <c r="K54" s="210">
        <v>0.18811380417811274</v>
      </c>
    </row>
    <row r="55" spans="1:11" ht="12.75">
      <c r="A55" s="75" t="s">
        <v>70</v>
      </c>
      <c r="B55" s="210">
        <v>0</v>
      </c>
      <c r="C55" s="210">
        <v>0</v>
      </c>
      <c r="D55" s="210">
        <v>0</v>
      </c>
      <c r="E55" s="210">
        <v>0</v>
      </c>
      <c r="F55" s="210">
        <v>0</v>
      </c>
      <c r="G55" s="210">
        <v>0.11087949718897559</v>
      </c>
      <c r="H55" s="210">
        <v>0.053591756974671535</v>
      </c>
      <c r="I55" s="210">
        <v>0.0369598323963252</v>
      </c>
      <c r="J55" s="210">
        <v>0</v>
      </c>
      <c r="K55" s="210">
        <v>0</v>
      </c>
    </row>
    <row r="56" spans="1:11" ht="12.75">
      <c r="A56" s="75" t="s">
        <v>72</v>
      </c>
      <c r="B56" s="210">
        <v>0.06065389750922957</v>
      </c>
      <c r="C56" s="210">
        <v>4.394908324790373</v>
      </c>
      <c r="D56" s="210">
        <v>0.054467932517822795</v>
      </c>
      <c r="E56" s="210">
        <v>0.023559613712774027</v>
      </c>
      <c r="F56" s="210">
        <v>0.17603200971058924</v>
      </c>
      <c r="G56" s="210">
        <v>11.609371880185492</v>
      </c>
      <c r="H56" s="210">
        <v>0.8036327158652516</v>
      </c>
      <c r="I56" s="210">
        <v>12.596616189979436</v>
      </c>
      <c r="J56" s="210">
        <v>0.14737707727006866</v>
      </c>
      <c r="K56" s="210">
        <v>0.467061150043958</v>
      </c>
    </row>
    <row r="57" spans="1:11" ht="12.75">
      <c r="A57" s="75" t="s">
        <v>76</v>
      </c>
      <c r="B57" s="210">
        <v>0.07584543848458326</v>
      </c>
      <c r="C57" s="210">
        <v>911.6240568274916</v>
      </c>
      <c r="D57" s="210">
        <v>0.18292727153637475</v>
      </c>
      <c r="E57" s="210">
        <v>0.13324581795473936</v>
      </c>
      <c r="F57" s="210">
        <v>2.057825541611993</v>
      </c>
      <c r="G57" s="210">
        <v>51.6231111422441</v>
      </c>
      <c r="H57" s="210">
        <v>2.2959576266161346</v>
      </c>
      <c r="I57" s="210">
        <v>45.396126005207876</v>
      </c>
      <c r="J57" s="210">
        <v>12.264124892289086</v>
      </c>
      <c r="K57" s="210">
        <v>1.0731831228767967</v>
      </c>
    </row>
    <row r="58" spans="1:11" ht="12.75">
      <c r="A58" s="75" t="s">
        <v>77</v>
      </c>
      <c r="B58" s="210">
        <v>0.0016198593170690823</v>
      </c>
      <c r="C58" s="210">
        <v>104.02633722037875</v>
      </c>
      <c r="D58" s="210">
        <v>0.11319303712614076</v>
      </c>
      <c r="E58" s="210">
        <v>0.08072352449128783</v>
      </c>
      <c r="F58" s="210">
        <v>0.8270073328411077</v>
      </c>
      <c r="G58" s="210">
        <v>39.59489185012432</v>
      </c>
      <c r="H58" s="210">
        <v>0.8823212012520583</v>
      </c>
      <c r="I58" s="210">
        <v>27.931045005123263</v>
      </c>
      <c r="J58" s="210">
        <v>3.149682264259699</v>
      </c>
      <c r="K58" s="210">
        <v>0.2771803600082264</v>
      </c>
    </row>
    <row r="59" spans="1:11" ht="12.75">
      <c r="A59" s="75" t="s">
        <v>79</v>
      </c>
      <c r="B59" s="210">
        <v>0.027903379780116422</v>
      </c>
      <c r="C59" s="210">
        <v>0.7629511940296684</v>
      </c>
      <c r="D59" s="210">
        <v>0.025757128947028356</v>
      </c>
      <c r="E59" s="210">
        <v>0.012355028785417952</v>
      </c>
      <c r="F59" s="210">
        <v>0.25164527118243124</v>
      </c>
      <c r="G59" s="210">
        <v>6.876612838205289</v>
      </c>
      <c r="H59" s="210">
        <v>0.2253593737745111</v>
      </c>
      <c r="I59" s="210">
        <v>7.555607099825054</v>
      </c>
      <c r="J59" s="210">
        <v>0.16282321671738997</v>
      </c>
      <c r="K59" s="210">
        <v>0.12446763814674695</v>
      </c>
    </row>
    <row r="60" spans="1:11" ht="12.75">
      <c r="A60" s="16" t="s">
        <v>156</v>
      </c>
      <c r="B60" s="210">
        <v>0.019695330528036323</v>
      </c>
      <c r="C60" s="210">
        <v>100.54232070878598</v>
      </c>
      <c r="D60" s="210">
        <v>0.04811073977093601</v>
      </c>
      <c r="E60" s="210">
        <v>0.058579789510533956</v>
      </c>
      <c r="F60" s="210">
        <v>0.5269832446452163</v>
      </c>
      <c r="G60" s="210">
        <v>30.051040501337457</v>
      </c>
      <c r="H60" s="210">
        <v>0.8667160293320293</v>
      </c>
      <c r="I60" s="210">
        <v>18.29068052332454</v>
      </c>
      <c r="J60" s="210">
        <v>4.669039831356518</v>
      </c>
      <c r="K60" s="210">
        <v>0.2835685803063204</v>
      </c>
    </row>
    <row r="61" spans="1:11" ht="12.75">
      <c r="A61" s="75" t="s">
        <v>157</v>
      </c>
      <c r="B61" s="210">
        <v>0.1280020560452861</v>
      </c>
      <c r="C61" s="210">
        <v>10.203966204346699</v>
      </c>
      <c r="D61" s="210">
        <v>0.04055710256353174</v>
      </c>
      <c r="E61" s="210">
        <v>0.030274736980937987</v>
      </c>
      <c r="F61" s="210">
        <v>0.7099993492875791</v>
      </c>
      <c r="G61" s="210">
        <v>9.349378033799752</v>
      </c>
      <c r="H61" s="210">
        <v>0.3840097757432178</v>
      </c>
      <c r="I61" s="210">
        <v>11.347280898583636</v>
      </c>
      <c r="J61" s="210">
        <v>17.04983241642672</v>
      </c>
      <c r="K61" s="210">
        <v>0.2886816457569935</v>
      </c>
    </row>
    <row r="62" spans="1:11" ht="12.75">
      <c r="A62" s="75" t="s">
        <v>158</v>
      </c>
      <c r="B62" s="210">
        <v>0</v>
      </c>
      <c r="C62" s="210">
        <v>59.243912703085584</v>
      </c>
      <c r="D62" s="210">
        <v>0</v>
      </c>
      <c r="E62" s="210">
        <v>0</v>
      </c>
      <c r="F62" s="210">
        <v>0</v>
      </c>
      <c r="G62" s="210">
        <v>0.1177809841039771</v>
      </c>
      <c r="H62" s="210">
        <v>0.13262366746588464</v>
      </c>
      <c r="I62" s="210">
        <v>0</v>
      </c>
      <c r="J62" s="210">
        <v>1.6625139821117774</v>
      </c>
      <c r="K62" s="210">
        <v>0.0015704131213863611</v>
      </c>
    </row>
    <row r="63" spans="1:11" ht="12.75">
      <c r="A63" s="75" t="s">
        <v>159</v>
      </c>
      <c r="B63" s="210">
        <v>0</v>
      </c>
      <c r="C63" s="210">
        <v>0</v>
      </c>
      <c r="D63" s="210">
        <v>0.006481731837058992</v>
      </c>
      <c r="E63" s="210">
        <v>0.05924739439411375</v>
      </c>
      <c r="F63" s="210">
        <v>1.5104045989783557</v>
      </c>
      <c r="G63" s="210">
        <v>12.087718634998936</v>
      </c>
      <c r="H63" s="210">
        <v>0.5193110457073811</v>
      </c>
      <c r="I63" s="210">
        <v>21.0586464539005</v>
      </c>
      <c r="J63" s="210">
        <v>1.1343030714853235</v>
      </c>
      <c r="K63" s="210">
        <v>0.10303701940559579</v>
      </c>
    </row>
    <row r="64" spans="1:11" ht="12.75">
      <c r="A64" s="75" t="s">
        <v>160</v>
      </c>
      <c r="B64" s="210">
        <v>0.00010048348348245887</v>
      </c>
      <c r="C64" s="210">
        <v>0.3389458347778854</v>
      </c>
      <c r="D64" s="210">
        <v>0.025734651729315855</v>
      </c>
      <c r="E64" s="210">
        <v>0.021486996311438626</v>
      </c>
      <c r="F64" s="210">
        <v>0.0800492643141951</v>
      </c>
      <c r="G64" s="210">
        <v>4.82546459267551</v>
      </c>
      <c r="H64" s="210">
        <v>0.17366400230608678</v>
      </c>
      <c r="I64" s="210">
        <v>2.997348921085107</v>
      </c>
      <c r="J64" s="210">
        <v>0.09147564852953488</v>
      </c>
      <c r="K64" s="210">
        <v>0.025557289628257967</v>
      </c>
    </row>
    <row r="65" spans="1:11" ht="12.75">
      <c r="A65" s="75" t="s">
        <v>161</v>
      </c>
      <c r="B65" s="210">
        <v>0.05260146999793031</v>
      </c>
      <c r="C65" s="210">
        <v>15.854150593023766</v>
      </c>
      <c r="D65" s="210">
        <v>0.028048116055343984</v>
      </c>
      <c r="E65" s="210">
        <v>0.051413574380532026</v>
      </c>
      <c r="F65" s="210">
        <v>0.7506920511607372</v>
      </c>
      <c r="G65" s="210">
        <v>31.55172139066701</v>
      </c>
      <c r="H65" s="210">
        <v>1.9647288437167982</v>
      </c>
      <c r="I65" s="210">
        <v>25.693162738394214</v>
      </c>
      <c r="J65" s="210">
        <v>4.071202799678737</v>
      </c>
      <c r="K65" s="210">
        <v>0.09880196794964355</v>
      </c>
    </row>
    <row r="66" spans="1:11" ht="12.75">
      <c r="A66" s="75"/>
      <c r="B66" s="210"/>
      <c r="C66" s="210"/>
      <c r="D66" s="210"/>
      <c r="E66" s="210"/>
      <c r="F66" s="210"/>
      <c r="G66" s="210"/>
      <c r="H66" s="210"/>
      <c r="I66" s="210"/>
      <c r="J66" s="210"/>
      <c r="K66" s="210"/>
    </row>
    <row r="67" spans="1:11" ht="13.5" thickBot="1">
      <c r="A67" s="208" t="s">
        <v>22</v>
      </c>
      <c r="B67" s="213">
        <v>3.5416416988068335</v>
      </c>
      <c r="C67" s="213">
        <v>1973.8440237399222</v>
      </c>
      <c r="D67" s="213">
        <v>1.3977363319917226</v>
      </c>
      <c r="E67" s="213">
        <v>2.0445285871985295</v>
      </c>
      <c r="F67" s="213">
        <v>21.3098217981686</v>
      </c>
      <c r="G67" s="213">
        <v>909.0099216631778</v>
      </c>
      <c r="H67" s="213">
        <v>17.338095715854877</v>
      </c>
      <c r="I67" s="213">
        <v>359.48932543294217</v>
      </c>
      <c r="J67" s="213">
        <v>142.11307852426765</v>
      </c>
      <c r="K67" s="213">
        <v>9.548760708636651</v>
      </c>
    </row>
  </sheetData>
  <mergeCells count="15">
    <mergeCell ref="A38:K38"/>
    <mergeCell ref="A3:K3"/>
    <mergeCell ref="A1:K1"/>
    <mergeCell ref="A4:K4"/>
    <mergeCell ref="D6:D7"/>
    <mergeCell ref="E6:E7"/>
    <mergeCell ref="G6:G7"/>
    <mergeCell ref="H6:H7"/>
    <mergeCell ref="J6:J7"/>
    <mergeCell ref="K6:K7"/>
    <mergeCell ref="K40:K41"/>
    <mergeCell ref="G40:G41"/>
    <mergeCell ref="H40:H41"/>
    <mergeCell ref="I40:I41"/>
    <mergeCell ref="J40:J41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M56"/>
  <sheetViews>
    <sheetView showGridLines="0" zoomScale="75" zoomScaleNormal="75" workbookViewId="0" topLeftCell="A1">
      <selection activeCell="A22" sqref="A22"/>
    </sheetView>
  </sheetViews>
  <sheetFormatPr defaultColWidth="11.421875" defaultRowHeight="12.75"/>
  <cols>
    <col min="1" max="1" width="36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34" customFormat="1" ht="18">
      <c r="A1" s="289" t="s">
        <v>42</v>
      </c>
      <c r="B1" s="289"/>
      <c r="C1" s="289"/>
      <c r="D1" s="289"/>
      <c r="E1" s="289"/>
      <c r="F1" s="289"/>
      <c r="G1" s="43"/>
      <c r="H1" s="14"/>
      <c r="I1" s="139"/>
      <c r="K1" s="139"/>
    </row>
    <row r="2" spans="1:8" ht="12.75" customHeight="1">
      <c r="A2" s="431" t="s">
        <v>416</v>
      </c>
      <c r="B2" s="6"/>
      <c r="C2" s="6"/>
      <c r="D2" s="6"/>
      <c r="E2" s="6"/>
      <c r="F2" s="6"/>
      <c r="G2" s="44"/>
      <c r="H2" s="14"/>
    </row>
    <row r="3" spans="1:8" ht="15" customHeight="1">
      <c r="A3" s="305" t="s">
        <v>383</v>
      </c>
      <c r="B3" s="305"/>
      <c r="C3" s="305"/>
      <c r="D3" s="305"/>
      <c r="E3" s="305"/>
      <c r="F3" s="305"/>
      <c r="G3" s="44"/>
      <c r="H3" s="14"/>
    </row>
    <row r="4" spans="1:7" ht="13.5" thickBot="1">
      <c r="A4" s="3"/>
      <c r="F4" s="4"/>
      <c r="G4" s="44"/>
    </row>
    <row r="5" spans="1:8" ht="12.75" customHeight="1">
      <c r="A5" s="291" t="s">
        <v>21</v>
      </c>
      <c r="B5" s="300" t="s">
        <v>1</v>
      </c>
      <c r="C5" s="301"/>
      <c r="D5" s="302" t="s">
        <v>2</v>
      </c>
      <c r="E5" s="303" t="s">
        <v>2</v>
      </c>
      <c r="F5" s="259" t="s">
        <v>312</v>
      </c>
      <c r="G5" s="173"/>
      <c r="H5" s="14"/>
    </row>
    <row r="6" spans="1:8" ht="12.75" customHeight="1">
      <c r="A6" s="292"/>
      <c r="B6" s="298" t="s">
        <v>3</v>
      </c>
      <c r="C6" s="296" t="s">
        <v>382</v>
      </c>
      <c r="D6" s="298" t="s">
        <v>3</v>
      </c>
      <c r="E6" s="296" t="s">
        <v>382</v>
      </c>
      <c r="F6" s="258" t="s">
        <v>311</v>
      </c>
      <c r="G6" s="173"/>
      <c r="H6" s="14"/>
    </row>
    <row r="7" spans="1:8" ht="12.75" customHeight="1" thickBot="1">
      <c r="A7" s="293"/>
      <c r="B7" s="299"/>
      <c r="C7" s="297"/>
      <c r="D7" s="299"/>
      <c r="E7" s="297"/>
      <c r="F7" s="230" t="s">
        <v>43</v>
      </c>
      <c r="G7" s="173"/>
      <c r="H7" s="14"/>
    </row>
    <row r="8" spans="1:10" ht="12.75" customHeight="1">
      <c r="A8" s="33" t="s">
        <v>35</v>
      </c>
      <c r="B8" s="209">
        <v>4414</v>
      </c>
      <c r="C8" s="210">
        <v>14.016258097294552</v>
      </c>
      <c r="D8" s="209">
        <v>5075</v>
      </c>
      <c r="E8" s="210">
        <v>14.097613822606183</v>
      </c>
      <c r="F8" s="210">
        <v>13.50694047317009</v>
      </c>
      <c r="G8" s="173"/>
      <c r="H8" s="14"/>
      <c r="J8" s="14"/>
    </row>
    <row r="9" spans="1:10" ht="12.75" customHeight="1">
      <c r="A9" s="27" t="s">
        <v>313</v>
      </c>
      <c r="B9" s="209"/>
      <c r="C9" s="210"/>
      <c r="D9" s="209"/>
      <c r="E9" s="210"/>
      <c r="F9" s="210"/>
      <c r="G9" s="181"/>
      <c r="H9" s="14"/>
      <c r="J9" s="14"/>
    </row>
    <row r="10" spans="1:10" ht="12.75" customHeight="1">
      <c r="A10" s="171" t="s">
        <v>314</v>
      </c>
      <c r="B10" s="209">
        <v>782</v>
      </c>
      <c r="C10" s="210">
        <v>2.483170328972437</v>
      </c>
      <c r="D10" s="209">
        <v>966</v>
      </c>
      <c r="E10" s="210">
        <v>2.683407872440901</v>
      </c>
      <c r="F10" s="210">
        <v>3.91076171030227</v>
      </c>
      <c r="G10" s="181"/>
      <c r="H10" s="14"/>
      <c r="J10" s="14"/>
    </row>
    <row r="11" spans="1:10" ht="12.75" customHeight="1">
      <c r="A11" s="27" t="s">
        <v>316</v>
      </c>
      <c r="B11" s="209"/>
      <c r="C11" s="210"/>
      <c r="D11" s="209"/>
      <c r="E11" s="210"/>
      <c r="F11" s="210"/>
      <c r="G11" s="173"/>
      <c r="H11" s="14"/>
      <c r="J11" s="14"/>
    </row>
    <row r="12" spans="1:10" ht="12.75" customHeight="1">
      <c r="A12" s="171" t="s">
        <v>315</v>
      </c>
      <c r="B12" s="209">
        <v>1411</v>
      </c>
      <c r="C12" s="210">
        <v>4.48050298488505</v>
      </c>
      <c r="D12" s="209">
        <v>1683</v>
      </c>
      <c r="E12" s="210">
        <v>4.675129864718464</v>
      </c>
      <c r="F12" s="210">
        <v>7.385123797154663</v>
      </c>
      <c r="G12" s="173"/>
      <c r="H12" s="14"/>
      <c r="J12" s="14"/>
    </row>
    <row r="13" spans="1:10" ht="12.75" customHeight="1">
      <c r="A13" s="27" t="s">
        <v>317</v>
      </c>
      <c r="B13" s="209"/>
      <c r="C13" s="210"/>
      <c r="D13" s="209"/>
      <c r="E13" s="210"/>
      <c r="F13" s="210"/>
      <c r="G13" s="173"/>
      <c r="H13" s="14"/>
      <c r="J13" s="14"/>
    </row>
    <row r="14" spans="1:10" ht="12.75" customHeight="1">
      <c r="A14" s="171" t="s">
        <v>318</v>
      </c>
      <c r="B14" s="209">
        <v>1570</v>
      </c>
      <c r="C14" s="210">
        <v>4.9853931157119264</v>
      </c>
      <c r="D14" s="209">
        <v>1801</v>
      </c>
      <c r="E14" s="210">
        <v>5.002916747687436</v>
      </c>
      <c r="F14" s="210">
        <v>5.745171438972652</v>
      </c>
      <c r="G14" s="173"/>
      <c r="H14" s="14"/>
      <c r="J14" s="14"/>
    </row>
    <row r="15" spans="1:10" ht="12.75" customHeight="1">
      <c r="A15" s="27" t="s">
        <v>319</v>
      </c>
      <c r="B15" s="209">
        <v>1670</v>
      </c>
      <c r="C15" s="210">
        <v>5.302934078496126</v>
      </c>
      <c r="D15" s="209">
        <v>1891</v>
      </c>
      <c r="E15" s="210">
        <v>5.252923692324787</v>
      </c>
      <c r="F15" s="210">
        <v>6.4480047670351714</v>
      </c>
      <c r="G15" s="173"/>
      <c r="H15" s="14"/>
      <c r="J15" s="14"/>
    </row>
    <row r="16" spans="1:10" ht="12.75" customHeight="1">
      <c r="A16" s="27" t="s">
        <v>320</v>
      </c>
      <c r="B16" s="209"/>
      <c r="C16" s="210"/>
      <c r="D16" s="209"/>
      <c r="E16" s="210"/>
      <c r="F16" s="210"/>
      <c r="G16" s="47"/>
      <c r="H16" s="14"/>
      <c r="J16" s="14"/>
    </row>
    <row r="17" spans="1:10" ht="12.75" customHeight="1">
      <c r="A17" s="171" t="s">
        <v>325</v>
      </c>
      <c r="B17" s="209">
        <v>731</v>
      </c>
      <c r="C17" s="210">
        <v>2.321224437952496</v>
      </c>
      <c r="D17" s="209">
        <v>847</v>
      </c>
      <c r="E17" s="210">
        <v>2.352843134531515</v>
      </c>
      <c r="F17" s="210">
        <v>2.1425977916319607</v>
      </c>
      <c r="G17" s="47"/>
      <c r="H17" s="14"/>
      <c r="J17" s="14"/>
    </row>
    <row r="18" spans="1:10" ht="12.75" customHeight="1">
      <c r="A18" s="27" t="s">
        <v>321</v>
      </c>
      <c r="B18" s="209"/>
      <c r="C18" s="210"/>
      <c r="D18" s="209"/>
      <c r="E18" s="210"/>
      <c r="F18" s="210"/>
      <c r="H18" s="14"/>
      <c r="J18" s="14"/>
    </row>
    <row r="19" spans="1:10" ht="12.75" customHeight="1">
      <c r="A19" s="171" t="s">
        <v>322</v>
      </c>
      <c r="B19" s="209">
        <v>900</v>
      </c>
      <c r="C19" s="210">
        <v>2.8578686650577922</v>
      </c>
      <c r="D19" s="209">
        <v>1107</v>
      </c>
      <c r="E19" s="210">
        <v>3.075085419039418</v>
      </c>
      <c r="F19" s="210">
        <v>4.418876108684026</v>
      </c>
      <c r="H19" s="14"/>
      <c r="J19" s="14"/>
    </row>
    <row r="20" spans="1:10" ht="12.75" customHeight="1">
      <c r="A20" s="16" t="s">
        <v>323</v>
      </c>
      <c r="B20" s="209"/>
      <c r="C20" s="210"/>
      <c r="D20" s="209"/>
      <c r="E20" s="210"/>
      <c r="F20" s="210"/>
      <c r="H20" s="14"/>
      <c r="J20" s="14"/>
    </row>
    <row r="21" spans="1:10" ht="12.75" customHeight="1">
      <c r="A21" s="171" t="s">
        <v>326</v>
      </c>
      <c r="B21" s="209">
        <v>14829</v>
      </c>
      <c r="C21" s="210">
        <v>47.0881493712689</v>
      </c>
      <c r="D21" s="209">
        <v>16710</v>
      </c>
      <c r="E21" s="210">
        <v>46.417956054334844</v>
      </c>
      <c r="F21" s="210">
        <v>14.232125223127825</v>
      </c>
      <c r="H21" s="14"/>
      <c r="J21" s="14"/>
    </row>
    <row r="22" spans="1:10" ht="12.75" customHeight="1">
      <c r="A22" s="16" t="s">
        <v>324</v>
      </c>
      <c r="B22" s="209">
        <v>5185</v>
      </c>
      <c r="C22" s="210">
        <v>16.464498920360725</v>
      </c>
      <c r="D22" s="209">
        <v>5919</v>
      </c>
      <c r="E22" s="210">
        <v>16.442123392316454</v>
      </c>
      <c r="F22" s="210">
        <v>42.21039868992134</v>
      </c>
      <c r="H22" s="14"/>
      <c r="J22" s="14"/>
    </row>
    <row r="23" spans="1:10" ht="12.75" customHeight="1">
      <c r="A23" s="16"/>
      <c r="B23" s="209"/>
      <c r="C23" s="210"/>
      <c r="D23" s="209"/>
      <c r="E23" s="210"/>
      <c r="F23" s="210"/>
      <c r="H23" s="14"/>
      <c r="J23" s="14"/>
    </row>
    <row r="24" spans="1:10" ht="12.75" customHeight="1" thickBot="1">
      <c r="A24" s="233" t="s">
        <v>277</v>
      </c>
      <c r="B24" s="234">
        <v>31492</v>
      </c>
      <c r="C24" s="235">
        <v>100</v>
      </c>
      <c r="D24" s="234">
        <v>35999</v>
      </c>
      <c r="E24" s="235">
        <v>100</v>
      </c>
      <c r="F24" s="237">
        <v>100</v>
      </c>
      <c r="H24" s="14"/>
      <c r="J24" s="14"/>
    </row>
    <row r="25" spans="1:6" ht="12.75" customHeight="1">
      <c r="A25" s="30" t="s">
        <v>350</v>
      </c>
      <c r="B25" s="31"/>
      <c r="C25" s="31"/>
      <c r="D25" s="11"/>
      <c r="E25" s="11"/>
      <c r="F25" s="4"/>
    </row>
    <row r="26" spans="2:6" ht="12.75" customHeight="1">
      <c r="B26" s="172"/>
      <c r="C26" s="4"/>
      <c r="D26" s="172"/>
      <c r="E26" s="4"/>
      <c r="F26" s="4"/>
    </row>
    <row r="27" spans="1:5" ht="12.75" customHeight="1">
      <c r="A27"/>
      <c r="B27" s="4"/>
      <c r="C27" s="4"/>
      <c r="D27" s="4"/>
      <c r="E27" s="4"/>
    </row>
    <row r="28" spans="1:6" ht="12.75">
      <c r="A28" s="190" t="s">
        <v>40</v>
      </c>
      <c r="B28" s="184" t="s">
        <v>351</v>
      </c>
      <c r="C28" s="184" t="s">
        <v>354</v>
      </c>
      <c r="F28" s="3"/>
    </row>
    <row r="29" spans="1:6" ht="12.75">
      <c r="A29" s="2"/>
      <c r="B29" s="184" t="s">
        <v>352</v>
      </c>
      <c r="C29" s="184" t="s">
        <v>355</v>
      </c>
      <c r="F29" s="3"/>
    </row>
    <row r="30" spans="1:6" ht="12.75" customHeight="1">
      <c r="A30" s="2"/>
      <c r="B30" s="186" t="s">
        <v>353</v>
      </c>
      <c r="C30" s="306" t="s">
        <v>262</v>
      </c>
      <c r="D30" s="306"/>
      <c r="E30" s="306"/>
      <c r="F30" s="3"/>
    </row>
    <row r="31" spans="1:6" ht="12.75">
      <c r="A31" s="2"/>
      <c r="B31" s="1"/>
      <c r="C31" s="1"/>
      <c r="F31" s="3"/>
    </row>
    <row r="32" spans="1:6" ht="12.75">
      <c r="A32" s="190" t="s">
        <v>41</v>
      </c>
      <c r="B32" s="184" t="s">
        <v>356</v>
      </c>
      <c r="C32" s="184" t="s">
        <v>30</v>
      </c>
      <c r="F32" s="3"/>
    </row>
    <row r="33" spans="1:6" ht="12.75">
      <c r="A33" s="2"/>
      <c r="B33" s="184" t="s">
        <v>357</v>
      </c>
      <c r="C33" s="184" t="s">
        <v>362</v>
      </c>
      <c r="F33" s="3"/>
    </row>
    <row r="34" spans="1:6" ht="12.75" customHeight="1">
      <c r="A34" s="2"/>
      <c r="B34" s="23" t="s">
        <v>358</v>
      </c>
      <c r="C34" s="304" t="s">
        <v>83</v>
      </c>
      <c r="D34" s="304"/>
      <c r="F34" s="3"/>
    </row>
    <row r="35" spans="1:6" ht="12.75">
      <c r="A35" s="5"/>
      <c r="B35" s="3">
        <v>1598</v>
      </c>
      <c r="C35" s="3" t="s">
        <v>359</v>
      </c>
      <c r="F35" s="3"/>
    </row>
    <row r="36" spans="1:6" ht="12.75">
      <c r="A36"/>
      <c r="F36" s="3"/>
    </row>
    <row r="37" spans="1:6" ht="12.75">
      <c r="A37"/>
      <c r="F37" s="3"/>
    </row>
    <row r="38" spans="1:6" ht="12.75">
      <c r="A38"/>
      <c r="F38" s="3"/>
    </row>
    <row r="39" spans="1:6" ht="12.75">
      <c r="A39" s="12"/>
      <c r="B39" s="13"/>
      <c r="C39" s="13"/>
      <c r="D39" s="5"/>
      <c r="E39" s="5"/>
      <c r="F39" s="9"/>
    </row>
    <row r="40" spans="1:6" ht="12.75">
      <c r="A40" s="12"/>
      <c r="B40" s="13"/>
      <c r="C40" s="13"/>
      <c r="D40" s="5"/>
      <c r="E40" s="5"/>
      <c r="F40" s="9"/>
    </row>
    <row r="41" spans="1:6" ht="12.75">
      <c r="A41" s="12"/>
      <c r="B41" s="13"/>
      <c r="C41" s="13"/>
      <c r="D41" s="5"/>
      <c r="E41" s="5"/>
      <c r="F41" s="9"/>
    </row>
    <row r="42" spans="1:6" ht="12.75">
      <c r="A42" s="12"/>
      <c r="B42" s="13"/>
      <c r="C42" s="13"/>
      <c r="D42" s="5"/>
      <c r="E42" s="5"/>
      <c r="F42" s="9"/>
    </row>
    <row r="43" spans="1:6" ht="12.75">
      <c r="A43" s="12"/>
      <c r="B43" s="13"/>
      <c r="C43" s="13"/>
      <c r="D43" s="5"/>
      <c r="E43" s="5"/>
      <c r="F43" s="9"/>
    </row>
    <row r="44" spans="1:6" ht="12.75">
      <c r="A44" s="12"/>
      <c r="B44" s="13"/>
      <c r="C44" s="13"/>
      <c r="D44" s="5"/>
      <c r="E44" s="5"/>
      <c r="F44" s="9"/>
    </row>
    <row r="45" spans="1:6" ht="12.75">
      <c r="A45" s="12"/>
      <c r="B45" s="13"/>
      <c r="C45" s="13"/>
      <c r="D45" s="5"/>
      <c r="E45" s="5"/>
      <c r="F45" s="9"/>
    </row>
    <row r="46" spans="1:13" ht="12.75">
      <c r="A46" s="12"/>
      <c r="B46" s="13"/>
      <c r="C46" s="13"/>
      <c r="D46" s="5"/>
      <c r="E46" s="5"/>
      <c r="F46" s="187"/>
      <c r="G46" s="187"/>
      <c r="H46" s="187"/>
      <c r="I46" s="188"/>
      <c r="J46" s="187"/>
      <c r="K46" s="188"/>
      <c r="L46" s="187"/>
      <c r="M46" s="187"/>
    </row>
    <row r="47" spans="1:6" ht="12.75">
      <c r="A47" s="12"/>
      <c r="B47" s="13"/>
      <c r="C47" s="13"/>
      <c r="D47" s="5"/>
      <c r="E47" s="5"/>
      <c r="F47" s="9"/>
    </row>
    <row r="48" spans="1:6" ht="12.75">
      <c r="A48" s="12"/>
      <c r="B48" s="13"/>
      <c r="C48" s="13"/>
      <c r="D48" s="5"/>
      <c r="E48" s="5"/>
      <c r="F48" s="9"/>
    </row>
    <row r="49" spans="1:6" ht="12.75">
      <c r="A49" s="12"/>
      <c r="B49" s="13"/>
      <c r="C49" s="13"/>
      <c r="D49" s="5"/>
      <c r="E49" s="5"/>
      <c r="F49" s="9"/>
    </row>
    <row r="50" spans="1:6" ht="12.75">
      <c r="A50" s="12"/>
      <c r="B50" s="13"/>
      <c r="C50" s="13"/>
      <c r="D50" s="5"/>
      <c r="E50" s="5"/>
      <c r="F50" s="9"/>
    </row>
    <row r="51" spans="1:6" ht="12.75">
      <c r="A51" s="12"/>
      <c r="B51" s="13"/>
      <c r="C51" s="13"/>
      <c r="D51" s="5"/>
      <c r="E51" s="5"/>
      <c r="F51" s="9"/>
    </row>
    <row r="52" spans="1:6" ht="12.75">
      <c r="A52" s="12"/>
      <c r="B52" s="13"/>
      <c r="C52" s="13"/>
      <c r="D52" s="5"/>
      <c r="E52" s="5"/>
      <c r="F52" s="9"/>
    </row>
    <row r="53" spans="1:6" ht="12.75">
      <c r="A53" s="12"/>
      <c r="B53" s="13"/>
      <c r="C53" s="13"/>
      <c r="D53" s="5"/>
      <c r="E53" s="5"/>
      <c r="F53" s="9"/>
    </row>
    <row r="54" spans="1:6" ht="12.75">
      <c r="A54" s="12"/>
      <c r="B54" s="13"/>
      <c r="C54" s="13"/>
      <c r="D54" s="5"/>
      <c r="E54" s="5"/>
      <c r="F54" s="9"/>
    </row>
    <row r="55" spans="1:6" ht="12.75">
      <c r="A55" s="12"/>
      <c r="B55" s="13"/>
      <c r="C55" s="13"/>
      <c r="D55" s="5"/>
      <c r="E55" s="5"/>
      <c r="F55" s="9"/>
    </row>
    <row r="56" spans="1:6" ht="12.75">
      <c r="A56" s="12"/>
      <c r="B56" s="13"/>
      <c r="C56" s="13"/>
      <c r="D56" s="5"/>
      <c r="E56" s="5"/>
      <c r="F56" s="9"/>
    </row>
  </sheetData>
  <mergeCells count="11">
    <mergeCell ref="C34:D34"/>
    <mergeCell ref="A3:F3"/>
    <mergeCell ref="C30:E30"/>
    <mergeCell ref="A1:F1"/>
    <mergeCell ref="A5:A7"/>
    <mergeCell ref="D5:E5"/>
    <mergeCell ref="D6:D7"/>
    <mergeCell ref="B6:B7"/>
    <mergeCell ref="C6:C7"/>
    <mergeCell ref="E6:E7"/>
    <mergeCell ref="B5:C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2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/>
  <dimension ref="A1:I34"/>
  <sheetViews>
    <sheetView showGridLines="0" zoomScale="75" zoomScaleNormal="75" workbookViewId="0" topLeftCell="A1">
      <selection activeCell="G6" sqref="G6"/>
    </sheetView>
  </sheetViews>
  <sheetFormatPr defaultColWidth="11.421875" defaultRowHeight="12.75"/>
  <cols>
    <col min="1" max="1" width="36.7109375" style="9" customWidth="1"/>
    <col min="2" max="7" width="12.7109375" style="4" customWidth="1"/>
    <col min="8" max="9" width="12.7109375" style="9" customWidth="1"/>
    <col min="10" max="16384" width="11.421875" style="9" customWidth="1"/>
  </cols>
  <sheetData>
    <row r="1" spans="1:7" s="34" customFormat="1" ht="18" customHeight="1">
      <c r="A1" s="307" t="s">
        <v>42</v>
      </c>
      <c r="B1" s="307"/>
      <c r="C1" s="307"/>
      <c r="D1" s="307"/>
      <c r="E1" s="307"/>
      <c r="F1" s="307"/>
      <c r="G1" s="307"/>
    </row>
    <row r="2" spans="1:7" ht="12.75" customHeight="1">
      <c r="A2" s="432" t="s">
        <v>416</v>
      </c>
      <c r="B2" s="6"/>
      <c r="C2" s="6"/>
      <c r="D2" s="6"/>
      <c r="E2" s="6"/>
      <c r="F2" s="6"/>
      <c r="G2" s="6"/>
    </row>
    <row r="3" spans="1:7" ht="15" customHeight="1">
      <c r="A3" s="290" t="s">
        <v>379</v>
      </c>
      <c r="B3" s="290"/>
      <c r="C3" s="290"/>
      <c r="D3" s="290"/>
      <c r="E3" s="290"/>
      <c r="F3" s="290"/>
      <c r="G3" s="308"/>
    </row>
    <row r="4" spans="1:7" ht="13.5" customHeight="1" thickBot="1">
      <c r="A4" s="36"/>
      <c r="B4" s="35"/>
      <c r="C4" s="35"/>
      <c r="D4" s="40"/>
      <c r="E4" s="35"/>
      <c r="F4" s="39"/>
      <c r="G4" s="6"/>
    </row>
    <row r="5" spans="1:9" ht="12.75">
      <c r="A5" s="291" t="s">
        <v>21</v>
      </c>
      <c r="B5" s="302" t="s">
        <v>1</v>
      </c>
      <c r="C5" s="303"/>
      <c r="D5" s="309"/>
      <c r="E5" s="302" t="s">
        <v>2</v>
      </c>
      <c r="F5" s="303"/>
      <c r="G5" s="303"/>
      <c r="I5" s="6"/>
    </row>
    <row r="6" spans="1:9" ht="13.5" thickBot="1">
      <c r="A6" s="293"/>
      <c r="B6" s="146">
        <v>2005</v>
      </c>
      <c r="C6" s="146">
        <v>2006</v>
      </c>
      <c r="D6" s="147" t="s">
        <v>396</v>
      </c>
      <c r="E6" s="174">
        <v>2005</v>
      </c>
      <c r="F6" s="146">
        <v>2006</v>
      </c>
      <c r="G6" s="147" t="s">
        <v>396</v>
      </c>
      <c r="H6" s="4"/>
      <c r="I6" s="1"/>
    </row>
    <row r="7" spans="1:9" ht="12.75" customHeight="1">
      <c r="A7" s="33" t="s">
        <v>35</v>
      </c>
      <c r="B7" s="209">
        <v>4469</v>
      </c>
      <c r="C7" s="209">
        <v>4414</v>
      </c>
      <c r="D7" s="210">
        <v>-1.2307003803982994</v>
      </c>
      <c r="E7" s="209">
        <v>5103</v>
      </c>
      <c r="F7" s="209">
        <v>5075</v>
      </c>
      <c r="G7" s="210">
        <v>-0.5486968449931412</v>
      </c>
      <c r="I7" s="192"/>
    </row>
    <row r="8" spans="1:9" ht="12.75" customHeight="1">
      <c r="A8" s="27" t="s">
        <v>313</v>
      </c>
      <c r="B8" s="209"/>
      <c r="C8" s="209"/>
      <c r="D8" s="210"/>
      <c r="E8" s="209"/>
      <c r="F8" s="209"/>
      <c r="G8" s="210"/>
      <c r="I8" s="1"/>
    </row>
    <row r="9" spans="1:9" ht="12.75" customHeight="1">
      <c r="A9" s="171" t="s">
        <v>314</v>
      </c>
      <c r="B9" s="209">
        <v>808</v>
      </c>
      <c r="C9" s="209">
        <v>782</v>
      </c>
      <c r="D9" s="210">
        <v>-3.217821782178218</v>
      </c>
      <c r="E9" s="209">
        <v>986</v>
      </c>
      <c r="F9" s="209">
        <v>966</v>
      </c>
      <c r="G9" s="210">
        <v>-2.028397565922921</v>
      </c>
      <c r="I9" s="192"/>
    </row>
    <row r="10" spans="1:9" ht="12.75" customHeight="1">
      <c r="A10" s="27" t="s">
        <v>316</v>
      </c>
      <c r="B10" s="209"/>
      <c r="C10" s="209"/>
      <c r="D10" s="210"/>
      <c r="E10" s="209"/>
      <c r="F10" s="209"/>
      <c r="G10" s="210"/>
      <c r="I10" s="1"/>
    </row>
    <row r="11" spans="1:9" ht="12.75" customHeight="1">
      <c r="A11" s="171" t="s">
        <v>315</v>
      </c>
      <c r="B11" s="209">
        <v>1382</v>
      </c>
      <c r="C11" s="209">
        <v>1411</v>
      </c>
      <c r="D11" s="210">
        <v>2.098408104196816</v>
      </c>
      <c r="E11" s="209">
        <v>1644</v>
      </c>
      <c r="F11" s="209">
        <v>1683</v>
      </c>
      <c r="G11" s="210">
        <v>2.3722627737226274</v>
      </c>
      <c r="I11" s="192"/>
    </row>
    <row r="12" spans="1:9" ht="12.75" customHeight="1">
      <c r="A12" s="27" t="s">
        <v>317</v>
      </c>
      <c r="B12" s="209"/>
      <c r="C12" s="209"/>
      <c r="D12" s="210"/>
      <c r="E12" s="209"/>
      <c r="F12" s="209"/>
      <c r="G12" s="210"/>
      <c r="I12" s="1"/>
    </row>
    <row r="13" spans="1:9" ht="12.75" customHeight="1">
      <c r="A13" s="171" t="s">
        <v>318</v>
      </c>
      <c r="B13" s="209">
        <v>1579</v>
      </c>
      <c r="C13" s="209">
        <v>1570</v>
      </c>
      <c r="D13" s="210">
        <v>-0.5699810006333123</v>
      </c>
      <c r="E13" s="209">
        <v>1811</v>
      </c>
      <c r="F13" s="209">
        <v>1801</v>
      </c>
      <c r="G13" s="210">
        <v>-0.5521811154058531</v>
      </c>
      <c r="I13" s="1"/>
    </row>
    <row r="14" spans="1:9" ht="12.75" customHeight="1">
      <c r="A14" s="27" t="s">
        <v>319</v>
      </c>
      <c r="B14" s="209">
        <v>1643</v>
      </c>
      <c r="C14" s="209">
        <v>1670</v>
      </c>
      <c r="D14" s="210">
        <v>1.6433353621424223</v>
      </c>
      <c r="E14" s="209">
        <v>1848</v>
      </c>
      <c r="F14" s="209">
        <v>1891</v>
      </c>
      <c r="G14" s="210">
        <v>2.326839826839827</v>
      </c>
      <c r="I14" s="192"/>
    </row>
    <row r="15" spans="1:9" ht="12.75" customHeight="1">
      <c r="A15" s="27" t="s">
        <v>320</v>
      </c>
      <c r="B15" s="209"/>
      <c r="C15" s="209"/>
      <c r="D15" s="210"/>
      <c r="E15" s="209"/>
      <c r="F15" s="209"/>
      <c r="G15" s="210"/>
      <c r="I15" s="1"/>
    </row>
    <row r="16" spans="1:9" ht="12.75" customHeight="1">
      <c r="A16" s="171" t="s">
        <v>325</v>
      </c>
      <c r="B16" s="209">
        <v>775</v>
      </c>
      <c r="C16" s="209">
        <v>731</v>
      </c>
      <c r="D16" s="210">
        <v>-5.67741935483871</v>
      </c>
      <c r="E16" s="209">
        <v>890</v>
      </c>
      <c r="F16" s="209">
        <v>847</v>
      </c>
      <c r="G16" s="210">
        <v>-4.831460674157303</v>
      </c>
      <c r="I16" s="1"/>
    </row>
    <row r="17" spans="1:9" ht="12.75" customHeight="1">
      <c r="A17" s="27" t="s">
        <v>321</v>
      </c>
      <c r="B17" s="209"/>
      <c r="C17" s="209"/>
      <c r="D17" s="210"/>
      <c r="E17" s="209"/>
      <c r="F17" s="209"/>
      <c r="G17" s="210"/>
      <c r="I17" s="1"/>
    </row>
    <row r="18" spans="1:9" ht="12.75" customHeight="1">
      <c r="A18" s="171" t="s">
        <v>322</v>
      </c>
      <c r="B18" s="209">
        <v>911</v>
      </c>
      <c r="C18" s="209">
        <v>900</v>
      </c>
      <c r="D18" s="210">
        <v>-1.2074643249176729</v>
      </c>
      <c r="E18" s="209">
        <v>1110</v>
      </c>
      <c r="F18" s="209">
        <v>1107</v>
      </c>
      <c r="G18" s="210">
        <v>-0.2702702702702703</v>
      </c>
      <c r="I18" s="1"/>
    </row>
    <row r="19" spans="1:9" ht="12.75" customHeight="1">
      <c r="A19" s="16" t="s">
        <v>323</v>
      </c>
      <c r="B19" s="209"/>
      <c r="C19" s="209"/>
      <c r="D19" s="210"/>
      <c r="E19" s="209"/>
      <c r="F19" s="209"/>
      <c r="G19" s="210"/>
      <c r="I19" s="1"/>
    </row>
    <row r="20" spans="1:9" ht="12.75" customHeight="1">
      <c r="A20" s="171" t="s">
        <v>326</v>
      </c>
      <c r="B20" s="209">
        <v>15129</v>
      </c>
      <c r="C20" s="209">
        <v>14829</v>
      </c>
      <c r="D20" s="210">
        <v>-1.9829466587348803</v>
      </c>
      <c r="E20" s="209">
        <v>17005</v>
      </c>
      <c r="F20" s="209">
        <v>16710</v>
      </c>
      <c r="G20" s="210">
        <v>-1.7347838870920316</v>
      </c>
      <c r="I20" s="1"/>
    </row>
    <row r="21" spans="1:9" ht="12.75" customHeight="1">
      <c r="A21" s="16" t="s">
        <v>324</v>
      </c>
      <c r="B21" s="209">
        <v>5151</v>
      </c>
      <c r="C21" s="209">
        <v>5185</v>
      </c>
      <c r="D21" s="210">
        <v>0.6600660066006601</v>
      </c>
      <c r="E21" s="209">
        <v>5832</v>
      </c>
      <c r="F21" s="209">
        <v>5919</v>
      </c>
      <c r="G21" s="210">
        <v>1.491769547325103</v>
      </c>
      <c r="I21" s="1"/>
    </row>
    <row r="22" spans="1:9" ht="12.75" customHeight="1">
      <c r="A22" s="16"/>
      <c r="B22" s="209"/>
      <c r="C22" s="209"/>
      <c r="D22" s="210"/>
      <c r="E22" s="209"/>
      <c r="F22" s="209"/>
      <c r="G22" s="210"/>
      <c r="I22" s="193"/>
    </row>
    <row r="23" spans="1:9" ht="12.75" customHeight="1" thickBot="1">
      <c r="A23" s="233" t="s">
        <v>277</v>
      </c>
      <c r="B23" s="236">
        <v>31847</v>
      </c>
      <c r="C23" s="236">
        <v>31492</v>
      </c>
      <c r="D23" s="237">
        <v>-1.1147046817596633</v>
      </c>
      <c r="E23" s="236">
        <v>36229</v>
      </c>
      <c r="F23" s="236">
        <v>35999</v>
      </c>
      <c r="G23" s="237">
        <v>-0.6348505341025146</v>
      </c>
      <c r="I23" s="29"/>
    </row>
    <row r="24" spans="1:9" ht="12.75">
      <c r="A24" s="30" t="s">
        <v>360</v>
      </c>
      <c r="B24" s="41"/>
      <c r="C24" s="41"/>
      <c r="D24" s="41"/>
      <c r="E24" s="41"/>
      <c r="F24" s="41"/>
      <c r="G24" s="22"/>
      <c r="I24" s="29"/>
    </row>
    <row r="25" spans="1:9" ht="12.75">
      <c r="A25" s="42"/>
      <c r="B25" s="1"/>
      <c r="C25" s="1"/>
      <c r="D25" s="22"/>
      <c r="E25" s="1"/>
      <c r="F25" s="1"/>
      <c r="G25" s="22"/>
      <c r="I25" s="29"/>
    </row>
    <row r="26" spans="1:9" ht="12.75">
      <c r="A26" s="2"/>
      <c r="B26" s="23"/>
      <c r="C26" s="23"/>
      <c r="D26" s="23"/>
      <c r="E26" s="23"/>
      <c r="I26" s="29"/>
    </row>
    <row r="27" spans="1:7" ht="12.75">
      <c r="A27" s="190" t="s">
        <v>40</v>
      </c>
      <c r="B27" s="184" t="s">
        <v>351</v>
      </c>
      <c r="C27" s="184" t="s">
        <v>354</v>
      </c>
      <c r="D27" s="3"/>
      <c r="E27" s="3"/>
      <c r="F27" s="12"/>
      <c r="G27" s="12"/>
    </row>
    <row r="28" spans="1:7" ht="12.75">
      <c r="A28" s="2"/>
      <c r="B28" s="184" t="s">
        <v>352</v>
      </c>
      <c r="C28" s="184" t="s">
        <v>355</v>
      </c>
      <c r="D28" s="3"/>
      <c r="E28" s="3"/>
      <c r="F28" s="12"/>
      <c r="G28" s="12"/>
    </row>
    <row r="29" spans="1:7" ht="12.75" customHeight="1">
      <c r="A29" s="2"/>
      <c r="B29" s="186" t="s">
        <v>353</v>
      </c>
      <c r="C29" s="306" t="s">
        <v>262</v>
      </c>
      <c r="D29" s="306"/>
      <c r="E29" s="306"/>
      <c r="F29" s="306"/>
      <c r="G29" s="306"/>
    </row>
    <row r="30" spans="1:7" ht="12.75">
      <c r="A30" s="2"/>
      <c r="B30" s="1"/>
      <c r="C30" s="1"/>
      <c r="D30" s="1"/>
      <c r="E30" s="1"/>
      <c r="F30" s="12"/>
      <c r="G30" s="12"/>
    </row>
    <row r="31" spans="1:7" ht="15" customHeight="1">
      <c r="A31" s="190" t="s">
        <v>41</v>
      </c>
      <c r="B31" s="184" t="s">
        <v>356</v>
      </c>
      <c r="C31" s="184" t="s">
        <v>30</v>
      </c>
      <c r="D31" s="3"/>
      <c r="E31" s="3"/>
      <c r="F31" s="12"/>
      <c r="G31" s="12"/>
    </row>
    <row r="32" spans="1:7" ht="12.75">
      <c r="A32" s="2"/>
      <c r="B32" s="184" t="s">
        <v>357</v>
      </c>
      <c r="C32" s="184" t="s">
        <v>362</v>
      </c>
      <c r="D32" s="3"/>
      <c r="E32" s="3"/>
      <c r="F32" s="12"/>
      <c r="G32" s="12"/>
    </row>
    <row r="33" spans="1:8" ht="12.75" customHeight="1">
      <c r="A33" s="2"/>
      <c r="B33" s="23" t="s">
        <v>358</v>
      </c>
      <c r="C33" s="304" t="s">
        <v>83</v>
      </c>
      <c r="D33" s="304"/>
      <c r="E33" s="304"/>
      <c r="F33" s="304"/>
      <c r="G33" s="12"/>
      <c r="H33" s="141"/>
    </row>
    <row r="34" spans="1:8" ht="12.75">
      <c r="A34" s="5"/>
      <c r="B34" s="3">
        <v>1598</v>
      </c>
      <c r="C34" s="3" t="s">
        <v>359</v>
      </c>
      <c r="F34" s="12"/>
      <c r="G34" s="12"/>
      <c r="H34" s="141"/>
    </row>
  </sheetData>
  <mergeCells count="7">
    <mergeCell ref="C29:G29"/>
    <mergeCell ref="C33:F33"/>
    <mergeCell ref="A1:G1"/>
    <mergeCell ref="A3:G3"/>
    <mergeCell ref="A5:A6"/>
    <mergeCell ref="B5:D5"/>
    <mergeCell ref="E5:G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1:R33"/>
  <sheetViews>
    <sheetView showGridLines="0" zoomScale="75" zoomScaleNormal="75" workbookViewId="0" topLeftCell="A1">
      <selection activeCell="A38" sqref="A38"/>
    </sheetView>
  </sheetViews>
  <sheetFormatPr defaultColWidth="11.421875" defaultRowHeight="12.75"/>
  <cols>
    <col min="1" max="1" width="36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34" customFormat="1" ht="18" customHeight="1">
      <c r="A1" s="307" t="s">
        <v>42</v>
      </c>
      <c r="B1" s="307"/>
      <c r="C1" s="307"/>
      <c r="D1" s="307"/>
      <c r="E1" s="307"/>
      <c r="F1" s="307"/>
      <c r="G1" s="307"/>
      <c r="H1" s="307"/>
      <c r="I1" s="307"/>
      <c r="J1" s="9"/>
      <c r="K1" s="14"/>
      <c r="L1" s="14"/>
      <c r="M1" s="139"/>
      <c r="N1" s="139"/>
      <c r="O1" s="139"/>
      <c r="P1" s="139"/>
      <c r="Q1" s="139"/>
      <c r="R1" s="139"/>
    </row>
    <row r="2" spans="1:9" ht="12.75" customHeight="1">
      <c r="A2" s="432" t="s">
        <v>416</v>
      </c>
      <c r="B2" s="6"/>
      <c r="C2" s="6"/>
      <c r="D2" s="6"/>
      <c r="E2" s="6"/>
      <c r="F2" s="6"/>
      <c r="G2" s="6"/>
      <c r="H2" s="29"/>
      <c r="I2" s="29"/>
    </row>
    <row r="3" spans="1:9" ht="15" customHeight="1">
      <c r="A3" s="290" t="s">
        <v>384</v>
      </c>
      <c r="B3" s="290"/>
      <c r="C3" s="290"/>
      <c r="D3" s="290"/>
      <c r="E3" s="290"/>
      <c r="F3" s="290"/>
      <c r="G3" s="290"/>
      <c r="H3" s="290"/>
      <c r="I3" s="290"/>
    </row>
    <row r="4" spans="1:9" ht="13.5" thickBot="1">
      <c r="A4" s="105"/>
      <c r="B4" s="1"/>
      <c r="C4" s="25"/>
      <c r="D4" s="1"/>
      <c r="E4" s="25"/>
      <c r="F4" s="1"/>
      <c r="G4" s="25"/>
      <c r="H4" s="1"/>
      <c r="I4" s="25"/>
    </row>
    <row r="5" spans="1:9" ht="12.75" customHeight="1">
      <c r="A5" s="291" t="s">
        <v>21</v>
      </c>
      <c r="B5" s="310" t="s">
        <v>327</v>
      </c>
      <c r="C5" s="286"/>
      <c r="D5" s="310" t="s">
        <v>328</v>
      </c>
      <c r="E5" s="286"/>
      <c r="F5" s="310" t="s">
        <v>329</v>
      </c>
      <c r="G5" s="286"/>
      <c r="H5" s="287" t="s">
        <v>22</v>
      </c>
      <c r="I5" s="288"/>
    </row>
    <row r="6" spans="1:10" ht="13.5" thickBot="1">
      <c r="A6" s="293"/>
      <c r="B6" s="214" t="s">
        <v>3</v>
      </c>
      <c r="C6" s="215" t="s">
        <v>23</v>
      </c>
      <c r="D6" s="214" t="s">
        <v>3</v>
      </c>
      <c r="E6" s="215" t="s">
        <v>23</v>
      </c>
      <c r="F6" s="214" t="s">
        <v>3</v>
      </c>
      <c r="G6" s="215" t="s">
        <v>23</v>
      </c>
      <c r="H6" s="214" t="s">
        <v>20</v>
      </c>
      <c r="I6" s="216" t="s">
        <v>23</v>
      </c>
      <c r="J6" s="4"/>
    </row>
    <row r="7" spans="1:10" ht="12.75" customHeight="1">
      <c r="A7" s="33" t="s">
        <v>35</v>
      </c>
      <c r="B7" s="209">
        <v>4817</v>
      </c>
      <c r="C7" s="210">
        <v>13.851506786289395</v>
      </c>
      <c r="D7" s="209">
        <v>213</v>
      </c>
      <c r="E7" s="210">
        <v>22.233820459290186</v>
      </c>
      <c r="F7" s="209">
        <v>45</v>
      </c>
      <c r="G7" s="210">
        <v>16.9811320754717</v>
      </c>
      <c r="H7" s="209">
        <v>5075</v>
      </c>
      <c r="I7" s="210">
        <v>14.097613822606183</v>
      </c>
      <c r="J7" s="217"/>
    </row>
    <row r="8" spans="1:10" ht="12.75" customHeight="1">
      <c r="A8" s="27" t="s">
        <v>313</v>
      </c>
      <c r="B8" s="209"/>
      <c r="C8" s="210"/>
      <c r="D8" s="209"/>
      <c r="E8" s="210"/>
      <c r="F8" s="209"/>
      <c r="G8" s="210"/>
      <c r="H8" s="209"/>
      <c r="I8" s="210"/>
      <c r="J8" s="217"/>
    </row>
    <row r="9" spans="1:10" ht="12.75" customHeight="1">
      <c r="A9" s="171" t="s">
        <v>314</v>
      </c>
      <c r="B9" s="209">
        <v>876</v>
      </c>
      <c r="C9" s="210">
        <v>2.5189786059351276</v>
      </c>
      <c r="D9" s="209">
        <v>78</v>
      </c>
      <c r="E9" s="210">
        <v>8.1419624217119</v>
      </c>
      <c r="F9" s="209">
        <v>12</v>
      </c>
      <c r="G9" s="210">
        <v>4.528301886792453</v>
      </c>
      <c r="H9" s="209">
        <v>966</v>
      </c>
      <c r="I9" s="210">
        <v>2.683407872440901</v>
      </c>
      <c r="J9" s="217"/>
    </row>
    <row r="10" spans="1:10" ht="12.75" customHeight="1">
      <c r="A10" s="27" t="s">
        <v>316</v>
      </c>
      <c r="B10" s="209"/>
      <c r="C10" s="210"/>
      <c r="D10" s="209"/>
      <c r="E10" s="210"/>
      <c r="F10" s="209"/>
      <c r="G10" s="210"/>
      <c r="H10" s="209"/>
      <c r="I10" s="210"/>
      <c r="J10" s="217"/>
    </row>
    <row r="11" spans="1:10" ht="12.75" customHeight="1">
      <c r="A11" s="171" t="s">
        <v>315</v>
      </c>
      <c r="B11" s="209">
        <v>1485</v>
      </c>
      <c r="C11" s="210">
        <v>4.270186335403727</v>
      </c>
      <c r="D11" s="209">
        <v>145</v>
      </c>
      <c r="E11" s="210">
        <v>15.1356993736952</v>
      </c>
      <c r="F11" s="209">
        <v>53</v>
      </c>
      <c r="G11" s="210">
        <v>20</v>
      </c>
      <c r="H11" s="209">
        <v>1683</v>
      </c>
      <c r="I11" s="210">
        <v>4.675129864718464</v>
      </c>
      <c r="J11" s="217"/>
    </row>
    <row r="12" spans="1:10" ht="12.75" customHeight="1">
      <c r="A12" s="27" t="s">
        <v>317</v>
      </c>
      <c r="B12" s="209"/>
      <c r="C12" s="210"/>
      <c r="D12" s="209"/>
      <c r="E12" s="210"/>
      <c r="F12" s="209"/>
      <c r="G12" s="210"/>
      <c r="H12" s="209"/>
      <c r="I12" s="210"/>
      <c r="J12" s="217"/>
    </row>
    <row r="13" spans="1:10" ht="12.75" customHeight="1">
      <c r="A13" s="171" t="s">
        <v>318</v>
      </c>
      <c r="B13" s="209">
        <v>1767</v>
      </c>
      <c r="C13" s="210">
        <v>5.081090407177364</v>
      </c>
      <c r="D13" s="209">
        <v>30</v>
      </c>
      <c r="E13" s="210">
        <v>3.1315240083507305</v>
      </c>
      <c r="F13" s="209">
        <v>4</v>
      </c>
      <c r="G13" s="210">
        <v>1.509433962264151</v>
      </c>
      <c r="H13" s="209">
        <v>1801</v>
      </c>
      <c r="I13" s="210">
        <v>5.002916747687436</v>
      </c>
      <c r="J13" s="217"/>
    </row>
    <row r="14" spans="1:10" ht="12.75" customHeight="1">
      <c r="A14" s="27" t="s">
        <v>319</v>
      </c>
      <c r="B14" s="209">
        <v>1797</v>
      </c>
      <c r="C14" s="210">
        <v>5.167356797791581</v>
      </c>
      <c r="D14" s="209">
        <v>68</v>
      </c>
      <c r="E14" s="210">
        <v>7.09812108559499</v>
      </c>
      <c r="F14" s="209">
        <v>26</v>
      </c>
      <c r="G14" s="210">
        <v>9.811320754716983</v>
      </c>
      <c r="H14" s="209">
        <v>1891</v>
      </c>
      <c r="I14" s="210">
        <v>5.252923692324787</v>
      </c>
      <c r="J14" s="217"/>
    </row>
    <row r="15" spans="1:10" ht="12.75" customHeight="1">
      <c r="A15" s="27" t="s">
        <v>320</v>
      </c>
      <c r="B15" s="209"/>
      <c r="C15" s="210"/>
      <c r="D15" s="209"/>
      <c r="E15" s="210"/>
      <c r="F15" s="209"/>
      <c r="G15" s="210"/>
      <c r="H15" s="209"/>
      <c r="I15" s="210"/>
      <c r="J15" s="217"/>
    </row>
    <row r="16" spans="1:10" ht="12.75" customHeight="1">
      <c r="A16" s="171" t="s">
        <v>325</v>
      </c>
      <c r="B16" s="209">
        <v>817</v>
      </c>
      <c r="C16" s="210">
        <v>2.3493213710605017</v>
      </c>
      <c r="D16" s="209">
        <v>26</v>
      </c>
      <c r="E16" s="210">
        <v>2.7139874739039667</v>
      </c>
      <c r="F16" s="209">
        <v>4</v>
      </c>
      <c r="G16" s="210">
        <v>1.509433962264151</v>
      </c>
      <c r="H16" s="209">
        <v>847</v>
      </c>
      <c r="I16" s="210">
        <v>2.352843134531515</v>
      </c>
      <c r="J16" s="217"/>
    </row>
    <row r="17" spans="1:10" ht="12.75" customHeight="1">
      <c r="A17" s="27" t="s">
        <v>321</v>
      </c>
      <c r="B17" s="209"/>
      <c r="C17" s="210"/>
      <c r="D17" s="209"/>
      <c r="E17" s="210"/>
      <c r="F17" s="209"/>
      <c r="G17" s="210"/>
      <c r="H17" s="209"/>
      <c r="I17" s="210"/>
      <c r="J17" s="217"/>
    </row>
    <row r="18" spans="1:10" ht="12.75" customHeight="1">
      <c r="A18" s="171" t="s">
        <v>322</v>
      </c>
      <c r="B18" s="209">
        <v>1062</v>
      </c>
      <c r="C18" s="210">
        <v>3.0538302277432714</v>
      </c>
      <c r="D18" s="209">
        <v>40</v>
      </c>
      <c r="E18" s="210">
        <v>4.175365344467641</v>
      </c>
      <c r="F18" s="209">
        <v>5</v>
      </c>
      <c r="G18" s="210">
        <v>1.8867924528301887</v>
      </c>
      <c r="H18" s="209">
        <v>1107</v>
      </c>
      <c r="I18" s="210">
        <v>3.075085419039418</v>
      </c>
      <c r="J18" s="217"/>
    </row>
    <row r="19" spans="1:10" ht="12.75" customHeight="1">
      <c r="A19" s="16" t="s">
        <v>323</v>
      </c>
      <c r="B19" s="209"/>
      <c r="C19" s="210"/>
      <c r="D19" s="209"/>
      <c r="E19" s="210"/>
      <c r="F19" s="209"/>
      <c r="G19" s="210"/>
      <c r="H19" s="209"/>
      <c r="I19" s="210"/>
      <c r="J19" s="217"/>
    </row>
    <row r="20" spans="1:10" ht="12.75" customHeight="1">
      <c r="A20" s="171" t="s">
        <v>326</v>
      </c>
      <c r="B20" s="209">
        <v>16394</v>
      </c>
      <c r="C20" s="210">
        <v>47.14170692431562</v>
      </c>
      <c r="D20" s="209">
        <v>241</v>
      </c>
      <c r="E20" s="210">
        <v>25.156576200417536</v>
      </c>
      <c r="F20" s="209">
        <v>75</v>
      </c>
      <c r="G20" s="210">
        <v>28.30188679245283</v>
      </c>
      <c r="H20" s="209">
        <v>16710</v>
      </c>
      <c r="I20" s="210">
        <v>46.417956054334844</v>
      </c>
      <c r="J20" s="217"/>
    </row>
    <row r="21" spans="1:10" ht="12.75" customHeight="1">
      <c r="A21" s="16" t="s">
        <v>324</v>
      </c>
      <c r="B21" s="209">
        <v>5761</v>
      </c>
      <c r="C21" s="210">
        <v>16.566022544283413</v>
      </c>
      <c r="D21" s="209">
        <v>117</v>
      </c>
      <c r="E21" s="210">
        <v>12.21294363256785</v>
      </c>
      <c r="F21" s="209">
        <v>41</v>
      </c>
      <c r="G21" s="210">
        <v>15.471698113207546</v>
      </c>
      <c r="H21" s="209">
        <v>5919</v>
      </c>
      <c r="I21" s="210">
        <v>16.442123392316454</v>
      </c>
      <c r="J21" s="217"/>
    </row>
    <row r="22" spans="1:10" ht="12.75" customHeight="1">
      <c r="A22" s="16"/>
      <c r="B22" s="209"/>
      <c r="C22" s="210"/>
      <c r="D22" s="209"/>
      <c r="E22" s="210"/>
      <c r="F22" s="209"/>
      <c r="G22" s="210"/>
      <c r="H22" s="209"/>
      <c r="I22" s="210"/>
      <c r="J22" s="170"/>
    </row>
    <row r="23" spans="1:10" ht="12.75" customHeight="1" thickBot="1">
      <c r="A23" s="233" t="s">
        <v>277</v>
      </c>
      <c r="B23" s="236">
        <v>34776</v>
      </c>
      <c r="C23" s="237">
        <v>100</v>
      </c>
      <c r="D23" s="236">
        <v>958</v>
      </c>
      <c r="E23" s="237">
        <v>100</v>
      </c>
      <c r="F23" s="236">
        <v>265</v>
      </c>
      <c r="G23" s="237">
        <v>100</v>
      </c>
      <c r="H23" s="236">
        <v>35999</v>
      </c>
      <c r="I23" s="237">
        <v>100</v>
      </c>
      <c r="J23" s="14"/>
    </row>
    <row r="24" spans="1:9" ht="12.75">
      <c r="A24" s="285" t="s">
        <v>360</v>
      </c>
      <c r="B24" s="285"/>
      <c r="C24" s="285"/>
      <c r="D24" s="285"/>
      <c r="E24" s="285"/>
      <c r="F24" s="285"/>
      <c r="G24" s="285"/>
      <c r="H24" s="285"/>
      <c r="I24" s="285"/>
    </row>
    <row r="26" spans="1:7" ht="12.75">
      <c r="A26" s="190" t="s">
        <v>40</v>
      </c>
      <c r="B26" s="184" t="s">
        <v>351</v>
      </c>
      <c r="C26" s="184" t="s">
        <v>354</v>
      </c>
      <c r="D26" s="3"/>
      <c r="E26" s="3"/>
      <c r="F26" s="12"/>
      <c r="G26" s="12"/>
    </row>
    <row r="27" spans="1:7" ht="12.75">
      <c r="A27" s="2"/>
      <c r="B27" s="184" t="s">
        <v>352</v>
      </c>
      <c r="C27" s="184" t="s">
        <v>355</v>
      </c>
      <c r="D27" s="3"/>
      <c r="E27" s="3"/>
      <c r="F27" s="12"/>
      <c r="G27" s="12"/>
    </row>
    <row r="28" spans="1:7" ht="12.75">
      <c r="A28" s="2"/>
      <c r="B28" s="186" t="s">
        <v>353</v>
      </c>
      <c r="C28" s="306" t="s">
        <v>262</v>
      </c>
      <c r="D28" s="306"/>
      <c r="E28" s="306"/>
      <c r="F28" s="306"/>
      <c r="G28" s="306"/>
    </row>
    <row r="29" spans="1:7" ht="12.75">
      <c r="A29" s="2"/>
      <c r="B29" s="1"/>
      <c r="C29" s="1"/>
      <c r="D29" s="1"/>
      <c r="E29" s="1"/>
      <c r="F29" s="12"/>
      <c r="G29" s="12"/>
    </row>
    <row r="30" spans="1:7" ht="12.75">
      <c r="A30" s="190" t="s">
        <v>41</v>
      </c>
      <c r="B30" s="184" t="s">
        <v>356</v>
      </c>
      <c r="C30" s="184" t="s">
        <v>30</v>
      </c>
      <c r="D30" s="3"/>
      <c r="E30" s="3"/>
      <c r="F30" s="12"/>
      <c r="G30" s="12"/>
    </row>
    <row r="31" spans="1:7" ht="12.75">
      <c r="A31" s="2"/>
      <c r="B31" s="184" t="s">
        <v>357</v>
      </c>
      <c r="C31" s="184" t="s">
        <v>362</v>
      </c>
      <c r="D31" s="3"/>
      <c r="E31" s="3"/>
      <c r="F31" s="12"/>
      <c r="G31" s="12"/>
    </row>
    <row r="32" spans="1:7" ht="12.75" customHeight="1">
      <c r="A32" s="2"/>
      <c r="B32" s="23" t="s">
        <v>358</v>
      </c>
      <c r="C32" s="304" t="s">
        <v>83</v>
      </c>
      <c r="D32" s="304"/>
      <c r="E32" s="304"/>
      <c r="F32" s="304"/>
      <c r="G32" s="12"/>
    </row>
    <row r="33" spans="1:7" ht="12.75">
      <c r="A33" s="5"/>
      <c r="B33" s="3">
        <v>1598</v>
      </c>
      <c r="C33" s="3" t="s">
        <v>359</v>
      </c>
      <c r="F33" s="12"/>
      <c r="G33" s="12"/>
    </row>
  </sheetData>
  <mergeCells count="10">
    <mergeCell ref="C32:F32"/>
    <mergeCell ref="A5:A6"/>
    <mergeCell ref="A3:I3"/>
    <mergeCell ref="H5:I5"/>
    <mergeCell ref="C28:G28"/>
    <mergeCell ref="A24:I24"/>
    <mergeCell ref="A1:I1"/>
    <mergeCell ref="B5:C5"/>
    <mergeCell ref="D5:E5"/>
    <mergeCell ref="F5:G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1"/>
  <dimension ref="A1:I114"/>
  <sheetViews>
    <sheetView showGridLines="0" zoomScale="75" zoomScaleNormal="75" workbookViewId="0" topLeftCell="A1">
      <selection activeCell="I20" sqref="I20"/>
    </sheetView>
  </sheetViews>
  <sheetFormatPr defaultColWidth="11.421875" defaultRowHeight="15" customHeight="1"/>
  <cols>
    <col min="1" max="1" width="36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34" customFormat="1" ht="18" customHeight="1">
      <c r="A1" s="307" t="s">
        <v>42</v>
      </c>
      <c r="B1" s="307"/>
      <c r="C1" s="307"/>
      <c r="D1" s="307"/>
      <c r="E1" s="307"/>
      <c r="F1" s="307"/>
      <c r="G1" s="307"/>
    </row>
    <row r="2" spans="1:7" ht="12.75" customHeight="1">
      <c r="A2" s="433" t="s">
        <v>416</v>
      </c>
      <c r="B2" s="6"/>
      <c r="C2" s="6"/>
      <c r="D2" s="6"/>
      <c r="E2" s="6"/>
      <c r="F2" s="6"/>
      <c r="G2" s="6"/>
    </row>
    <row r="3" spans="1:7" ht="15" customHeight="1">
      <c r="A3" s="290" t="s">
        <v>385</v>
      </c>
      <c r="B3" s="290"/>
      <c r="C3" s="290"/>
      <c r="D3" s="290"/>
      <c r="E3" s="290"/>
      <c r="F3" s="290"/>
      <c r="G3" s="290"/>
    </row>
    <row r="4" spans="1:7" ht="13.5" customHeight="1" thickBot="1">
      <c r="A4" s="39"/>
      <c r="B4" s="39"/>
      <c r="C4" s="39"/>
      <c r="D4" s="39"/>
      <c r="E4" s="39"/>
      <c r="F4" s="39"/>
      <c r="G4" s="6"/>
    </row>
    <row r="5" spans="1:7" ht="12.75" customHeight="1">
      <c r="A5" s="145"/>
      <c r="B5" s="280" t="s">
        <v>25</v>
      </c>
      <c r="C5" s="280" t="s">
        <v>26</v>
      </c>
      <c r="D5" s="284" t="s">
        <v>27</v>
      </c>
      <c r="E5" s="311" t="s">
        <v>28</v>
      </c>
      <c r="F5" s="280" t="s">
        <v>332</v>
      </c>
      <c r="G5" s="282" t="s">
        <v>29</v>
      </c>
    </row>
    <row r="6" spans="1:7" ht="12.75" customHeight="1">
      <c r="A6" s="28" t="s">
        <v>21</v>
      </c>
      <c r="B6" s="281"/>
      <c r="C6" s="281"/>
      <c r="D6" s="279"/>
      <c r="E6" s="312"/>
      <c r="F6" s="281"/>
      <c r="G6" s="283"/>
    </row>
    <row r="7" spans="1:8" ht="12.75" customHeight="1" thickBot="1">
      <c r="A7" s="83"/>
      <c r="B7" s="175" t="s">
        <v>339</v>
      </c>
      <c r="C7" s="175" t="s">
        <v>339</v>
      </c>
      <c r="D7" s="189" t="s">
        <v>3</v>
      </c>
      <c r="E7" s="175" t="s">
        <v>339</v>
      </c>
      <c r="F7" s="175" t="s">
        <v>339</v>
      </c>
      <c r="G7" s="160" t="s">
        <v>339</v>
      </c>
      <c r="H7" s="4"/>
    </row>
    <row r="8" spans="1:8" ht="12.75" customHeight="1">
      <c r="A8" s="176" t="s">
        <v>35</v>
      </c>
      <c r="B8" s="209">
        <v>15904666</v>
      </c>
      <c r="C8" s="209">
        <v>10542627</v>
      </c>
      <c r="D8" s="209">
        <v>85624</v>
      </c>
      <c r="E8" s="209">
        <v>2043458</v>
      </c>
      <c r="F8" s="209">
        <v>568041</v>
      </c>
      <c r="G8" s="209">
        <v>3358205</v>
      </c>
      <c r="H8" s="172"/>
    </row>
    <row r="9" spans="1:8" ht="12.75" customHeight="1">
      <c r="A9" s="27" t="s">
        <v>313</v>
      </c>
      <c r="B9" s="209"/>
      <c r="C9" s="209"/>
      <c r="D9" s="209"/>
      <c r="E9" s="209"/>
      <c r="F9" s="209"/>
      <c r="G9" s="209"/>
      <c r="H9" s="4"/>
    </row>
    <row r="10" spans="1:7" ht="12.75" customHeight="1">
      <c r="A10" s="171" t="s">
        <v>314</v>
      </c>
      <c r="B10" s="209">
        <v>3626494</v>
      </c>
      <c r="C10" s="209">
        <v>2257923</v>
      </c>
      <c r="D10" s="209">
        <v>22248</v>
      </c>
      <c r="E10" s="209">
        <v>454156</v>
      </c>
      <c r="F10" s="209">
        <v>164469</v>
      </c>
      <c r="G10" s="209">
        <v>795996</v>
      </c>
    </row>
    <row r="11" spans="1:7" ht="12.75" customHeight="1">
      <c r="A11" s="27" t="s">
        <v>316</v>
      </c>
      <c r="B11" s="209"/>
      <c r="C11" s="209"/>
      <c r="D11" s="209"/>
      <c r="E11" s="209"/>
      <c r="F11" s="209"/>
      <c r="G11" s="209"/>
    </row>
    <row r="12" spans="1:7" ht="12.75" customHeight="1">
      <c r="A12" s="171" t="s">
        <v>315</v>
      </c>
      <c r="B12" s="209">
        <v>6265579</v>
      </c>
      <c r="C12" s="209">
        <v>3316628</v>
      </c>
      <c r="D12" s="209">
        <v>35410</v>
      </c>
      <c r="E12" s="209">
        <v>813907</v>
      </c>
      <c r="F12" s="209">
        <v>310585</v>
      </c>
      <c r="G12" s="209">
        <v>1412364</v>
      </c>
    </row>
    <row r="13" spans="1:7" ht="12.75" customHeight="1">
      <c r="A13" s="27" t="s">
        <v>317</v>
      </c>
      <c r="B13" s="209"/>
      <c r="C13" s="209"/>
      <c r="D13" s="209"/>
      <c r="E13" s="209"/>
      <c r="F13" s="209"/>
      <c r="G13" s="209"/>
    </row>
    <row r="14" spans="1:7" ht="12.75" customHeight="1">
      <c r="A14" s="171" t="s">
        <v>318</v>
      </c>
      <c r="B14" s="209">
        <v>6225301</v>
      </c>
      <c r="C14" s="209">
        <v>5089522</v>
      </c>
      <c r="D14" s="209">
        <v>10860</v>
      </c>
      <c r="E14" s="209">
        <v>297067</v>
      </c>
      <c r="F14" s="209">
        <v>241616</v>
      </c>
      <c r="G14" s="209">
        <v>637751</v>
      </c>
    </row>
    <row r="15" spans="1:7" ht="12.75" customHeight="1">
      <c r="A15" s="118" t="s">
        <v>319</v>
      </c>
      <c r="B15" s="209">
        <v>8603535</v>
      </c>
      <c r="C15" s="209">
        <v>4597099</v>
      </c>
      <c r="D15" s="209">
        <v>28069</v>
      </c>
      <c r="E15" s="209">
        <v>913152</v>
      </c>
      <c r="F15" s="209">
        <v>271174</v>
      </c>
      <c r="G15" s="209">
        <v>1771806</v>
      </c>
    </row>
    <row r="16" spans="1:7" ht="12.75" customHeight="1">
      <c r="A16" s="27" t="s">
        <v>320</v>
      </c>
      <c r="B16" s="209"/>
      <c r="C16" s="209"/>
      <c r="D16" s="209"/>
      <c r="E16" s="209"/>
      <c r="F16" s="209"/>
      <c r="G16" s="209"/>
    </row>
    <row r="17" spans="1:7" ht="12.75" customHeight="1">
      <c r="A17" s="171" t="s">
        <v>325</v>
      </c>
      <c r="B17" s="209">
        <v>2637745</v>
      </c>
      <c r="C17" s="209">
        <v>1928342</v>
      </c>
      <c r="D17" s="209">
        <v>6879</v>
      </c>
      <c r="E17" s="209">
        <v>216310</v>
      </c>
      <c r="F17" s="209">
        <v>90108</v>
      </c>
      <c r="G17" s="209">
        <v>382043</v>
      </c>
    </row>
    <row r="18" spans="1:7" ht="12.75" customHeight="1">
      <c r="A18" s="27" t="s">
        <v>321</v>
      </c>
      <c r="B18" s="209"/>
      <c r="C18" s="209"/>
      <c r="D18" s="209"/>
      <c r="E18" s="209"/>
      <c r="F18" s="209"/>
      <c r="G18" s="209"/>
    </row>
    <row r="19" spans="1:7" ht="12.75" customHeight="1">
      <c r="A19" s="171" t="s">
        <v>322</v>
      </c>
      <c r="B19" s="209">
        <v>6853365</v>
      </c>
      <c r="C19" s="209">
        <v>5094981</v>
      </c>
      <c r="D19" s="209">
        <v>14124</v>
      </c>
      <c r="E19" s="209">
        <v>441545</v>
      </c>
      <c r="F19" s="209">
        <v>185838</v>
      </c>
      <c r="G19" s="209">
        <v>854220</v>
      </c>
    </row>
    <row r="20" spans="1:7" ht="12.75" customHeight="1">
      <c r="A20" s="118" t="s">
        <v>344</v>
      </c>
      <c r="B20" s="209"/>
      <c r="C20" s="209"/>
      <c r="D20" s="209"/>
      <c r="E20" s="209"/>
      <c r="F20" s="209"/>
      <c r="G20" s="209"/>
    </row>
    <row r="21" spans="1:7" ht="12.75" customHeight="1">
      <c r="A21" s="171" t="s">
        <v>345</v>
      </c>
      <c r="B21" s="209">
        <v>6044938</v>
      </c>
      <c r="C21" s="209">
        <v>2218939</v>
      </c>
      <c r="D21" s="209">
        <v>84704</v>
      </c>
      <c r="E21" s="209">
        <v>1641487</v>
      </c>
      <c r="F21" s="209">
        <v>295325</v>
      </c>
      <c r="G21" s="209">
        <v>2429466</v>
      </c>
    </row>
    <row r="22" spans="1:7" ht="12.75" customHeight="1">
      <c r="A22" s="118" t="s">
        <v>341</v>
      </c>
      <c r="B22" s="209"/>
      <c r="C22" s="209"/>
      <c r="D22" s="209"/>
      <c r="E22" s="209"/>
      <c r="F22" s="209"/>
      <c r="G22" s="209"/>
    </row>
    <row r="23" spans="1:9" ht="12.75" customHeight="1">
      <c r="A23" s="171" t="s">
        <v>342</v>
      </c>
      <c r="B23" s="209">
        <v>3228343</v>
      </c>
      <c r="C23" s="209">
        <v>1437750</v>
      </c>
      <c r="D23" s="209">
        <v>17779</v>
      </c>
      <c r="E23" s="209">
        <v>537884</v>
      </c>
      <c r="F23" s="209">
        <v>154047</v>
      </c>
      <c r="G23" s="209">
        <v>965844</v>
      </c>
      <c r="I23" s="182"/>
    </row>
    <row r="24" spans="1:9" ht="12.75" customHeight="1">
      <c r="A24" s="118" t="s">
        <v>336</v>
      </c>
      <c r="B24" s="209"/>
      <c r="C24" s="209"/>
      <c r="D24" s="209"/>
      <c r="E24" s="209"/>
      <c r="F24" s="209"/>
      <c r="G24" s="209"/>
      <c r="I24" s="182"/>
    </row>
    <row r="25" spans="1:9" ht="12.75" customHeight="1">
      <c r="A25" s="171" t="s">
        <v>343</v>
      </c>
      <c r="B25" s="209">
        <v>4205923</v>
      </c>
      <c r="C25" s="209">
        <v>1747981</v>
      </c>
      <c r="D25" s="209">
        <v>25444</v>
      </c>
      <c r="E25" s="209">
        <v>815724</v>
      </c>
      <c r="F25" s="209">
        <v>149167</v>
      </c>
      <c r="G25" s="209">
        <v>1456850</v>
      </c>
      <c r="I25" s="182"/>
    </row>
    <row r="26" spans="1:9" ht="12.75" customHeight="1">
      <c r="A26" s="118" t="s">
        <v>337</v>
      </c>
      <c r="B26" s="209">
        <v>5319622</v>
      </c>
      <c r="C26" s="209">
        <v>2439582</v>
      </c>
      <c r="D26" s="209">
        <v>22863</v>
      </c>
      <c r="E26" s="209">
        <v>656803</v>
      </c>
      <c r="F26" s="209">
        <v>467194</v>
      </c>
      <c r="G26" s="209">
        <v>1585595</v>
      </c>
      <c r="I26" s="140"/>
    </row>
    <row r="27" spans="1:9" ht="12.75" customHeight="1">
      <c r="A27" s="118" t="s">
        <v>340</v>
      </c>
      <c r="B27" s="209">
        <v>4743402</v>
      </c>
      <c r="C27" s="209">
        <v>1559598</v>
      </c>
      <c r="D27" s="209">
        <v>13182</v>
      </c>
      <c r="E27" s="209">
        <v>691033</v>
      </c>
      <c r="F27" s="209">
        <v>991275</v>
      </c>
      <c r="G27" s="209">
        <v>1768093</v>
      </c>
      <c r="I27" s="182"/>
    </row>
    <row r="28" spans="1:9" ht="12.75" customHeight="1">
      <c r="A28" s="118" t="s">
        <v>330</v>
      </c>
      <c r="B28" s="209"/>
      <c r="C28" s="209"/>
      <c r="D28" s="209"/>
      <c r="E28" s="209"/>
      <c r="F28" s="209"/>
      <c r="G28" s="209"/>
      <c r="I28" s="140"/>
    </row>
    <row r="29" spans="1:9" ht="12.75" customHeight="1">
      <c r="A29" s="171" t="s">
        <v>331</v>
      </c>
      <c r="B29" s="209">
        <v>5067105</v>
      </c>
      <c r="C29" s="209">
        <v>1990439</v>
      </c>
      <c r="D29" s="209">
        <v>14985</v>
      </c>
      <c r="E29" s="209">
        <v>625123</v>
      </c>
      <c r="F29" s="209">
        <v>316710</v>
      </c>
      <c r="G29" s="209">
        <v>1280119</v>
      </c>
      <c r="I29" s="140"/>
    </row>
    <row r="30" spans="1:9" ht="12.75" customHeight="1">
      <c r="A30" s="118"/>
      <c r="B30" s="209"/>
      <c r="C30" s="209"/>
      <c r="D30" s="209"/>
      <c r="E30" s="209"/>
      <c r="F30" s="209"/>
      <c r="G30" s="209"/>
      <c r="I30" s="140"/>
    </row>
    <row r="31" spans="1:7" s="18" customFormat="1" ht="12.75" customHeight="1" thickBot="1">
      <c r="A31" s="233" t="s">
        <v>277</v>
      </c>
      <c r="B31" s="236">
        <v>78726018</v>
      </c>
      <c r="C31" s="236">
        <v>44221411</v>
      </c>
      <c r="D31" s="236">
        <v>382171</v>
      </c>
      <c r="E31" s="236">
        <v>10147649</v>
      </c>
      <c r="F31" s="236">
        <v>4205549</v>
      </c>
      <c r="G31" s="236">
        <v>18698352</v>
      </c>
    </row>
    <row r="32" spans="1:7" ht="12.75" customHeight="1">
      <c r="A32" s="24"/>
      <c r="B32" s="197"/>
      <c r="C32" s="197"/>
      <c r="D32" s="197"/>
      <c r="E32" s="197"/>
      <c r="F32" s="1"/>
      <c r="G32" s="1"/>
    </row>
    <row r="33" spans="1:7" ht="12.75" customHeight="1">
      <c r="A33" s="21"/>
      <c r="B33" s="11"/>
      <c r="C33" s="11"/>
      <c r="D33" s="11"/>
      <c r="E33" s="11"/>
      <c r="F33" s="6"/>
      <c r="G33" s="6"/>
    </row>
    <row r="34" spans="1:7" ht="13.5" customHeight="1" thickBot="1">
      <c r="A34" s="35"/>
      <c r="B34" s="35"/>
      <c r="C34" s="35"/>
      <c r="D34" s="35"/>
      <c r="E34" s="35"/>
      <c r="F34" s="35"/>
      <c r="G34" s="35"/>
    </row>
    <row r="35" spans="1:8" ht="12.75" customHeight="1">
      <c r="A35" s="291" t="s">
        <v>21</v>
      </c>
      <c r="B35" s="313" t="s">
        <v>373</v>
      </c>
      <c r="C35" s="314"/>
      <c r="D35" s="315"/>
      <c r="E35" s="316" t="s">
        <v>374</v>
      </c>
      <c r="F35" s="313" t="s">
        <v>369</v>
      </c>
      <c r="G35" s="319"/>
      <c r="H35" s="150" t="s">
        <v>370</v>
      </c>
    </row>
    <row r="36" spans="1:8" ht="12.75" customHeight="1">
      <c r="A36" s="292"/>
      <c r="B36" s="320" t="s">
        <v>363</v>
      </c>
      <c r="C36" s="322" t="s">
        <v>364</v>
      </c>
      <c r="D36" s="324" t="s">
        <v>365</v>
      </c>
      <c r="E36" s="317"/>
      <c r="F36" s="325" t="s">
        <v>367</v>
      </c>
      <c r="G36" s="326" t="s">
        <v>368</v>
      </c>
      <c r="H36" s="115" t="s">
        <v>371</v>
      </c>
    </row>
    <row r="37" spans="1:8" ht="12.75" customHeight="1">
      <c r="A37" s="292"/>
      <c r="B37" s="321"/>
      <c r="C37" s="323"/>
      <c r="D37" s="318"/>
      <c r="E37" s="318"/>
      <c r="F37" s="281"/>
      <c r="G37" s="321"/>
      <c r="H37" s="198" t="s">
        <v>372</v>
      </c>
    </row>
    <row r="38" spans="1:8" ht="12.75" customHeight="1" thickBot="1">
      <c r="A38" s="293"/>
      <c r="B38" s="196" t="s">
        <v>339</v>
      </c>
      <c r="C38" s="175" t="s">
        <v>339</v>
      </c>
      <c r="D38" s="175" t="s">
        <v>339</v>
      </c>
      <c r="E38" s="175" t="s">
        <v>339</v>
      </c>
      <c r="F38" s="175" t="s">
        <v>339</v>
      </c>
      <c r="G38" s="175" t="s">
        <v>339</v>
      </c>
      <c r="H38" s="136" t="s">
        <v>339</v>
      </c>
    </row>
    <row r="39" spans="1:8" ht="12.75" customHeight="1">
      <c r="A39" s="176" t="s">
        <v>35</v>
      </c>
      <c r="B39" s="209">
        <v>14074225</v>
      </c>
      <c r="C39" s="209">
        <v>1581820</v>
      </c>
      <c r="D39" s="209">
        <v>251586</v>
      </c>
      <c r="E39" s="209">
        <v>-62683</v>
      </c>
      <c r="F39" s="209">
        <v>579210</v>
      </c>
      <c r="G39" s="209">
        <v>53477</v>
      </c>
      <c r="H39" s="209">
        <v>64646</v>
      </c>
    </row>
    <row r="40" spans="1:8" ht="12.75" customHeight="1">
      <c r="A40" s="27" t="s">
        <v>313</v>
      </c>
      <c r="B40" s="209"/>
      <c r="C40" s="209"/>
      <c r="D40" s="209"/>
      <c r="E40" s="209"/>
      <c r="F40" s="209"/>
      <c r="G40" s="209"/>
      <c r="H40" s="209"/>
    </row>
    <row r="41" spans="1:8" ht="12.75" customHeight="1">
      <c r="A41" s="171" t="s">
        <v>314</v>
      </c>
      <c r="B41" s="209">
        <v>2966646</v>
      </c>
      <c r="C41" s="209">
        <v>660230</v>
      </c>
      <c r="D41" s="209">
        <v>137468</v>
      </c>
      <c r="E41" s="209">
        <v>-40548</v>
      </c>
      <c r="F41" s="209">
        <v>180776</v>
      </c>
      <c r="G41" s="209">
        <v>9277</v>
      </c>
      <c r="H41" s="209">
        <v>25584</v>
      </c>
    </row>
    <row r="42" spans="1:8" ht="12.75" customHeight="1">
      <c r="A42" s="27" t="s">
        <v>316</v>
      </c>
      <c r="B42" s="209"/>
      <c r="C42" s="209"/>
      <c r="D42" s="209"/>
      <c r="E42" s="209"/>
      <c r="F42" s="209"/>
      <c r="G42" s="209"/>
      <c r="H42" s="209"/>
    </row>
    <row r="43" spans="1:8" ht="12.75" customHeight="1">
      <c r="A43" s="171" t="s">
        <v>315</v>
      </c>
      <c r="B43" s="209">
        <v>4251892</v>
      </c>
      <c r="C43" s="209">
        <v>1513854</v>
      </c>
      <c r="D43" s="209">
        <v>595340</v>
      </c>
      <c r="E43" s="209">
        <v>-90747</v>
      </c>
      <c r="F43" s="209">
        <v>420445</v>
      </c>
      <c r="G43" s="209">
        <v>17637</v>
      </c>
      <c r="H43" s="209">
        <v>127497</v>
      </c>
    </row>
    <row r="44" spans="1:8" ht="12.75" customHeight="1">
      <c r="A44" s="27" t="s">
        <v>317</v>
      </c>
      <c r="B44" s="209"/>
      <c r="C44" s="209"/>
      <c r="D44" s="209"/>
      <c r="E44" s="209"/>
      <c r="F44" s="209"/>
      <c r="G44" s="209"/>
      <c r="H44" s="209"/>
    </row>
    <row r="45" spans="1:8" ht="12.75" customHeight="1">
      <c r="A45" s="171" t="s">
        <v>318</v>
      </c>
      <c r="B45" s="209">
        <v>4012598</v>
      </c>
      <c r="C45" s="209">
        <v>897210</v>
      </c>
      <c r="D45" s="209">
        <v>346630</v>
      </c>
      <c r="E45" s="209">
        <v>-15329</v>
      </c>
      <c r="F45" s="209">
        <v>266636</v>
      </c>
      <c r="G45" s="209">
        <v>8367</v>
      </c>
      <c r="H45" s="209">
        <v>33387</v>
      </c>
    </row>
    <row r="46" spans="1:8" ht="12.75" customHeight="1">
      <c r="A46" s="118" t="s">
        <v>319</v>
      </c>
      <c r="B46" s="209">
        <v>8079196</v>
      </c>
      <c r="C46" s="209">
        <v>460057</v>
      </c>
      <c r="D46" s="209">
        <v>117113</v>
      </c>
      <c r="E46" s="209">
        <v>24896</v>
      </c>
      <c r="F46" s="209">
        <v>466665</v>
      </c>
      <c r="G46" s="209">
        <v>14322</v>
      </c>
      <c r="H46" s="209">
        <v>209813</v>
      </c>
    </row>
    <row r="47" spans="1:8" ht="12.75" customHeight="1">
      <c r="A47" s="27" t="s">
        <v>320</v>
      </c>
      <c r="B47" s="209"/>
      <c r="C47" s="209"/>
      <c r="D47" s="209"/>
      <c r="E47" s="209"/>
      <c r="F47" s="209"/>
      <c r="G47" s="209"/>
      <c r="H47" s="209"/>
    </row>
    <row r="48" spans="1:8" ht="12.75" customHeight="1">
      <c r="A48" s="171" t="s">
        <v>325</v>
      </c>
      <c r="B48" s="209">
        <v>1841793</v>
      </c>
      <c r="C48" s="209">
        <v>360490</v>
      </c>
      <c r="D48" s="209">
        <v>87810</v>
      </c>
      <c r="E48" s="209">
        <v>-13938</v>
      </c>
      <c r="F48" s="209">
        <v>109153</v>
      </c>
      <c r="G48" s="209">
        <v>5056</v>
      </c>
      <c r="H48" s="209">
        <v>24100</v>
      </c>
    </row>
    <row r="49" spans="1:8" ht="12.75" customHeight="1">
      <c r="A49" s="27" t="s">
        <v>321</v>
      </c>
      <c r="B49" s="209"/>
      <c r="C49" s="209"/>
      <c r="D49" s="209"/>
      <c r="E49" s="209"/>
      <c r="F49" s="209"/>
      <c r="G49" s="209"/>
      <c r="H49" s="209"/>
    </row>
    <row r="50" spans="1:8" ht="12.75" customHeight="1">
      <c r="A50" s="171" t="s">
        <v>322</v>
      </c>
      <c r="B50" s="209">
        <v>5967833</v>
      </c>
      <c r="C50" s="209">
        <v>321877</v>
      </c>
      <c r="D50" s="209">
        <v>50240</v>
      </c>
      <c r="E50" s="209">
        <v>-8140</v>
      </c>
      <c r="F50" s="209">
        <v>213521</v>
      </c>
      <c r="G50" s="209">
        <v>10028</v>
      </c>
      <c r="H50" s="209">
        <v>37712</v>
      </c>
    </row>
    <row r="51" spans="1:8" ht="12.75" customHeight="1">
      <c r="A51" s="118" t="s">
        <v>344</v>
      </c>
      <c r="B51" s="209"/>
      <c r="C51" s="209"/>
      <c r="D51" s="209"/>
      <c r="E51" s="209"/>
      <c r="F51" s="209"/>
      <c r="G51" s="209"/>
      <c r="H51" s="209"/>
    </row>
    <row r="52" spans="1:8" ht="12.75" customHeight="1">
      <c r="A52" s="171" t="s">
        <v>345</v>
      </c>
      <c r="B52" s="209">
        <v>4886640</v>
      </c>
      <c r="C52" s="209">
        <v>278212</v>
      </c>
      <c r="D52" s="209">
        <v>90016</v>
      </c>
      <c r="E52" s="209">
        <v>-107359</v>
      </c>
      <c r="F52" s="209">
        <v>362299</v>
      </c>
      <c r="G52" s="209">
        <v>26717</v>
      </c>
      <c r="H52" s="209">
        <v>93691</v>
      </c>
    </row>
    <row r="53" spans="1:8" ht="12.75" customHeight="1">
      <c r="A53" s="118" t="s">
        <v>341</v>
      </c>
      <c r="B53" s="209"/>
      <c r="C53" s="209"/>
      <c r="D53" s="209"/>
      <c r="E53" s="209"/>
      <c r="F53" s="209"/>
      <c r="G53" s="209"/>
      <c r="H53" s="209"/>
    </row>
    <row r="54" spans="1:9" ht="12.75" customHeight="1">
      <c r="A54" s="171" t="s">
        <v>342</v>
      </c>
      <c r="B54" s="209">
        <v>2459900</v>
      </c>
      <c r="C54" s="209">
        <v>454617</v>
      </c>
      <c r="D54" s="209">
        <v>275572</v>
      </c>
      <c r="E54" s="209">
        <v>-21671</v>
      </c>
      <c r="F54" s="209">
        <v>158298</v>
      </c>
      <c r="G54" s="209">
        <v>6158</v>
      </c>
      <c r="H54" s="209">
        <v>10409</v>
      </c>
      <c r="I54" s="182"/>
    </row>
    <row r="55" spans="1:9" ht="12.75" customHeight="1">
      <c r="A55" s="118" t="s">
        <v>336</v>
      </c>
      <c r="B55" s="209"/>
      <c r="C55" s="209"/>
      <c r="D55" s="209"/>
      <c r="E55" s="209"/>
      <c r="F55" s="209"/>
      <c r="G55" s="209"/>
      <c r="H55" s="209"/>
      <c r="I55" s="182"/>
    </row>
    <row r="56" spans="1:9" ht="12.75" customHeight="1">
      <c r="A56" s="171" t="s">
        <v>343</v>
      </c>
      <c r="B56" s="209">
        <v>3642640</v>
      </c>
      <c r="C56" s="209">
        <v>534907</v>
      </c>
      <c r="D56" s="209">
        <v>246522</v>
      </c>
      <c r="E56" s="209">
        <v>-24796</v>
      </c>
      <c r="F56" s="209">
        <v>186869</v>
      </c>
      <c r="G56" s="209">
        <v>13814</v>
      </c>
      <c r="H56" s="209">
        <v>51516</v>
      </c>
      <c r="I56" s="182"/>
    </row>
    <row r="57" spans="1:9" ht="12.75" customHeight="1">
      <c r="A57" s="118" t="s">
        <v>337</v>
      </c>
      <c r="B57" s="209">
        <v>2395142</v>
      </c>
      <c r="C57" s="209">
        <v>830402</v>
      </c>
      <c r="D57" s="209">
        <v>452629</v>
      </c>
      <c r="E57" s="209">
        <v>-32758</v>
      </c>
      <c r="F57" s="209">
        <v>494849</v>
      </c>
      <c r="G57" s="209">
        <v>11290</v>
      </c>
      <c r="H57" s="209">
        <v>38945</v>
      </c>
      <c r="I57" s="140"/>
    </row>
    <row r="58" spans="1:9" ht="12.75" customHeight="1">
      <c r="A58" s="118" t="s">
        <v>340</v>
      </c>
      <c r="B58" s="209">
        <v>4359269</v>
      </c>
      <c r="C58" s="209">
        <v>310586</v>
      </c>
      <c r="D58" s="209">
        <v>140193</v>
      </c>
      <c r="E58" s="209">
        <v>16345</v>
      </c>
      <c r="F58" s="209">
        <v>1237380</v>
      </c>
      <c r="G58" s="209">
        <v>21004</v>
      </c>
      <c r="H58" s="209">
        <v>267109</v>
      </c>
      <c r="I58" s="182"/>
    </row>
    <row r="59" spans="1:9" ht="12.75" customHeight="1">
      <c r="A59" s="118" t="s">
        <v>330</v>
      </c>
      <c r="B59" s="209"/>
      <c r="C59" s="209"/>
      <c r="D59" s="209"/>
      <c r="E59" s="209"/>
      <c r="F59" s="209"/>
      <c r="G59" s="209"/>
      <c r="H59" s="209"/>
      <c r="I59" s="140"/>
    </row>
    <row r="60" spans="1:9" ht="12.75" customHeight="1">
      <c r="A60" s="171" t="s">
        <v>331</v>
      </c>
      <c r="B60" s="209">
        <v>5164338</v>
      </c>
      <c r="C60" s="209">
        <v>66480</v>
      </c>
      <c r="D60" s="209">
        <v>7589</v>
      </c>
      <c r="E60" s="209">
        <v>61502</v>
      </c>
      <c r="F60" s="209">
        <v>363862</v>
      </c>
      <c r="G60" s="209">
        <v>9670</v>
      </c>
      <c r="H60" s="209">
        <v>56822</v>
      </c>
      <c r="I60" s="140"/>
    </row>
    <row r="61" spans="1:9" ht="12.75" customHeight="1">
      <c r="A61" s="118"/>
      <c r="B61" s="209"/>
      <c r="C61" s="209"/>
      <c r="D61" s="209"/>
      <c r="E61" s="209"/>
      <c r="F61" s="209"/>
      <c r="G61" s="209"/>
      <c r="H61" s="209"/>
      <c r="I61" s="140"/>
    </row>
    <row r="62" spans="1:8" s="18" customFormat="1" ht="12.75" customHeight="1" thickBot="1">
      <c r="A62" s="233" t="s">
        <v>277</v>
      </c>
      <c r="B62" s="236">
        <v>64102112</v>
      </c>
      <c r="C62" s="236">
        <v>8270742</v>
      </c>
      <c r="D62" s="236">
        <v>2798708</v>
      </c>
      <c r="E62" s="236">
        <v>-315226</v>
      </c>
      <c r="F62" s="236">
        <v>5039963</v>
      </c>
      <c r="G62" s="236">
        <v>206817</v>
      </c>
      <c r="H62" s="236">
        <v>1041231</v>
      </c>
    </row>
    <row r="63" spans="1:7" ht="12.75" customHeight="1">
      <c r="A63" s="126" t="s">
        <v>361</v>
      </c>
      <c r="B63" s="46"/>
      <c r="C63" s="46"/>
      <c r="D63" s="127"/>
      <c r="E63" s="46"/>
      <c r="F63" s="46"/>
      <c r="G63" s="46"/>
    </row>
    <row r="64" spans="1:7" ht="12.75" customHeight="1">
      <c r="A64" s="30" t="s">
        <v>378</v>
      </c>
      <c r="B64" s="39"/>
      <c r="C64" s="39"/>
      <c r="D64" s="39"/>
      <c r="E64" s="39"/>
      <c r="F64" s="39"/>
      <c r="G64" s="6"/>
    </row>
    <row r="65" ht="12.75" customHeight="1"/>
    <row r="69" ht="15" customHeight="1">
      <c r="H69" s="128"/>
    </row>
    <row r="70" ht="15" customHeight="1">
      <c r="H70" s="128"/>
    </row>
    <row r="71" ht="15" customHeight="1">
      <c r="H71" s="128"/>
    </row>
    <row r="72" ht="15" customHeight="1">
      <c r="H72" s="128"/>
    </row>
    <row r="73" ht="15" customHeight="1">
      <c r="H73" s="128"/>
    </row>
    <row r="74" ht="15" customHeight="1">
      <c r="H74" s="128"/>
    </row>
    <row r="75" ht="15" customHeight="1">
      <c r="H75" s="128"/>
    </row>
    <row r="76" ht="15" customHeight="1">
      <c r="H76" s="128"/>
    </row>
    <row r="77" ht="15" customHeight="1">
      <c r="H77" s="128"/>
    </row>
    <row r="78" ht="15" customHeight="1">
      <c r="H78" s="128"/>
    </row>
    <row r="79" ht="15" customHeight="1">
      <c r="H79" s="128"/>
    </row>
    <row r="80" ht="15" customHeight="1">
      <c r="H80" s="128"/>
    </row>
    <row r="81" ht="15" customHeight="1">
      <c r="H81" s="128"/>
    </row>
    <row r="82" ht="15" customHeight="1">
      <c r="H82" s="128"/>
    </row>
    <row r="83" spans="2:7" ht="15" customHeight="1">
      <c r="B83" s="129"/>
      <c r="C83" s="129"/>
      <c r="E83" s="129"/>
      <c r="F83" s="129"/>
      <c r="G83" s="129"/>
    </row>
    <row r="84" spans="2:7" ht="15" customHeight="1">
      <c r="B84" s="129"/>
      <c r="C84" s="129"/>
      <c r="E84" s="129"/>
      <c r="F84" s="129"/>
      <c r="G84" s="129"/>
    </row>
    <row r="85" spans="2:7" ht="15" customHeight="1">
      <c r="B85" s="129"/>
      <c r="C85" s="129"/>
      <c r="E85" s="129"/>
      <c r="F85" s="129"/>
      <c r="G85" s="129"/>
    </row>
    <row r="86" spans="2:7" ht="15" customHeight="1">
      <c r="B86" s="129"/>
      <c r="C86" s="129"/>
      <c r="E86" s="129"/>
      <c r="F86" s="129"/>
      <c r="G86" s="129"/>
    </row>
    <row r="87" spans="2:7" ht="15" customHeight="1">
      <c r="B87" s="129"/>
      <c r="C87" s="129"/>
      <c r="E87" s="129"/>
      <c r="F87" s="129"/>
      <c r="G87" s="129"/>
    </row>
    <row r="88" spans="2:7" ht="15" customHeight="1">
      <c r="B88" s="129"/>
      <c r="C88" s="129"/>
      <c r="E88" s="129"/>
      <c r="F88" s="129"/>
      <c r="G88" s="129"/>
    </row>
    <row r="89" spans="2:7" ht="15" customHeight="1">
      <c r="B89" s="129"/>
      <c r="C89" s="129"/>
      <c r="E89" s="129"/>
      <c r="F89" s="129"/>
      <c r="G89" s="129"/>
    </row>
    <row r="90" spans="2:7" ht="15" customHeight="1">
      <c r="B90" s="129"/>
      <c r="C90" s="129"/>
      <c r="E90" s="129"/>
      <c r="F90" s="129"/>
      <c r="G90" s="129"/>
    </row>
    <row r="91" spans="2:7" ht="15" customHeight="1">
      <c r="B91" s="129"/>
      <c r="C91" s="129"/>
      <c r="E91" s="129"/>
      <c r="F91" s="129"/>
      <c r="G91" s="129"/>
    </row>
    <row r="92" spans="2:7" ht="15" customHeight="1">
      <c r="B92" s="129"/>
      <c r="C92" s="129"/>
      <c r="E92" s="129"/>
      <c r="F92" s="129"/>
      <c r="G92" s="129"/>
    </row>
    <row r="93" spans="2:7" ht="15" customHeight="1">
      <c r="B93" s="129"/>
      <c r="C93" s="129"/>
      <c r="E93" s="129"/>
      <c r="F93" s="129"/>
      <c r="G93" s="129"/>
    </row>
    <row r="94" spans="2:7" ht="15" customHeight="1">
      <c r="B94" s="129"/>
      <c r="C94" s="129"/>
      <c r="E94" s="129"/>
      <c r="F94" s="129"/>
      <c r="G94" s="129"/>
    </row>
    <row r="95" spans="2:7" ht="15" customHeight="1">
      <c r="B95" s="129"/>
      <c r="C95" s="129"/>
      <c r="E95" s="129"/>
      <c r="F95" s="129"/>
      <c r="G95" s="129"/>
    </row>
    <row r="96" spans="2:7" ht="15" customHeight="1">
      <c r="B96" s="129"/>
      <c r="C96" s="129"/>
      <c r="E96" s="129"/>
      <c r="F96" s="129"/>
      <c r="G96" s="129"/>
    </row>
    <row r="100" spans="2:7" ht="15" customHeight="1">
      <c r="B100" s="129"/>
      <c r="C100" s="129"/>
      <c r="D100" s="130"/>
      <c r="E100" s="129"/>
      <c r="F100" s="129"/>
      <c r="G100" s="129"/>
    </row>
    <row r="101" spans="2:7" ht="15" customHeight="1">
      <c r="B101" s="129"/>
      <c r="C101" s="129"/>
      <c r="D101" s="130"/>
      <c r="E101" s="129"/>
      <c r="F101" s="129"/>
      <c r="G101" s="129"/>
    </row>
    <row r="102" spans="2:7" ht="15" customHeight="1">
      <c r="B102" s="129"/>
      <c r="C102" s="129"/>
      <c r="D102" s="130"/>
      <c r="E102" s="129"/>
      <c r="F102" s="129"/>
      <c r="G102" s="129"/>
    </row>
    <row r="103" spans="2:7" ht="15" customHeight="1">
      <c r="B103" s="129"/>
      <c r="C103" s="129"/>
      <c r="D103" s="130"/>
      <c r="E103" s="129"/>
      <c r="F103" s="129"/>
      <c r="G103" s="129"/>
    </row>
    <row r="104" spans="2:7" ht="15" customHeight="1">
      <c r="B104" s="129"/>
      <c r="C104" s="129"/>
      <c r="D104" s="130"/>
      <c r="E104" s="129"/>
      <c r="F104" s="129"/>
      <c r="G104" s="129"/>
    </row>
    <row r="105" spans="2:7" ht="15" customHeight="1">
      <c r="B105" s="129"/>
      <c r="C105" s="129"/>
      <c r="D105" s="130"/>
      <c r="E105" s="129"/>
      <c r="F105" s="129"/>
      <c r="G105" s="129"/>
    </row>
    <row r="106" spans="2:7" ht="15" customHeight="1">
      <c r="B106" s="129"/>
      <c r="C106" s="129"/>
      <c r="D106" s="130"/>
      <c r="E106" s="129"/>
      <c r="F106" s="129"/>
      <c r="G106" s="129"/>
    </row>
    <row r="107" spans="2:7" ht="15" customHeight="1">
      <c r="B107" s="129"/>
      <c r="C107" s="129"/>
      <c r="D107" s="130"/>
      <c r="E107" s="129"/>
      <c r="F107" s="129"/>
      <c r="G107" s="129"/>
    </row>
    <row r="108" spans="2:7" ht="15" customHeight="1">
      <c r="B108" s="129"/>
      <c r="C108" s="129"/>
      <c r="D108" s="130"/>
      <c r="E108" s="129"/>
      <c r="F108" s="129"/>
      <c r="G108" s="129"/>
    </row>
    <row r="109" spans="2:7" ht="15" customHeight="1">
      <c r="B109" s="129"/>
      <c r="C109" s="129"/>
      <c r="D109" s="130"/>
      <c r="E109" s="129"/>
      <c r="F109" s="129"/>
      <c r="G109" s="129"/>
    </row>
    <row r="110" spans="2:7" ht="15" customHeight="1">
      <c r="B110" s="129"/>
      <c r="C110" s="129"/>
      <c r="D110" s="130"/>
      <c r="E110" s="129"/>
      <c r="F110" s="129"/>
      <c r="G110" s="129"/>
    </row>
    <row r="111" spans="2:7" ht="15" customHeight="1">
      <c r="B111" s="129"/>
      <c r="C111" s="129"/>
      <c r="D111" s="130"/>
      <c r="E111" s="129"/>
      <c r="F111" s="129"/>
      <c r="G111" s="129"/>
    </row>
    <row r="112" spans="2:7" ht="15" customHeight="1">
      <c r="B112" s="129"/>
      <c r="C112" s="129"/>
      <c r="D112" s="130"/>
      <c r="E112" s="129"/>
      <c r="F112" s="129"/>
      <c r="G112" s="129"/>
    </row>
    <row r="113" spans="2:7" ht="15" customHeight="1">
      <c r="B113" s="129"/>
      <c r="C113" s="129"/>
      <c r="D113" s="130"/>
      <c r="E113" s="129"/>
      <c r="F113" s="129"/>
      <c r="G113" s="129"/>
    </row>
    <row r="114" ht="15" customHeight="1">
      <c r="D114" s="130"/>
    </row>
  </sheetData>
  <mergeCells count="17">
    <mergeCell ref="A35:A38"/>
    <mergeCell ref="B35:D35"/>
    <mergeCell ref="E35:E37"/>
    <mergeCell ref="F35:G35"/>
    <mergeCell ref="B36:B37"/>
    <mergeCell ref="C36:C37"/>
    <mergeCell ref="D36:D37"/>
    <mergeCell ref="F36:F37"/>
    <mergeCell ref="G36:G37"/>
    <mergeCell ref="A1:G1"/>
    <mergeCell ref="F5:F6"/>
    <mergeCell ref="G5:G6"/>
    <mergeCell ref="B5:B6"/>
    <mergeCell ref="C5:C6"/>
    <mergeCell ref="A3:G3"/>
    <mergeCell ref="D5:D6"/>
    <mergeCell ref="E5:E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1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1:K113"/>
  <sheetViews>
    <sheetView showGridLines="0" zoomScale="75" zoomScaleNormal="75" workbookViewId="0" topLeftCell="A1">
      <selection activeCell="A3" sqref="A3:G3"/>
    </sheetView>
  </sheetViews>
  <sheetFormatPr defaultColWidth="11.421875" defaultRowHeight="15" customHeight="1"/>
  <cols>
    <col min="1" max="1" width="36.7109375" style="9" customWidth="1"/>
    <col min="2" max="4" width="14.7109375" style="12" customWidth="1"/>
    <col min="5" max="7" width="14.7109375" style="4" customWidth="1"/>
    <col min="8" max="8" width="13.7109375" style="4" customWidth="1"/>
    <col min="9" max="16384" width="8.421875" style="9" customWidth="1"/>
  </cols>
  <sheetData>
    <row r="1" spans="1:8" s="34" customFormat="1" ht="18" customHeight="1">
      <c r="A1" s="307" t="s">
        <v>42</v>
      </c>
      <c r="B1" s="307"/>
      <c r="C1" s="307"/>
      <c r="D1" s="307"/>
      <c r="E1" s="307"/>
      <c r="F1" s="307"/>
      <c r="G1" s="307"/>
      <c r="H1" s="177"/>
    </row>
    <row r="2" spans="1:8" ht="12.75" customHeight="1">
      <c r="A2" s="433" t="s">
        <v>416</v>
      </c>
      <c r="B2" s="6"/>
      <c r="C2" s="6"/>
      <c r="D2" s="6"/>
      <c r="E2" s="6"/>
      <c r="F2" s="6"/>
      <c r="G2" s="6"/>
      <c r="H2" s="6"/>
    </row>
    <row r="3" spans="1:8" ht="15" customHeight="1">
      <c r="A3" s="290" t="s">
        <v>399</v>
      </c>
      <c r="B3" s="290"/>
      <c r="C3" s="290"/>
      <c r="D3" s="290"/>
      <c r="E3" s="290"/>
      <c r="F3" s="290"/>
      <c r="G3" s="290"/>
      <c r="H3" s="178"/>
    </row>
    <row r="4" spans="1:8" ht="13.5" customHeight="1" thickBot="1">
      <c r="A4" s="10"/>
      <c r="B4" s="10"/>
      <c r="C4" s="10"/>
      <c r="D4" s="10"/>
      <c r="E4" s="10"/>
      <c r="F4" s="10"/>
      <c r="G4" s="10"/>
      <c r="H4" s="10"/>
    </row>
    <row r="5" spans="1:8" ht="12.75" customHeight="1">
      <c r="A5" s="145"/>
      <c r="B5" s="311" t="s">
        <v>25</v>
      </c>
      <c r="C5" s="280" t="s">
        <v>26</v>
      </c>
      <c r="D5" s="311" t="s">
        <v>27</v>
      </c>
      <c r="E5" s="311" t="s">
        <v>28</v>
      </c>
      <c r="F5" s="280" t="s">
        <v>332</v>
      </c>
      <c r="G5" s="282" t="s">
        <v>44</v>
      </c>
      <c r="H5" s="9"/>
    </row>
    <row r="6" spans="1:8" ht="12.75" customHeight="1">
      <c r="A6" s="6" t="s">
        <v>0</v>
      </c>
      <c r="B6" s="312"/>
      <c r="C6" s="281"/>
      <c r="D6" s="312"/>
      <c r="E6" s="312"/>
      <c r="F6" s="281"/>
      <c r="G6" s="283"/>
      <c r="H6" s="9"/>
    </row>
    <row r="7" spans="1:7" ht="12.75" customHeight="1" thickBot="1">
      <c r="A7" s="29"/>
      <c r="B7" s="175" t="s">
        <v>339</v>
      </c>
      <c r="C7" s="175" t="s">
        <v>339</v>
      </c>
      <c r="D7" s="183" t="s">
        <v>3</v>
      </c>
      <c r="E7" s="175" t="s">
        <v>339</v>
      </c>
      <c r="F7" s="175" t="s">
        <v>339</v>
      </c>
      <c r="G7" s="160" t="s">
        <v>339</v>
      </c>
    </row>
    <row r="8" spans="1:8" ht="12.75" customHeight="1">
      <c r="A8" s="32" t="s">
        <v>4</v>
      </c>
      <c r="B8" s="209">
        <v>11607186</v>
      </c>
      <c r="C8" s="209">
        <v>7225330</v>
      </c>
      <c r="D8" s="209">
        <v>52048</v>
      </c>
      <c r="E8" s="209">
        <v>1238193</v>
      </c>
      <c r="F8" s="209">
        <v>442705</v>
      </c>
      <c r="G8" s="209">
        <v>2354228</v>
      </c>
      <c r="H8" s="9"/>
    </row>
    <row r="9" spans="1:8" ht="12.75" customHeight="1">
      <c r="A9" s="16" t="s">
        <v>5</v>
      </c>
      <c r="B9" s="209">
        <v>2537116</v>
      </c>
      <c r="C9" s="209">
        <v>1592651</v>
      </c>
      <c r="D9" s="209">
        <v>11831</v>
      </c>
      <c r="E9" s="209">
        <v>293035</v>
      </c>
      <c r="F9" s="209">
        <v>98811</v>
      </c>
      <c r="G9" s="209">
        <v>493066</v>
      </c>
      <c r="H9" s="9"/>
    </row>
    <row r="10" spans="1:8" ht="12.75" customHeight="1">
      <c r="A10" s="26" t="s">
        <v>6</v>
      </c>
      <c r="B10" s="209">
        <v>1706613</v>
      </c>
      <c r="C10" s="209">
        <v>800823</v>
      </c>
      <c r="D10" s="209">
        <v>8986</v>
      </c>
      <c r="E10" s="209">
        <v>235678</v>
      </c>
      <c r="F10" s="209">
        <v>62323</v>
      </c>
      <c r="G10" s="209">
        <v>500458</v>
      </c>
      <c r="H10" s="9"/>
    </row>
    <row r="11" spans="1:8" ht="12.75" customHeight="1">
      <c r="A11" s="16" t="s">
        <v>7</v>
      </c>
      <c r="B11" s="209">
        <v>617618</v>
      </c>
      <c r="C11" s="209">
        <v>324815</v>
      </c>
      <c r="D11" s="209">
        <v>5077</v>
      </c>
      <c r="E11" s="209">
        <v>134195</v>
      </c>
      <c r="F11" s="209">
        <v>37260</v>
      </c>
      <c r="G11" s="209">
        <v>143557</v>
      </c>
      <c r="H11" s="9"/>
    </row>
    <row r="12" spans="1:8" ht="12.75" customHeight="1">
      <c r="A12" s="16" t="s">
        <v>8</v>
      </c>
      <c r="B12" s="209">
        <v>1281464</v>
      </c>
      <c r="C12" s="209">
        <v>525619</v>
      </c>
      <c r="D12" s="209">
        <v>11337</v>
      </c>
      <c r="E12" s="209">
        <v>287480</v>
      </c>
      <c r="F12" s="209">
        <v>105330</v>
      </c>
      <c r="G12" s="209">
        <v>483442</v>
      </c>
      <c r="H12" s="9"/>
    </row>
    <row r="13" spans="1:8" ht="12.75" customHeight="1">
      <c r="A13" s="16" t="s">
        <v>9</v>
      </c>
      <c r="B13" s="209">
        <v>856034</v>
      </c>
      <c r="C13" s="209">
        <v>437124</v>
      </c>
      <c r="D13" s="209">
        <v>5646</v>
      </c>
      <c r="E13" s="209">
        <v>144330</v>
      </c>
      <c r="F13" s="209">
        <v>30664</v>
      </c>
      <c r="G13" s="209">
        <v>204608</v>
      </c>
      <c r="H13" s="9"/>
    </row>
    <row r="14" spans="1:8" ht="12.75" customHeight="1">
      <c r="A14" s="16" t="s">
        <v>10</v>
      </c>
      <c r="B14" s="209">
        <v>7508964</v>
      </c>
      <c r="C14" s="209">
        <v>4333612</v>
      </c>
      <c r="D14" s="209">
        <v>38369</v>
      </c>
      <c r="E14" s="209">
        <v>1002020</v>
      </c>
      <c r="F14" s="209">
        <v>516525</v>
      </c>
      <c r="G14" s="209">
        <v>1855243</v>
      </c>
      <c r="H14" s="9"/>
    </row>
    <row r="15" spans="1:8" ht="12.75" customHeight="1">
      <c r="A15" s="26" t="s">
        <v>11</v>
      </c>
      <c r="B15" s="209">
        <v>6312957</v>
      </c>
      <c r="C15" s="209">
        <v>3880960</v>
      </c>
      <c r="D15" s="209">
        <v>22791</v>
      </c>
      <c r="E15" s="209">
        <v>650590</v>
      </c>
      <c r="F15" s="209">
        <v>383551</v>
      </c>
      <c r="G15" s="209">
        <v>1355333</v>
      </c>
      <c r="H15" s="9"/>
    </row>
    <row r="16" spans="1:8" ht="12.75" customHeight="1">
      <c r="A16" s="26" t="s">
        <v>12</v>
      </c>
      <c r="B16" s="209">
        <v>17139597</v>
      </c>
      <c r="C16" s="209">
        <v>9340692</v>
      </c>
      <c r="D16" s="209">
        <v>78073</v>
      </c>
      <c r="E16" s="209">
        <v>2412499</v>
      </c>
      <c r="F16" s="209">
        <v>1475685</v>
      </c>
      <c r="G16" s="209">
        <v>4276101</v>
      </c>
      <c r="H16" s="9"/>
    </row>
    <row r="17" spans="1:8" ht="12.75" customHeight="1">
      <c r="A17" s="26" t="s">
        <v>18</v>
      </c>
      <c r="B17" s="209">
        <v>6752116</v>
      </c>
      <c r="C17" s="209">
        <v>3681620</v>
      </c>
      <c r="D17" s="209">
        <v>33001</v>
      </c>
      <c r="E17" s="209">
        <v>857838</v>
      </c>
      <c r="F17" s="209">
        <v>221917</v>
      </c>
      <c r="G17" s="209">
        <v>1713402</v>
      </c>
      <c r="H17" s="9"/>
    </row>
    <row r="18" spans="1:8" ht="12.75" customHeight="1">
      <c r="A18" s="26" t="s">
        <v>13</v>
      </c>
      <c r="B18" s="209">
        <v>1771729</v>
      </c>
      <c r="C18" s="209">
        <v>1148707</v>
      </c>
      <c r="D18" s="209">
        <v>10047</v>
      </c>
      <c r="E18" s="209">
        <v>197910</v>
      </c>
      <c r="F18" s="209">
        <v>88571</v>
      </c>
      <c r="G18" s="209">
        <v>353493</v>
      </c>
      <c r="H18" s="9"/>
    </row>
    <row r="19" spans="1:8" ht="12.75" customHeight="1">
      <c r="A19" s="26" t="s">
        <v>14</v>
      </c>
      <c r="B19" s="209">
        <v>5668421</v>
      </c>
      <c r="C19" s="209">
        <v>3250811</v>
      </c>
      <c r="D19" s="209">
        <v>28867</v>
      </c>
      <c r="E19" s="209">
        <v>595628</v>
      </c>
      <c r="F19" s="209">
        <v>175854</v>
      </c>
      <c r="G19" s="209">
        <v>1094205</v>
      </c>
      <c r="H19" s="9"/>
    </row>
    <row r="20" spans="1:8" ht="12.75" customHeight="1">
      <c r="A20" s="27" t="s">
        <v>51</v>
      </c>
      <c r="B20" s="209">
        <v>4106663</v>
      </c>
      <c r="C20" s="209">
        <v>2004877</v>
      </c>
      <c r="D20" s="209">
        <v>21114</v>
      </c>
      <c r="E20" s="209">
        <v>630809</v>
      </c>
      <c r="F20" s="209">
        <v>65852</v>
      </c>
      <c r="G20" s="209">
        <v>1105119</v>
      </c>
      <c r="H20" s="9"/>
    </row>
    <row r="21" spans="1:8" ht="12.75" customHeight="1">
      <c r="A21" s="27" t="s">
        <v>15</v>
      </c>
      <c r="B21" s="209">
        <v>3584772</v>
      </c>
      <c r="C21" s="209">
        <v>1894662</v>
      </c>
      <c r="D21" s="209">
        <v>20712</v>
      </c>
      <c r="E21" s="209">
        <v>481183</v>
      </c>
      <c r="F21" s="209">
        <v>117733</v>
      </c>
      <c r="G21" s="209">
        <v>805877</v>
      </c>
      <c r="H21" s="9"/>
    </row>
    <row r="22" spans="1:8" ht="12.75" customHeight="1">
      <c r="A22" s="26" t="s">
        <v>52</v>
      </c>
      <c r="B22" s="209">
        <v>2366015</v>
      </c>
      <c r="C22" s="209">
        <v>1368394</v>
      </c>
      <c r="D22" s="209">
        <v>12254</v>
      </c>
      <c r="E22" s="209">
        <v>323952</v>
      </c>
      <c r="F22" s="209">
        <v>145510</v>
      </c>
      <c r="G22" s="209">
        <v>589451</v>
      </c>
      <c r="H22" s="9"/>
    </row>
    <row r="23" spans="1:8" ht="12.75" customHeight="1">
      <c r="A23" s="26" t="s">
        <v>16</v>
      </c>
      <c r="B23" s="209">
        <v>3041649</v>
      </c>
      <c r="C23" s="209">
        <v>1478367</v>
      </c>
      <c r="D23" s="209">
        <v>14971</v>
      </c>
      <c r="E23" s="209">
        <v>464266</v>
      </c>
      <c r="F23" s="209">
        <v>154706</v>
      </c>
      <c r="G23" s="209">
        <v>839111</v>
      </c>
      <c r="H23" s="9"/>
    </row>
    <row r="24" spans="1:8" ht="12.75" customHeight="1">
      <c r="A24" s="26" t="s">
        <v>17</v>
      </c>
      <c r="B24" s="209">
        <v>1867106</v>
      </c>
      <c r="C24" s="209">
        <v>932347</v>
      </c>
      <c r="D24" s="209">
        <v>7047</v>
      </c>
      <c r="E24" s="209">
        <v>198043</v>
      </c>
      <c r="F24" s="209">
        <v>82552</v>
      </c>
      <c r="G24" s="209">
        <v>531657</v>
      </c>
      <c r="H24" s="9"/>
    </row>
    <row r="25" spans="1:8" ht="12.75" customHeight="1">
      <c r="A25" s="26"/>
      <c r="B25" s="209"/>
      <c r="C25" s="209"/>
      <c r="D25" s="209"/>
      <c r="E25" s="209"/>
      <c r="F25" s="209"/>
      <c r="G25" s="209"/>
      <c r="H25" s="9"/>
    </row>
    <row r="26" spans="1:8" ht="12.75" customHeight="1" thickBot="1">
      <c r="A26" s="233" t="s">
        <v>277</v>
      </c>
      <c r="B26" s="236">
        <v>78726020</v>
      </c>
      <c r="C26" s="236">
        <v>44221411</v>
      </c>
      <c r="D26" s="236">
        <v>382171</v>
      </c>
      <c r="E26" s="236">
        <v>10147649</v>
      </c>
      <c r="F26" s="236">
        <v>4205549</v>
      </c>
      <c r="G26" s="236">
        <v>18698351</v>
      </c>
      <c r="H26" s="9"/>
    </row>
    <row r="27" spans="1:11" ht="12.75" customHeight="1">
      <c r="A27" s="131"/>
      <c r="B27" s="120"/>
      <c r="C27" s="132"/>
      <c r="D27" s="132"/>
      <c r="E27" s="132"/>
      <c r="F27" s="132"/>
      <c r="G27" s="132"/>
      <c r="H27" s="132"/>
      <c r="I27" s="128"/>
      <c r="J27" s="131"/>
      <c r="K27" s="120"/>
    </row>
    <row r="28" spans="1:11" ht="12.75" customHeight="1">
      <c r="A28" s="131"/>
      <c r="B28" s="120"/>
      <c r="C28" s="132"/>
      <c r="D28" s="132"/>
      <c r="E28" s="132"/>
      <c r="F28" s="132"/>
      <c r="G28" s="132"/>
      <c r="H28" s="132"/>
      <c r="I28" s="128"/>
      <c r="J28" s="131"/>
      <c r="K28" s="120"/>
    </row>
    <row r="29" spans="1:8" ht="13.5" customHeight="1" thickBot="1">
      <c r="A29" s="10"/>
      <c r="B29" s="10"/>
      <c r="C29" s="10"/>
      <c r="D29" s="10"/>
      <c r="E29" s="10"/>
      <c r="F29" s="10"/>
      <c r="G29" s="10"/>
      <c r="H29" s="10"/>
    </row>
    <row r="30" spans="1:8" ht="12.75" customHeight="1">
      <c r="A30" s="327" t="s">
        <v>0</v>
      </c>
      <c r="B30" s="313" t="s">
        <v>373</v>
      </c>
      <c r="C30" s="330"/>
      <c r="D30" s="331"/>
      <c r="E30" s="316" t="s">
        <v>374</v>
      </c>
      <c r="F30" s="313" t="s">
        <v>369</v>
      </c>
      <c r="G30" s="319"/>
      <c r="H30" s="195" t="s">
        <v>370</v>
      </c>
    </row>
    <row r="31" spans="1:8" ht="12.75" customHeight="1">
      <c r="A31" s="328"/>
      <c r="B31" s="326" t="s">
        <v>363</v>
      </c>
      <c r="C31" s="326" t="s">
        <v>364</v>
      </c>
      <c r="D31" s="317" t="s">
        <v>365</v>
      </c>
      <c r="E31" s="317"/>
      <c r="F31" s="325" t="s">
        <v>367</v>
      </c>
      <c r="G31" s="326" t="s">
        <v>368</v>
      </c>
      <c r="H31" s="86" t="s">
        <v>371</v>
      </c>
    </row>
    <row r="32" spans="1:8" ht="12.75" customHeight="1">
      <c r="A32" s="328"/>
      <c r="B32" s="321"/>
      <c r="C32" s="332"/>
      <c r="D32" s="318"/>
      <c r="E32" s="318"/>
      <c r="F32" s="281"/>
      <c r="G32" s="321"/>
      <c r="H32" s="199" t="s">
        <v>372</v>
      </c>
    </row>
    <row r="33" spans="1:8" ht="12.75" customHeight="1" thickBot="1">
      <c r="A33" s="329"/>
      <c r="B33" s="175" t="s">
        <v>339</v>
      </c>
      <c r="C33" s="175" t="s">
        <v>339</v>
      </c>
      <c r="D33" s="175" t="s">
        <v>339</v>
      </c>
      <c r="E33" s="196" t="s">
        <v>339</v>
      </c>
      <c r="F33" s="175" t="s">
        <v>339</v>
      </c>
      <c r="G33" s="175" t="s">
        <v>339</v>
      </c>
      <c r="H33" s="200" t="s">
        <v>339</v>
      </c>
    </row>
    <row r="34" spans="1:8" ht="12.75" customHeight="1">
      <c r="A34" s="16" t="s">
        <v>4</v>
      </c>
      <c r="B34" s="209">
        <v>7966761</v>
      </c>
      <c r="C34" s="209">
        <v>1256980</v>
      </c>
      <c r="D34" s="209">
        <v>614603</v>
      </c>
      <c r="E34" s="209">
        <v>-64487</v>
      </c>
      <c r="F34" s="209">
        <v>642312</v>
      </c>
      <c r="G34" s="209">
        <v>21452</v>
      </c>
      <c r="H34" s="209">
        <v>221058</v>
      </c>
    </row>
    <row r="35" spans="1:8" ht="12.75" customHeight="1">
      <c r="A35" s="16" t="s">
        <v>5</v>
      </c>
      <c r="B35" s="209">
        <v>1792963</v>
      </c>
      <c r="C35" s="209">
        <v>274314</v>
      </c>
      <c r="D35" s="209">
        <v>73000</v>
      </c>
      <c r="E35" s="209">
        <v>-19041</v>
      </c>
      <c r="F35" s="209">
        <v>126981</v>
      </c>
      <c r="G35" s="209">
        <v>12697</v>
      </c>
      <c r="H35" s="209">
        <v>40868</v>
      </c>
    </row>
    <row r="36" spans="1:8" ht="12.75" customHeight="1">
      <c r="A36" s="26" t="s">
        <v>6</v>
      </c>
      <c r="B36" s="209">
        <v>1482746</v>
      </c>
      <c r="C36" s="209">
        <v>145396</v>
      </c>
      <c r="D36" s="209">
        <v>59234</v>
      </c>
      <c r="E36" s="209">
        <v>1983</v>
      </c>
      <c r="F36" s="209">
        <v>65761</v>
      </c>
      <c r="G36" s="209">
        <v>1714</v>
      </c>
      <c r="H36" s="209">
        <v>5152</v>
      </c>
    </row>
    <row r="37" spans="1:8" ht="12.75" customHeight="1">
      <c r="A37" s="16" t="s">
        <v>7</v>
      </c>
      <c r="B37" s="209">
        <v>567773</v>
      </c>
      <c r="C37" s="209">
        <v>30307</v>
      </c>
      <c r="D37" s="209">
        <v>10087</v>
      </c>
      <c r="E37" s="209">
        <v>6438</v>
      </c>
      <c r="F37" s="209">
        <v>43782</v>
      </c>
      <c r="G37" s="209">
        <v>2806</v>
      </c>
      <c r="H37" s="209">
        <v>9328</v>
      </c>
    </row>
    <row r="38" spans="1:8" ht="12.75" customHeight="1">
      <c r="A38" s="16" t="s">
        <v>8</v>
      </c>
      <c r="B38" s="209">
        <v>1254960</v>
      </c>
      <c r="C38" s="209">
        <v>17000</v>
      </c>
      <c r="D38" s="209">
        <v>6612</v>
      </c>
      <c r="E38" s="209">
        <v>6445</v>
      </c>
      <c r="F38" s="209">
        <v>137082</v>
      </c>
      <c r="G38" s="209">
        <v>2712</v>
      </c>
      <c r="H38" s="209">
        <v>34464</v>
      </c>
    </row>
    <row r="39" spans="1:8" ht="12.75" customHeight="1">
      <c r="A39" s="16" t="s">
        <v>9</v>
      </c>
      <c r="B39" s="209">
        <v>700419</v>
      </c>
      <c r="C39" s="209">
        <v>95493</v>
      </c>
      <c r="D39" s="209">
        <v>25507</v>
      </c>
      <c r="E39" s="209">
        <v>-2784</v>
      </c>
      <c r="F39" s="209">
        <v>33801</v>
      </c>
      <c r="G39" s="209">
        <v>630</v>
      </c>
      <c r="H39" s="209">
        <v>3768</v>
      </c>
    </row>
    <row r="40" spans="1:8" ht="12.75" customHeight="1">
      <c r="A40" s="16" t="s">
        <v>10</v>
      </c>
      <c r="B40" s="209">
        <v>6376730</v>
      </c>
      <c r="C40" s="209">
        <v>482312</v>
      </c>
      <c r="D40" s="209">
        <v>169204</v>
      </c>
      <c r="E40" s="209">
        <v>-61147</v>
      </c>
      <c r="F40" s="209">
        <v>571797</v>
      </c>
      <c r="G40" s="209">
        <v>9674</v>
      </c>
      <c r="H40" s="209">
        <v>64946</v>
      </c>
    </row>
    <row r="41" spans="1:8" ht="12.75" customHeight="1">
      <c r="A41" s="26" t="s">
        <v>11</v>
      </c>
      <c r="B41" s="209">
        <v>4547155</v>
      </c>
      <c r="C41" s="209">
        <v>514650</v>
      </c>
      <c r="D41" s="209">
        <v>153192</v>
      </c>
      <c r="E41" s="209">
        <v>-290</v>
      </c>
      <c r="F41" s="209">
        <v>408847</v>
      </c>
      <c r="G41" s="209">
        <v>10675</v>
      </c>
      <c r="H41" s="209">
        <v>35971</v>
      </c>
    </row>
    <row r="42" spans="1:8" ht="12.75" customHeight="1">
      <c r="A42" s="26" t="s">
        <v>12</v>
      </c>
      <c r="B42" s="209">
        <v>15818496</v>
      </c>
      <c r="C42" s="209">
        <v>2377180</v>
      </c>
      <c r="D42" s="209">
        <v>734479</v>
      </c>
      <c r="E42" s="209">
        <v>-20071</v>
      </c>
      <c r="F42" s="209">
        <v>1558911</v>
      </c>
      <c r="G42" s="209">
        <v>78360</v>
      </c>
      <c r="H42" s="209">
        <v>161586</v>
      </c>
    </row>
    <row r="43" spans="1:8" ht="12.75" customHeight="1">
      <c r="A43" s="26" t="s">
        <v>18</v>
      </c>
      <c r="B43" s="209">
        <v>5708325</v>
      </c>
      <c r="C43" s="209">
        <v>574546</v>
      </c>
      <c r="D43" s="209">
        <v>227363</v>
      </c>
      <c r="E43" s="209">
        <v>-27220</v>
      </c>
      <c r="F43" s="209">
        <v>334865</v>
      </c>
      <c r="G43" s="209">
        <v>13179</v>
      </c>
      <c r="H43" s="209">
        <v>126127</v>
      </c>
    </row>
    <row r="44" spans="1:8" ht="12.75" customHeight="1">
      <c r="A44" s="26" t="s">
        <v>13</v>
      </c>
      <c r="B44" s="209">
        <v>939991</v>
      </c>
      <c r="C44" s="209">
        <v>285218</v>
      </c>
      <c r="D44" s="209">
        <v>54977</v>
      </c>
      <c r="E44" s="209">
        <v>-12455</v>
      </c>
      <c r="F44" s="209">
        <v>100767</v>
      </c>
      <c r="G44" s="209">
        <v>3007</v>
      </c>
      <c r="H44" s="209">
        <v>15202</v>
      </c>
    </row>
    <row r="45" spans="1:8" ht="12.75" customHeight="1">
      <c r="A45" s="26" t="s">
        <v>14</v>
      </c>
      <c r="B45" s="209">
        <v>4962092</v>
      </c>
      <c r="C45" s="209">
        <v>694080</v>
      </c>
      <c r="D45" s="209">
        <v>117644</v>
      </c>
      <c r="E45" s="209">
        <v>-41420</v>
      </c>
      <c r="F45" s="209">
        <v>207499</v>
      </c>
      <c r="G45" s="209">
        <v>16015</v>
      </c>
      <c r="H45" s="209">
        <v>47661</v>
      </c>
    </row>
    <row r="46" spans="1:8" ht="12.75" customHeight="1">
      <c r="A46" s="27" t="s">
        <v>51</v>
      </c>
      <c r="B46" s="209">
        <v>3806021</v>
      </c>
      <c r="C46" s="209">
        <v>212682</v>
      </c>
      <c r="D46" s="209">
        <v>65086</v>
      </c>
      <c r="E46" s="209">
        <v>-8669</v>
      </c>
      <c r="F46" s="209">
        <v>194368</v>
      </c>
      <c r="G46" s="209">
        <v>10741</v>
      </c>
      <c r="H46" s="209">
        <v>139257</v>
      </c>
    </row>
    <row r="47" spans="1:8" ht="12.75" customHeight="1">
      <c r="A47" s="27" t="s">
        <v>15</v>
      </c>
      <c r="B47" s="209">
        <v>2585164</v>
      </c>
      <c r="C47" s="209">
        <v>555229</v>
      </c>
      <c r="D47" s="209">
        <v>232202</v>
      </c>
      <c r="E47" s="209">
        <v>-28585</v>
      </c>
      <c r="F47" s="209">
        <v>174710</v>
      </c>
      <c r="G47" s="209">
        <v>14536</v>
      </c>
      <c r="H47" s="209">
        <v>71513</v>
      </c>
    </row>
    <row r="48" spans="1:8" ht="12.75" customHeight="1">
      <c r="A48" s="26" t="s">
        <v>52</v>
      </c>
      <c r="B48" s="209">
        <v>1882118</v>
      </c>
      <c r="C48" s="209">
        <v>263638</v>
      </c>
      <c r="D48" s="209">
        <v>35854</v>
      </c>
      <c r="E48" s="209">
        <v>-5611</v>
      </c>
      <c r="F48" s="209">
        <v>171867</v>
      </c>
      <c r="G48" s="209">
        <v>4539</v>
      </c>
      <c r="H48" s="209">
        <v>30896</v>
      </c>
    </row>
    <row r="49" spans="1:8" ht="12.75" customHeight="1">
      <c r="A49" s="26" t="s">
        <v>16</v>
      </c>
      <c r="B49" s="209">
        <v>2677851</v>
      </c>
      <c r="C49" s="209">
        <v>267299</v>
      </c>
      <c r="D49" s="209">
        <v>86167</v>
      </c>
      <c r="E49" s="209">
        <v>-29202</v>
      </c>
      <c r="F49" s="209">
        <v>177070</v>
      </c>
      <c r="G49" s="209">
        <v>1582</v>
      </c>
      <c r="H49" s="209">
        <v>23946</v>
      </c>
    </row>
    <row r="50" spans="1:8" ht="12.75" customHeight="1">
      <c r="A50" s="26" t="s">
        <v>17</v>
      </c>
      <c r="B50" s="209">
        <v>1032546</v>
      </c>
      <c r="C50" s="209">
        <v>224417</v>
      </c>
      <c r="D50" s="209">
        <v>133497</v>
      </c>
      <c r="E50" s="209">
        <v>-9109</v>
      </c>
      <c r="F50" s="209">
        <v>89544</v>
      </c>
      <c r="G50" s="209">
        <v>2498</v>
      </c>
      <c r="H50" s="209">
        <v>9490</v>
      </c>
    </row>
    <row r="51" spans="1:8" ht="12.75" customHeight="1">
      <c r="A51" s="26"/>
      <c r="B51" s="209"/>
      <c r="C51" s="209"/>
      <c r="D51" s="209"/>
      <c r="E51" s="209"/>
      <c r="F51" s="209"/>
      <c r="G51" s="209"/>
      <c r="H51" s="209"/>
    </row>
    <row r="52" spans="1:8" ht="12.75" customHeight="1" thickBot="1">
      <c r="A52" s="233" t="s">
        <v>277</v>
      </c>
      <c r="B52" s="236">
        <v>64102111</v>
      </c>
      <c r="C52" s="236">
        <v>8270741</v>
      </c>
      <c r="D52" s="236">
        <v>2798708</v>
      </c>
      <c r="E52" s="236">
        <v>-315225</v>
      </c>
      <c r="F52" s="236">
        <v>5039964</v>
      </c>
      <c r="G52" s="236">
        <v>206817</v>
      </c>
      <c r="H52" s="236">
        <v>1041233</v>
      </c>
    </row>
    <row r="53" spans="1:11" ht="15" customHeight="1">
      <c r="A53" s="30" t="s">
        <v>361</v>
      </c>
      <c r="B53" s="218"/>
      <c r="C53" s="219"/>
      <c r="D53" s="219"/>
      <c r="E53" s="219"/>
      <c r="F53" s="219"/>
      <c r="G53" s="219"/>
      <c r="H53" s="132"/>
      <c r="I53" s="128"/>
      <c r="J53" s="131"/>
      <c r="K53" s="120"/>
    </row>
    <row r="54" spans="1:11" ht="15" customHeight="1">
      <c r="A54" s="30" t="s">
        <v>378</v>
      </c>
      <c r="B54" s="218"/>
      <c r="C54" s="219"/>
      <c r="D54" s="219"/>
      <c r="E54" s="219"/>
      <c r="F54" s="219"/>
      <c r="G54" s="219"/>
      <c r="H54" s="132"/>
      <c r="I54" s="128"/>
      <c r="J54" s="131"/>
      <c r="K54" s="120"/>
    </row>
    <row r="55" spans="1:11" ht="15" customHeight="1">
      <c r="A55" s="131"/>
      <c r="B55" s="120"/>
      <c r="C55" s="133"/>
      <c r="D55" s="133"/>
      <c r="E55" s="133"/>
      <c r="F55" s="133"/>
      <c r="G55" s="133"/>
      <c r="H55" s="132"/>
      <c r="I55" s="128"/>
      <c r="J55" s="131"/>
      <c r="K55" s="120"/>
    </row>
    <row r="56" spans="1:11" ht="15" customHeight="1">
      <c r="A56" s="131"/>
      <c r="B56" s="120"/>
      <c r="C56" s="133"/>
      <c r="D56" s="133"/>
      <c r="E56" s="133"/>
      <c r="F56" s="133"/>
      <c r="G56" s="133"/>
      <c r="H56" s="132"/>
      <c r="I56" s="128"/>
      <c r="J56" s="131"/>
      <c r="K56" s="120"/>
    </row>
    <row r="57" spans="1:11" ht="15" customHeight="1">
      <c r="A57" s="131"/>
      <c r="B57" s="120"/>
      <c r="C57" s="133"/>
      <c r="D57" s="133"/>
      <c r="E57" s="133"/>
      <c r="F57" s="133"/>
      <c r="G57" s="133"/>
      <c r="H57" s="132"/>
      <c r="I57" s="128"/>
      <c r="J57" s="131"/>
      <c r="K57" s="120"/>
    </row>
    <row r="58" spans="1:11" ht="15" customHeight="1">
      <c r="A58" s="131"/>
      <c r="B58" s="120"/>
      <c r="C58" s="133"/>
      <c r="D58" s="133"/>
      <c r="E58" s="133"/>
      <c r="F58" s="133"/>
      <c r="G58" s="133"/>
      <c r="H58" s="132"/>
      <c r="I58" s="128"/>
      <c r="J58" s="131"/>
      <c r="K58" s="120"/>
    </row>
    <row r="59" spans="1:11" ht="15" customHeight="1">
      <c r="A59" s="131"/>
      <c r="B59" s="120"/>
      <c r="C59" s="133"/>
      <c r="D59" s="133"/>
      <c r="E59" s="133"/>
      <c r="F59" s="133"/>
      <c r="G59" s="133"/>
      <c r="H59" s="132"/>
      <c r="I59" s="128"/>
      <c r="J59" s="131"/>
      <c r="K59" s="120"/>
    </row>
    <row r="60" spans="1:11" ht="15" customHeight="1">
      <c r="A60" s="131"/>
      <c r="B60" s="120"/>
      <c r="C60" s="133"/>
      <c r="D60" s="133"/>
      <c r="E60" s="133"/>
      <c r="F60" s="133"/>
      <c r="G60" s="133"/>
      <c r="H60" s="132"/>
      <c r="I60" s="128"/>
      <c r="J60" s="131"/>
      <c r="K60" s="120"/>
    </row>
    <row r="61" spans="1:11" ht="15" customHeight="1">
      <c r="A61" s="131"/>
      <c r="B61" s="120"/>
      <c r="C61" s="133"/>
      <c r="D61" s="133"/>
      <c r="E61" s="133"/>
      <c r="F61" s="133"/>
      <c r="G61" s="133"/>
      <c r="H61" s="132"/>
      <c r="I61" s="128"/>
      <c r="J61" s="131"/>
      <c r="K61" s="120"/>
    </row>
    <row r="62" spans="1:11" ht="15" customHeight="1">
      <c r="A62" s="131"/>
      <c r="B62" s="120"/>
      <c r="C62" s="133"/>
      <c r="D62" s="133"/>
      <c r="E62" s="133"/>
      <c r="F62" s="133"/>
      <c r="G62" s="133"/>
      <c r="H62" s="132"/>
      <c r="I62" s="128"/>
      <c r="J62" s="131"/>
      <c r="K62" s="120"/>
    </row>
    <row r="63" spans="1:11" ht="15" customHeight="1">
      <c r="A63" s="131"/>
      <c r="B63" s="120"/>
      <c r="C63" s="133"/>
      <c r="D63" s="133"/>
      <c r="E63" s="133"/>
      <c r="F63" s="133"/>
      <c r="G63" s="133"/>
      <c r="H63" s="132"/>
      <c r="I63" s="128"/>
      <c r="J63" s="131"/>
      <c r="K63" s="120"/>
    </row>
    <row r="64" spans="1:11" ht="15" customHeight="1">
      <c r="A64" s="131"/>
      <c r="B64" s="120"/>
      <c r="C64" s="133"/>
      <c r="D64" s="133"/>
      <c r="E64" s="133"/>
      <c r="F64" s="133"/>
      <c r="G64" s="133"/>
      <c r="H64" s="132"/>
      <c r="I64" s="128"/>
      <c r="J64" s="131"/>
      <c r="K64" s="120"/>
    </row>
    <row r="65" spans="1:11" ht="15" customHeight="1">
      <c r="A65" s="131"/>
      <c r="B65" s="120"/>
      <c r="C65" s="133"/>
      <c r="D65" s="133"/>
      <c r="E65" s="133"/>
      <c r="F65" s="133"/>
      <c r="G65" s="133"/>
      <c r="H65" s="132"/>
      <c r="I65" s="128"/>
      <c r="J65" s="131"/>
      <c r="K65" s="120"/>
    </row>
    <row r="66" spans="1:11" ht="15" customHeight="1">
      <c r="A66" s="131"/>
      <c r="B66" s="120"/>
      <c r="C66" s="133"/>
      <c r="D66" s="133"/>
      <c r="E66" s="133"/>
      <c r="F66" s="133"/>
      <c r="G66" s="133"/>
      <c r="H66" s="132"/>
      <c r="I66" s="128"/>
      <c r="J66" s="131"/>
      <c r="K66" s="120"/>
    </row>
    <row r="67" spans="1:11" ht="15" customHeight="1">
      <c r="A67" s="131"/>
      <c r="B67" s="120"/>
      <c r="C67" s="133"/>
      <c r="D67" s="133"/>
      <c r="E67" s="133"/>
      <c r="F67" s="133"/>
      <c r="G67" s="133"/>
      <c r="H67" s="132"/>
      <c r="I67" s="128"/>
      <c r="J67" s="131"/>
      <c r="K67" s="120"/>
    </row>
    <row r="68" spans="3:9" ht="15" customHeight="1">
      <c r="C68" s="134"/>
      <c r="D68" s="134"/>
      <c r="E68" s="134"/>
      <c r="F68" s="134"/>
      <c r="G68" s="134"/>
      <c r="H68" s="134"/>
      <c r="I68" s="128"/>
    </row>
    <row r="75" spans="3:9" ht="15" customHeight="1">
      <c r="C75" s="129"/>
      <c r="D75" s="129"/>
      <c r="E75" s="130"/>
      <c r="I75" s="4"/>
    </row>
    <row r="76" spans="3:9" ht="15" customHeight="1">
      <c r="C76" s="129"/>
      <c r="D76" s="129"/>
      <c r="E76" s="130"/>
      <c r="I76" s="4"/>
    </row>
    <row r="77" spans="3:9" ht="15" customHeight="1">
      <c r="C77" s="129"/>
      <c r="D77" s="129"/>
      <c r="E77" s="130"/>
      <c r="I77" s="4"/>
    </row>
    <row r="78" spans="3:9" ht="15" customHeight="1">
      <c r="C78" s="129"/>
      <c r="D78" s="129"/>
      <c r="E78" s="130"/>
      <c r="I78" s="4"/>
    </row>
    <row r="79" spans="3:9" ht="15" customHeight="1">
      <c r="C79" s="129"/>
      <c r="D79" s="129"/>
      <c r="E79" s="130"/>
      <c r="I79" s="4"/>
    </row>
    <row r="80" spans="3:9" ht="15" customHeight="1">
      <c r="C80" s="129"/>
      <c r="D80" s="129"/>
      <c r="E80" s="130"/>
      <c r="I80" s="4"/>
    </row>
    <row r="81" spans="3:9" ht="15" customHeight="1">
      <c r="C81" s="129"/>
      <c r="D81" s="129"/>
      <c r="E81" s="130"/>
      <c r="I81" s="4"/>
    </row>
    <row r="82" spans="3:9" ht="15" customHeight="1">
      <c r="C82" s="129"/>
      <c r="D82" s="129"/>
      <c r="E82" s="130"/>
      <c r="I82" s="4"/>
    </row>
    <row r="83" spans="3:9" ht="15" customHeight="1">
      <c r="C83" s="129"/>
      <c r="D83" s="129"/>
      <c r="E83" s="130"/>
      <c r="I83" s="4"/>
    </row>
    <row r="84" spans="3:9" ht="15" customHeight="1">
      <c r="C84" s="129"/>
      <c r="D84" s="129"/>
      <c r="E84" s="130"/>
      <c r="I84" s="4"/>
    </row>
    <row r="85" spans="3:9" ht="15" customHeight="1">
      <c r="C85" s="129"/>
      <c r="D85" s="129"/>
      <c r="E85" s="130"/>
      <c r="I85" s="4"/>
    </row>
    <row r="86" spans="3:9" ht="15" customHeight="1">
      <c r="C86" s="129"/>
      <c r="D86" s="129"/>
      <c r="E86" s="130"/>
      <c r="I86" s="4"/>
    </row>
    <row r="87" spans="3:9" ht="15" customHeight="1">
      <c r="C87" s="129"/>
      <c r="D87" s="129"/>
      <c r="E87" s="130"/>
      <c r="I87" s="4"/>
    </row>
    <row r="88" spans="3:9" ht="15" customHeight="1">
      <c r="C88" s="129"/>
      <c r="D88" s="129"/>
      <c r="E88" s="130"/>
      <c r="I88" s="4"/>
    </row>
    <row r="89" spans="3:9" ht="15" customHeight="1">
      <c r="C89" s="129"/>
      <c r="D89" s="129"/>
      <c r="E89" s="130"/>
      <c r="I89" s="4"/>
    </row>
    <row r="90" spans="3:9" ht="15" customHeight="1">
      <c r="C90" s="129"/>
      <c r="D90" s="129"/>
      <c r="E90" s="130"/>
      <c r="I90" s="4"/>
    </row>
    <row r="91" spans="3:9" ht="15" customHeight="1">
      <c r="C91" s="129"/>
      <c r="D91" s="129"/>
      <c r="E91" s="130"/>
      <c r="I91" s="4"/>
    </row>
    <row r="92" spans="3:9" ht="15" customHeight="1">
      <c r="C92" s="129"/>
      <c r="D92" s="129"/>
      <c r="E92" s="130"/>
      <c r="I92" s="4"/>
    </row>
    <row r="93" ht="15" customHeight="1">
      <c r="D93" s="129"/>
    </row>
    <row r="96" spans="5:9" ht="15" customHeight="1">
      <c r="E96" s="12"/>
      <c r="I96" s="4"/>
    </row>
    <row r="97" spans="5:9" ht="15" customHeight="1">
      <c r="E97" s="12"/>
      <c r="I97" s="4"/>
    </row>
    <row r="98" spans="5:9" ht="15" customHeight="1">
      <c r="E98" s="12"/>
      <c r="I98" s="4"/>
    </row>
    <row r="99" spans="5:9" ht="15" customHeight="1">
      <c r="E99" s="12"/>
      <c r="I99" s="4"/>
    </row>
    <row r="100" spans="5:9" ht="15" customHeight="1">
      <c r="E100" s="12"/>
      <c r="I100" s="4"/>
    </row>
    <row r="101" spans="5:9" ht="15" customHeight="1">
      <c r="E101" s="12"/>
      <c r="I101" s="4"/>
    </row>
    <row r="102" spans="5:9" ht="15" customHeight="1">
      <c r="E102" s="12"/>
      <c r="I102" s="4"/>
    </row>
    <row r="103" spans="5:9" ht="15" customHeight="1">
      <c r="E103" s="12"/>
      <c r="I103" s="4"/>
    </row>
    <row r="104" spans="5:9" ht="15" customHeight="1">
      <c r="E104" s="12"/>
      <c r="I104" s="4"/>
    </row>
    <row r="105" spans="5:9" ht="15" customHeight="1">
      <c r="E105" s="12"/>
      <c r="I105" s="4"/>
    </row>
    <row r="106" spans="5:9" ht="15" customHeight="1">
      <c r="E106" s="12"/>
      <c r="I106" s="4"/>
    </row>
    <row r="107" spans="5:9" ht="15" customHeight="1">
      <c r="E107" s="12"/>
      <c r="I107" s="4"/>
    </row>
    <row r="108" spans="5:9" ht="15" customHeight="1">
      <c r="E108" s="12"/>
      <c r="I108" s="4"/>
    </row>
    <row r="109" spans="5:9" ht="15" customHeight="1">
      <c r="E109" s="12"/>
      <c r="I109" s="4"/>
    </row>
    <row r="110" spans="5:9" ht="15" customHeight="1">
      <c r="E110" s="12"/>
      <c r="I110" s="4"/>
    </row>
    <row r="111" spans="5:9" ht="15" customHeight="1">
      <c r="E111" s="12"/>
      <c r="I111" s="4"/>
    </row>
    <row r="112" spans="5:9" ht="15" customHeight="1">
      <c r="E112" s="12"/>
      <c r="I112" s="4"/>
    </row>
    <row r="113" spans="5:9" ht="15" customHeight="1">
      <c r="E113" s="12"/>
      <c r="I113" s="4"/>
    </row>
  </sheetData>
  <mergeCells count="17">
    <mergeCell ref="A1:G1"/>
    <mergeCell ref="A30:A33"/>
    <mergeCell ref="B30:D30"/>
    <mergeCell ref="E30:E32"/>
    <mergeCell ref="F30:G30"/>
    <mergeCell ref="B31:B32"/>
    <mergeCell ref="C31:C32"/>
    <mergeCell ref="D31:D32"/>
    <mergeCell ref="F31:F32"/>
    <mergeCell ref="A3:G3"/>
    <mergeCell ref="F5:F6"/>
    <mergeCell ref="G5:G6"/>
    <mergeCell ref="G31:G32"/>
    <mergeCell ref="B5:B6"/>
    <mergeCell ref="C5:C6"/>
    <mergeCell ref="D5:D6"/>
    <mergeCell ref="E5:E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1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/>
  <dimension ref="A1:K54"/>
  <sheetViews>
    <sheetView showGridLines="0" zoomScale="75" zoomScaleNormal="75" workbookViewId="0" topLeftCell="A1">
      <selection activeCell="A3" sqref="A3:G3"/>
    </sheetView>
  </sheetViews>
  <sheetFormatPr defaultColWidth="11.421875" defaultRowHeight="15" customHeight="1"/>
  <cols>
    <col min="1" max="1" width="36.7109375" style="9" customWidth="1"/>
    <col min="2" max="2" width="14.7109375" style="14" customWidth="1"/>
    <col min="3" max="3" width="15.8515625" style="14" customWidth="1"/>
    <col min="4" max="5" width="14.7109375" style="14" customWidth="1"/>
    <col min="6" max="6" width="15.7109375" style="14" customWidth="1"/>
    <col min="7" max="7" width="14.7109375" style="14" customWidth="1"/>
    <col min="8" max="8" width="10.140625" style="9" bestFit="1" customWidth="1"/>
    <col min="9" max="16384" width="8.421875" style="9" customWidth="1"/>
  </cols>
  <sheetData>
    <row r="1" spans="1:7" s="34" customFormat="1" ht="18" customHeight="1">
      <c r="A1" s="289" t="s">
        <v>42</v>
      </c>
      <c r="B1" s="289"/>
      <c r="C1" s="289"/>
      <c r="D1" s="289"/>
      <c r="E1" s="289"/>
      <c r="F1" s="289"/>
      <c r="G1" s="289"/>
    </row>
    <row r="2" ht="12.75" customHeight="1">
      <c r="A2" s="434" t="s">
        <v>416</v>
      </c>
    </row>
    <row r="3" spans="1:7" ht="15" customHeight="1">
      <c r="A3" s="305" t="s">
        <v>400</v>
      </c>
      <c r="B3" s="305"/>
      <c r="C3" s="305"/>
      <c r="D3" s="305"/>
      <c r="E3" s="305"/>
      <c r="F3" s="305"/>
      <c r="G3" s="305"/>
    </row>
    <row r="4" spans="1:6" ht="13.5" customHeight="1" thickBot="1">
      <c r="A4" s="37"/>
      <c r="B4" s="38"/>
      <c r="C4" s="38"/>
      <c r="D4" s="38"/>
      <c r="E4" s="38"/>
      <c r="F4" s="38"/>
    </row>
    <row r="5" spans="1:7" s="18" customFormat="1" ht="13.5" customHeight="1">
      <c r="A5" s="284" t="s">
        <v>0</v>
      </c>
      <c r="B5" s="335" t="s">
        <v>47</v>
      </c>
      <c r="C5" s="335" t="s">
        <v>45</v>
      </c>
      <c r="D5" s="335" t="s">
        <v>46</v>
      </c>
      <c r="E5" s="335" t="s">
        <v>49</v>
      </c>
      <c r="F5" s="335" t="s">
        <v>366</v>
      </c>
      <c r="G5" s="338" t="s">
        <v>48</v>
      </c>
    </row>
    <row r="6" spans="1:7" s="18" customFormat="1" ht="13.5" customHeight="1">
      <c r="A6" s="334"/>
      <c r="B6" s="336"/>
      <c r="C6" s="336"/>
      <c r="D6" s="336"/>
      <c r="E6" s="336"/>
      <c r="F6" s="336"/>
      <c r="G6" s="339"/>
    </row>
    <row r="7" spans="1:7" s="4" customFormat="1" ht="13.5" customHeight="1" thickBot="1">
      <c r="A7" s="143"/>
      <c r="B7" s="337"/>
      <c r="C7" s="337"/>
      <c r="D7" s="337"/>
      <c r="E7" s="337"/>
      <c r="F7" s="337"/>
      <c r="G7" s="340"/>
    </row>
    <row r="8" spans="1:7" ht="12.75" customHeight="1">
      <c r="A8" s="32" t="s">
        <v>4</v>
      </c>
      <c r="B8" s="210">
        <v>14.74377340553987</v>
      </c>
      <c r="C8" s="210">
        <v>16.338985655613747</v>
      </c>
      <c r="D8" s="210">
        <v>13.619034411297559</v>
      </c>
      <c r="E8" s="210">
        <v>12.201772055773706</v>
      </c>
      <c r="F8" s="210">
        <v>10.526687478852345</v>
      </c>
      <c r="G8" s="210">
        <v>12.59056480435093</v>
      </c>
    </row>
    <row r="9" spans="1:7" ht="12.75" customHeight="1">
      <c r="A9" s="16" t="s">
        <v>5</v>
      </c>
      <c r="B9" s="210">
        <v>3.222715945757197</v>
      </c>
      <c r="C9" s="210">
        <v>3.6015381779654203</v>
      </c>
      <c r="D9" s="210">
        <v>3.0957346318794468</v>
      </c>
      <c r="E9" s="210">
        <v>2.887713203324238</v>
      </c>
      <c r="F9" s="210">
        <v>2.3495386690298936</v>
      </c>
      <c r="G9" s="210">
        <v>2.6369491085069483</v>
      </c>
    </row>
    <row r="10" spans="1:7" ht="12.75" customHeight="1">
      <c r="A10" s="16" t="s">
        <v>39</v>
      </c>
      <c r="B10" s="210">
        <v>2.1677877276153423</v>
      </c>
      <c r="C10" s="210">
        <v>1.8109395016816627</v>
      </c>
      <c r="D10" s="210">
        <v>2.3513034740992906</v>
      </c>
      <c r="E10" s="210">
        <v>2.3224886867884376</v>
      </c>
      <c r="F10" s="210">
        <v>1.4819230497611606</v>
      </c>
      <c r="G10" s="210">
        <v>2.676482006354464</v>
      </c>
    </row>
    <row r="11" spans="1:7" ht="12.75" customHeight="1">
      <c r="A11" s="16" t="s">
        <v>38</v>
      </c>
      <c r="B11" s="210">
        <v>0.7845157166588632</v>
      </c>
      <c r="C11" s="210">
        <v>0.7345197555998383</v>
      </c>
      <c r="D11" s="210">
        <v>1.328462913198542</v>
      </c>
      <c r="E11" s="210">
        <v>1.3224245339979732</v>
      </c>
      <c r="F11" s="210">
        <v>0.8859723189528882</v>
      </c>
      <c r="G11" s="210">
        <v>0.7677521937629687</v>
      </c>
    </row>
    <row r="12" spans="1:7" ht="12.75" customHeight="1">
      <c r="A12" s="16" t="s">
        <v>8</v>
      </c>
      <c r="B12" s="210">
        <v>1.6277515362773325</v>
      </c>
      <c r="C12" s="210">
        <v>1.188607482470426</v>
      </c>
      <c r="D12" s="210">
        <v>2.966473123287743</v>
      </c>
      <c r="E12" s="210">
        <v>2.832971459694753</v>
      </c>
      <c r="F12" s="210">
        <v>2.5045481576840505</v>
      </c>
      <c r="G12" s="210">
        <v>2.585479329166513</v>
      </c>
    </row>
    <row r="13" spans="1:7" ht="12.75" customHeight="1">
      <c r="A13" s="16" t="s">
        <v>9</v>
      </c>
      <c r="B13" s="210">
        <v>1.087358410853235</v>
      </c>
      <c r="C13" s="210">
        <v>0.988489489853682</v>
      </c>
      <c r="D13" s="210">
        <v>1.4773491447545732</v>
      </c>
      <c r="E13" s="210">
        <v>1.4222998844362866</v>
      </c>
      <c r="F13" s="210">
        <v>0.7291319159519958</v>
      </c>
      <c r="G13" s="210">
        <v>1.0942569213723714</v>
      </c>
    </row>
    <row r="14" spans="1:7" ht="12.75" customHeight="1">
      <c r="A14" s="16" t="s">
        <v>10</v>
      </c>
      <c r="B14" s="210">
        <v>9.538096807129333</v>
      </c>
      <c r="C14" s="210">
        <v>9.799804895415933</v>
      </c>
      <c r="D14" s="210">
        <v>10.039746605577085</v>
      </c>
      <c r="E14" s="210">
        <v>9.874405391830168</v>
      </c>
      <c r="F14" s="210">
        <v>12.281987440878705</v>
      </c>
      <c r="G14" s="210">
        <v>9.92196049801397</v>
      </c>
    </row>
    <row r="15" spans="1:7" ht="12.75" customHeight="1">
      <c r="A15" s="16" t="s">
        <v>11</v>
      </c>
      <c r="B15" s="210">
        <v>8.018895150548701</v>
      </c>
      <c r="C15" s="210">
        <v>8.776201193580187</v>
      </c>
      <c r="D15" s="210">
        <v>5.963560814399837</v>
      </c>
      <c r="E15" s="210">
        <v>6.411238701693367</v>
      </c>
      <c r="F15" s="210">
        <v>9.120117254608138</v>
      </c>
      <c r="G15" s="210">
        <v>7.248409231380886</v>
      </c>
    </row>
    <row r="16" spans="1:7" ht="12.75" customHeight="1">
      <c r="A16" s="16" t="s">
        <v>12</v>
      </c>
      <c r="B16" s="210">
        <v>21.77119712135835</v>
      </c>
      <c r="C16" s="210">
        <v>21.12255531602101</v>
      </c>
      <c r="D16" s="210">
        <v>20.428813279919197</v>
      </c>
      <c r="E16" s="210">
        <v>23.77396971456147</v>
      </c>
      <c r="F16" s="210">
        <v>35.08899789302182</v>
      </c>
      <c r="G16" s="210">
        <v>22.868866885641413</v>
      </c>
    </row>
    <row r="17" spans="1:7" ht="12.75" customHeight="1">
      <c r="A17" s="16" t="s">
        <v>18</v>
      </c>
      <c r="B17" s="210">
        <v>8.576727237068507</v>
      </c>
      <c r="C17" s="210">
        <v>8.325424080204044</v>
      </c>
      <c r="D17" s="210">
        <v>8.635139767276952</v>
      </c>
      <c r="E17" s="210">
        <v>8.453563973290759</v>
      </c>
      <c r="F17" s="210">
        <v>5.276766481617501</v>
      </c>
      <c r="G17" s="210">
        <v>9.16338558410846</v>
      </c>
    </row>
    <row r="18" spans="1:7" ht="12.75" customHeight="1">
      <c r="A18" s="16" t="s">
        <v>13</v>
      </c>
      <c r="B18" s="210">
        <v>2.250499898254732</v>
      </c>
      <c r="C18" s="210">
        <v>2.597626294647179</v>
      </c>
      <c r="D18" s="210">
        <v>2.6289278883013103</v>
      </c>
      <c r="E18" s="210">
        <v>1.9503039571037588</v>
      </c>
      <c r="F18" s="210">
        <v>2.1060508390224437</v>
      </c>
      <c r="G18" s="210">
        <v>1.8905036064410172</v>
      </c>
    </row>
    <row r="19" spans="1:7" ht="12.75" customHeight="1">
      <c r="A19" s="16" t="s">
        <v>14</v>
      </c>
      <c r="B19" s="210">
        <v>7.200187434853178</v>
      </c>
      <c r="C19" s="210">
        <v>7.35121500306718</v>
      </c>
      <c r="D19" s="210">
        <v>7.553425037483221</v>
      </c>
      <c r="E19" s="210">
        <v>5.869615710988821</v>
      </c>
      <c r="F19" s="210">
        <v>4.1814754744267635</v>
      </c>
      <c r="G19" s="210">
        <v>5.851879665752343</v>
      </c>
    </row>
    <row r="20" spans="1:7" ht="12.75" customHeight="1">
      <c r="A20" s="16" t="s">
        <v>51</v>
      </c>
      <c r="B20" s="210">
        <v>5.216398593501869</v>
      </c>
      <c r="C20" s="210">
        <v>4.533724624933384</v>
      </c>
      <c r="D20" s="210">
        <v>5.524752008917474</v>
      </c>
      <c r="E20" s="210">
        <v>6.216306850976024</v>
      </c>
      <c r="F20" s="210">
        <v>1.5658359943018139</v>
      </c>
      <c r="G20" s="210">
        <v>5.910248449181428</v>
      </c>
    </row>
    <row r="21" spans="1:7" ht="12.75" customHeight="1">
      <c r="A21" s="16" t="s">
        <v>15</v>
      </c>
      <c r="B21" s="210">
        <v>4.553477998760766</v>
      </c>
      <c r="C21" s="210">
        <v>4.2844901534236435</v>
      </c>
      <c r="D21" s="210">
        <v>5.4195634938286785</v>
      </c>
      <c r="E21" s="210">
        <v>4.741817538229791</v>
      </c>
      <c r="F21" s="210">
        <v>2.799468036158894</v>
      </c>
      <c r="G21" s="210">
        <v>4.309882727091817</v>
      </c>
    </row>
    <row r="22" spans="1:7" ht="12.75" customHeight="1">
      <c r="A22" s="16" t="s">
        <v>52</v>
      </c>
      <c r="B22" s="210">
        <v>3.00537865371576</v>
      </c>
      <c r="C22" s="210">
        <v>3.0944150560912678</v>
      </c>
      <c r="D22" s="210">
        <v>3.2064180693982536</v>
      </c>
      <c r="E22" s="210">
        <v>3.1923847582824356</v>
      </c>
      <c r="F22" s="210">
        <v>3.4599525531625</v>
      </c>
      <c r="G22" s="210">
        <v>3.152422371363122</v>
      </c>
    </row>
    <row r="23" spans="1:7" ht="12.75" customHeight="1">
      <c r="A23" s="16" t="s">
        <v>16</v>
      </c>
      <c r="B23" s="210">
        <v>3.8635879217569995</v>
      </c>
      <c r="C23" s="210">
        <v>3.3431022813812974</v>
      </c>
      <c r="D23" s="210">
        <v>3.9173563666526237</v>
      </c>
      <c r="E23" s="210">
        <v>4.57510897351692</v>
      </c>
      <c r="F23" s="210">
        <v>3.6786160380012216</v>
      </c>
      <c r="G23" s="210">
        <v>4.487620325450089</v>
      </c>
    </row>
    <row r="24" spans="1:7" ht="12.75" customHeight="1">
      <c r="A24" s="16" t="s">
        <v>53</v>
      </c>
      <c r="B24" s="210">
        <v>2.3716504403499634</v>
      </c>
      <c r="C24" s="210">
        <v>2.1083610380500972</v>
      </c>
      <c r="D24" s="210">
        <v>1.8439389697282107</v>
      </c>
      <c r="E24" s="210">
        <v>1.9516146055110892</v>
      </c>
      <c r="F24" s="210">
        <v>1.9629304045678697</v>
      </c>
      <c r="G24" s="210">
        <v>2.8433362920612626</v>
      </c>
    </row>
    <row r="25" spans="1:7" ht="12.75" customHeight="1">
      <c r="A25" s="16"/>
      <c r="B25" s="210"/>
      <c r="C25" s="210"/>
      <c r="D25" s="210"/>
      <c r="E25" s="210"/>
      <c r="F25" s="210"/>
      <c r="G25" s="210"/>
    </row>
    <row r="26" spans="1:7" ht="12.75" customHeight="1" thickBot="1">
      <c r="A26" s="233" t="s">
        <v>277</v>
      </c>
      <c r="B26" s="237">
        <v>100</v>
      </c>
      <c r="C26" s="237">
        <v>100</v>
      </c>
      <c r="D26" s="237">
        <v>100</v>
      </c>
      <c r="E26" s="237">
        <v>100</v>
      </c>
      <c r="F26" s="237">
        <v>100</v>
      </c>
      <c r="G26" s="237">
        <v>100</v>
      </c>
    </row>
    <row r="27" ht="12.75" customHeight="1"/>
    <row r="28" ht="12.75" customHeight="1"/>
    <row r="29" spans="1:8" ht="13.5" customHeight="1" thickBot="1">
      <c r="A29" s="10"/>
      <c r="B29" s="10"/>
      <c r="C29" s="10"/>
      <c r="D29" s="10"/>
      <c r="E29" s="10"/>
      <c r="F29" s="10"/>
      <c r="G29" s="10"/>
      <c r="H29" s="10"/>
    </row>
    <row r="30" spans="1:8" ht="12.75" customHeight="1">
      <c r="A30" s="327" t="s">
        <v>0</v>
      </c>
      <c r="B30" s="313" t="s">
        <v>373</v>
      </c>
      <c r="C30" s="330"/>
      <c r="D30" s="331"/>
      <c r="E30" s="316" t="s">
        <v>374</v>
      </c>
      <c r="F30" s="313" t="s">
        <v>369</v>
      </c>
      <c r="G30" s="319"/>
      <c r="H30" s="195" t="s">
        <v>370</v>
      </c>
    </row>
    <row r="31" spans="1:8" ht="12.75" customHeight="1">
      <c r="A31" s="328"/>
      <c r="B31" s="326" t="s">
        <v>363</v>
      </c>
      <c r="C31" s="326" t="s">
        <v>364</v>
      </c>
      <c r="D31" s="317" t="s">
        <v>365</v>
      </c>
      <c r="E31" s="317"/>
      <c r="F31" s="325" t="s">
        <v>367</v>
      </c>
      <c r="G31" s="326" t="s">
        <v>368</v>
      </c>
      <c r="H31" s="86" t="s">
        <v>371</v>
      </c>
    </row>
    <row r="32" spans="1:8" ht="12.75" customHeight="1">
      <c r="A32" s="328"/>
      <c r="B32" s="326"/>
      <c r="C32" s="333"/>
      <c r="D32" s="317"/>
      <c r="E32" s="317"/>
      <c r="F32" s="325"/>
      <c r="G32" s="326"/>
      <c r="H32" s="86" t="s">
        <v>372</v>
      </c>
    </row>
    <row r="33" spans="1:8" ht="12.75" customHeight="1" thickBot="1">
      <c r="A33" s="329"/>
      <c r="B33" s="201" t="s">
        <v>91</v>
      </c>
      <c r="C33" s="201" t="s">
        <v>91</v>
      </c>
      <c r="D33" s="201" t="s">
        <v>91</v>
      </c>
      <c r="E33" s="201" t="s">
        <v>91</v>
      </c>
      <c r="F33" s="201" t="s">
        <v>91</v>
      </c>
      <c r="G33" s="201" t="s">
        <v>91</v>
      </c>
      <c r="H33" s="202" t="s">
        <v>91</v>
      </c>
    </row>
    <row r="34" spans="1:8" ht="12.75" customHeight="1">
      <c r="A34" s="32" t="s">
        <v>4</v>
      </c>
      <c r="B34" s="210">
        <v>12.428235007736328</v>
      </c>
      <c r="C34" s="210">
        <v>15.197912738411226</v>
      </c>
      <c r="D34" s="210">
        <v>21.960240225132456</v>
      </c>
      <c r="E34" s="210">
        <v>20.457451027044176</v>
      </c>
      <c r="F34" s="210">
        <v>12.744376745548184</v>
      </c>
      <c r="G34" s="210">
        <v>10.372454875566321</v>
      </c>
      <c r="H34" s="210">
        <v>21.23040664289357</v>
      </c>
    </row>
    <row r="35" spans="1:8" ht="12.75" customHeight="1">
      <c r="A35" s="16" t="s">
        <v>5</v>
      </c>
      <c r="B35" s="210">
        <v>2.7970420506120304</v>
      </c>
      <c r="C35" s="210">
        <v>3.316679847670239</v>
      </c>
      <c r="D35" s="210">
        <v>2.6083464227064774</v>
      </c>
      <c r="E35" s="210">
        <v>6.040447299547942</v>
      </c>
      <c r="F35" s="210">
        <v>2.5194822820163</v>
      </c>
      <c r="G35" s="210">
        <v>6.139243872602349</v>
      </c>
      <c r="H35" s="210">
        <v>3.9249620401965744</v>
      </c>
    </row>
    <row r="36" spans="1:8" ht="12.75" customHeight="1">
      <c r="A36" s="26" t="s">
        <v>6</v>
      </c>
      <c r="B36" s="210">
        <v>2.313100109916817</v>
      </c>
      <c r="C36" s="210">
        <v>1.7579561492736866</v>
      </c>
      <c r="D36" s="210">
        <v>2.1164766027752804</v>
      </c>
      <c r="E36" s="210">
        <v>-0.6290744706162265</v>
      </c>
      <c r="F36" s="210">
        <v>1.3047910659679316</v>
      </c>
      <c r="G36" s="210">
        <v>0.8287519884729012</v>
      </c>
      <c r="H36" s="210">
        <v>0.4947979943009874</v>
      </c>
    </row>
    <row r="37" spans="1:8" ht="12.75" customHeight="1">
      <c r="A37" s="16" t="s">
        <v>7</v>
      </c>
      <c r="B37" s="210">
        <v>0.8857321407090634</v>
      </c>
      <c r="C37" s="210">
        <v>0.36643633260913383</v>
      </c>
      <c r="D37" s="210">
        <v>0.3604163063813731</v>
      </c>
      <c r="E37" s="210">
        <v>-2.04235070187961</v>
      </c>
      <c r="F37" s="210">
        <v>0.8686966811667702</v>
      </c>
      <c r="G37" s="210">
        <v>1.3567550056329991</v>
      </c>
      <c r="H37" s="210">
        <v>0.8958609648368809</v>
      </c>
    </row>
    <row r="38" spans="1:8" ht="12.75" customHeight="1">
      <c r="A38" s="16" t="s">
        <v>8</v>
      </c>
      <c r="B38" s="210">
        <v>1.9577514381702656</v>
      </c>
      <c r="C38" s="210">
        <v>0.20554385634854241</v>
      </c>
      <c r="D38" s="210">
        <v>0.23625187050596205</v>
      </c>
      <c r="E38" s="210">
        <v>-2.044571337933222</v>
      </c>
      <c r="F38" s="210">
        <v>2.7199003802408113</v>
      </c>
      <c r="G38" s="210">
        <v>1.3113041964635401</v>
      </c>
      <c r="H38" s="210">
        <v>3.3099219867215117</v>
      </c>
    </row>
    <row r="39" spans="1:8" ht="12.75" customHeight="1">
      <c r="A39" s="16" t="s">
        <v>9</v>
      </c>
      <c r="B39" s="210">
        <v>1.0926613633675808</v>
      </c>
      <c r="C39" s="210">
        <v>1.15458820437008</v>
      </c>
      <c r="D39" s="210">
        <v>0.9113848247119742</v>
      </c>
      <c r="E39" s="210">
        <v>0.8831786818938854</v>
      </c>
      <c r="F39" s="210">
        <v>0.6706595523301357</v>
      </c>
      <c r="G39" s="210">
        <v>0.30461712528467194</v>
      </c>
      <c r="H39" s="210">
        <v>0.36187865732261654</v>
      </c>
    </row>
    <row r="40" spans="1:8" ht="12.75" customHeight="1">
      <c r="A40" s="16" t="s">
        <v>10</v>
      </c>
      <c r="B40" s="210">
        <v>9.947769114811212</v>
      </c>
      <c r="C40" s="210">
        <v>5.8315452025398935</v>
      </c>
      <c r="D40" s="210">
        <v>6.045789700104477</v>
      </c>
      <c r="E40" s="210">
        <v>19.39789039574907</v>
      </c>
      <c r="F40" s="210">
        <v>11.345259608997207</v>
      </c>
      <c r="G40" s="210">
        <v>4.677565190482407</v>
      </c>
      <c r="H40" s="210">
        <v>6.23741275968011</v>
      </c>
    </row>
    <row r="41" spans="1:8" ht="12.75" customHeight="1">
      <c r="A41" s="26" t="s">
        <v>11</v>
      </c>
      <c r="B41" s="210">
        <v>7.09361194048664</v>
      </c>
      <c r="C41" s="210">
        <v>6.222537980575138</v>
      </c>
      <c r="D41" s="210">
        <v>5.473668564208913</v>
      </c>
      <c r="E41" s="210">
        <v>0.09199777936394639</v>
      </c>
      <c r="F41" s="210">
        <v>8.112101594376469</v>
      </c>
      <c r="G41" s="210">
        <v>5.1615679562124965</v>
      </c>
      <c r="H41" s="210">
        <v>3.454654241653885</v>
      </c>
    </row>
    <row r="42" spans="1:8" ht="12.75" customHeight="1">
      <c r="A42" s="26" t="s">
        <v>12</v>
      </c>
      <c r="B42" s="210">
        <v>24.677028187106036</v>
      </c>
      <c r="C42" s="210">
        <v>28.742043790272238</v>
      </c>
      <c r="D42" s="210">
        <v>26.243502358945626</v>
      </c>
      <c r="E42" s="210">
        <v>6.367198033150924</v>
      </c>
      <c r="F42" s="210">
        <v>30.930994745200564</v>
      </c>
      <c r="G42" s="210">
        <v>37.888568154455385</v>
      </c>
      <c r="H42" s="210">
        <v>15.51871675215826</v>
      </c>
    </row>
    <row r="43" spans="1:8" ht="12.75" customHeight="1">
      <c r="A43" s="26" t="s">
        <v>18</v>
      </c>
      <c r="B43" s="210">
        <v>8.905049944455028</v>
      </c>
      <c r="C43" s="210">
        <v>6.94672944056645</v>
      </c>
      <c r="D43" s="210">
        <v>8.123855721997437</v>
      </c>
      <c r="E43" s="210">
        <v>8.635101911333175</v>
      </c>
      <c r="F43" s="210">
        <v>6.644194283927425</v>
      </c>
      <c r="G43" s="210">
        <v>6.372300149407447</v>
      </c>
      <c r="H43" s="210">
        <v>12.113234981987702</v>
      </c>
    </row>
    <row r="44" spans="1:8" ht="12.75" customHeight="1">
      <c r="A44" s="26" t="s">
        <v>13</v>
      </c>
      <c r="B44" s="210">
        <v>1.466396325075784</v>
      </c>
      <c r="C44" s="210">
        <v>3.4485180952952095</v>
      </c>
      <c r="D44" s="210">
        <v>1.9643707024812878</v>
      </c>
      <c r="E44" s="210">
        <v>3.951146006820525</v>
      </c>
      <c r="F44" s="210">
        <v>1.999359519234661</v>
      </c>
      <c r="G44" s="210">
        <v>1.453942374176204</v>
      </c>
      <c r="H44" s="210">
        <v>1.45999982712803</v>
      </c>
    </row>
    <row r="45" spans="1:8" ht="12.75" customHeight="1">
      <c r="A45" s="26" t="s">
        <v>14</v>
      </c>
      <c r="B45" s="210">
        <v>7.740918235906459</v>
      </c>
      <c r="C45" s="210">
        <v>8.391992930258606</v>
      </c>
      <c r="D45" s="210">
        <v>4.203511048669601</v>
      </c>
      <c r="E45" s="210">
        <v>13.139820762947101</v>
      </c>
      <c r="F45" s="210">
        <v>4.117073058458354</v>
      </c>
      <c r="G45" s="210">
        <v>7.743560732434955</v>
      </c>
      <c r="H45" s="210">
        <v>4.577361647200963</v>
      </c>
    </row>
    <row r="46" spans="1:8" ht="12.75" customHeight="1">
      <c r="A46" s="27" t="s">
        <v>51</v>
      </c>
      <c r="B46" s="210">
        <v>5.937434728163633</v>
      </c>
      <c r="C46" s="210">
        <v>2.5714987327012175</v>
      </c>
      <c r="D46" s="210">
        <v>2.3255730858667643</v>
      </c>
      <c r="E46" s="210">
        <v>2.750099135538108</v>
      </c>
      <c r="F46" s="210">
        <v>3.856535483189959</v>
      </c>
      <c r="G46" s="210">
        <v>5.193480226480415</v>
      </c>
      <c r="H46" s="210">
        <v>13.374239963581639</v>
      </c>
    </row>
    <row r="47" spans="1:8" ht="12.75" customHeight="1">
      <c r="A47" s="27" t="s">
        <v>15</v>
      </c>
      <c r="B47" s="210">
        <v>4.032884346039712</v>
      </c>
      <c r="C47" s="210">
        <v>6.713171165679109</v>
      </c>
      <c r="D47" s="210">
        <v>8.296756932127252</v>
      </c>
      <c r="E47" s="210">
        <v>9.068125941787612</v>
      </c>
      <c r="F47" s="210">
        <v>3.4664930146326443</v>
      </c>
      <c r="G47" s="210">
        <v>7.028435766885701</v>
      </c>
      <c r="H47" s="210">
        <v>6.868107330443811</v>
      </c>
    </row>
    <row r="48" spans="1:8" ht="12.75" customHeight="1">
      <c r="A48" s="26" t="s">
        <v>52</v>
      </c>
      <c r="B48" s="210">
        <v>2.9361248337047745</v>
      </c>
      <c r="C48" s="210">
        <v>3.1875983058833546</v>
      </c>
      <c r="D48" s="210">
        <v>1.281091132050932</v>
      </c>
      <c r="E48" s="210">
        <v>1.7799984138313902</v>
      </c>
      <c r="F48" s="210">
        <v>3.410083881551535</v>
      </c>
      <c r="G48" s="210">
        <v>2.194693859789089</v>
      </c>
      <c r="H48" s="210">
        <v>2.9672513260720703</v>
      </c>
    </row>
    <row r="49" spans="1:8" ht="12.75" customHeight="1">
      <c r="A49" s="26" t="s">
        <v>16</v>
      </c>
      <c r="B49" s="210">
        <v>4.1774770880790495</v>
      </c>
      <c r="C49" s="210">
        <v>3.2318627798887665</v>
      </c>
      <c r="D49" s="210">
        <v>3.0788135096623157</v>
      </c>
      <c r="E49" s="210">
        <v>9.263859148227455</v>
      </c>
      <c r="F49" s="210">
        <v>3.5133187459275503</v>
      </c>
      <c r="G49" s="210">
        <v>0.7649274479370651</v>
      </c>
      <c r="H49" s="210">
        <v>2.29977344167924</v>
      </c>
    </row>
    <row r="50" spans="1:8" ht="12.75" customHeight="1">
      <c r="A50" s="26" t="s">
        <v>17</v>
      </c>
      <c r="B50" s="210">
        <v>1.610783145659587</v>
      </c>
      <c r="C50" s="210">
        <v>2.7133844476571083</v>
      </c>
      <c r="D50" s="210">
        <v>4.769950991671871</v>
      </c>
      <c r="E50" s="210">
        <v>2.8896819731937504</v>
      </c>
      <c r="F50" s="210">
        <v>1.776679357233504</v>
      </c>
      <c r="G50" s="210">
        <v>1.2078310777160486</v>
      </c>
      <c r="H50" s="210">
        <v>0.9114194421421526</v>
      </c>
    </row>
    <row r="51" spans="1:8" ht="12.75" customHeight="1">
      <c r="A51" s="26"/>
      <c r="B51" s="210"/>
      <c r="C51" s="210"/>
      <c r="D51" s="210"/>
      <c r="E51" s="210"/>
      <c r="F51" s="210"/>
      <c r="G51" s="210"/>
      <c r="H51" s="210"/>
    </row>
    <row r="52" spans="1:8" ht="12.75" customHeight="1" thickBot="1">
      <c r="A52" s="233" t="s">
        <v>277</v>
      </c>
      <c r="B52" s="237">
        <v>100</v>
      </c>
      <c r="C52" s="237">
        <v>100</v>
      </c>
      <c r="D52" s="237">
        <v>100</v>
      </c>
      <c r="E52" s="237">
        <v>100</v>
      </c>
      <c r="F52" s="237">
        <v>100</v>
      </c>
      <c r="G52" s="237">
        <v>100</v>
      </c>
      <c r="H52" s="237">
        <v>100</v>
      </c>
    </row>
    <row r="53" spans="1:11" ht="15" customHeight="1">
      <c r="A53" s="30" t="s">
        <v>361</v>
      </c>
      <c r="B53" s="218"/>
      <c r="C53" s="219"/>
      <c r="D53" s="219"/>
      <c r="E53" s="219"/>
      <c r="F53" s="219"/>
      <c r="G53" s="219"/>
      <c r="H53" s="219"/>
      <c r="I53" s="128"/>
      <c r="J53" s="131"/>
      <c r="K53" s="120"/>
    </row>
    <row r="54" spans="1:11" ht="15" customHeight="1">
      <c r="A54" s="30" t="s">
        <v>378</v>
      </c>
      <c r="B54" s="218"/>
      <c r="C54" s="219"/>
      <c r="D54" s="219"/>
      <c r="E54" s="219"/>
      <c r="F54" s="219"/>
      <c r="G54" s="219"/>
      <c r="H54" s="219"/>
      <c r="I54" s="128"/>
      <c r="J54" s="131"/>
      <c r="K54" s="120"/>
    </row>
  </sheetData>
  <mergeCells count="18">
    <mergeCell ref="A3:G3"/>
    <mergeCell ref="A5:A6"/>
    <mergeCell ref="B5:B7"/>
    <mergeCell ref="C5:C7"/>
    <mergeCell ref="D5:D7"/>
    <mergeCell ref="E5:E7"/>
    <mergeCell ref="F5:F7"/>
    <mergeCell ref="G5:G7"/>
    <mergeCell ref="A1:G1"/>
    <mergeCell ref="A30:A33"/>
    <mergeCell ref="B30:D30"/>
    <mergeCell ref="E30:E32"/>
    <mergeCell ref="F30:G30"/>
    <mergeCell ref="B31:B32"/>
    <mergeCell ref="C31:C32"/>
    <mergeCell ref="D31:D32"/>
    <mergeCell ref="F31:F32"/>
    <mergeCell ref="G31:G32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3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11"/>
  <dimension ref="A1:J38"/>
  <sheetViews>
    <sheetView showGridLines="0" zoomScale="75" zoomScaleNormal="75" workbookViewId="0" topLeftCell="A1">
      <selection activeCell="E40" sqref="E40"/>
    </sheetView>
  </sheetViews>
  <sheetFormatPr defaultColWidth="11.421875" defaultRowHeight="12.75"/>
  <cols>
    <col min="1" max="1" width="39.57421875" style="9" customWidth="1"/>
    <col min="2" max="7" width="14.7109375" style="4" customWidth="1"/>
    <col min="8" max="16384" width="11.421875" style="9" customWidth="1"/>
  </cols>
  <sheetData>
    <row r="1" spans="1:7" s="34" customFormat="1" ht="18" customHeight="1">
      <c r="A1" s="289" t="s">
        <v>42</v>
      </c>
      <c r="B1" s="289"/>
      <c r="C1" s="289"/>
      <c r="D1" s="289"/>
      <c r="E1" s="289"/>
      <c r="F1" s="289"/>
      <c r="G1" s="289"/>
    </row>
    <row r="2" spans="1:7" ht="12.75" customHeight="1">
      <c r="A2" s="435" t="s">
        <v>416</v>
      </c>
      <c r="B2" s="8"/>
      <c r="C2" s="8"/>
      <c r="D2" s="8"/>
      <c r="E2" s="8"/>
      <c r="F2" s="8"/>
      <c r="G2" s="8"/>
    </row>
    <row r="3" spans="1:7" ht="15" customHeight="1">
      <c r="A3" s="305" t="s">
        <v>386</v>
      </c>
      <c r="B3" s="305"/>
      <c r="C3" s="305"/>
      <c r="D3" s="305"/>
      <c r="E3" s="305"/>
      <c r="F3" s="305"/>
      <c r="G3" s="305"/>
    </row>
    <row r="4" spans="1:7" ht="13.5" customHeight="1" thickBot="1">
      <c r="A4" s="36"/>
      <c r="B4" s="35"/>
      <c r="C4" s="35"/>
      <c r="D4" s="35"/>
      <c r="E4" s="35"/>
      <c r="F4" s="35"/>
      <c r="G4" s="10"/>
    </row>
    <row r="5" spans="1:7" ht="12.75" customHeight="1">
      <c r="A5" s="247" t="s">
        <v>296</v>
      </c>
      <c r="B5" s="341">
        <v>2006</v>
      </c>
      <c r="C5" s="342"/>
      <c r="D5" s="342"/>
      <c r="E5" s="343">
        <v>2007</v>
      </c>
      <c r="F5" s="343"/>
      <c r="G5" s="341"/>
    </row>
    <row r="6" spans="1:8" ht="12.75" customHeight="1" thickBot="1">
      <c r="A6" s="116" t="s">
        <v>21</v>
      </c>
      <c r="B6" s="222" t="s">
        <v>32</v>
      </c>
      <c r="C6" s="222" t="s">
        <v>33</v>
      </c>
      <c r="D6" s="223" t="s">
        <v>34</v>
      </c>
      <c r="E6" s="185" t="s">
        <v>32</v>
      </c>
      <c r="F6" s="222" t="s">
        <v>33</v>
      </c>
      <c r="G6" s="223" t="s">
        <v>34</v>
      </c>
      <c r="H6" s="4"/>
    </row>
    <row r="7" spans="1:10" ht="12.75" customHeight="1">
      <c r="A7" s="176" t="s">
        <v>35</v>
      </c>
      <c r="B7" s="212">
        <v>111.68333333333334</v>
      </c>
      <c r="C7" s="212">
        <v>115.25</v>
      </c>
      <c r="D7" s="212">
        <f>(B7+C7)/2</f>
        <v>113.46666666666667</v>
      </c>
      <c r="E7" s="212">
        <v>113.78333333333335</v>
      </c>
      <c r="F7" s="212">
        <v>120.86666666666667</v>
      </c>
      <c r="G7" s="212">
        <f>(E7+F7)/2</f>
        <v>117.32500000000002</v>
      </c>
      <c r="I7" s="114"/>
      <c r="J7" s="114"/>
    </row>
    <row r="8" spans="1:10" ht="12.75" customHeight="1">
      <c r="A8" s="27" t="s">
        <v>313</v>
      </c>
      <c r="B8" s="212"/>
      <c r="C8" s="212"/>
      <c r="D8" s="212"/>
      <c r="E8" s="212"/>
      <c r="F8" s="212"/>
      <c r="G8" s="212"/>
      <c r="I8" s="114"/>
      <c r="J8" s="114"/>
    </row>
    <row r="9" spans="1:10" ht="12.75" customHeight="1">
      <c r="A9" s="171" t="s">
        <v>314</v>
      </c>
      <c r="B9" s="212">
        <v>135.15</v>
      </c>
      <c r="C9" s="212">
        <v>186.91666666666666</v>
      </c>
      <c r="D9" s="212">
        <f aca="true" t="shared" si="0" ref="D9:D33">(B9+C9)/2</f>
        <v>161.03333333333333</v>
      </c>
      <c r="E9" s="212">
        <v>119.2333333333333</v>
      </c>
      <c r="F9" s="212">
        <v>150.66666666666666</v>
      </c>
      <c r="G9" s="212">
        <f aca="true" t="shared" si="1" ref="G9:G33">(E9+F9)/2</f>
        <v>134.95</v>
      </c>
      <c r="I9" s="114"/>
      <c r="J9" s="114"/>
    </row>
    <row r="10" spans="1:10" ht="12.75" customHeight="1">
      <c r="A10" s="27" t="s">
        <v>316</v>
      </c>
      <c r="B10" s="212"/>
      <c r="C10" s="212"/>
      <c r="D10" s="212"/>
      <c r="E10" s="212"/>
      <c r="F10" s="212"/>
      <c r="G10" s="212"/>
      <c r="I10" s="114"/>
      <c r="J10" s="114"/>
    </row>
    <row r="11" spans="1:10" ht="12.75" customHeight="1">
      <c r="A11" s="171" t="s">
        <v>315</v>
      </c>
      <c r="B11" s="212">
        <v>109.58333333333333</v>
      </c>
      <c r="C11" s="212">
        <v>129.28333333333333</v>
      </c>
      <c r="D11" s="212">
        <f t="shared" si="0"/>
        <v>119.43333333333334</v>
      </c>
      <c r="E11" s="212">
        <v>111.3</v>
      </c>
      <c r="F11" s="212">
        <v>126.83333333333333</v>
      </c>
      <c r="G11" s="212">
        <f t="shared" si="1"/>
        <v>119.06666666666666</v>
      </c>
      <c r="I11" s="114"/>
      <c r="J11" s="114"/>
    </row>
    <row r="12" spans="1:10" ht="12.75" customHeight="1">
      <c r="A12" s="27" t="s">
        <v>317</v>
      </c>
      <c r="B12" s="212"/>
      <c r="C12" s="212"/>
      <c r="D12" s="212"/>
      <c r="E12" s="212"/>
      <c r="F12" s="212"/>
      <c r="G12" s="212"/>
      <c r="I12" s="114"/>
      <c r="J12" s="114"/>
    </row>
    <row r="13" spans="1:10" ht="12.75" customHeight="1">
      <c r="A13" s="171" t="s">
        <v>318</v>
      </c>
      <c r="B13" s="212">
        <v>79.05</v>
      </c>
      <c r="C13" s="212">
        <v>79.05</v>
      </c>
      <c r="D13" s="212">
        <f t="shared" si="0"/>
        <v>79.05</v>
      </c>
      <c r="E13" s="212">
        <v>93.28333333333335</v>
      </c>
      <c r="F13" s="212">
        <v>93.85</v>
      </c>
      <c r="G13" s="212">
        <f t="shared" si="1"/>
        <v>93.56666666666666</v>
      </c>
      <c r="I13" s="114"/>
      <c r="J13" s="114"/>
    </row>
    <row r="14" spans="1:10" ht="12.75" customHeight="1">
      <c r="A14" s="118" t="s">
        <v>36</v>
      </c>
      <c r="B14" s="212">
        <v>109.11666666666666</v>
      </c>
      <c r="C14" s="212">
        <v>91.96666666666668</v>
      </c>
      <c r="D14" s="212">
        <f t="shared" si="0"/>
        <v>100.54166666666667</v>
      </c>
      <c r="E14" s="212">
        <v>108.21666666666665</v>
      </c>
      <c r="F14" s="212">
        <v>93.45</v>
      </c>
      <c r="G14" s="212">
        <f t="shared" si="1"/>
        <v>100.83333333333333</v>
      </c>
      <c r="I14" s="114"/>
      <c r="J14" s="114"/>
    </row>
    <row r="15" spans="1:10" ht="12.75" customHeight="1">
      <c r="A15" s="27" t="s">
        <v>320</v>
      </c>
      <c r="B15" s="212"/>
      <c r="C15" s="212"/>
      <c r="D15" s="212"/>
      <c r="E15" s="212"/>
      <c r="F15" s="212"/>
      <c r="G15" s="212"/>
      <c r="I15" s="114"/>
      <c r="J15" s="114"/>
    </row>
    <row r="16" spans="1:10" ht="12.75" customHeight="1">
      <c r="A16" s="171" t="s">
        <v>325</v>
      </c>
      <c r="B16" s="212">
        <v>107.85</v>
      </c>
      <c r="C16" s="212">
        <v>103.71666666666668</v>
      </c>
      <c r="D16" s="212">
        <f t="shared" si="0"/>
        <v>105.78333333333333</v>
      </c>
      <c r="E16" s="212">
        <v>107.38333333333333</v>
      </c>
      <c r="F16" s="212">
        <v>103.28333333333335</v>
      </c>
      <c r="G16" s="212">
        <f t="shared" si="1"/>
        <v>105.33333333333334</v>
      </c>
      <c r="I16" s="114"/>
      <c r="J16" s="114"/>
    </row>
    <row r="17" spans="1:10" ht="12.75" customHeight="1">
      <c r="A17" s="27" t="s">
        <v>321</v>
      </c>
      <c r="B17" s="212"/>
      <c r="C17" s="212"/>
      <c r="D17" s="212"/>
      <c r="E17" s="212"/>
      <c r="F17" s="212"/>
      <c r="G17" s="212"/>
      <c r="I17" s="114"/>
      <c r="J17" s="114"/>
    </row>
    <row r="18" spans="1:10" ht="12.75" customHeight="1">
      <c r="A18" s="171" t="s">
        <v>322</v>
      </c>
      <c r="B18" s="212">
        <v>108.85</v>
      </c>
      <c r="C18" s="212">
        <v>114.63333333333334</v>
      </c>
      <c r="D18" s="212">
        <f t="shared" si="0"/>
        <v>111.74166666666667</v>
      </c>
      <c r="E18" s="212">
        <v>110.88333333333333</v>
      </c>
      <c r="F18" s="212">
        <v>118.55</v>
      </c>
      <c r="G18" s="212">
        <f t="shared" si="1"/>
        <v>114.71666666666667</v>
      </c>
      <c r="I18" s="114"/>
      <c r="J18" s="114"/>
    </row>
    <row r="19" spans="1:10" ht="12.75" customHeight="1">
      <c r="A19" s="118" t="s">
        <v>344</v>
      </c>
      <c r="B19" s="212"/>
      <c r="C19" s="212"/>
      <c r="D19" s="212"/>
      <c r="E19" s="212"/>
      <c r="F19" s="212"/>
      <c r="G19" s="212"/>
      <c r="I19" s="114"/>
      <c r="J19" s="114"/>
    </row>
    <row r="20" spans="1:10" ht="12.75" customHeight="1">
      <c r="A20" s="171" t="s">
        <v>345</v>
      </c>
      <c r="B20" s="212">
        <v>121.3</v>
      </c>
      <c r="C20" s="212">
        <v>116.58333333333333</v>
      </c>
      <c r="D20" s="212">
        <f t="shared" si="0"/>
        <v>118.94166666666666</v>
      </c>
      <c r="E20" s="212">
        <v>119.99166666666667</v>
      </c>
      <c r="F20" s="212">
        <v>119.86666666666667</v>
      </c>
      <c r="G20" s="212">
        <f t="shared" si="1"/>
        <v>119.92916666666667</v>
      </c>
      <c r="I20" s="114"/>
      <c r="J20" s="114"/>
    </row>
    <row r="21" spans="1:10" ht="12.75" customHeight="1">
      <c r="A21" s="118" t="s">
        <v>346</v>
      </c>
      <c r="B21" s="212">
        <v>75.56666666666668</v>
      </c>
      <c r="C21" s="212">
        <v>105.2</v>
      </c>
      <c r="D21" s="212">
        <f t="shared" si="0"/>
        <v>90.38333333333334</v>
      </c>
      <c r="E21" s="212">
        <v>37.6</v>
      </c>
      <c r="F21" s="212">
        <v>110.25</v>
      </c>
      <c r="G21" s="212">
        <f t="shared" si="1"/>
        <v>73.925</v>
      </c>
      <c r="I21" s="114"/>
      <c r="J21" s="114"/>
    </row>
    <row r="22" spans="1:10" ht="12.75" customHeight="1">
      <c r="A22" s="118" t="s">
        <v>335</v>
      </c>
      <c r="B22" s="212">
        <v>106.9</v>
      </c>
      <c r="C22" s="212">
        <v>116.43333333333334</v>
      </c>
      <c r="D22" s="212">
        <f t="shared" si="0"/>
        <v>111.66666666666667</v>
      </c>
      <c r="E22" s="212">
        <v>105.38333333333333</v>
      </c>
      <c r="F22" s="212">
        <v>115.43333333333334</v>
      </c>
      <c r="G22" s="212">
        <f t="shared" si="1"/>
        <v>110.40833333333333</v>
      </c>
      <c r="I22" s="114"/>
      <c r="J22" s="114"/>
    </row>
    <row r="23" spans="1:10" ht="12.75" customHeight="1">
      <c r="A23" s="118" t="s">
        <v>336</v>
      </c>
      <c r="B23" s="212"/>
      <c r="C23" s="212"/>
      <c r="D23" s="212"/>
      <c r="E23" s="212"/>
      <c r="F23" s="212"/>
      <c r="G23" s="212"/>
      <c r="I23" s="114"/>
      <c r="J23" s="114"/>
    </row>
    <row r="24" spans="1:10" ht="12.75" customHeight="1">
      <c r="A24" s="171" t="s">
        <v>343</v>
      </c>
      <c r="B24" s="212">
        <v>127.47666666666667</v>
      </c>
      <c r="C24" s="212">
        <v>124.05666666666667</v>
      </c>
      <c r="D24" s="212">
        <f t="shared" si="0"/>
        <v>125.76666666666668</v>
      </c>
      <c r="E24" s="212">
        <v>127.97333333333331</v>
      </c>
      <c r="F24" s="212">
        <v>123.67666666666668</v>
      </c>
      <c r="G24" s="212">
        <f t="shared" si="1"/>
        <v>125.82499999999999</v>
      </c>
      <c r="I24" s="114"/>
      <c r="J24" s="114"/>
    </row>
    <row r="25" spans="1:10" ht="12.75" customHeight="1">
      <c r="A25" s="118" t="s">
        <v>337</v>
      </c>
      <c r="B25" s="212">
        <v>72.01666666666667</v>
      </c>
      <c r="C25" s="212">
        <v>73.06666666666668</v>
      </c>
      <c r="D25" s="212">
        <f t="shared" si="0"/>
        <v>72.54166666666667</v>
      </c>
      <c r="E25" s="212">
        <v>70.4</v>
      </c>
      <c r="F25" s="212">
        <v>75.4</v>
      </c>
      <c r="G25" s="212">
        <f t="shared" si="1"/>
        <v>72.9</v>
      </c>
      <c r="I25" s="114"/>
      <c r="J25" s="114"/>
    </row>
    <row r="26" spans="1:10" ht="12.75" customHeight="1">
      <c r="A26" s="118" t="s">
        <v>347</v>
      </c>
      <c r="B26" s="212">
        <v>135.75</v>
      </c>
      <c r="C26" s="212">
        <v>150.63333333333335</v>
      </c>
      <c r="D26" s="212">
        <f t="shared" si="0"/>
        <v>143.19166666666666</v>
      </c>
      <c r="E26" s="212">
        <v>142.13333333333333</v>
      </c>
      <c r="F26" s="212">
        <v>137.21666666666667</v>
      </c>
      <c r="G26" s="212">
        <f t="shared" si="1"/>
        <v>139.675</v>
      </c>
      <c r="I26" s="114"/>
      <c r="J26" s="114"/>
    </row>
    <row r="27" spans="1:10" ht="12.75" customHeight="1">
      <c r="A27" s="118" t="s">
        <v>348</v>
      </c>
      <c r="B27" s="212">
        <v>105.925</v>
      </c>
      <c r="C27" s="212">
        <v>102.25833333333333</v>
      </c>
      <c r="D27" s="212">
        <f t="shared" si="0"/>
        <v>104.09166666666667</v>
      </c>
      <c r="E27" s="212">
        <v>109.94166666666666</v>
      </c>
      <c r="F27" s="212">
        <v>93.61666666666667</v>
      </c>
      <c r="G27" s="212">
        <f t="shared" si="1"/>
        <v>101.77916666666667</v>
      </c>
      <c r="I27" s="114"/>
      <c r="J27" s="114"/>
    </row>
    <row r="28" spans="1:10" ht="12.75" customHeight="1">
      <c r="A28" s="118" t="s">
        <v>330</v>
      </c>
      <c r="B28" s="212"/>
      <c r="C28" s="212"/>
      <c r="D28" s="212"/>
      <c r="E28" s="212"/>
      <c r="F28" s="212"/>
      <c r="G28" s="212"/>
      <c r="I28" s="114"/>
      <c r="J28" s="114"/>
    </row>
    <row r="29" spans="1:10" ht="12.75" customHeight="1">
      <c r="A29" s="171" t="s">
        <v>331</v>
      </c>
      <c r="B29" s="212">
        <v>116.6</v>
      </c>
      <c r="C29" s="212">
        <v>123.43333333333334</v>
      </c>
      <c r="D29" s="212">
        <f t="shared" si="0"/>
        <v>120.01666666666667</v>
      </c>
      <c r="E29" s="212">
        <v>122.38333333333333</v>
      </c>
      <c r="F29" s="212">
        <v>123.9</v>
      </c>
      <c r="G29" s="212">
        <f t="shared" si="1"/>
        <v>123.14166666666667</v>
      </c>
      <c r="I29" s="114"/>
      <c r="J29" s="114"/>
    </row>
    <row r="30" spans="1:10" ht="12.75" customHeight="1">
      <c r="A30" s="118"/>
      <c r="B30" s="212"/>
      <c r="C30" s="212"/>
      <c r="D30" s="212"/>
      <c r="E30" s="212"/>
      <c r="F30" s="212"/>
      <c r="G30" s="212"/>
      <c r="I30" s="114"/>
      <c r="J30" s="114"/>
    </row>
    <row r="31" spans="1:10" ht="12.75" customHeight="1">
      <c r="A31" s="161" t="s">
        <v>278</v>
      </c>
      <c r="B31" s="220">
        <v>110.33333333333331</v>
      </c>
      <c r="C31" s="220">
        <v>110.33333333333331</v>
      </c>
      <c r="D31" s="220">
        <f t="shared" si="0"/>
        <v>110.33333333333331</v>
      </c>
      <c r="E31" s="220">
        <v>110.21666666666665</v>
      </c>
      <c r="F31" s="220">
        <v>114.58333333333333</v>
      </c>
      <c r="G31" s="220">
        <f t="shared" si="1"/>
        <v>112.39999999999999</v>
      </c>
      <c r="I31" s="114"/>
      <c r="J31" s="114"/>
    </row>
    <row r="32" spans="1:10" ht="12.75" customHeight="1">
      <c r="A32" s="161"/>
      <c r="B32" s="220"/>
      <c r="C32" s="220"/>
      <c r="D32" s="220"/>
      <c r="E32" s="220"/>
      <c r="F32" s="220"/>
      <c r="G32" s="220"/>
      <c r="I32" s="114"/>
      <c r="J32" s="114"/>
    </row>
    <row r="33" spans="1:10" ht="12.75" customHeight="1" thickBot="1">
      <c r="A33" s="60" t="s">
        <v>303</v>
      </c>
      <c r="B33" s="221">
        <v>108.23333333333333</v>
      </c>
      <c r="C33" s="221">
        <v>104.08333333333333</v>
      </c>
      <c r="D33" s="221">
        <f t="shared" si="0"/>
        <v>106.15833333333333</v>
      </c>
      <c r="E33" s="221">
        <v>111.85</v>
      </c>
      <c r="F33" s="221">
        <v>105.4</v>
      </c>
      <c r="G33" s="221">
        <f t="shared" si="1"/>
        <v>108.625</v>
      </c>
      <c r="I33" s="114"/>
      <c r="J33" s="114"/>
    </row>
    <row r="34" spans="1:7" ht="12.75" customHeight="1">
      <c r="A34" s="30" t="s">
        <v>50</v>
      </c>
      <c r="B34" s="20"/>
      <c r="C34" s="20"/>
      <c r="D34" s="20"/>
      <c r="E34" s="20"/>
      <c r="F34" s="20"/>
      <c r="G34" s="20"/>
    </row>
    <row r="35" spans="1:7" ht="15" customHeight="1">
      <c r="A35" s="231" t="s">
        <v>266</v>
      </c>
      <c r="B35" s="5"/>
      <c r="C35" s="5"/>
      <c r="D35" s="5"/>
      <c r="E35" s="5"/>
      <c r="F35" s="5"/>
      <c r="G35" s="5"/>
    </row>
    <row r="36" spans="1:4" ht="14.25">
      <c r="A36" s="231" t="s">
        <v>265</v>
      </c>
      <c r="D36" s="117"/>
    </row>
    <row r="38" ht="12.75">
      <c r="D38" s="191"/>
    </row>
  </sheetData>
  <mergeCells count="4">
    <mergeCell ref="A1:G1"/>
    <mergeCell ref="A3:G3"/>
    <mergeCell ref="B5:D5"/>
    <mergeCell ref="E5:G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2008-06-23T10:01:04Z</cp:lastPrinted>
  <dcterms:created xsi:type="dcterms:W3CDTF">2001-06-19T15:32:58Z</dcterms:created>
  <dcterms:modified xsi:type="dcterms:W3CDTF">2008-07-03T06:36:15Z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