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activeTab="0"/>
  </bookViews>
  <sheets>
    <sheet name="5.1" sheetId="1" r:id="rId1"/>
    <sheet name="5.2" sheetId="2" r:id="rId2"/>
    <sheet name="5.3" sheetId="3" r:id="rId3"/>
    <sheet name="5.4" sheetId="4" r:id="rId4"/>
    <sheet name="5.5 (07-08)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">'[15]5.1'!#REF!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">'[15]5.1'!#REF!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">'[15]5.1'!#REF!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'5.1'!$A$1:$J$25</definedName>
    <definedName name="_xlnm.Print_Area" localSheetId="11">'5.10'!$A$1:$G$30</definedName>
    <definedName name="_xlnm.Print_Area" localSheetId="12">'5.11'!$A$1:$K$30</definedName>
    <definedName name="_xlnm.Print_Area" localSheetId="13">'5.12'!$A$1:$D$44</definedName>
    <definedName name="_xlnm.Print_Area" localSheetId="14">'5.13'!$A$1:$K$22</definedName>
    <definedName name="_xlnm.Print_Area" localSheetId="15">'5.14'!$A$1:$J$26</definedName>
    <definedName name="_xlnm.Print_Area" localSheetId="16">'5.15'!$A$1:$I$26</definedName>
    <definedName name="_xlnm.Print_Area" localSheetId="17">'5.16'!$A$1:$E$24</definedName>
    <definedName name="_xlnm.Print_Area" localSheetId="18">'5.17'!$A$1:$H$25</definedName>
    <definedName name="_xlnm.Print_Area" localSheetId="20">'5.19'!$A$1:$G$26</definedName>
    <definedName name="_xlnm.Print_Area" localSheetId="1">'5.2'!$A$1:$G$28</definedName>
    <definedName name="_xlnm.Print_Area" localSheetId="21">'5.20'!$A$1:$K$24</definedName>
    <definedName name="_xlnm.Print_Area" localSheetId="22">'5.21'!$A$1:$I$18</definedName>
    <definedName name="_xlnm.Print_Area" localSheetId="23">'5.22'!$A$1:$L$23</definedName>
    <definedName name="_xlnm.Print_Area" localSheetId="24">'5.23'!$A$1:$M$39</definedName>
    <definedName name="_xlnm.Print_Area" localSheetId="25">'5.24'!$A$1:$M$41</definedName>
    <definedName name="_xlnm.Print_Area" localSheetId="26">'5.25'!$A$1:$F$22</definedName>
    <definedName name="_xlnm.Print_Area" localSheetId="27">'5.26'!$A$1:$J$41</definedName>
    <definedName name="_xlnm.Print_Area" localSheetId="28">'5.27'!$A$1:$F$15</definedName>
    <definedName name="_xlnm.Print_Area" localSheetId="29">'5.28'!$A$1:$H$21</definedName>
    <definedName name="_xlnm.Print_Area" localSheetId="30">'5.29'!$A$1:$J$24</definedName>
    <definedName name="_xlnm.Print_Area" localSheetId="2">'5.3'!$A$1:$K$20</definedName>
    <definedName name="_xlnm.Print_Area" localSheetId="3">'5.4'!$A$1:$J$20</definedName>
    <definedName name="_xlnm.Print_Area" localSheetId="4">'5.5 (07-08)'!$A$1:$C$53</definedName>
    <definedName name="_xlnm.Print_Area" localSheetId="5">'5.6.1'!$A$1:$M$109</definedName>
    <definedName name="_xlnm.Print_Area" localSheetId="6">'5.6.2'!$A$1:$L$124</definedName>
    <definedName name="_xlnm.Print_Area" localSheetId="7">'5.6.3'!$A$1:$M$71</definedName>
    <definedName name="_xlnm.Print_Area" localSheetId="8">'5.7'!$A$1:$I$95</definedName>
    <definedName name="_xlnm.Print_Area" localSheetId="9">'5.8'!$A$1:$K$23</definedName>
    <definedName name="_xlnm.Print_Area" localSheetId="10">'5.9'!$A$1:$I$25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'5.6.1'!$C$54:$G$55</definedName>
    <definedName name="TABLE" localSheetId="6">'5.6.2'!$C$54:$G$64</definedName>
    <definedName name="TABLE" localSheetId="7">'5.6.3'!#REF!</definedName>
    <definedName name="TABLE" localSheetId="8">'5.7'!$A$26:$E$28</definedName>
    <definedName name="TABLE" localSheetId="9">'5.8'!#REF!</definedName>
    <definedName name="TABLE" localSheetId="10">'5.9'!#REF!</definedName>
    <definedName name="TABLE_10" localSheetId="8">'5.7'!$C$26:$G$27</definedName>
    <definedName name="TABLE_10" localSheetId="9">'5.8'!#REF!</definedName>
    <definedName name="TABLE_10" localSheetId="10">'5.9'!#REF!</definedName>
    <definedName name="TABLE_11" localSheetId="8">'5.7'!$C$29:$G$30</definedName>
    <definedName name="TABLE_11" localSheetId="9">'5.8'!#REF!</definedName>
    <definedName name="TABLE_11" localSheetId="10">'5.9'!#REF!</definedName>
    <definedName name="TABLE_12" localSheetId="8">'5.7'!$C$26:$G$27</definedName>
    <definedName name="TABLE_12" localSheetId="9">'5.8'!#REF!</definedName>
    <definedName name="TABLE_12" localSheetId="10">'5.9'!#REF!</definedName>
    <definedName name="TABLE_13" localSheetId="8">'5.7'!$C$26:$G$27</definedName>
    <definedName name="TABLE_13" localSheetId="9">'5.8'!#REF!</definedName>
    <definedName name="TABLE_13" localSheetId="10">'5.9'!#REF!</definedName>
    <definedName name="TABLE_14" localSheetId="8">'5.7'!$C$26:$G$27</definedName>
    <definedName name="TABLE_15" localSheetId="8">'5.7'!$C$26:$G$27</definedName>
    <definedName name="TABLE_16" localSheetId="8">'5.7'!$C$26:$G$27</definedName>
    <definedName name="TABLE_17" localSheetId="8">'5.7'!$C$26:$G$27</definedName>
    <definedName name="TABLE_18" localSheetId="8">'5.7'!$C$26:$G$27</definedName>
    <definedName name="TABLE_19" localSheetId="8">'5.7'!$C$26:$G$27</definedName>
    <definedName name="TABLE_2" localSheetId="0">#REF!</definedName>
    <definedName name="TABLE_2" localSheetId="5">'5.6.1'!$C$54:$G$55</definedName>
    <definedName name="TABLE_2" localSheetId="6">'5.6.2'!$C$54:$G$64</definedName>
    <definedName name="TABLE_2" localSheetId="7">'5.6.3'!#REF!</definedName>
    <definedName name="TABLE_2" localSheetId="8">'5.7'!$A$26:$E$27</definedName>
    <definedName name="TABLE_2" localSheetId="9">'5.8'!#REF!</definedName>
    <definedName name="TABLE_2" localSheetId="10">'5.9'!#REF!</definedName>
    <definedName name="TABLE_20" localSheetId="8">'5.7'!$C$26:$G$27</definedName>
    <definedName name="TABLE_21" localSheetId="8">'5.7'!$C$26:$G$27</definedName>
    <definedName name="TABLE_22" localSheetId="8">'5.7'!$C$26:$G$27</definedName>
    <definedName name="TABLE_23" localSheetId="8">'5.7'!$C$26:$G$27</definedName>
    <definedName name="TABLE_24" localSheetId="8">'5.7'!$C$26:$G$27</definedName>
    <definedName name="TABLE_25" localSheetId="8">'5.7'!$C$26:$G$27</definedName>
    <definedName name="TABLE_26" localSheetId="8">'5.7'!$C$26:$G$27</definedName>
    <definedName name="TABLE_27" localSheetId="8">'5.7'!$C$29:$G$30</definedName>
    <definedName name="TABLE_28" localSheetId="8">'5.7'!$C$26:$G$27</definedName>
    <definedName name="TABLE_29" localSheetId="8">'5.7'!$C$29:$G$30</definedName>
    <definedName name="TABLE_3" localSheetId="5">'5.6.1'!$C$54:$G$55</definedName>
    <definedName name="TABLE_3" localSheetId="6">'5.6.2'!$C$54:$G$64</definedName>
    <definedName name="TABLE_3" localSheetId="7">'5.6.3'!#REF!</definedName>
    <definedName name="TABLE_3" localSheetId="8">'5.7'!$A$26:$E$27</definedName>
    <definedName name="TABLE_3" localSheetId="9">'5.8'!$AA$19:$AJ$28</definedName>
    <definedName name="TABLE_3" localSheetId="10">'5.9'!#REF!</definedName>
    <definedName name="TABLE_30" localSheetId="8">'5.7'!$C$26:$G$27</definedName>
    <definedName name="TABLE_31" localSheetId="8">'5.7'!$C$29:$G$30</definedName>
    <definedName name="TABLE_32" localSheetId="8">'5.7'!$C$26:$G$27</definedName>
    <definedName name="TABLE_33" localSheetId="8">'5.7'!$C$29:$G$30</definedName>
    <definedName name="TABLE_34" localSheetId="8">'5.7'!$C$26:$G$27</definedName>
    <definedName name="TABLE_35" localSheetId="8">'5.7'!$C$29:$G$30</definedName>
    <definedName name="TABLE_36" localSheetId="8">'5.7'!$C$26:$G$27</definedName>
    <definedName name="TABLE_37" localSheetId="8">'5.7'!$C$29:$G$30</definedName>
    <definedName name="TABLE_38" localSheetId="8">'5.7'!$C$26:$G$27</definedName>
    <definedName name="TABLE_39" localSheetId="8">'5.7'!$C$29:$G$30</definedName>
    <definedName name="TABLE_4" localSheetId="5">'5.6.1'!$C$54:$G$55</definedName>
    <definedName name="TABLE_4" localSheetId="6">'5.6.2'!$C$54:$G$64</definedName>
    <definedName name="TABLE_4" localSheetId="7">'5.6.3'!#REF!</definedName>
    <definedName name="TABLE_4" localSheetId="8">'5.7'!$B$26:$F$27</definedName>
    <definedName name="TABLE_4" localSheetId="9">'5.8'!#REF!</definedName>
    <definedName name="TABLE_4" localSheetId="10">'5.9'!#REF!</definedName>
    <definedName name="TABLE_40" localSheetId="8">'5.7'!$C$26:$G$27</definedName>
    <definedName name="TABLE_41" localSheetId="8">'5.7'!$C$29:$G$30</definedName>
    <definedName name="TABLE_42" localSheetId="8">'5.7'!$C$34:$G$35</definedName>
    <definedName name="TABLE_5" localSheetId="8">'5.7'!$C$26:$G$27</definedName>
    <definedName name="TABLE_5" localSheetId="9">'5.8'!#REF!</definedName>
    <definedName name="TABLE_5" localSheetId="10">'5.9'!#REF!</definedName>
    <definedName name="TABLE_6" localSheetId="8">'5.7'!$C$26:$G$27</definedName>
    <definedName name="TABLE_6" localSheetId="9">'5.8'!#REF!</definedName>
    <definedName name="TABLE_6" localSheetId="10">'5.9'!#REF!</definedName>
    <definedName name="TABLE_7" localSheetId="8">'5.7'!$C$26:$G$27</definedName>
    <definedName name="TABLE_7" localSheetId="9">'5.8'!#REF!</definedName>
    <definedName name="TABLE_7" localSheetId="10">'5.9'!#REF!</definedName>
    <definedName name="TABLE_8" localSheetId="8">'5.7'!$C$26:$G$27</definedName>
    <definedName name="TABLE_8" localSheetId="9">'5.8'!#REF!</definedName>
    <definedName name="TABLE_8" localSheetId="10">'5.9'!#REF!</definedName>
    <definedName name="TABLE_9" localSheetId="8">'5.7'!$C$26:$G$27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<sst xmlns="http://schemas.openxmlformats.org/spreadsheetml/2006/main" count="1114" uniqueCount="436">
  <si>
    <t>Ramas Medio Ambiente</t>
  </si>
  <si>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</si>
  <si>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</si>
  <si>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</si>
  <si>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</si>
  <si>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</si>
  <si>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</si>
  <si>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</si>
  <si>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</si>
  <si>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</si>
  <si>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</si>
  <si>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</si>
  <si>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</si>
  <si>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</si>
  <si>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</si>
  <si>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</si>
  <si>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</si>
  <si>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</si>
  <si>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</si>
  <si>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</si>
  <si>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</si>
  <si>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</si>
  <si>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</si>
  <si>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</si>
  <si>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</si>
  <si>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</si>
  <si>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</si>
  <si>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</si>
  <si>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</si>
  <si>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</si>
  <si>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</si>
  <si>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</si>
  <si>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</si>
  <si>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</si>
  <si>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</si>
  <si>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</si>
  <si>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</si>
  <si>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</si>
  <si>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</si>
  <si>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</si>
  <si>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</si>
  <si>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</si>
  <si>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>1996</t>
  </si>
  <si>
    <t>1997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</si>
  <si>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</si>
  <si>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</si>
  <si>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</si>
  <si>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</si>
  <si>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</si>
  <si>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</si>
  <si>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</si>
  <si>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</si>
  <si>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</si>
  <si>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</si>
  <si>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</si>
  <si>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</si>
  <si>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</si>
  <si>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</si>
  <si>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</si>
  <si>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</si>
  <si>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</si>
  <si>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</si>
  <si>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</si>
  <si>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</si>
  <si>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</si>
  <si>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</si>
  <si>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</si>
  <si>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</si>
  <si>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</si>
  <si>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</si>
  <si>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</si>
  <si>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</si>
  <si>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</si>
  <si>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>Selvicultura</t>
  </si>
  <si>
    <t xml:space="preserve"> 1997</t>
  </si>
  <si>
    <t xml:space="preserve">      Régimen Especial Agrario</t>
  </si>
  <si>
    <t xml:space="preserve">Régimen 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</si>
  <si>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</si>
  <si>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</si>
  <si>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</si>
  <si>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</si>
  <si>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</si>
  <si>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</si>
  <si>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</si>
  <si>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 xml:space="preserve">1997 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</si>
  <si>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</si>
  <si>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</si>
  <si>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</si>
  <si>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</si>
  <si>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</si>
  <si>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</si>
  <si>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</si>
  <si>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</si>
  <si>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</si>
  <si>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</si>
  <si>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</si>
  <si>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convenios</t>
  </si>
  <si>
    <t xml:space="preserve">        Número de centros</t>
  </si>
  <si>
    <t xml:space="preserve">Total </t>
  </si>
  <si>
    <t xml:space="preserve">       Industria</t>
  </si>
  <si>
    <t>Resto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</si>
  <si>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</si>
  <si>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</si>
  <si>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</si>
  <si>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</si>
  <si>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</si>
  <si>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</si>
  <si>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</si>
  <si>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</si>
  <si>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</si>
  <si>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</si>
  <si>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</si>
  <si>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</si>
  <si>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</si>
  <si>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</si>
  <si>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</si>
  <si>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</si>
  <si>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</si>
  <si>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</si>
  <si>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</si>
  <si>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</si>
  <si>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</si>
  <si>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Sexo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</si>
  <si>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</si>
  <si>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</si>
  <si>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</si>
  <si>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</si>
  <si>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</si>
  <si>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</si>
  <si>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</si>
  <si>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</si>
  <si>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</si>
  <si>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</si>
  <si>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</si>
  <si>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</si>
  <si>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</si>
  <si>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</si>
  <si>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</si>
  <si>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</si>
  <si>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</si>
  <si>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</si>
  <si>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</si>
  <si>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</si>
  <si>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</si>
  <si>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</si>
  <si>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</si>
  <si>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</si>
  <si>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</si>
  <si>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</si>
  <si>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</si>
  <si>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</si>
  <si>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</si>
  <si>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</si>
  <si>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</si>
  <si>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</si>
  <si>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</si>
  <si>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</si>
  <si>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</si>
  <si>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</si>
  <si>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</si>
  <si>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</si>
  <si>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</si>
  <si>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</si>
  <si>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</si>
  <si>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</si>
  <si>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</si>
  <si>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</si>
  <si>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</si>
  <si>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</si>
  <si>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</si>
  <si>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</si>
  <si>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Ganadería y</t>
  </si>
  <si>
    <t>Régimen Especial Agrario</t>
  </si>
  <si>
    <t xml:space="preserve"> Agricultura,</t>
  </si>
  <si>
    <t xml:space="preserve"> N.º de empresas inscritas</t>
  </si>
  <si>
    <t>N.º de trabajadores (miles)</t>
  </si>
  <si>
    <t>Número de trabajadores colocados</t>
  </si>
  <si>
    <t>País Vasco</t>
  </si>
  <si>
    <t>Comunidades Autónomas</t>
  </si>
  <si>
    <t>En total</t>
  </si>
  <si>
    <t>1998</t>
  </si>
  <si>
    <t>1999</t>
  </si>
  <si>
    <t>2000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</si>
  <si>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</si>
  <si>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</si>
  <si>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</si>
  <si>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</si>
  <si>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</si>
  <si>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</si>
  <si>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</si>
  <si>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</si>
  <si>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</si>
  <si>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</si>
  <si>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</si>
  <si>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</si>
  <si>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</si>
  <si>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</si>
  <si>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</si>
  <si>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</si>
  <si>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t>2003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</si>
  <si>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</si>
  <si>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</si>
  <si>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</si>
  <si>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(Miles de personas. Último día de cada mes)</t>
  </si>
  <si>
    <t>(Medias anuales. Último día de cada mes)</t>
  </si>
  <si>
    <t>(Miles de pensiones y Euros/mes. Primer día de cada mes)</t>
  </si>
  <si>
    <t>Régimen Especial de Trabajadores del Mar</t>
  </si>
  <si>
    <t>Trabajadores</t>
  </si>
  <si>
    <t>Autónomos</t>
  </si>
  <si>
    <t>.</t>
  </si>
  <si>
    <t>20-29</t>
  </si>
  <si>
    <t>independientes</t>
  </si>
  <si>
    <t>2004</t>
  </si>
  <si>
    <t>2005</t>
  </si>
  <si>
    <t>2006</t>
  </si>
  <si>
    <t xml:space="preserve">Parados </t>
  </si>
  <si>
    <t xml:space="preserve"> Sector Agrario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</si>
  <si>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</si>
  <si>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</si>
  <si>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</si>
  <si>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 xml:space="preserve"> Agrario</t>
  </si>
  <si>
    <t>(media anual)</t>
  </si>
  <si>
    <t>Fuente: Ministerio de Trabajo e Inmigración.</t>
  </si>
  <si>
    <t>2007</t>
  </si>
  <si>
    <t>Comunitat Valenciana</t>
  </si>
  <si>
    <t xml:space="preserve">  Comunitat Valenciana</t>
  </si>
  <si>
    <t>Ambos sexos</t>
  </si>
  <si>
    <t xml:space="preserve">(UTA): Unidades de Trabajo-Año.  </t>
  </si>
  <si>
    <t>Favor familiar</t>
  </si>
  <si>
    <t>Pesca y</t>
  </si>
  <si>
    <t>del papel.</t>
  </si>
  <si>
    <t>Otras</t>
  </si>
  <si>
    <t xml:space="preserve"> Régimen Especial de Trabajadores por Cuenta Propia o Autónomos, de acuerdo a lo establecido en la Ley 18/2007 de 4 de julio.</t>
  </si>
  <si>
    <t>Fuente: Ministerio de Trabajo e Inmigración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</si>
  <si>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</si>
  <si>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</si>
  <si>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</si>
  <si>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</si>
  <si>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</si>
  <si>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</si>
  <si>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</si>
  <si>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</si>
  <si>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</si>
  <si>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</si>
  <si>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</si>
  <si>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Los datos por sectores de actividad están referidos a CNAE-93.</t>
  </si>
  <si>
    <t>Madera y corcho.</t>
  </si>
  <si>
    <t xml:space="preserve">     No Agrario</t>
  </si>
  <si>
    <t>Ramas relacionadas con el Sector Forestal</t>
  </si>
  <si>
    <t>Régimen Especial de Trabajadores Autónomos</t>
  </si>
  <si>
    <t>54.4</t>
  </si>
  <si>
    <t>22 Edición, artes gráficas y reproducción de soportes grabados</t>
  </si>
  <si>
    <t>36 Fabricación de muebles; otras industrias manufactureras</t>
  </si>
  <si>
    <t>37 Reciclaje</t>
  </si>
  <si>
    <r>
      <t>Rama Agraria</t>
    </r>
    <r>
      <rPr>
        <vertAlign val="superscript"/>
        <sz val="10"/>
        <rFont val="Arial"/>
        <family val="2"/>
      </rPr>
      <t>(1)</t>
    </r>
  </si>
  <si>
    <r>
      <t xml:space="preserve">2008 </t>
    </r>
    <r>
      <rPr>
        <vertAlign val="superscript"/>
        <sz val="10"/>
        <rFont val="Arial"/>
        <family val="2"/>
      </rPr>
      <t>(*)</t>
    </r>
  </si>
  <si>
    <t>Reciclaje.</t>
  </si>
  <si>
    <t xml:space="preserve">Artes graficas. </t>
  </si>
  <si>
    <t>Reciclaje</t>
  </si>
  <si>
    <t>acuicultura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</si>
  <si>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</si>
  <si>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</si>
  <si>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</si>
  <si>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</si>
  <si>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</si>
  <si>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r>
      <t>2008</t>
    </r>
    <r>
      <rPr>
        <vertAlign val="superscript"/>
        <sz val="10"/>
        <rFont val="Arial"/>
        <family val="2"/>
      </rPr>
      <t xml:space="preserve"> (*)</t>
    </r>
  </si>
  <si>
    <t xml:space="preserve"> Pensiones en el Régimen Especial de Trabajadores del Mar: Número e importe medio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</si>
  <si>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</si>
  <si>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</si>
  <si>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</si>
  <si>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</si>
  <si>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</si>
  <si>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</si>
  <si>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</si>
  <si>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</si>
  <si>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</si>
  <si>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</si>
  <si>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</si>
  <si>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</si>
  <si>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</si>
  <si>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</si>
  <si>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Producción</t>
  </si>
  <si>
    <t>gas y agua</t>
  </si>
  <si>
    <t>y distribución</t>
  </si>
  <si>
    <t>DEMOGRAFÍA Y ASPECTOS SOCIALES</t>
  </si>
  <si>
    <t xml:space="preserve">Ciudad A. de Ceuta </t>
  </si>
  <si>
    <t>Ciudad A. de Melilla</t>
  </si>
  <si>
    <t xml:space="preserve"> 5.2. Cifras de población según comunidades autónomas y sexo (a 1 de enero de cada año)</t>
  </si>
  <si>
    <t xml:space="preserve"> 5.1. Proyecciones de población calculadas para el total de España (a 1 de julio de cada año)</t>
  </si>
  <si>
    <t xml:space="preserve"> 5.3.  Cifras de población de los censos según el tamaño de los municipios y número de habitantes</t>
  </si>
  <si>
    <t xml:space="preserve"> 5.5.  Distribución autónomica de municipios y habitantes (a 1 de enero de 2007)</t>
  </si>
  <si>
    <t>Distribución autónomica de municipios y habitantes (a 1 de enero de 2008)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</si>
  <si>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</si>
  <si>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</si>
  <si>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</si>
  <si>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</si>
  <si>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</si>
  <si>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</si>
  <si>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</si>
  <si>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</si>
  <si>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</si>
  <si>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</si>
  <si>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</si>
  <si>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</si>
  <si>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</si>
  <si>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</si>
  <si>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</si>
  <si>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</si>
  <si>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</si>
  <si>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t xml:space="preserve"> 5.7. Clasificación de la población activa ocupada según sector de actividad, sexo y grupos de edad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</si>
  <si>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</si>
  <si>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sexo y grupos de edad</t>
    </r>
    <r>
      <rPr>
        <b/>
        <sz val="8"/>
        <rFont val="Arial"/>
        <family val="2"/>
      </rPr>
      <t xml:space="preserve"> 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</si>
  <si>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</si>
  <si>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</si>
  <si>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</si>
  <si>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</si>
  <si>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</si>
  <si>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</si>
  <si>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</si>
  <si>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r>
      <t xml:space="preserve"> 5.10. Distribución autonómica de la población activa, ocupada y parada, según sector  de actividad </t>
    </r>
    <r>
      <rPr>
        <b/>
        <vertAlign val="superscript"/>
        <sz val="10"/>
        <rFont val="Arial"/>
        <family val="2"/>
      </rPr>
      <t>(1)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</si>
  <si>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</si>
  <si>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</si>
  <si>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</si>
  <si>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</si>
  <si>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</si>
  <si>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</si>
  <si>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</si>
  <si>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</si>
  <si>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</si>
  <si>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</si>
  <si>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Otras  manufactureras.</t>
  </si>
  <si>
    <t>Año</t>
  </si>
  <si>
    <t xml:space="preserve"> Sector </t>
  </si>
  <si>
    <t>anterior</t>
  </si>
  <si>
    <t xml:space="preserve">Sin empleo </t>
  </si>
  <si>
    <t xml:space="preserve"> por Cuenta Propia o Autónomos, de acuerdo a lo establecido en la Ley 18/2007 de 4 de julio.</t>
  </si>
  <si>
    <t>A partir del 1 de enero de 2008, los trabajadores por cuenta propia del Régimen Especial Agrario pasan a integrarse en el  Régimen Especial de Trabajadores</t>
  </si>
  <si>
    <r>
      <t>(*)</t>
    </r>
    <r>
      <rPr>
        <sz val="10"/>
        <rFont val="Arial"/>
        <family val="2"/>
      </rPr>
      <t xml:space="preserve"> El incremento de trabajadores en la actividad agraria, a partir de enero de 2008, se debe a la integración de los trabajadores por cuenta propia</t>
    </r>
  </si>
  <si>
    <t xml:space="preserve"> del Régimen Especial Agrario en el Régimen Especial de Trabajadores por Cuenta Propia o Autónomos.</t>
  </si>
  <si>
    <t>Cuenta        ajena</t>
  </si>
  <si>
    <t>Cuenta      propia</t>
  </si>
  <si>
    <t xml:space="preserve"> 5.15. Trabajadores afiliados, en alta laboral, del Régimen Especial de Trabajadores Autónomos,</t>
  </si>
  <si>
    <t xml:space="preserve">Industria de </t>
  </si>
  <si>
    <t>madera y corcho.</t>
  </si>
  <si>
    <t>de energía eléctrica,</t>
  </si>
  <si>
    <t xml:space="preserve">A partir del 1 de enero de 2008, los trabajadores por cuenta propia del Régimen Especial Agrario pasan a integrarse en el Régimen Especial </t>
  </si>
  <si>
    <t xml:space="preserve"> de Trabajadores por Cuenta Propia o Autónomos, de acuerdo a lo establecido en la Ley 18/2007 de 4 de julio.</t>
  </si>
  <si>
    <t>Agricultura, ganadería, caza y silvicultura</t>
  </si>
  <si>
    <t>Industria de alimentación, bebidas y tabaco</t>
  </si>
  <si>
    <t>espartería.</t>
  </si>
  <si>
    <t xml:space="preserve">Bajas laborales de afiliados </t>
  </si>
  <si>
    <t>al Régimen Especial Agrario</t>
  </si>
  <si>
    <t>al Régimen Especial del Mar</t>
  </si>
  <si>
    <t>No Agrario</t>
  </si>
  <si>
    <t>y están sometidos a posibles modificaciones por correcciones en los códigos asignados.</t>
  </si>
  <si>
    <t xml:space="preserve">La codificación según la CNAE-2009 se ha realizado para todos los convenios que tienen efectos económicos </t>
  </si>
  <si>
    <t>en los años 2005 a 2009, con el fin de poder disponer de una serie histórica de al menos cinco años.</t>
  </si>
  <si>
    <t>No obstante, los datos de actividad económica para los años considerados son provisionales y están sometidos</t>
  </si>
  <si>
    <t>a posibles revisiones posteriores de codificación.</t>
  </si>
  <si>
    <t xml:space="preserve"> 5.19. Convenios colectivos de trabajo: Principales indicadores</t>
  </si>
  <si>
    <t xml:space="preserve"> 5.20. Convenios colectivos de trabajo: Principales indicadores (conclusión)</t>
  </si>
  <si>
    <t xml:space="preserve"> de Actividades 2009 (CNAE-09), y están sometidos a posibles modificaciones por correcciones en los códigos asignados. </t>
  </si>
  <si>
    <t xml:space="preserve"> Industria Agroalimentaria</t>
  </si>
  <si>
    <t xml:space="preserve"> 5.21. Apertura de centros de trabajo de nueva creación y total de trabajadores colocados</t>
  </si>
  <si>
    <t xml:space="preserve"> Industria  Agroalimentaria</t>
  </si>
  <si>
    <t xml:space="preserve">de acuerdo con lo establecido en la Ley 18/2007, de 4 de julio. </t>
  </si>
  <si>
    <t xml:space="preserve">Incapacidad </t>
  </si>
  <si>
    <t>permanente</t>
  </si>
  <si>
    <t>Jubilación</t>
  </si>
  <si>
    <t>Muerte</t>
  </si>
  <si>
    <t>Viudedad</t>
  </si>
  <si>
    <t>Orfandad</t>
  </si>
  <si>
    <t xml:space="preserve"> 5.23. Pensiones en el Régimen Especial Agrario de trabajadores por cuenta propia: Número e importe medio</t>
  </si>
  <si>
    <t xml:space="preserve"> 5.24. Pensiones en el Régimen Especial Agrario de trabajadores por cuenta ajena: Número e importe medio</t>
  </si>
  <si>
    <t xml:space="preserve"> 5.25. Beneficiarios de prestaciones por desempleo en el Sector Agrario</t>
  </si>
  <si>
    <t>5.26. Beneficiarios de prestaciones del subsidio de trabajadores eventuales agrarios y número de jornadas trabajadas</t>
  </si>
  <si>
    <t xml:space="preserve"> 5.27. Colocaciones registradas: Total y según sectores</t>
  </si>
  <si>
    <t xml:space="preserve"> 5.28. Autorizaciones de trabajo concedidos a extranjeros : Total y según sector de actividad</t>
  </si>
  <si>
    <t>Agricultura, Ganadería y Silvicultura</t>
  </si>
  <si>
    <r>
      <t>2008</t>
    </r>
    <r>
      <rPr>
        <vertAlign val="superscript"/>
        <sz val="10"/>
        <rFont val="Arial"/>
        <family val="2"/>
      </rPr>
      <t>(*)</t>
    </r>
  </si>
  <si>
    <t>2008 (*)</t>
  </si>
  <si>
    <t>Medio</t>
  </si>
  <si>
    <t>Sin incluir el subsidio para trabajadores eventuales agrarios.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</si>
  <si>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</si>
  <si>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</si>
  <si>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</si>
  <si>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</si>
  <si>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t xml:space="preserve"> 5.16. Altas laborales de trabajadores afiliados al Régimen  Especial Agrario (R.E.A.)</t>
  </si>
  <si>
    <t xml:space="preserve"> 5.17. Bajas laborales de trabajadores afiliados al Régimen Especial Agrario (R.E.A.)</t>
  </si>
  <si>
    <t xml:space="preserve"> 5.18. Empresas inscritas en la Seguridad Social, según sector de actividad y número de trabajadores</t>
  </si>
  <si>
    <t xml:space="preserve"> 5.22. Trabajadores afectados por expedientes autorizados de regulación de empleo, según sectores de actividad</t>
  </si>
  <si>
    <t xml:space="preserve"> 5.29.  Accidentes en jornada de trabajo: Total y por sectores, según sector de actividad</t>
  </si>
  <si>
    <t xml:space="preserve">Ramas relacionadas </t>
  </si>
  <si>
    <t>energía elec. y agua</t>
  </si>
  <si>
    <t>con el Medio Ambiente</t>
  </si>
  <si>
    <r>
      <t>2005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</si>
  <si>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9"/>
        <rFont val="Arial"/>
        <family val="2"/>
      </rPr>
      <t xml:space="preserve">Los datos a partir de 2005, se proporcionan según la Clasificación Nacional de Actividades 2009 (CNAE-09), </t>
    </r>
  </si>
  <si>
    <r>
      <t xml:space="preserve">(*) </t>
    </r>
    <r>
      <rPr>
        <sz val="10"/>
        <rFont val="Arial"/>
        <family val="2"/>
      </rPr>
      <t>Los datos a partir de 2005 se refieren al sector agrario total y se proporcionan según agregaciones de la Clasificación Nacional</t>
    </r>
  </si>
  <si>
    <t>Total de convenios</t>
  </si>
  <si>
    <t xml:space="preserve">Silvicultura y </t>
  </si>
  <si>
    <t xml:space="preserve"> forestal</t>
  </si>
  <si>
    <t>de la</t>
  </si>
  <si>
    <t xml:space="preserve">Industria </t>
  </si>
  <si>
    <t>alimentación</t>
  </si>
  <si>
    <t>de</t>
  </si>
  <si>
    <t xml:space="preserve">Fabricación </t>
  </si>
  <si>
    <t>muebles</t>
  </si>
  <si>
    <t xml:space="preserve">Captación, </t>
  </si>
  <si>
    <t>distri. de agua</t>
  </si>
  <si>
    <t>de aguas</t>
  </si>
  <si>
    <t>residuales</t>
  </si>
  <si>
    <t>Recogida y trat.</t>
  </si>
  <si>
    <t>residuos; valorización</t>
  </si>
  <si>
    <t xml:space="preserve">y eliminación </t>
  </si>
  <si>
    <t>Recogida, tratamiento</t>
  </si>
  <si>
    <t>gestión de residuos</t>
  </si>
  <si>
    <t xml:space="preserve">y otros servicios de </t>
  </si>
  <si>
    <t>Actividades descont.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</si>
  <si>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</si>
  <si>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energía eléctrica,</t>
  </si>
  <si>
    <t>Cuenta ajena</t>
  </si>
  <si>
    <r>
      <t>Cuenta propia</t>
    </r>
    <r>
      <rPr>
        <vertAlign val="superscript"/>
        <sz val="10"/>
        <rFont val="Arial"/>
        <family val="2"/>
      </rPr>
      <t>(*)</t>
    </r>
  </si>
  <si>
    <t>Trabajadores afectados (miles)</t>
  </si>
  <si>
    <t>Jornada media pactada (horas/año)</t>
  </si>
  <si>
    <t>total</t>
  </si>
  <si>
    <t>Año de inicio de los efectos económicos</t>
  </si>
  <si>
    <t xml:space="preserve">     Aumento salarial (porcentaje)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</si>
  <si>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</si>
  <si>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</si>
  <si>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</si>
  <si>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</si>
  <si>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</si>
  <si>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 xml:space="preserve"> según tipo de prestación (miles de personas)</t>
  </si>
  <si>
    <t>(miles de personas)</t>
  </si>
  <si>
    <t xml:space="preserve"> (Miles de UTA)</t>
  </si>
  <si>
    <t>Fuente:INE/EUROSTAT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</si>
</sst>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3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4.5"/>
      <name val="Arial"/>
      <family val="0"/>
    </font>
    <font>
      <vertAlign val="superscript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8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>
        <color indexed="63"/>
      </bottom>
    </border>
    <border>
      <left style="thin"/>
      <right style="thin"/>
      <top style="medium">
        <color indexed="53"/>
      </top>
      <bottom>
        <color indexed="63"/>
      </bottom>
    </border>
    <border>
      <left style="thin"/>
      <right>
        <color indexed="63"/>
      </right>
      <top style="medium">
        <color indexed="53"/>
      </top>
      <bottom>
        <color indexed="63"/>
      </bottom>
    </border>
    <border>
      <left style="thin"/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9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182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5" applyFont="1" applyAlignment="1">
      <alignment horizontal="center"/>
      <protection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0" fontId="0" fillId="0" borderId="0" xfId="24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3" fontId="19" fillId="0" borderId="0" xfId="0" applyNumberFormat="1" applyFont="1" applyAlignment="1">
      <alignment horizontal="right" vertical="center"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191" fontId="16" fillId="2" borderId="0" xfId="0" applyNumberFormat="1" applyFont="1" applyFill="1" applyBorder="1" applyAlignment="1">
      <alignment horizontal="right"/>
    </xf>
    <xf numFmtId="0" fontId="0" fillId="2" borderId="0" xfId="30" applyFont="1" applyFill="1" applyProtection="1">
      <alignment/>
      <protection/>
    </xf>
    <xf numFmtId="191" fontId="0" fillId="2" borderId="0" xfId="3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>
      <alignment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0" fontId="0" fillId="2" borderId="0" xfId="0" applyFill="1" applyBorder="1" applyAlignment="1">
      <alignment horizontal="right" wrapText="1"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191" fontId="7" fillId="2" borderId="0" xfId="0" applyNumberFormat="1" applyFont="1" applyFill="1" applyAlignment="1" applyProtection="1">
      <alignment horizontal="right" vertical="center"/>
      <protection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191" fontId="0" fillId="2" borderId="0" xfId="30" applyNumberFormat="1" applyFont="1" applyFill="1" applyProtection="1">
      <alignment/>
      <protection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91" fontId="0" fillId="0" borderId="0" xfId="35" applyNumberFormat="1" applyFont="1" applyAlignment="1">
      <alignment horizontal="center"/>
      <protection/>
    </xf>
    <xf numFmtId="191" fontId="13" fillId="0" borderId="0" xfId="35" applyNumberFormat="1" applyFont="1" applyAlignment="1">
      <alignment horizontal="center"/>
      <protection/>
    </xf>
    <xf numFmtId="191" fontId="0" fillId="0" borderId="0" xfId="0" applyNumberFormat="1" applyAlignment="1">
      <alignment horizontal="center"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191" fontId="0" fillId="0" borderId="0" xfId="35" applyNumberFormat="1" applyFont="1">
      <alignment/>
      <protection/>
    </xf>
    <xf numFmtId="0" fontId="23" fillId="3" borderId="1" xfId="0" applyFont="1" applyBorder="1" applyAlignment="1">
      <alignment horizontal="left"/>
    </xf>
    <xf numFmtId="0" fontId="23" fillId="3" borderId="2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3" fontId="0" fillId="2" borderId="0" xfId="30" applyNumberFormat="1" applyFont="1" applyFill="1" applyProtection="1">
      <alignment/>
      <protection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191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0" fillId="2" borderId="0" xfId="26" applyFont="1" applyFill="1" applyAlignment="1">
      <alignment horizontal="center"/>
      <protection/>
    </xf>
    <xf numFmtId="0" fontId="0" fillId="0" borderId="0" xfId="0" applyAlignment="1">
      <alignment horizontal="justify" wrapText="1"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4" xfId="22" applyFont="1" applyBorder="1">
      <alignment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 applyProtection="1">
      <alignment horizontal="lef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 applyProtection="1">
      <alignment horizontal="left"/>
      <protection/>
    </xf>
    <xf numFmtId="210" fontId="0" fillId="2" borderId="12" xfId="0" applyNumberFormat="1" applyFont="1" applyFill="1" applyBorder="1" applyAlignment="1" applyProtection="1">
      <alignment horizontal="right"/>
      <protection/>
    </xf>
    <xf numFmtId="181" fontId="0" fillId="0" borderId="12" xfId="22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210" fontId="0" fillId="2" borderId="13" xfId="0" applyNumberFormat="1" applyFont="1" applyFill="1" applyBorder="1" applyAlignment="1" applyProtection="1">
      <alignment horizontal="right"/>
      <protection/>
    </xf>
    <xf numFmtId="180" fontId="0" fillId="0" borderId="14" xfId="22" applyNumberFormat="1" applyFont="1" applyBorder="1" applyProtection="1">
      <alignment/>
      <protection/>
    </xf>
    <xf numFmtId="181" fontId="0" fillId="0" borderId="14" xfId="22" applyNumberFormat="1" applyFont="1" applyBorder="1" applyAlignment="1" applyProtection="1">
      <alignment horizontal="right"/>
      <protection/>
    </xf>
    <xf numFmtId="181" fontId="0" fillId="0" borderId="14" xfId="22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3" fontId="0" fillId="0" borderId="14" xfId="0" applyNumberFormat="1" applyBorder="1" applyAlignment="1">
      <alignment horizontal="right"/>
    </xf>
    <xf numFmtId="180" fontId="0" fillId="4" borderId="15" xfId="22" applyNumberFormat="1" applyFont="1" applyFill="1" applyBorder="1" applyAlignment="1" applyProtection="1">
      <alignment horizontal="center" vertical="center"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>
      <alignment/>
    </xf>
    <xf numFmtId="181" fontId="0" fillId="2" borderId="5" xfId="22" applyNumberFormat="1" applyFont="1" applyFill="1" applyBorder="1" applyProtection="1">
      <alignment/>
      <protection/>
    </xf>
    <xf numFmtId="181" fontId="0" fillId="2" borderId="8" xfId="22" applyNumberFormat="1" applyFont="1" applyFill="1" applyBorder="1" applyProtection="1">
      <alignment/>
      <protection/>
    </xf>
    <xf numFmtId="0" fontId="3" fillId="2" borderId="11" xfId="29" applyFont="1" applyFill="1" applyBorder="1" applyProtection="1">
      <alignment/>
      <protection/>
    </xf>
    <xf numFmtId="210" fontId="3" fillId="2" borderId="12" xfId="0" applyNumberFormat="1" applyFont="1" applyFill="1" applyBorder="1" applyAlignment="1" applyProtection="1">
      <alignment horizontal="right"/>
      <protection/>
    </xf>
    <xf numFmtId="210" fontId="3" fillId="2" borderId="13" xfId="0" applyNumberFormat="1" applyFont="1" applyFill="1" applyBorder="1" applyAlignment="1" applyProtection="1">
      <alignment horizontal="right"/>
      <protection/>
    </xf>
    <xf numFmtId="181" fontId="0" fillId="2" borderId="14" xfId="22" applyNumberFormat="1" applyFont="1" applyFill="1" applyBorder="1" applyProtection="1">
      <alignment/>
      <protection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2" borderId="4" xfId="29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5" xfId="29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center"/>
      <protection/>
    </xf>
    <xf numFmtId="181" fontId="0" fillId="2" borderId="6" xfId="29" applyNumberFormat="1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right"/>
      <protection/>
    </xf>
    <xf numFmtId="181" fontId="0" fillId="2" borderId="7" xfId="29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181" fontId="0" fillId="2" borderId="9" xfId="22" applyNumberFormat="1" applyFont="1" applyFill="1" applyBorder="1" applyAlignment="1" applyProtection="1">
      <alignment horizontal="right"/>
      <protection/>
    </xf>
    <xf numFmtId="181" fontId="0" fillId="2" borderId="10" xfId="22" applyNumberFormat="1" applyFont="1" applyFill="1" applyBorder="1" applyAlignment="1" applyProtection="1">
      <alignment horizontal="right"/>
      <protection/>
    </xf>
    <xf numFmtId="0" fontId="3" fillId="2" borderId="11" xfId="29" applyFont="1" applyFill="1" applyBorder="1" applyAlignment="1" applyProtection="1">
      <alignment horizontal="left"/>
      <protection/>
    </xf>
    <xf numFmtId="181" fontId="3" fillId="2" borderId="12" xfId="22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2" borderId="14" xfId="29" applyFont="1" applyFill="1" applyBorder="1" applyProtection="1">
      <alignment/>
      <protection/>
    </xf>
    <xf numFmtId="181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4" borderId="19" xfId="29" applyFont="1" applyFill="1" applyBorder="1" applyProtection="1">
      <alignment/>
      <protection/>
    </xf>
    <xf numFmtId="0" fontId="0" fillId="4" borderId="15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4" xfId="29" applyFont="1" applyFill="1" applyBorder="1">
      <alignment/>
      <protection/>
    </xf>
    <xf numFmtId="0" fontId="0" fillId="2" borderId="5" xfId="29" applyFont="1" applyFill="1" applyBorder="1" applyAlignment="1" applyProtection="1">
      <alignment horizontal="center"/>
      <protection/>
    </xf>
    <xf numFmtId="0" fontId="0" fillId="4" borderId="19" xfId="29" applyFont="1" applyFill="1" applyBorder="1" applyAlignment="1" applyProtection="1">
      <alignment horizontal="center"/>
      <protection/>
    </xf>
    <xf numFmtId="0" fontId="0" fillId="2" borderId="14" xfId="0" applyFill="1" applyBorder="1" applyAlignment="1">
      <alignment/>
    </xf>
    <xf numFmtId="0" fontId="0" fillId="2" borderId="4" xfId="30" applyFont="1" applyFill="1" applyBorder="1" applyAlignment="1" applyProtection="1">
      <alignment horizontal="fill"/>
      <protection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 quotePrefix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12" xfId="0" applyNumberFormat="1" applyFill="1" applyBorder="1" applyAlignment="1">
      <alignment horizontal="right" indent="1"/>
    </xf>
    <xf numFmtId="191" fontId="0" fillId="2" borderId="13" xfId="0" applyNumberFormat="1" applyFill="1" applyBorder="1" applyAlignment="1">
      <alignment horizontal="right" indent="1"/>
    </xf>
    <xf numFmtId="0" fontId="0" fillId="2" borderId="14" xfId="30" applyFont="1" applyFill="1" applyBorder="1" applyProtection="1">
      <alignment/>
      <protection/>
    </xf>
    <xf numFmtId="191" fontId="0" fillId="2" borderId="14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0" fontId="0" fillId="2" borderId="4" xfId="30" applyFont="1" applyFill="1" applyBorder="1" applyProtection="1">
      <alignment/>
      <protection/>
    </xf>
    <xf numFmtId="191" fontId="16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191" fontId="0" fillId="0" borderId="9" xfId="0" applyNumberFormat="1" applyFill="1" applyBorder="1" applyAlignment="1">
      <alignment horizontal="right" indent="1"/>
    </xf>
    <xf numFmtId="191" fontId="0" fillId="0" borderId="12" xfId="0" applyNumberFormat="1" applyFill="1" applyBorder="1" applyAlignment="1">
      <alignment horizontal="right" indent="1"/>
    </xf>
    <xf numFmtId="3" fontId="16" fillId="2" borderId="14" xfId="0" applyNumberFormat="1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8" xfId="31" applyFont="1" applyFill="1" applyBorder="1" applyProtection="1">
      <alignment/>
      <protection/>
    </xf>
    <xf numFmtId="187" fontId="0" fillId="2" borderId="9" xfId="0" applyNumberFormat="1" applyFill="1" applyBorder="1" applyAlignment="1">
      <alignment horizontal="right" indent="1"/>
    </xf>
    <xf numFmtId="191" fontId="0" fillId="0" borderId="9" xfId="0" applyNumberFormat="1" applyBorder="1" applyAlignment="1">
      <alignment/>
    </xf>
    <xf numFmtId="187" fontId="0" fillId="2" borderId="10" xfId="0" applyNumberFormat="1" applyFill="1" applyBorder="1" applyAlignment="1">
      <alignment horizontal="right" indent="1"/>
    </xf>
    <xf numFmtId="0" fontId="0" fillId="2" borderId="8" xfId="0" applyFont="1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91" fontId="0" fillId="0" borderId="13" xfId="0" applyNumberFormat="1" applyFill="1" applyBorder="1" applyAlignment="1">
      <alignment horizontal="right" indent="1"/>
    </xf>
    <xf numFmtId="191" fontId="0" fillId="2" borderId="14" xfId="0" applyNumberFormat="1" applyFont="1" applyFill="1" applyBorder="1" applyAlignment="1">
      <alignment horizontal="right"/>
    </xf>
    <xf numFmtId="0" fontId="0" fillId="4" borderId="5" xfId="31" applyFont="1" applyFill="1" applyBorder="1" applyProtection="1">
      <alignment/>
      <protection/>
    </xf>
    <xf numFmtId="0" fontId="0" fillId="4" borderId="8" xfId="31" applyFont="1" applyFill="1" applyBorder="1" applyAlignment="1" applyProtection="1">
      <alignment horizontal="center"/>
      <protection/>
    </xf>
    <xf numFmtId="0" fontId="0" fillId="4" borderId="11" xfId="31" applyFont="1" applyFill="1" applyBorder="1" applyProtection="1">
      <alignment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18" xfId="31" applyFont="1" applyFill="1" applyBorder="1" applyAlignment="1" applyProtection="1">
      <alignment horizontal="center"/>
      <protection/>
    </xf>
    <xf numFmtId="0" fontId="0" fillId="2" borderId="6" xfId="3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183" fontId="0" fillId="2" borderId="12" xfId="31" applyNumberFormat="1" applyFont="1" applyFill="1" applyBorder="1" applyAlignment="1" applyProtection="1">
      <alignment horizontal="center"/>
      <protection/>
    </xf>
    <xf numFmtId="183" fontId="0" fillId="2" borderId="14" xfId="31" applyNumberFormat="1" applyFont="1" applyFill="1" applyBorder="1" applyAlignment="1" applyProtection="1">
      <alignment horizontal="center"/>
      <protection/>
    </xf>
    <xf numFmtId="0" fontId="0" fillId="2" borderId="4" xfId="31" applyFont="1" applyFill="1" applyBorder="1" applyAlignment="1" applyProtection="1">
      <alignment horizontal="fill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1" fontId="0" fillId="2" borderId="12" xfId="31" applyNumberFormat="1" applyFont="1" applyFill="1" applyBorder="1" applyAlignment="1" applyProtection="1">
      <alignment horizontal="center"/>
      <protection/>
    </xf>
    <xf numFmtId="0" fontId="0" fillId="4" borderId="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4" borderId="20" xfId="31" applyFont="1" applyFill="1" applyBorder="1" applyAlignment="1" applyProtection="1">
      <alignment horizontal="center"/>
      <protection/>
    </xf>
    <xf numFmtId="0" fontId="0" fillId="4" borderId="12" xfId="31" applyFont="1" applyFill="1" applyBorder="1" applyAlignment="1" applyProtection="1">
      <alignment horizontal="center"/>
      <protection/>
    </xf>
    <xf numFmtId="0" fontId="0" fillId="2" borderId="4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2" borderId="8" xfId="32" applyFont="1" applyFill="1" applyBorder="1">
      <alignment/>
      <protection/>
    </xf>
    <xf numFmtId="0" fontId="3" fillId="2" borderId="11" xfId="32" applyFont="1" applyFill="1" applyBorder="1">
      <alignment/>
      <protection/>
    </xf>
    <xf numFmtId="187" fontId="3" fillId="2" borderId="12" xfId="0" applyNumberFormat="1" applyFont="1" applyFill="1" applyBorder="1" applyAlignment="1">
      <alignment horizontal="right" indent="1"/>
    </xf>
    <xf numFmtId="187" fontId="3" fillId="2" borderId="13" xfId="0" applyNumberFormat="1" applyFont="1" applyFill="1" applyBorder="1" applyAlignment="1">
      <alignment horizontal="right" indent="1"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4" borderId="18" xfId="32" applyNumberFormat="1" applyFont="1" applyFill="1" applyBorder="1" applyAlignment="1" quotePrefix="1">
      <alignment horizontal="center"/>
      <protection/>
    </xf>
    <xf numFmtId="0" fontId="0" fillId="0" borderId="4" xfId="32" applyFont="1" applyBorder="1" applyAlignment="1">
      <alignment horizontal="fill"/>
      <protection/>
    </xf>
    <xf numFmtId="182" fontId="0" fillId="0" borderId="4" xfId="32" applyNumberFormat="1" applyFont="1" applyBorder="1" applyAlignment="1" applyProtection="1">
      <alignment horizontal="fill"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0" fontId="0" fillId="0" borderId="8" xfId="32" applyFont="1" applyBorder="1">
      <alignment/>
      <protection/>
    </xf>
    <xf numFmtId="3" fontId="26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181" fontId="0" fillId="0" borderId="9" xfId="40" applyNumberFormat="1" applyFont="1" applyBorder="1" applyProtection="1">
      <alignment/>
      <protection/>
    </xf>
    <xf numFmtId="181" fontId="0" fillId="0" borderId="10" xfId="40" applyNumberFormat="1" applyFont="1" applyBorder="1" applyProtection="1">
      <alignment/>
      <protection/>
    </xf>
    <xf numFmtId="3" fontId="26" fillId="0" borderId="9" xfId="0" applyNumberFormat="1" applyFont="1" applyBorder="1" applyAlignment="1">
      <alignment/>
    </xf>
    <xf numFmtId="0" fontId="0" fillId="0" borderId="9" xfId="38" applyFont="1" applyBorder="1">
      <alignment/>
      <protection/>
    </xf>
    <xf numFmtId="0" fontId="0" fillId="0" borderId="10" xfId="38" applyFont="1" applyBorder="1">
      <alignment/>
      <protection/>
    </xf>
    <xf numFmtId="0" fontId="3" fillId="0" borderId="11" xfId="32" applyFont="1" applyBorder="1">
      <alignment/>
      <protection/>
    </xf>
    <xf numFmtId="3" fontId="3" fillId="0" borderId="12" xfId="0" applyNumberFormat="1" applyFont="1" applyBorder="1" applyAlignment="1">
      <alignment horizontal="right" indent="1"/>
    </xf>
    <xf numFmtId="3" fontId="3" fillId="0" borderId="12" xfId="39" applyNumberFormat="1" applyFont="1" applyBorder="1" applyProtection="1">
      <alignment/>
      <protection/>
    </xf>
    <xf numFmtId="3" fontId="3" fillId="0" borderId="13" xfId="39" applyNumberFormat="1" applyFont="1" applyBorder="1" applyProtection="1">
      <alignment/>
      <protection/>
    </xf>
    <xf numFmtId="0" fontId="0" fillId="0" borderId="14" xfId="32" applyFont="1" applyBorder="1">
      <alignment/>
      <protection/>
    </xf>
    <xf numFmtId="3" fontId="0" fillId="0" borderId="14" xfId="32" applyNumberFormat="1" applyFont="1" applyBorder="1">
      <alignment/>
      <protection/>
    </xf>
    <xf numFmtId="0" fontId="0" fillId="4" borderId="22" xfId="32" applyFont="1" applyFill="1" applyBorder="1" applyAlignment="1">
      <alignment horizontal="center"/>
      <protection/>
    </xf>
    <xf numFmtId="9" fontId="0" fillId="4" borderId="20" xfId="32" applyNumberFormat="1" applyFont="1" applyFill="1" applyBorder="1" applyAlignment="1">
      <alignment horizontal="center"/>
      <protection/>
    </xf>
    <xf numFmtId="0" fontId="0" fillId="4" borderId="20" xfId="32" applyFont="1" applyFill="1" applyBorder="1" applyAlignment="1">
      <alignment horizontal="center"/>
      <protection/>
    </xf>
    <xf numFmtId="0" fontId="0" fillId="4" borderId="22" xfId="32" applyFont="1" applyFill="1" applyBorder="1" applyAlignment="1">
      <alignment horizontal="center" vertical="center"/>
      <protection/>
    </xf>
    <xf numFmtId="0" fontId="0" fillId="4" borderId="12" xfId="32" applyFont="1" applyFill="1" applyBorder="1" applyAlignment="1">
      <alignment horizontal="center"/>
      <protection/>
    </xf>
    <xf numFmtId="9" fontId="0" fillId="4" borderId="12" xfId="32" applyNumberFormat="1" applyFont="1" applyFill="1" applyBorder="1" applyAlignment="1">
      <alignment horizontal="center"/>
      <protection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0" borderId="4" xfId="33" applyFont="1" applyBorder="1">
      <alignment/>
      <protection/>
    </xf>
    <xf numFmtId="0" fontId="0" fillId="0" borderId="5" xfId="33" applyFont="1" applyBorder="1" applyAlignment="1">
      <alignment horizontal="left"/>
      <protection/>
    </xf>
    <xf numFmtId="3" fontId="0" fillId="0" borderId="7" xfId="0" applyNumberFormat="1" applyBorder="1" applyAlignment="1">
      <alignment horizontal="right" indent="1"/>
    </xf>
    <xf numFmtId="0" fontId="0" fillId="0" borderId="8" xfId="33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0" fontId="0" fillId="0" borderId="11" xfId="33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0" fontId="0" fillId="0" borderId="14" xfId="33" applyFont="1" applyBorder="1">
      <alignment/>
      <protection/>
    </xf>
    <xf numFmtId="0" fontId="0" fillId="4" borderId="19" xfId="33" applyFont="1" applyFill="1" applyBorder="1" applyAlignment="1">
      <alignment horizontal="center"/>
      <protection/>
    </xf>
    <xf numFmtId="0" fontId="0" fillId="4" borderId="15" xfId="33" applyFont="1" applyFill="1" applyBorder="1" applyAlignment="1">
      <alignment horizontal="center"/>
      <protection/>
    </xf>
    <xf numFmtId="0" fontId="0" fillId="4" borderId="16" xfId="33" applyFont="1" applyFill="1" applyBorder="1" applyAlignment="1">
      <alignment horizontal="center"/>
      <protection/>
    </xf>
    <xf numFmtId="0" fontId="0" fillId="0" borderId="4" xfId="34" applyFont="1" applyBorder="1">
      <alignment/>
      <protection/>
    </xf>
    <xf numFmtId="0" fontId="0" fillId="0" borderId="5" xfId="34" applyFont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191" fontId="0" fillId="0" borderId="7" xfId="0" applyNumberFormat="1" applyBorder="1" applyAlignment="1">
      <alignment horizontal="right" indent="1"/>
    </xf>
    <xf numFmtId="0" fontId="0" fillId="0" borderId="8" xfId="34" applyFont="1" applyBorder="1" applyAlignment="1">
      <alignment horizontal="left"/>
      <protection/>
    </xf>
    <xf numFmtId="191" fontId="0" fillId="0" borderId="9" xfId="0" applyNumberFormat="1" applyBorder="1" applyAlignment="1">
      <alignment horizontal="right" indent="1"/>
    </xf>
    <xf numFmtId="191" fontId="0" fillId="0" borderId="10" xfId="0" applyNumberFormat="1" applyBorder="1" applyAlignment="1">
      <alignment horizontal="right" indent="1"/>
    </xf>
    <xf numFmtId="0" fontId="0" fillId="0" borderId="11" xfId="34" applyFont="1" applyBorder="1" applyAlignment="1">
      <alignment horizontal="left"/>
      <protection/>
    </xf>
    <xf numFmtId="191" fontId="0" fillId="0" borderId="12" xfId="0" applyNumberFormat="1" applyBorder="1" applyAlignment="1">
      <alignment horizontal="right" indent="1"/>
    </xf>
    <xf numFmtId="191" fontId="0" fillId="0" borderId="13" xfId="0" applyNumberFormat="1" applyBorder="1" applyAlignment="1">
      <alignment horizontal="right" indent="1"/>
    </xf>
    <xf numFmtId="0" fontId="0" fillId="0" borderId="14" xfId="25" applyFont="1" applyBorder="1">
      <alignment/>
      <protection/>
    </xf>
    <xf numFmtId="191" fontId="15" fillId="0" borderId="14" xfId="0" applyNumberFormat="1" applyFont="1" applyBorder="1" applyAlignment="1">
      <alignment horizontal="right"/>
    </xf>
    <xf numFmtId="191" fontId="15" fillId="0" borderId="14" xfId="0" applyNumberFormat="1" applyFont="1" applyBorder="1" applyAlignment="1">
      <alignment/>
    </xf>
    <xf numFmtId="0" fontId="0" fillId="0" borderId="14" xfId="34" applyFont="1" applyBorder="1">
      <alignment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6" xfId="34" applyFont="1" applyFill="1" applyBorder="1">
      <alignment/>
      <protection/>
    </xf>
    <xf numFmtId="0" fontId="0" fillId="4" borderId="6" xfId="34" applyFont="1" applyFill="1" applyBorder="1" applyAlignment="1">
      <alignment horizontal="center"/>
      <protection/>
    </xf>
    <xf numFmtId="0" fontId="0" fillId="4" borderId="7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0" fontId="0" fillId="4" borderId="9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fill"/>
      <protection/>
    </xf>
    <xf numFmtId="0" fontId="0" fillId="4" borderId="20" xfId="34" applyFont="1" applyFill="1" applyBorder="1">
      <alignment/>
      <protection/>
    </xf>
    <xf numFmtId="0" fontId="0" fillId="4" borderId="10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0" fontId="0" fillId="4" borderId="12" xfId="34" applyFont="1" applyFill="1" applyBorder="1" applyAlignment="1">
      <alignment horizontal="center"/>
      <protection/>
    </xf>
    <xf numFmtId="0" fontId="0" fillId="4" borderId="12" xfId="34" applyFont="1" applyFill="1" applyBorder="1">
      <alignment/>
      <protection/>
    </xf>
    <xf numFmtId="0" fontId="0" fillId="4" borderId="13" xfId="34" applyFont="1" applyFill="1" applyBorder="1" applyAlignment="1">
      <alignment horizontal="center"/>
      <protection/>
    </xf>
    <xf numFmtId="191" fontId="0" fillId="0" borderId="6" xfId="0" applyNumberFormat="1" applyFont="1" applyBorder="1" applyAlignment="1">
      <alignment horizontal="right" indent="1"/>
    </xf>
    <xf numFmtId="191" fontId="0" fillId="0" borderId="7" xfId="0" applyNumberFormat="1" applyFont="1" applyBorder="1" applyAlignment="1">
      <alignment horizontal="right" indent="1"/>
    </xf>
    <xf numFmtId="191" fontId="0" fillId="0" borderId="9" xfId="0" applyNumberFormat="1" applyFont="1" applyBorder="1" applyAlignment="1">
      <alignment horizontal="right" indent="1"/>
    </xf>
    <xf numFmtId="191" fontId="0" fillId="0" borderId="10" xfId="0" applyNumberFormat="1" applyFont="1" applyBorder="1" applyAlignment="1">
      <alignment horizontal="right" indent="1"/>
    </xf>
    <xf numFmtId="191" fontId="0" fillId="0" borderId="12" xfId="0" applyNumberFormat="1" applyFont="1" applyBorder="1" applyAlignment="1">
      <alignment horizontal="right" indent="1"/>
    </xf>
    <xf numFmtId="191" fontId="0" fillId="0" borderId="13" xfId="0" applyNumberFormat="1" applyFont="1" applyBorder="1" applyAlignment="1">
      <alignment horizontal="right" indent="1"/>
    </xf>
    <xf numFmtId="0" fontId="0" fillId="4" borderId="22" xfId="34" applyFont="1" applyFill="1" applyBorder="1" applyAlignment="1">
      <alignment horizontal="fill"/>
      <protection/>
    </xf>
    <xf numFmtId="3" fontId="5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4" borderId="22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8" fillId="0" borderId="4" xfId="35" applyFont="1" applyBorder="1">
      <alignment/>
      <protection/>
    </xf>
    <xf numFmtId="0" fontId="0" fillId="0" borderId="5" xfId="35" applyFont="1" applyBorder="1" applyAlignment="1">
      <alignment horizontal="left"/>
      <protection/>
    </xf>
    <xf numFmtId="0" fontId="0" fillId="0" borderId="8" xfId="35" applyFont="1" applyBorder="1" applyAlignment="1">
      <alignment horizontal="left"/>
      <protection/>
    </xf>
    <xf numFmtId="191" fontId="0" fillId="0" borderId="9" xfId="0" applyNumberFormat="1" applyFont="1" applyBorder="1" applyAlignment="1">
      <alignment horizontal="right" indent="1"/>
    </xf>
    <xf numFmtId="0" fontId="0" fillId="0" borderId="11" xfId="35" applyFont="1" applyBorder="1" applyAlignment="1">
      <alignment horizontal="left"/>
      <protection/>
    </xf>
    <xf numFmtId="0" fontId="0" fillId="0" borderId="14" xfId="34" applyFont="1" applyBorder="1" applyAlignment="1">
      <alignment horizontal="center"/>
      <protection/>
    </xf>
    <xf numFmtId="0" fontId="0" fillId="0" borderId="14" xfId="35" applyFont="1" applyBorder="1" applyAlignment="1">
      <alignment horizontal="center"/>
      <protection/>
    </xf>
    <xf numFmtId="0" fontId="0" fillId="0" borderId="14" xfId="35" applyFont="1" applyBorder="1">
      <alignment/>
      <protection/>
    </xf>
    <xf numFmtId="0" fontId="0" fillId="4" borderId="5" xfId="35" applyFont="1" applyFill="1" applyBorder="1">
      <alignment/>
      <protection/>
    </xf>
    <xf numFmtId="0" fontId="0" fillId="4" borderId="6" xfId="35" applyFont="1" applyFill="1" applyBorder="1" applyAlignment="1">
      <alignment horizontal="center"/>
      <protection/>
    </xf>
    <xf numFmtId="0" fontId="0" fillId="4" borderId="8" xfId="35" applyFont="1" applyFill="1" applyBorder="1" applyAlignment="1">
      <alignment horizontal="center"/>
      <protection/>
    </xf>
    <xf numFmtId="0" fontId="0" fillId="4" borderId="9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fill"/>
      <protection/>
    </xf>
    <xf numFmtId="0" fontId="0" fillId="4" borderId="8" xfId="35" applyFont="1" applyFill="1" applyBorder="1">
      <alignment/>
      <protection/>
    </xf>
    <xf numFmtId="0" fontId="0" fillId="4" borderId="10" xfId="35" applyFont="1" applyFill="1" applyBorder="1" applyAlignment="1">
      <alignment horizontal="center"/>
      <protection/>
    </xf>
    <xf numFmtId="0" fontId="0" fillId="4" borderId="11" xfId="35" applyFont="1" applyFill="1" applyBorder="1">
      <alignment/>
      <protection/>
    </xf>
    <xf numFmtId="0" fontId="0" fillId="4" borderId="12" xfId="35" applyFont="1" applyFill="1" applyBorder="1" applyAlignment="1">
      <alignment horizontal="center"/>
      <protection/>
    </xf>
    <xf numFmtId="0" fontId="0" fillId="4" borderId="12" xfId="35" applyFont="1" applyFill="1" applyBorder="1">
      <alignment/>
      <protection/>
    </xf>
    <xf numFmtId="0" fontId="0" fillId="4" borderId="13" xfId="35" applyFont="1" applyFill="1" applyBorder="1" applyAlignment="1">
      <alignment horizontal="center"/>
      <protection/>
    </xf>
    <xf numFmtId="0" fontId="0" fillId="0" borderId="4" xfId="35" applyFont="1" applyBorder="1">
      <alignment/>
      <protection/>
    </xf>
    <xf numFmtId="187" fontId="0" fillId="0" borderId="14" xfId="35" applyNumberFormat="1" applyFont="1" applyBorder="1">
      <alignment/>
      <protection/>
    </xf>
    <xf numFmtId="0" fontId="0" fillId="4" borderId="20" xfId="35" applyFont="1" applyFill="1" applyBorder="1" applyAlignment="1">
      <alignment horizontal="center"/>
      <protection/>
    </xf>
    <xf numFmtId="0" fontId="0" fillId="4" borderId="22" xfId="35" applyFont="1" applyFill="1" applyBorder="1" applyAlignment="1">
      <alignment horizontal="center"/>
      <protection/>
    </xf>
    <xf numFmtId="0" fontId="0" fillId="0" borderId="4" xfId="36" applyFont="1" applyBorder="1">
      <alignment/>
      <protection/>
    </xf>
    <xf numFmtId="0" fontId="0" fillId="0" borderId="5" xfId="36" applyFont="1" applyBorder="1" applyAlignment="1">
      <alignment horizontal="left"/>
      <protection/>
    </xf>
    <xf numFmtId="0" fontId="0" fillId="0" borderId="8" xfId="36" applyFont="1" applyBorder="1" applyAlignment="1">
      <alignment horizontal="left"/>
      <protection/>
    </xf>
    <xf numFmtId="0" fontId="0" fillId="0" borderId="11" xfId="36" applyFont="1" applyBorder="1" applyAlignment="1">
      <alignment horizontal="left"/>
      <protection/>
    </xf>
    <xf numFmtId="0" fontId="0" fillId="0" borderId="14" xfId="36" applyFont="1" applyBorder="1">
      <alignment/>
      <protection/>
    </xf>
    <xf numFmtId="0" fontId="0" fillId="4" borderId="22" xfId="0" applyFill="1" applyBorder="1" applyAlignment="1">
      <alignment/>
    </xf>
    <xf numFmtId="0" fontId="0" fillId="4" borderId="20" xfId="36" applyFont="1" applyFill="1" applyBorder="1" applyAlignment="1">
      <alignment horizontal="center"/>
      <protection/>
    </xf>
    <xf numFmtId="0" fontId="0" fillId="4" borderId="22" xfId="36" applyFont="1" applyFill="1" applyBorder="1">
      <alignment/>
      <protection/>
    </xf>
    <xf numFmtId="0" fontId="0" fillId="4" borderId="22" xfId="36" applyFont="1" applyFill="1" applyBorder="1" applyAlignment="1">
      <alignment horizontal="center"/>
      <protection/>
    </xf>
    <xf numFmtId="0" fontId="0" fillId="4" borderId="9" xfId="36" applyFont="1" applyFill="1" applyBorder="1" applyAlignment="1">
      <alignment horizontal="center"/>
      <protection/>
    </xf>
    <xf numFmtId="0" fontId="0" fillId="4" borderId="10" xfId="36" applyFont="1" applyFill="1" applyBorder="1" applyAlignment="1">
      <alignment horizontal="center"/>
      <protection/>
    </xf>
    <xf numFmtId="0" fontId="0" fillId="4" borderId="12" xfId="36" applyFont="1" applyFill="1" applyBorder="1" applyAlignment="1">
      <alignment horizontal="center"/>
      <protection/>
    </xf>
    <xf numFmtId="0" fontId="0" fillId="4" borderId="13" xfId="36" applyFont="1" applyFill="1" applyBorder="1" applyAlignment="1">
      <alignment horizontal="center"/>
      <protection/>
    </xf>
    <xf numFmtId="0" fontId="0" fillId="0" borderId="4" xfId="23" applyFont="1" applyBorder="1" applyAlignment="1">
      <alignment horizontal="fill"/>
      <protection/>
    </xf>
    <xf numFmtId="0" fontId="0" fillId="0" borderId="4" xfId="23" applyFont="1" applyBorder="1">
      <alignment/>
      <protection/>
    </xf>
    <xf numFmtId="0" fontId="0" fillId="0" borderId="5" xfId="23" applyFont="1" applyBorder="1" applyAlignment="1">
      <alignment horizontal="left"/>
      <protection/>
    </xf>
    <xf numFmtId="0" fontId="0" fillId="0" borderId="8" xfId="23" applyFont="1" applyBorder="1" applyAlignment="1">
      <alignment horizontal="left"/>
      <protection/>
    </xf>
    <xf numFmtId="0" fontId="0" fillId="0" borderId="11" xfId="23" applyFont="1" applyBorder="1" applyAlignment="1">
      <alignment horizontal="left"/>
      <protection/>
    </xf>
    <xf numFmtId="0" fontId="0" fillId="0" borderId="14" xfId="23" applyFont="1" applyBorder="1">
      <alignment/>
      <protection/>
    </xf>
    <xf numFmtId="0" fontId="0" fillId="0" borderId="14" xfId="23" applyFont="1" applyBorder="1" applyAlignment="1">
      <alignment horizontal="center"/>
      <protection/>
    </xf>
    <xf numFmtId="0" fontId="0" fillId="4" borderId="5" xfId="23" applyFont="1" applyFill="1" applyBorder="1">
      <alignment/>
      <protection/>
    </xf>
    <xf numFmtId="0" fontId="0" fillId="4" borderId="0" xfId="23" applyFont="1" applyFill="1" applyBorder="1" applyAlignment="1">
      <alignment horizontal="center"/>
      <protection/>
    </xf>
    <xf numFmtId="0" fontId="0" fillId="4" borderId="22" xfId="34" applyFont="1" applyFill="1" applyBorder="1" applyAlignment="1">
      <alignment horizontal="center"/>
      <protection/>
    </xf>
    <xf numFmtId="0" fontId="0" fillId="4" borderId="20" xfId="34" applyFont="1" applyFill="1" applyBorder="1" applyAlignment="1">
      <alignment horizontal="center"/>
      <protection/>
    </xf>
    <xf numFmtId="0" fontId="0" fillId="4" borderId="20" xfId="23" applyFont="1" applyFill="1" applyBorder="1" applyAlignment="1">
      <alignment horizontal="center"/>
      <protection/>
    </xf>
    <xf numFmtId="0" fontId="0" fillId="4" borderId="11" xfId="23" applyFont="1" applyFill="1" applyBorder="1" applyAlignment="1">
      <alignment horizontal="center"/>
      <protection/>
    </xf>
    <xf numFmtId="0" fontId="0" fillId="4" borderId="12" xfId="23" applyFont="1" applyFill="1" applyBorder="1" applyAlignment="1">
      <alignment horizontal="center"/>
      <protection/>
    </xf>
    <xf numFmtId="4" fontId="0" fillId="0" borderId="6" xfId="0" applyNumberFormat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0" fontId="0" fillId="0" borderId="14" xfId="0" applyBorder="1" applyAlignment="1">
      <alignment/>
    </xf>
    <xf numFmtId="0" fontId="0" fillId="4" borderId="20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9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0" fontId="0" fillId="0" borderId="5" xfId="24" applyNumberFormat="1" applyFont="1" applyBorder="1" applyAlignment="1">
      <alignment horizontal="left"/>
      <protection/>
    </xf>
    <xf numFmtId="0" fontId="0" fillId="0" borderId="8" xfId="24" applyFont="1" applyBorder="1" applyAlignment="1">
      <alignment horizontal="left"/>
      <protection/>
    </xf>
    <xf numFmtId="0" fontId="0" fillId="0" borderId="11" xfId="24" applyFont="1" applyBorder="1" applyAlignment="1">
      <alignment horizontal="left"/>
      <protection/>
    </xf>
    <xf numFmtId="3" fontId="15" fillId="0" borderId="14" xfId="0" applyNumberFormat="1" applyFont="1" applyBorder="1" applyAlignment="1">
      <alignment horizontal="right"/>
    </xf>
    <xf numFmtId="0" fontId="0" fillId="4" borderId="20" xfId="24" applyFont="1" applyFill="1" applyBorder="1">
      <alignment/>
      <protection/>
    </xf>
    <xf numFmtId="0" fontId="0" fillId="4" borderId="22" xfId="24" applyFont="1" applyFill="1" applyBorder="1">
      <alignment/>
      <protection/>
    </xf>
    <xf numFmtId="0" fontId="0" fillId="4" borderId="20" xfId="24" applyFont="1" applyFill="1" applyBorder="1" applyAlignment="1">
      <alignment horizontal="center"/>
      <protection/>
    </xf>
    <xf numFmtId="0" fontId="0" fillId="4" borderId="22" xfId="24" applyFont="1" applyFill="1" applyBorder="1" applyAlignment="1">
      <alignment horizontal="center"/>
      <protection/>
    </xf>
    <xf numFmtId="0" fontId="0" fillId="4" borderId="9" xfId="24" applyFont="1" applyFill="1" applyBorder="1" applyAlignment="1">
      <alignment horizontal="center"/>
      <protection/>
    </xf>
    <xf numFmtId="0" fontId="0" fillId="4" borderId="9" xfId="23" applyFont="1" applyFill="1" applyBorder="1" applyAlignment="1">
      <alignment horizontal="center"/>
      <protection/>
    </xf>
    <xf numFmtId="0" fontId="0" fillId="4" borderId="12" xfId="24" applyFont="1" applyFill="1" applyBorder="1" applyAlignment="1">
      <alignment horizontal="center"/>
      <protection/>
    </xf>
    <xf numFmtId="0" fontId="0" fillId="0" borderId="5" xfId="24" applyFont="1" applyBorder="1" applyAlignment="1">
      <alignment horizontal="left"/>
      <protection/>
    </xf>
    <xf numFmtId="0" fontId="0" fillId="0" borderId="14" xfId="25" applyNumberFormat="1" applyFont="1" applyBorder="1" applyAlignment="1">
      <alignment horizontal="left"/>
      <protection/>
    </xf>
    <xf numFmtId="4" fontId="15" fillId="0" borderId="14" xfId="0" applyNumberFormat="1" applyFont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0" fillId="0" borderId="4" xfId="25" applyFont="1" applyFill="1" applyBorder="1">
      <alignment/>
      <protection/>
    </xf>
    <xf numFmtId="0" fontId="0" fillId="0" borderId="5" xfId="25" applyNumberFormat="1" applyFont="1" applyBorder="1" applyAlignment="1">
      <alignment horizontal="left"/>
      <protection/>
    </xf>
    <xf numFmtId="0" fontId="0" fillId="0" borderId="8" xfId="25" applyNumberFormat="1" applyFont="1" applyBorder="1" applyAlignment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0" borderId="14" xfId="25" applyFont="1" applyBorder="1" applyAlignment="1">
      <alignment horizontal="center"/>
      <protection/>
    </xf>
    <xf numFmtId="0" fontId="0" fillId="4" borderId="14" xfId="25" applyFont="1" applyFill="1" applyBorder="1">
      <alignment/>
      <protection/>
    </xf>
    <xf numFmtId="0" fontId="0" fillId="4" borderId="8" xfId="25" applyFont="1" applyFill="1" applyBorder="1" applyAlignment="1">
      <alignment horizontal="center"/>
      <protection/>
    </xf>
    <xf numFmtId="0" fontId="0" fillId="4" borderId="11" xfId="25" applyFont="1" applyFill="1" applyBorder="1">
      <alignment/>
      <protection/>
    </xf>
    <xf numFmtId="182" fontId="0" fillId="4" borderId="17" xfId="25" applyNumberFormat="1" applyFont="1" applyFill="1" applyBorder="1" applyAlignment="1" applyProtection="1">
      <alignment horizontal="center"/>
      <protection/>
    </xf>
    <xf numFmtId="182" fontId="0" fillId="4" borderId="18" xfId="25" applyNumberFormat="1" applyFont="1" applyFill="1" applyBorder="1" applyAlignment="1" applyProtection="1">
      <alignment horizontal="center"/>
      <protection/>
    </xf>
    <xf numFmtId="0" fontId="0" fillId="0" borderId="4" xfId="25" applyFont="1" applyBorder="1">
      <alignment/>
      <protection/>
    </xf>
    <xf numFmtId="4" fontId="0" fillId="0" borderId="7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4" fontId="0" fillId="0" borderId="13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182" fontId="0" fillId="4" borderId="22" xfId="25" applyNumberFormat="1" applyFont="1" applyFill="1" applyBorder="1" applyAlignment="1" applyProtection="1">
      <alignment horizontal="center"/>
      <protection/>
    </xf>
    <xf numFmtId="182" fontId="0" fillId="4" borderId="12" xfId="25" applyNumberFormat="1" applyFont="1" applyFill="1" applyBorder="1" applyAlignment="1" applyProtection="1">
      <alignment horizontal="center"/>
      <protection/>
    </xf>
    <xf numFmtId="0" fontId="5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left"/>
      <protection/>
    </xf>
    <xf numFmtId="0" fontId="0" fillId="0" borderId="8" xfId="26" applyFont="1" applyBorder="1" applyAlignment="1">
      <alignment horizontal="left"/>
      <protection/>
    </xf>
    <xf numFmtId="0" fontId="0" fillId="0" borderId="11" xfId="26" applyFont="1" applyBorder="1" applyAlignment="1">
      <alignment horizontal="left"/>
      <protection/>
    </xf>
    <xf numFmtId="0" fontId="0" fillId="4" borderId="17" xfId="26" applyFont="1" applyFill="1" applyBorder="1" applyAlignment="1">
      <alignment horizontal="center"/>
      <protection/>
    </xf>
    <xf numFmtId="0" fontId="0" fillId="4" borderId="18" xfId="26" applyFont="1" applyFill="1" applyBorder="1" applyAlignment="1">
      <alignment horizontal="center"/>
      <protection/>
    </xf>
    <xf numFmtId="0" fontId="0" fillId="0" borderId="4" xfId="26" applyFont="1" applyBorder="1">
      <alignment/>
      <protection/>
    </xf>
    <xf numFmtId="191" fontId="0" fillId="0" borderId="12" xfId="0" applyNumberFormat="1" applyFont="1" applyBorder="1" applyAlignment="1">
      <alignment horizontal="right" indent="1"/>
    </xf>
    <xf numFmtId="0" fontId="0" fillId="0" borderId="14" xfId="26" applyFont="1" applyBorder="1">
      <alignment/>
      <protection/>
    </xf>
    <xf numFmtId="0" fontId="0" fillId="0" borderId="23" xfId="26" applyFont="1" applyBorder="1">
      <alignment/>
      <protection/>
    </xf>
    <xf numFmtId="0" fontId="0" fillId="0" borderId="5" xfId="26" applyNumberFormat="1" applyFont="1" applyBorder="1" applyAlignment="1">
      <alignment horizontal="left"/>
      <protection/>
    </xf>
    <xf numFmtId="0" fontId="0" fillId="0" borderId="8" xfId="26" applyNumberFormat="1" applyFont="1" applyBorder="1" applyAlignment="1">
      <alignment horizontal="left"/>
      <protection/>
    </xf>
    <xf numFmtId="0" fontId="0" fillId="0" borderId="11" xfId="26" applyNumberFormat="1" applyFont="1" applyBorder="1" applyAlignment="1">
      <alignment horizontal="left"/>
      <protection/>
    </xf>
    <xf numFmtId="0" fontId="0" fillId="4" borderId="5" xfId="26" applyFont="1" applyFill="1" applyBorder="1">
      <alignment/>
      <protection/>
    </xf>
    <xf numFmtId="0" fontId="0" fillId="4" borderId="8" xfId="26" applyFont="1" applyFill="1" applyBorder="1" applyAlignment="1">
      <alignment horizontal="center"/>
      <protection/>
    </xf>
    <xf numFmtId="0" fontId="0" fillId="4" borderId="20" xfId="26" applyFont="1" applyFill="1" applyBorder="1" applyAlignment="1">
      <alignment horizontal="center"/>
      <protection/>
    </xf>
    <xf numFmtId="0" fontId="0" fillId="4" borderId="20" xfId="26" applyFont="1" applyFill="1" applyBorder="1">
      <alignment/>
      <protection/>
    </xf>
    <xf numFmtId="0" fontId="0" fillId="4" borderId="22" xfId="26" applyFont="1" applyFill="1" applyBorder="1" applyAlignment="1">
      <alignment horizontal="center"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4" borderId="11" xfId="26" applyFont="1" applyFill="1" applyBorder="1">
      <alignment/>
      <protection/>
    </xf>
    <xf numFmtId="0" fontId="0" fillId="4" borderId="12" xfId="26" applyFont="1" applyFill="1" applyBorder="1">
      <alignment/>
      <protection/>
    </xf>
    <xf numFmtId="0" fontId="0" fillId="4" borderId="12" xfId="26" applyFont="1" applyFill="1" applyBorder="1" applyAlignment="1">
      <alignment horizontal="center"/>
      <protection/>
    </xf>
    <xf numFmtId="0" fontId="0" fillId="4" borderId="13" xfId="26" applyFont="1" applyFill="1" applyBorder="1" applyAlignment="1">
      <alignment horizontal="center"/>
      <protection/>
    </xf>
    <xf numFmtId="0" fontId="13" fillId="2" borderId="4" xfId="27" applyFont="1" applyFill="1" applyBorder="1" applyAlignment="1">
      <alignment/>
      <protection/>
    </xf>
    <xf numFmtId="0" fontId="0" fillId="2" borderId="5" xfId="27" applyNumberFormat="1" applyFont="1" applyFill="1" applyBorder="1" applyAlignment="1">
      <alignment horizontal="left"/>
      <protection/>
    </xf>
    <xf numFmtId="0" fontId="0" fillId="2" borderId="8" xfId="27" applyNumberFormat="1" applyFont="1" applyFill="1" applyBorder="1" applyAlignment="1">
      <alignment horizontal="left"/>
      <protection/>
    </xf>
    <xf numFmtId="0" fontId="0" fillId="2" borderId="11" xfId="27" applyNumberFormat="1" applyFont="1" applyFill="1" applyBorder="1" applyAlignment="1">
      <alignment horizontal="left"/>
      <protection/>
    </xf>
    <xf numFmtId="0" fontId="0" fillId="4" borderId="19" xfId="27" applyFont="1" applyFill="1" applyBorder="1" applyAlignment="1">
      <alignment horizontal="center"/>
      <protection/>
    </xf>
    <xf numFmtId="0" fontId="0" fillId="4" borderId="15" xfId="27" applyFont="1" applyFill="1" applyBorder="1" applyAlignment="1">
      <alignment horizontal="center"/>
      <protection/>
    </xf>
    <xf numFmtId="0" fontId="0" fillId="4" borderId="16" xfId="27" applyFont="1" applyFill="1" applyBorder="1" applyAlignment="1">
      <alignment horizontal="center"/>
      <protection/>
    </xf>
    <xf numFmtId="0" fontId="0" fillId="0" borderId="4" xfId="27" applyFont="1" applyBorder="1">
      <alignment/>
      <protection/>
    </xf>
    <xf numFmtId="0" fontId="0" fillId="0" borderId="5" xfId="27" applyFont="1" applyBorder="1" applyAlignment="1">
      <alignment horizontal="left"/>
      <protection/>
    </xf>
    <xf numFmtId="0" fontId="0" fillId="0" borderId="8" xfId="27" applyFont="1" applyBorder="1" applyAlignment="1">
      <alignment horizontal="left"/>
      <protection/>
    </xf>
    <xf numFmtId="0" fontId="0" fillId="0" borderId="11" xfId="27" applyFont="1" applyBorder="1" applyAlignment="1">
      <alignment horizontal="left"/>
      <protection/>
    </xf>
    <xf numFmtId="49" fontId="0" fillId="4" borderId="10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0" fontId="0" fillId="0" borderId="4" xfId="28" applyFont="1" applyBorder="1">
      <alignment/>
      <protection/>
    </xf>
    <xf numFmtId="0" fontId="0" fillId="0" borderId="5" xfId="28" applyNumberFormat="1" applyFont="1" applyBorder="1" applyAlignment="1">
      <alignment horizontal="left"/>
      <protection/>
    </xf>
    <xf numFmtId="0" fontId="0" fillId="0" borderId="8" xfId="28" applyNumberFormat="1" applyFont="1" applyBorder="1" applyAlignment="1">
      <alignment horizontal="left"/>
      <protection/>
    </xf>
    <xf numFmtId="0" fontId="0" fillId="0" borderId="8" xfId="28" applyFont="1" applyBorder="1" applyAlignment="1">
      <alignment horizontal="left"/>
      <protection/>
    </xf>
    <xf numFmtId="0" fontId="0" fillId="0" borderId="11" xfId="28" applyFont="1" applyBorder="1" applyAlignment="1">
      <alignment horizontal="left"/>
      <protection/>
    </xf>
    <xf numFmtId="0" fontId="0" fillId="0" borderId="24" xfId="25" applyFont="1" applyBorder="1">
      <alignment/>
      <protection/>
    </xf>
    <xf numFmtId="3" fontId="6" fillId="0" borderId="25" xfId="0" applyNumberFormat="1" applyFont="1" applyBorder="1" applyAlignment="1">
      <alignment horizontal="right"/>
    </xf>
    <xf numFmtId="0" fontId="0" fillId="0" borderId="26" xfId="25" applyFont="1" applyBorder="1">
      <alignment/>
      <protection/>
    </xf>
    <xf numFmtId="0" fontId="0" fillId="0" borderId="24" xfId="23" applyFont="1" applyBorder="1" applyAlignment="1">
      <alignment horizontal="center"/>
      <protection/>
    </xf>
    <xf numFmtId="3" fontId="7" fillId="0" borderId="25" xfId="0" applyNumberFormat="1" applyFont="1" applyBorder="1" applyAlignment="1">
      <alignment horizontal="right"/>
    </xf>
    <xf numFmtId="0" fontId="0" fillId="4" borderId="27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182" fontId="0" fillId="4" borderId="13" xfId="25" applyNumberFormat="1" applyFont="1" applyFill="1" applyBorder="1" applyAlignment="1" applyProtection="1">
      <alignment horizontal="center"/>
      <protection/>
    </xf>
    <xf numFmtId="0" fontId="0" fillId="0" borderId="0" xfId="25" applyFont="1" applyBorder="1">
      <alignment/>
      <protection/>
    </xf>
    <xf numFmtId="0" fontId="0" fillId="4" borderId="6" xfId="0" applyFont="1" applyFill="1" applyBorder="1" applyAlignment="1">
      <alignment horizontal="center"/>
    </xf>
    <xf numFmtId="180" fontId="0" fillId="4" borderId="19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7" fillId="0" borderId="0" xfId="0" applyNumberFormat="1" applyFont="1" applyBorder="1" applyAlignment="1" quotePrefix="1">
      <alignment horizontal="left" vertical="justify" wrapText="1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2" borderId="4" xfId="29" applyFont="1" applyFill="1" applyBorder="1" applyAlignment="1">
      <alignment horizontal="center"/>
      <protection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181" fontId="0" fillId="4" borderId="11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181" fontId="0" fillId="4" borderId="28" xfId="22" applyNumberFormat="1" applyFont="1" applyFill="1" applyBorder="1" applyAlignment="1" applyProtection="1">
      <alignment horizontal="center"/>
      <protection/>
    </xf>
    <xf numFmtId="181" fontId="0" fillId="4" borderId="5" xfId="22" applyNumberFormat="1" applyFont="1" applyFill="1" applyBorder="1" applyAlignment="1" applyProtection="1">
      <alignment horizontal="center" vertical="center"/>
      <protection/>
    </xf>
    <xf numFmtId="181" fontId="0" fillId="4" borderId="29" xfId="22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1" fontId="0" fillId="0" borderId="14" xfId="33" applyNumberFormat="1" applyFont="1" applyBorder="1" applyAlignment="1">
      <alignment horizontal="center"/>
      <protection/>
    </xf>
    <xf numFmtId="1" fontId="0" fillId="0" borderId="14" xfId="33" applyNumberFormat="1" applyFont="1" applyBorder="1">
      <alignment/>
      <protection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justify" wrapText="1"/>
    </xf>
    <xf numFmtId="191" fontId="0" fillId="2" borderId="0" xfId="0" applyNumberFormat="1" applyFont="1" applyFill="1" applyAlignment="1">
      <alignment/>
    </xf>
    <xf numFmtId="0" fontId="0" fillId="4" borderId="16" xfId="30" applyFont="1" applyFill="1" applyBorder="1" applyAlignment="1" applyProtection="1">
      <alignment horizontal="center"/>
      <protection/>
    </xf>
    <xf numFmtId="0" fontId="0" fillId="4" borderId="31" xfId="3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9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28" xfId="30" applyFont="1" applyFill="1" applyBorder="1" applyAlignment="1" applyProtection="1">
      <alignment horizontal="center"/>
      <protection/>
    </xf>
    <xf numFmtId="0" fontId="0" fillId="4" borderId="20" xfId="30" applyFont="1" applyFill="1" applyBorder="1" applyAlignment="1" applyProtection="1">
      <alignment horizontal="center" vertical="center"/>
      <protection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2" xfId="30" applyFont="1" applyFill="1" applyBorder="1" applyAlignment="1" applyProtection="1">
      <alignment horizontal="center" vertical="center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20" xfId="30" applyFont="1" applyFill="1" applyBorder="1" applyAlignment="1" applyProtection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11" xfId="30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0" fillId="4" borderId="12" xfId="30" applyFont="1" applyFill="1" applyBorder="1" applyAlignment="1" applyProtection="1">
      <alignment horizontal="center" vertical="center" wrapText="1"/>
      <protection/>
    </xf>
    <xf numFmtId="0" fontId="23" fillId="3" borderId="1" xfId="0" applyFont="1" applyBorder="1" applyAlignment="1">
      <alignment horizontal="left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0" fillId="4" borderId="13" xfId="30" applyFont="1" applyFill="1" applyBorder="1" applyAlignment="1" applyProtection="1">
      <alignment horizontal="center" vertical="center"/>
      <protection/>
    </xf>
    <xf numFmtId="0" fontId="23" fillId="3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22" fillId="3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4" fillId="5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4" borderId="6" xfId="30" applyFont="1" applyFill="1" applyBorder="1" applyAlignment="1" applyProtection="1">
      <alignment horizontal="center" vertical="center" wrapText="1"/>
      <protection/>
    </xf>
    <xf numFmtId="0" fontId="0" fillId="4" borderId="14" xfId="30" applyFont="1" applyFill="1" applyBorder="1" applyAlignment="1" applyProtection="1">
      <alignment horizontal="center" vertical="center"/>
      <protection/>
    </xf>
    <xf numFmtId="0" fontId="0" fillId="4" borderId="21" xfId="30" applyFont="1" applyFill="1" applyBorder="1" applyAlignment="1" applyProtection="1">
      <alignment horizontal="center" vertical="center"/>
      <protection/>
    </xf>
    <xf numFmtId="0" fontId="0" fillId="4" borderId="23" xfId="30" applyFont="1" applyFill="1" applyBorder="1" applyAlignment="1" applyProtection="1">
      <alignment horizontal="center" vertical="center"/>
      <protection/>
    </xf>
    <xf numFmtId="0" fontId="0" fillId="4" borderId="34" xfId="3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0" fillId="4" borderId="29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0" fillId="4" borderId="28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7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12" xfId="31" applyFont="1" applyFill="1" applyBorder="1" applyAlignment="1" applyProtection="1">
      <alignment horizontal="center" vertical="center"/>
      <protection/>
    </xf>
    <xf numFmtId="0" fontId="0" fillId="4" borderId="20" xfId="31" applyFont="1" applyFill="1" applyBorder="1" applyAlignment="1" applyProtection="1">
      <alignment horizontal="center" vertical="center"/>
      <protection/>
    </xf>
    <xf numFmtId="0" fontId="0" fillId="4" borderId="7" xfId="31" applyFont="1" applyFill="1" applyBorder="1" applyAlignment="1" applyProtection="1">
      <alignment horizontal="center" vertical="center" wrapText="1"/>
      <protection/>
    </xf>
    <xf numFmtId="0" fontId="0" fillId="4" borderId="7" xfId="31" applyFont="1" applyFill="1" applyBorder="1" applyAlignment="1" applyProtection="1">
      <alignment horizontal="center" vertical="center"/>
      <protection/>
    </xf>
    <xf numFmtId="0" fontId="0" fillId="4" borderId="14" xfId="31" applyFont="1" applyFill="1" applyBorder="1" applyAlignment="1" applyProtection="1">
      <alignment horizontal="center" vertical="center"/>
      <protection/>
    </xf>
    <xf numFmtId="0" fontId="0" fillId="4" borderId="21" xfId="31" applyFont="1" applyFill="1" applyBorder="1" applyAlignment="1" applyProtection="1">
      <alignment horizontal="center" vertical="center"/>
      <protection/>
    </xf>
    <xf numFmtId="0" fontId="0" fillId="4" borderId="23" xfId="31" applyFont="1" applyFill="1" applyBorder="1" applyAlignment="1" applyProtection="1">
      <alignment horizontal="center" vertical="center"/>
      <protection/>
    </xf>
    <xf numFmtId="0" fontId="0" fillId="4" borderId="34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12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38" xfId="32" applyFont="1" applyFill="1" applyBorder="1" applyAlignment="1">
      <alignment horizontal="center"/>
      <protection/>
    </xf>
    <xf numFmtId="0" fontId="0" fillId="4" borderId="39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6" xfId="32" applyFont="1" applyFill="1" applyBorder="1" applyAlignment="1">
      <alignment horizontal="center" wrapText="1"/>
      <protection/>
    </xf>
    <xf numFmtId="0" fontId="0" fillId="4" borderId="9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7" xfId="32" applyFont="1" applyFill="1" applyBorder="1" applyAlignment="1">
      <alignment horizontal="center" vertical="center"/>
      <protection/>
    </xf>
    <xf numFmtId="0" fontId="0" fillId="4" borderId="14" xfId="32" applyFont="1" applyFill="1" applyBorder="1" applyAlignment="1">
      <alignment horizontal="center" vertical="center"/>
      <protection/>
    </xf>
    <xf numFmtId="0" fontId="0" fillId="4" borderId="21" xfId="32" applyFont="1" applyFill="1" applyBorder="1" applyAlignment="1">
      <alignment horizontal="center" vertical="center"/>
      <protection/>
    </xf>
    <xf numFmtId="0" fontId="0" fillId="4" borderId="23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3" xfId="32" applyFont="1" applyFill="1" applyBorder="1" applyAlignment="1">
      <alignment horizont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0" fillId="4" borderId="29" xfId="34" applyFont="1" applyFill="1" applyBorder="1" applyAlignment="1">
      <alignment horizontal="center"/>
      <protection/>
    </xf>
    <xf numFmtId="0" fontId="0" fillId="4" borderId="30" xfId="34" applyFont="1" applyFill="1" applyBorder="1" applyAlignment="1">
      <alignment horizontal="center"/>
      <protection/>
    </xf>
    <xf numFmtId="0" fontId="0" fillId="4" borderId="28" xfId="34" applyFont="1" applyFill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6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4" borderId="12" xfId="34" applyFont="1" applyFill="1" applyBorder="1" applyAlignment="1">
      <alignment horizontal="center" vertical="center" wrapText="1"/>
      <protection/>
    </xf>
    <xf numFmtId="0" fontId="0" fillId="4" borderId="38" xfId="34" applyFont="1" applyFill="1" applyBorder="1" applyAlignment="1">
      <alignment horizontal="center"/>
      <protection/>
    </xf>
    <xf numFmtId="0" fontId="0" fillId="4" borderId="43" xfId="34" applyFont="1" applyFill="1" applyBorder="1" applyAlignment="1">
      <alignment horizontal="center"/>
      <protection/>
    </xf>
    <xf numFmtId="0" fontId="0" fillId="4" borderId="39" xfId="34" applyFont="1" applyFill="1" applyBorder="1" applyAlignment="1">
      <alignment horizontal="center"/>
      <protection/>
    </xf>
    <xf numFmtId="0" fontId="0" fillId="4" borderId="40" xfId="34" applyFont="1" applyFill="1" applyBorder="1" applyAlignment="1">
      <alignment horizont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1" xfId="34" applyFont="1" applyFill="1" applyBorder="1" applyAlignment="1">
      <alignment horizontal="center" vertical="center"/>
      <protection/>
    </xf>
    <xf numFmtId="0" fontId="0" fillId="4" borderId="20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13" xfId="34" applyFont="1" applyFill="1" applyBorder="1" applyAlignment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27" xfId="0" applyNumberFormat="1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 wrapText="1"/>
    </xf>
    <xf numFmtId="49" fontId="0" fillId="4" borderId="22" xfId="0" applyNumberFormat="1" applyFont="1" applyFill="1" applyBorder="1" applyAlignment="1">
      <alignment horizontal="center" vertical="center" wrapText="1"/>
    </xf>
    <xf numFmtId="3" fontId="0" fillId="4" borderId="3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4" borderId="20" xfId="35" applyFont="1" applyFill="1" applyBorder="1" applyAlignment="1">
      <alignment horizontal="center" vertical="center" wrapText="1"/>
      <protection/>
    </xf>
    <xf numFmtId="0" fontId="0" fillId="4" borderId="9" xfId="35" applyFont="1" applyFill="1" applyBorder="1" applyAlignment="1">
      <alignment horizontal="center" vertical="center" wrapText="1"/>
      <protection/>
    </xf>
    <xf numFmtId="0" fontId="0" fillId="4" borderId="12" xfId="35" applyFont="1" applyFill="1" applyBorder="1" applyAlignment="1">
      <alignment horizontal="center" vertical="center" wrapText="1"/>
      <protection/>
    </xf>
    <xf numFmtId="0" fontId="0" fillId="4" borderId="22" xfId="35" applyFont="1" applyFill="1" applyBorder="1" applyAlignment="1">
      <alignment horizontal="center" vertical="center" wrapText="1"/>
      <protection/>
    </xf>
    <xf numFmtId="0" fontId="0" fillId="4" borderId="10" xfId="35" applyFont="1" applyFill="1" applyBorder="1" applyAlignment="1">
      <alignment horizontal="center" vertical="center" wrapText="1"/>
      <protection/>
    </xf>
    <xf numFmtId="0" fontId="0" fillId="4" borderId="13" xfId="35" applyFont="1" applyFill="1" applyBorder="1" applyAlignment="1">
      <alignment horizontal="center" vertical="center" wrapText="1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38" xfId="35" applyFont="1" applyFill="1" applyBorder="1" applyAlignment="1">
      <alignment horizontal="center"/>
      <protection/>
    </xf>
    <xf numFmtId="0" fontId="0" fillId="4" borderId="43" xfId="35" applyFont="1" applyFill="1" applyBorder="1" applyAlignment="1">
      <alignment horizontal="center"/>
      <protection/>
    </xf>
    <xf numFmtId="0" fontId="0" fillId="4" borderId="40" xfId="35" applyFont="1" applyFill="1" applyBorder="1" applyAlignment="1">
      <alignment horizont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0" fillId="4" borderId="11" xfId="35" applyFont="1" applyFill="1" applyBorder="1" applyAlignment="1">
      <alignment horizontal="center" vertical="center"/>
      <protection/>
    </xf>
    <xf numFmtId="0" fontId="0" fillId="4" borderId="44" xfId="35" applyFont="1" applyFill="1" applyBorder="1" applyAlignment="1">
      <alignment horizontal="center"/>
      <protection/>
    </xf>
    <xf numFmtId="0" fontId="0" fillId="4" borderId="45" xfId="35" applyFont="1" applyFill="1" applyBorder="1" applyAlignment="1">
      <alignment horizontal="center"/>
      <protection/>
    </xf>
    <xf numFmtId="0" fontId="0" fillId="4" borderId="46" xfId="35" applyFont="1" applyFill="1" applyBorder="1" applyAlignment="1">
      <alignment horizontal="center"/>
      <protection/>
    </xf>
    <xf numFmtId="0" fontId="0" fillId="4" borderId="47" xfId="35" applyFont="1" applyFill="1" applyBorder="1" applyAlignment="1">
      <alignment horizontal="center"/>
      <protection/>
    </xf>
    <xf numFmtId="0" fontId="0" fillId="4" borderId="21" xfId="35" applyFont="1" applyFill="1" applyBorder="1" applyAlignment="1">
      <alignment horizontal="center"/>
      <protection/>
    </xf>
    <xf numFmtId="0" fontId="0" fillId="4" borderId="23" xfId="35" applyFont="1" applyFill="1" applyBorder="1" applyAlignment="1">
      <alignment horizontal="center"/>
      <protection/>
    </xf>
    <xf numFmtId="0" fontId="0" fillId="4" borderId="34" xfId="35" applyFont="1" applyFill="1" applyBorder="1" applyAlignment="1">
      <alignment horizontal="center"/>
      <protection/>
    </xf>
    <xf numFmtId="0" fontId="0" fillId="4" borderId="20" xfId="35" applyFont="1" applyFill="1" applyBorder="1" applyAlignment="1">
      <alignment horizontal="center" vertical="center"/>
      <protection/>
    </xf>
    <xf numFmtId="0" fontId="0" fillId="4" borderId="12" xfId="35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0" fillId="4" borderId="20" xfId="36" applyFont="1" applyFill="1" applyBorder="1" applyAlignment="1">
      <alignment horizontal="center" vertical="center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12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11" xfId="36" applyFont="1" applyFill="1" applyBorder="1" applyAlignment="1">
      <alignment horizontal="center" vertical="center"/>
      <protection/>
    </xf>
    <xf numFmtId="0" fontId="0" fillId="4" borderId="38" xfId="36" applyFont="1" applyFill="1" applyBorder="1" applyAlignment="1">
      <alignment horizontal="center"/>
      <protection/>
    </xf>
    <xf numFmtId="0" fontId="0" fillId="4" borderId="43" xfId="36" applyFont="1" applyFill="1" applyBorder="1" applyAlignment="1">
      <alignment horizontal="center"/>
      <protection/>
    </xf>
    <xf numFmtId="0" fontId="0" fillId="4" borderId="39" xfId="36" applyFont="1" applyFill="1" applyBorder="1" applyAlignment="1">
      <alignment horizontal="center"/>
      <protection/>
    </xf>
    <xf numFmtId="0" fontId="0" fillId="4" borderId="40" xfId="36" applyFont="1" applyFill="1" applyBorder="1" applyAlignment="1">
      <alignment horizontal="center"/>
      <protection/>
    </xf>
    <xf numFmtId="0" fontId="0" fillId="4" borderId="38" xfId="23" applyFont="1" applyFill="1" applyBorder="1" applyAlignment="1">
      <alignment horizontal="center"/>
      <protection/>
    </xf>
    <xf numFmtId="0" fontId="0" fillId="4" borderId="40" xfId="23" applyFont="1" applyFill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4" borderId="39" xfId="23" applyFont="1" applyFill="1" applyBorder="1" applyAlignment="1">
      <alignment horizontal="center"/>
      <protection/>
    </xf>
    <xf numFmtId="3" fontId="17" fillId="0" borderId="0" xfId="0" applyNumberFormat="1" applyFont="1" applyAlignment="1" quotePrefix="1">
      <alignment horizontal="justify" wrapText="1"/>
    </xf>
    <xf numFmtId="0" fontId="0" fillId="0" borderId="0" xfId="0" applyAlignment="1">
      <alignment horizontal="justify" wrapText="1"/>
    </xf>
    <xf numFmtId="0" fontId="0" fillId="4" borderId="20" xfId="23" applyFont="1" applyFill="1" applyBorder="1" applyAlignment="1">
      <alignment horizontal="center" vertical="center"/>
      <protection/>
    </xf>
    <xf numFmtId="0" fontId="0" fillId="4" borderId="12" xfId="23" applyFont="1" applyFill="1" applyBorder="1" applyAlignment="1">
      <alignment horizontal="center" vertical="center"/>
      <protection/>
    </xf>
    <xf numFmtId="3" fontId="33" fillId="0" borderId="0" xfId="0" applyNumberFormat="1" applyFont="1" applyAlignment="1" quotePrefix="1">
      <alignment horizontal="justify" wrapText="1"/>
    </xf>
    <xf numFmtId="0" fontId="5" fillId="2" borderId="0" xfId="23" applyFont="1" applyFill="1" applyAlignment="1">
      <alignment horizontal="center"/>
      <protection/>
    </xf>
    <xf numFmtId="3" fontId="9" fillId="0" borderId="0" xfId="0" applyNumberFormat="1" applyFont="1" applyAlignment="1" quotePrefix="1">
      <alignment horizontal="justify" wrapText="1"/>
    </xf>
    <xf numFmtId="0" fontId="0" fillId="0" borderId="0" xfId="0" applyFont="1" applyAlignment="1">
      <alignment horizontal="justify" wrapText="1"/>
    </xf>
    <xf numFmtId="0" fontId="0" fillId="4" borderId="9" xfId="23" applyFont="1" applyFill="1" applyBorder="1" applyAlignment="1">
      <alignment horizontal="center" vertical="center"/>
      <protection/>
    </xf>
    <xf numFmtId="0" fontId="0" fillId="4" borderId="29" xfId="23" applyFont="1" applyFill="1" applyBorder="1" applyAlignment="1">
      <alignment horizontal="center"/>
      <protection/>
    </xf>
    <xf numFmtId="0" fontId="0" fillId="4" borderId="30" xfId="23" applyFont="1" applyFill="1" applyBorder="1" applyAlignment="1">
      <alignment horizontal="center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0" fillId="4" borderId="11" xfId="23" applyFont="1" applyFill="1" applyBorder="1" applyAlignment="1">
      <alignment horizontal="center" vertical="center" wrapText="1"/>
      <protection/>
    </xf>
    <xf numFmtId="0" fontId="0" fillId="4" borderId="38" xfId="24" applyFont="1" applyFill="1" applyBorder="1" applyAlignment="1">
      <alignment horizontal="center"/>
      <protection/>
    </xf>
    <xf numFmtId="0" fontId="0" fillId="4" borderId="43" xfId="24" applyFont="1" applyFill="1" applyBorder="1" applyAlignment="1">
      <alignment horizontal="center"/>
      <protection/>
    </xf>
    <xf numFmtId="0" fontId="0" fillId="4" borderId="39" xfId="24" applyFont="1" applyFill="1" applyBorder="1" applyAlignment="1">
      <alignment horizontal="center"/>
      <protection/>
    </xf>
    <xf numFmtId="0" fontId="0" fillId="4" borderId="40" xfId="24" applyFont="1" applyFill="1" applyBorder="1" applyAlignment="1">
      <alignment horizontal="center"/>
      <protection/>
    </xf>
    <xf numFmtId="0" fontId="5" fillId="0" borderId="0" xfId="24" applyFont="1" applyFill="1" applyAlignment="1">
      <alignment horizont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11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 wrapText="1"/>
      <protection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12" xfId="24" applyFont="1" applyFill="1" applyBorder="1" applyAlignment="1">
      <alignment horizontal="center" vertical="center" wrapText="1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4" borderId="13" xfId="24" applyFont="1" applyFill="1" applyBorder="1" applyAlignment="1">
      <alignment horizontal="center" vertical="center" wrapText="1"/>
      <protection/>
    </xf>
    <xf numFmtId="0" fontId="0" fillId="4" borderId="29" xfId="24" applyFont="1" applyFill="1" applyBorder="1" applyAlignment="1">
      <alignment horizontal="center"/>
      <protection/>
    </xf>
    <xf numFmtId="0" fontId="0" fillId="4" borderId="28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5" fillId="2" borderId="0" xfId="24" applyFont="1" applyFill="1" applyAlignment="1">
      <alignment horizontal="center"/>
      <protection/>
    </xf>
    <xf numFmtId="0" fontId="0" fillId="4" borderId="6" xfId="24" applyFont="1" applyFill="1" applyBorder="1" applyAlignment="1">
      <alignment horizontal="center" vertical="center"/>
      <protection/>
    </xf>
    <xf numFmtId="0" fontId="0" fillId="4" borderId="9" xfId="24" applyFont="1" applyFill="1" applyBorder="1" applyAlignment="1">
      <alignment horizontal="center" vertical="center"/>
      <protection/>
    </xf>
    <xf numFmtId="0" fontId="0" fillId="4" borderId="12" xfId="24" applyFont="1" applyFill="1" applyBorder="1" applyAlignment="1">
      <alignment horizontal="center" vertic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0" xfId="24" applyFont="1" applyFill="1" applyBorder="1" applyAlignment="1">
      <alignment horizontal="center" vertical="center"/>
      <protection/>
    </xf>
    <xf numFmtId="0" fontId="0" fillId="4" borderId="13" xfId="24" applyFont="1" applyFill="1" applyBorder="1" applyAlignment="1">
      <alignment horizontal="center" vertical="center"/>
      <protection/>
    </xf>
    <xf numFmtId="0" fontId="0" fillId="4" borderId="20" xfId="24" applyFont="1" applyFill="1" applyBorder="1" applyAlignment="1">
      <alignment horizontal="center" vertic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44" xfId="25" applyNumberFormat="1" applyFont="1" applyFill="1" applyBorder="1" applyAlignment="1" applyProtection="1">
      <alignment horizontal="center"/>
      <protection/>
    </xf>
    <xf numFmtId="182" fontId="0" fillId="4" borderId="46" xfId="25" applyNumberFormat="1" applyFont="1" applyFill="1" applyBorder="1" applyAlignment="1" applyProtection="1">
      <alignment horizontal="center"/>
      <protection/>
    </xf>
    <xf numFmtId="0" fontId="0" fillId="4" borderId="38" xfId="25" applyFont="1" applyFill="1" applyBorder="1" applyAlignment="1">
      <alignment horizontal="center"/>
      <protection/>
    </xf>
    <xf numFmtId="0" fontId="0" fillId="4" borderId="43" xfId="25" applyFont="1" applyFill="1" applyBorder="1" applyAlignment="1">
      <alignment horizontal="center"/>
      <protection/>
    </xf>
    <xf numFmtId="0" fontId="0" fillId="4" borderId="40" xfId="25" applyFont="1" applyFill="1" applyBorder="1" applyAlignment="1">
      <alignment horizontal="center"/>
      <protection/>
    </xf>
    <xf numFmtId="182" fontId="0" fillId="4" borderId="35" xfId="25" applyNumberFormat="1" applyFont="1" applyFill="1" applyBorder="1" applyAlignment="1" applyProtection="1">
      <alignment horizontal="center"/>
      <protection/>
    </xf>
    <xf numFmtId="182" fontId="0" fillId="4" borderId="37" xfId="25" applyNumberFormat="1" applyFont="1" applyFill="1" applyBorder="1" applyAlignment="1" applyProtection="1">
      <alignment horizontal="center"/>
      <protection/>
    </xf>
    <xf numFmtId="0" fontId="0" fillId="4" borderId="35" xfId="25" applyFont="1" applyFill="1" applyBorder="1" applyAlignment="1">
      <alignment horizontal="center"/>
      <protection/>
    </xf>
    <xf numFmtId="0" fontId="0" fillId="4" borderId="36" xfId="25" applyFont="1" applyFill="1" applyBorder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82" fontId="0" fillId="4" borderId="21" xfId="25" applyNumberFormat="1" applyFont="1" applyFill="1" applyBorder="1" applyAlignment="1" applyProtection="1">
      <alignment horizontal="center" vertical="center"/>
      <protection/>
    </xf>
    <xf numFmtId="182" fontId="0" fillId="4" borderId="34" xfId="25" applyNumberFormat="1" applyFont="1" applyFill="1" applyBorder="1" applyAlignment="1" applyProtection="1">
      <alignment horizontal="center" vertical="center"/>
      <protection/>
    </xf>
    <xf numFmtId="0" fontId="0" fillId="4" borderId="48" xfId="25" applyFont="1" applyFill="1" applyBorder="1" applyAlignment="1">
      <alignment horizontal="center"/>
      <protection/>
    </xf>
    <xf numFmtId="0" fontId="0" fillId="4" borderId="49" xfId="25" applyFont="1" applyFill="1" applyBorder="1" applyAlignment="1">
      <alignment horizontal="center"/>
      <protection/>
    </xf>
    <xf numFmtId="182" fontId="0" fillId="4" borderId="20" xfId="25" applyNumberFormat="1" applyFont="1" applyFill="1" applyBorder="1" applyAlignment="1" applyProtection="1">
      <alignment horizontal="center" vertical="center"/>
      <protection/>
    </xf>
    <xf numFmtId="182" fontId="0" fillId="4" borderId="12" xfId="25" applyNumberFormat="1" applyFont="1" applyFill="1" applyBorder="1" applyAlignment="1" applyProtection="1">
      <alignment horizontal="center" vertical="center"/>
      <protection/>
    </xf>
    <xf numFmtId="0" fontId="0" fillId="0" borderId="4" xfId="25" applyFont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0" fillId="4" borderId="38" xfId="26" applyFont="1" applyFill="1" applyBorder="1" applyAlignment="1">
      <alignment horizontal="center"/>
      <protection/>
    </xf>
    <xf numFmtId="0" fontId="0" fillId="4" borderId="39" xfId="26" applyFont="1" applyFill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11" xfId="26" applyFont="1" applyFill="1" applyBorder="1" applyAlignment="1">
      <alignment horizontal="center" vertical="center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12" xfId="26" applyFont="1" applyFill="1" applyBorder="1" applyAlignment="1">
      <alignment horizontal="center" vertic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50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14" xfId="26" applyFont="1" applyBorder="1" applyAlignment="1">
      <alignment horizontal="center"/>
      <protection/>
    </xf>
    <xf numFmtId="0" fontId="0" fillId="4" borderId="43" xfId="26" applyFont="1" applyFill="1" applyBorder="1" applyAlignment="1">
      <alignment horizontal="center"/>
      <protection/>
    </xf>
    <xf numFmtId="0" fontId="5" fillId="2" borderId="0" xfId="27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11" xfId="27" applyFont="1" applyFill="1" applyBorder="1" applyAlignment="1">
      <alignment horizontal="center" vertical="center"/>
      <protection/>
    </xf>
    <xf numFmtId="0" fontId="0" fillId="4" borderId="6" xfId="27" applyFont="1" applyFill="1" applyBorder="1" applyAlignment="1">
      <alignment horizontal="center" vertical="center"/>
      <protection/>
    </xf>
    <xf numFmtId="0" fontId="0" fillId="4" borderId="9" xfId="27" applyFont="1" applyFill="1" applyBorder="1" applyAlignment="1">
      <alignment horizontal="center" vertical="center"/>
      <protection/>
    </xf>
    <xf numFmtId="0" fontId="0" fillId="4" borderId="12" xfId="27" applyFont="1" applyFill="1" applyBorder="1" applyAlignment="1">
      <alignment horizontal="center" vertical="center"/>
      <protection/>
    </xf>
    <xf numFmtId="0" fontId="0" fillId="4" borderId="29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0" fontId="0" fillId="4" borderId="38" xfId="27" applyFont="1" applyFill="1" applyBorder="1" applyAlignment="1">
      <alignment horizontal="center"/>
      <protection/>
    </xf>
    <xf numFmtId="0" fontId="0" fillId="4" borderId="43" xfId="27" applyFont="1" applyFill="1" applyBorder="1" applyAlignment="1">
      <alignment horizontal="center"/>
      <protection/>
    </xf>
    <xf numFmtId="0" fontId="0" fillId="4" borderId="39" xfId="27" applyFont="1" applyFill="1" applyBorder="1" applyAlignment="1">
      <alignment horizontal="center"/>
      <protection/>
    </xf>
    <xf numFmtId="0" fontId="0" fillId="4" borderId="29" xfId="28" applyFont="1" applyFill="1" applyBorder="1" applyAlignment="1">
      <alignment horizontal="center"/>
      <protection/>
    </xf>
    <xf numFmtId="0" fontId="0" fillId="4" borderId="30" xfId="28" applyFont="1" applyFill="1" applyBorder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11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12" xfId="28" applyFont="1" applyFill="1" applyBorder="1" applyAlignment="1">
      <alignment horizontal="center" vertical="center"/>
      <protection/>
    </xf>
    <xf numFmtId="0" fontId="0" fillId="4" borderId="20" xfId="28" applyFont="1" applyFill="1" applyBorder="1" applyAlignment="1">
      <alignment horizontal="center" vertic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externalLink" Target="externalLinks/externalLink13.xml" /><Relationship Id="rId47" Type="http://schemas.openxmlformats.org/officeDocument/2006/relationships/externalLink" Target="externalLinks/externalLink14.xml" /><Relationship Id="rId48" Type="http://schemas.openxmlformats.org/officeDocument/2006/relationships/externalLink" Target="externalLinks/externalLink15.xml" /><Relationship Id="rId49" Type="http://schemas.openxmlformats.org/officeDocument/2006/relationships/externalLink" Target="externalLinks/externalLink16.xml" /><Relationship Id="rId50" Type="http://schemas.openxmlformats.org/officeDocument/2006/relationships/externalLink" Target="externalLinks/externalLink17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5"/>
          <c:w val="0.807"/>
          <c:h val="0.884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05"/>
          <c:w val="0.9685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97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sexo
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4215"/>
          <c:w val="0.93425"/>
          <c:h val="0.578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8300013"/>
        <c:axId val="9155798"/>
      </c:bar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3000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225"/>
          <c:y val="0.30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09"/>
          <c:w val="0.968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5293319"/>
        <c:axId val="3422144"/>
      </c:bar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933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07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'5.12'!$B$7:$B$19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'5.12'!$C$7:$C$19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/>
            </c:strRef>
          </c:cat>
          <c:val>
            <c:numRef>
              <c:f>'5.12'!$D$7:$D$19</c:f>
              <c:numCache/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9929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205"/>
          <c:w val="0.81075"/>
          <c:h val="0.879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'5.6.1'!$M$11:$M$23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11555"/>
        <c:axId val="7303996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155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85"/>
          <c:y val="0.4375"/>
          <c:w val="0.15525"/>
          <c:h val="0.19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16075"/>
          <c:w val="0.7245"/>
          <c:h val="0.8392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'5.6.1'!$E$34:$E$46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3675"/>
          <c:y val="0.41525"/>
          <c:w val="0.261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1575"/>
          <c:w val="0.805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'5.6.2'!$C$11:$C$23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'5.6.2'!$F$11:$F$23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'5.6.2'!$G$11:$G$23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195"/>
          <c:w val="0.834"/>
          <c:h val="0.880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'5.6.2'!$K$11:$K$23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'5.6.2'!$L$11:$L$23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0712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15"/>
          <c:y val="0.471"/>
          <c:w val="0.139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545"/>
          <c:w val="0.725"/>
          <c:h val="0.845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'5.6.2'!$B$34:$B$46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'5.6.2'!$C$34:$C$46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'5.6.2'!$D$34:$D$46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'5.6.2'!$A$34:$A$46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'5.6.1'!$E$34:$E$46</c:f>
              <c:numCache>
                <c:ptCount val="13"/>
                <c:pt idx="0">
                  <c:v>58.95</c:v>
                </c:pt>
                <c:pt idx="1">
                  <c:v>52.875</c:v>
                </c:pt>
                <c:pt idx="2">
                  <c:v>59.075</c:v>
                </c:pt>
                <c:pt idx="3">
                  <c:v>55.25</c:v>
                </c:pt>
                <c:pt idx="4">
                  <c:v>62.1</c:v>
                </c:pt>
                <c:pt idx="5">
                  <c:v>59.225</c:v>
                </c:pt>
                <c:pt idx="6">
                  <c:v>64.7</c:v>
                </c:pt>
                <c:pt idx="7">
                  <c:v>75.075</c:v>
                </c:pt>
                <c:pt idx="8">
                  <c:v>79.25</c:v>
                </c:pt>
                <c:pt idx="9">
                  <c:v>94.1</c:v>
                </c:pt>
                <c:pt idx="10">
                  <c:v>91.325</c:v>
                </c:pt>
                <c:pt idx="11">
                  <c:v>92.775</c:v>
                </c:pt>
                <c:pt idx="12">
                  <c:v>87.325</c:v>
                </c:pt>
              </c:numCache>
            </c:numRef>
          </c:val>
          <c:smooth val="0"/>
        </c:ser>
        <c:marker val="1"/>
        <c:axId val="59927243"/>
        <c:axId val="2474276"/>
      </c:line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 val="autoZero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272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125"/>
          <c:y val="0.41525"/>
          <c:w val="0.258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7525"/>
          <c:w val="0.8065"/>
          <c:h val="0.8247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'5.6.3'!$C$12:$C$24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'5.6.3'!$F$12:$F$24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'5.6.3'!$G$12:$G$24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'5.6.3'!$M$12:$M$24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325"/>
          <c:y val="0.3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25"/>
          <c:w val="0.8155"/>
          <c:h val="0.875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'5.6.3'!$J$12:$J$24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'5.6.3'!$K$12:$K$24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'5.6.3'!$L$12:$L$24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075"/>
          <c:y val="0.4445"/>
          <c:w val="0.15525"/>
          <c:h val="0.19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Clasificación de la población activa ocupada del sector agrario
según sexo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7533977"/>
        <c:axId val="696930"/>
      </c:bar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775"/>
          <c:y val="0.3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743575" y="1600200"/>
          <a:ext cx="0" cy="142875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4</xdr:col>
      <xdr:colOff>152400</xdr:colOff>
      <xdr:row>46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152400</xdr:colOff>
      <xdr:row>147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4041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180975</xdr:colOff>
      <xdr:row>148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4203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152400</xdr:colOff>
      <xdr:row>149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4364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45268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468880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50</xdr:row>
      <xdr:rowOff>38100</xdr:rowOff>
    </xdr:from>
    <xdr:to>
      <xdr:col>11</xdr:col>
      <xdr:colOff>600075</xdr:colOff>
      <xdr:row>68</xdr:row>
      <xdr:rowOff>47625</xdr:rowOff>
    </xdr:to>
    <xdr:graphicFrame>
      <xdr:nvGraphicFramePr>
        <xdr:cNvPr id="1" name="Chart 1"/>
        <xdr:cNvGraphicFramePr/>
      </xdr:nvGraphicFramePr>
      <xdr:xfrm>
        <a:off x="771525" y="8658225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90</xdr:row>
      <xdr:rowOff>9525</xdr:rowOff>
    </xdr:from>
    <xdr:to>
      <xdr:col>11</xdr:col>
      <xdr:colOff>638175</xdr:colOff>
      <xdr:row>107</xdr:row>
      <xdr:rowOff>142875</xdr:rowOff>
    </xdr:to>
    <xdr:graphicFrame>
      <xdr:nvGraphicFramePr>
        <xdr:cNvPr id="2" name="Chart 2"/>
        <xdr:cNvGraphicFramePr/>
      </xdr:nvGraphicFramePr>
      <xdr:xfrm>
        <a:off x="762000" y="1510665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9525</xdr:rowOff>
    </xdr:from>
    <xdr:to>
      <xdr:col>11</xdr:col>
      <xdr:colOff>638175</xdr:colOff>
      <xdr:row>87</xdr:row>
      <xdr:rowOff>133350</xdr:rowOff>
    </xdr:to>
    <xdr:graphicFrame>
      <xdr:nvGraphicFramePr>
        <xdr:cNvPr id="3" name="Chart 3"/>
        <xdr:cNvGraphicFramePr/>
      </xdr:nvGraphicFramePr>
      <xdr:xfrm>
        <a:off x="762000" y="11868150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50</xdr:row>
      <xdr:rowOff>28575</xdr:rowOff>
    </xdr:from>
    <xdr:to>
      <xdr:col>11</xdr:col>
      <xdr:colOff>466725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638175" y="8648700"/>
        <a:ext cx="94011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105</xdr:row>
      <xdr:rowOff>66675</xdr:rowOff>
    </xdr:from>
    <xdr:to>
      <xdr:col>11</xdr:col>
      <xdr:colOff>466725</xdr:colOff>
      <xdr:row>123</xdr:row>
      <xdr:rowOff>38100</xdr:rowOff>
    </xdr:to>
    <xdr:graphicFrame>
      <xdr:nvGraphicFramePr>
        <xdr:cNvPr id="2" name="Chart 2"/>
        <xdr:cNvGraphicFramePr/>
      </xdr:nvGraphicFramePr>
      <xdr:xfrm>
        <a:off x="590550" y="15116175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85</xdr:row>
      <xdr:rowOff>47625</xdr:rowOff>
    </xdr:from>
    <xdr:to>
      <xdr:col>11</xdr:col>
      <xdr:colOff>476250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600075" y="11858625"/>
        <a:ext cx="9448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29</xdr:row>
      <xdr:rowOff>28575</xdr:rowOff>
    </xdr:from>
    <xdr:to>
      <xdr:col>12</xdr:col>
      <xdr:colOff>323850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52475" y="4972050"/>
        <a:ext cx="940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51</xdr:row>
      <xdr:rowOff>28575</xdr:rowOff>
    </xdr:from>
    <xdr:to>
      <xdr:col>12</xdr:col>
      <xdr:colOff>371475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52475" y="853440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1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1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1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914400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552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12.7109375" style="4" customWidth="1"/>
    <col min="2" max="2" width="13.7109375" style="4" customWidth="1"/>
    <col min="3" max="3" width="12.7109375" style="4" customWidth="1"/>
    <col min="4" max="4" width="13.7109375" style="4" customWidth="1"/>
    <col min="5" max="5" width="12.7109375" style="4" customWidth="1"/>
    <col min="6" max="6" width="13.7109375" style="4" customWidth="1"/>
    <col min="7" max="7" width="12.7109375" style="4" customWidth="1"/>
    <col min="8" max="8" width="13.7109375" style="4" customWidth="1"/>
    <col min="9" max="9" width="12.7109375" style="4" customWidth="1"/>
    <col min="10" max="10" width="13.7109375" style="4" customWidth="1"/>
    <col min="11" max="16384" width="19.140625" style="4" customWidth="1"/>
  </cols>
  <sheetData>
    <row r="1" spans="1:11" ht="18">
      <c r="A1" s="557" t="s">
        <v>284</v>
      </c>
      <c r="B1" s="557"/>
      <c r="C1" s="557"/>
      <c r="D1" s="557"/>
      <c r="E1" s="557"/>
      <c r="F1" s="557"/>
      <c r="G1" s="557"/>
      <c r="H1" s="557"/>
      <c r="I1" s="557"/>
      <c r="J1" s="557"/>
      <c r="K1" s="3"/>
    </row>
    <row r="2" spans="1:11" ht="12.75" customHeight="1">
      <c r="A2" s="21"/>
      <c r="B2" s="21"/>
      <c r="C2" s="21"/>
      <c r="D2" s="21"/>
      <c r="E2" s="21"/>
      <c r="F2" s="21"/>
      <c r="G2" s="3"/>
      <c r="H2" s="3"/>
      <c r="I2" s="3"/>
      <c r="J2" s="3"/>
      <c r="K2" s="3"/>
    </row>
    <row r="3" spans="1:11" ht="15">
      <c r="A3" s="558" t="s">
        <v>288</v>
      </c>
      <c r="B3" s="558"/>
      <c r="C3" s="558"/>
      <c r="D3" s="558"/>
      <c r="E3" s="558"/>
      <c r="F3" s="558"/>
      <c r="G3" s="558"/>
      <c r="H3" s="558"/>
      <c r="I3" s="558"/>
      <c r="J3" s="558"/>
      <c r="K3" s="3"/>
    </row>
    <row r="4" spans="1:10" ht="14.2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25" ht="26.25" customHeight="1" thickBot="1">
      <c r="A5" s="537" t="s">
        <v>2</v>
      </c>
      <c r="B5" s="202" t="s">
        <v>3</v>
      </c>
      <c r="C5" s="202" t="s">
        <v>2</v>
      </c>
      <c r="D5" s="202" t="s">
        <v>3</v>
      </c>
      <c r="E5" s="202" t="s">
        <v>2</v>
      </c>
      <c r="F5" s="202" t="s">
        <v>3</v>
      </c>
      <c r="G5" s="202" t="s">
        <v>2</v>
      </c>
      <c r="H5" s="202" t="s">
        <v>3</v>
      </c>
      <c r="I5" s="202" t="s">
        <v>2</v>
      </c>
      <c r="J5" s="203" t="s">
        <v>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80">
        <v>1973</v>
      </c>
      <c r="B6" s="181">
        <v>34377178</v>
      </c>
      <c r="C6" s="182">
        <v>1991</v>
      </c>
      <c r="D6" s="181">
        <v>38874573</v>
      </c>
      <c r="E6" s="183" t="s">
        <v>143</v>
      </c>
      <c r="F6" s="181">
        <v>45109192</v>
      </c>
      <c r="G6" s="184">
        <v>2027</v>
      </c>
      <c r="H6" s="181">
        <v>50387793</v>
      </c>
      <c r="I6" s="184">
        <v>2045</v>
      </c>
      <c r="J6" s="185">
        <v>53043220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86">
        <v>1974</v>
      </c>
      <c r="B7" s="187">
        <v>34692091</v>
      </c>
      <c r="C7" s="188">
        <v>1992</v>
      </c>
      <c r="D7" s="187">
        <v>39003524</v>
      </c>
      <c r="E7" s="189" t="s">
        <v>144</v>
      </c>
      <c r="F7" s="187">
        <v>45499276</v>
      </c>
      <c r="G7" s="190">
        <v>2028</v>
      </c>
      <c r="H7" s="187">
        <v>50586531</v>
      </c>
      <c r="I7" s="190">
        <v>2046</v>
      </c>
      <c r="J7" s="191">
        <v>53092889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86">
        <v>1975</v>
      </c>
      <c r="B8" s="187">
        <v>35400859</v>
      </c>
      <c r="C8" s="188">
        <v>1993</v>
      </c>
      <c r="D8" s="187">
        <v>39131966</v>
      </c>
      <c r="E8" s="189" t="s">
        <v>145</v>
      </c>
      <c r="F8" s="187">
        <v>45871207</v>
      </c>
      <c r="G8" s="190">
        <v>2029</v>
      </c>
      <c r="H8" s="187">
        <v>50781515</v>
      </c>
      <c r="I8" s="190">
        <v>2047</v>
      </c>
      <c r="J8" s="191">
        <v>53128912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86">
        <v>1976</v>
      </c>
      <c r="B9" s="187">
        <v>35824164</v>
      </c>
      <c r="C9" s="188">
        <v>1994</v>
      </c>
      <c r="D9" s="187">
        <v>39246833</v>
      </c>
      <c r="E9" s="189" t="s">
        <v>146</v>
      </c>
      <c r="F9" s="187">
        <v>46237182</v>
      </c>
      <c r="G9" s="190">
        <v>2030</v>
      </c>
      <c r="H9" s="187">
        <v>50973572</v>
      </c>
      <c r="I9" s="190">
        <v>2048</v>
      </c>
      <c r="J9" s="191">
        <v>53151111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86">
        <v>1977</v>
      </c>
      <c r="B10" s="187">
        <v>36255708</v>
      </c>
      <c r="C10" s="188">
        <v>1995</v>
      </c>
      <c r="D10" s="187">
        <v>39343100</v>
      </c>
      <c r="E10" s="189" t="s">
        <v>147</v>
      </c>
      <c r="F10" s="187">
        <v>46595754</v>
      </c>
      <c r="G10" s="190">
        <v>2031</v>
      </c>
      <c r="H10" s="187">
        <v>51163364</v>
      </c>
      <c r="I10" s="190">
        <v>2049</v>
      </c>
      <c r="J10" s="191">
        <v>53159393</v>
      </c>
      <c r="K10"/>
      <c r="L10"/>
    </row>
    <row r="11" spans="1:12" ht="12.75">
      <c r="A11" s="186">
        <v>1978</v>
      </c>
      <c r="B11" s="187">
        <v>36666826</v>
      </c>
      <c r="C11" s="188">
        <v>1996</v>
      </c>
      <c r="D11" s="187">
        <v>39430933</v>
      </c>
      <c r="E11" s="189" t="s">
        <v>148</v>
      </c>
      <c r="F11" s="187">
        <v>46945809</v>
      </c>
      <c r="G11" s="190">
        <v>2032</v>
      </c>
      <c r="H11" s="187">
        <v>51351228</v>
      </c>
      <c r="I11" s="190">
        <v>2050</v>
      </c>
      <c r="J11" s="191">
        <v>53153769</v>
      </c>
      <c r="K11"/>
      <c r="L11"/>
    </row>
    <row r="12" spans="1:12" ht="12.75">
      <c r="A12" s="186">
        <v>1979</v>
      </c>
      <c r="B12" s="187">
        <v>36994862</v>
      </c>
      <c r="C12" s="188">
        <v>1997</v>
      </c>
      <c r="D12" s="187">
        <v>39525438</v>
      </c>
      <c r="E12" s="189" t="s">
        <v>149</v>
      </c>
      <c r="F12" s="187">
        <v>47286564</v>
      </c>
      <c r="G12" s="190">
        <v>2033</v>
      </c>
      <c r="H12" s="187">
        <v>51534701</v>
      </c>
      <c r="I12" s="190">
        <v>2051</v>
      </c>
      <c r="J12" s="191">
        <v>53134400</v>
      </c>
      <c r="K12"/>
      <c r="L12"/>
    </row>
    <row r="13" spans="1:12" ht="12.75">
      <c r="A13" s="186">
        <v>1980</v>
      </c>
      <c r="B13" s="187">
        <v>37541778</v>
      </c>
      <c r="C13" s="189" t="s">
        <v>134</v>
      </c>
      <c r="D13" s="187">
        <v>39639388</v>
      </c>
      <c r="E13" s="190">
        <v>2016</v>
      </c>
      <c r="F13" s="187">
        <v>47617651</v>
      </c>
      <c r="G13" s="190">
        <v>2034</v>
      </c>
      <c r="H13" s="187">
        <v>51711259</v>
      </c>
      <c r="I13" s="190">
        <v>2052</v>
      </c>
      <c r="J13" s="191">
        <v>53101610</v>
      </c>
      <c r="K13"/>
      <c r="L13"/>
    </row>
    <row r="14" spans="1:12" ht="12.75">
      <c r="A14" s="186">
        <v>1981</v>
      </c>
      <c r="B14" s="187">
        <v>37741480</v>
      </c>
      <c r="C14" s="189" t="s">
        <v>135</v>
      </c>
      <c r="D14" s="187">
        <v>39802827</v>
      </c>
      <c r="E14" s="190">
        <v>2017</v>
      </c>
      <c r="F14" s="187">
        <v>47936385</v>
      </c>
      <c r="G14" s="190">
        <v>2035</v>
      </c>
      <c r="H14" s="187">
        <v>51880693</v>
      </c>
      <c r="I14" s="190">
        <v>2053</v>
      </c>
      <c r="J14" s="191">
        <v>53055944</v>
      </c>
      <c r="K14"/>
      <c r="L14"/>
    </row>
    <row r="15" spans="1:12" ht="12.75" customHeight="1">
      <c r="A15" s="186">
        <v>1982</v>
      </c>
      <c r="B15" s="187">
        <v>37943702</v>
      </c>
      <c r="C15" s="189" t="s">
        <v>200</v>
      </c>
      <c r="D15" s="187">
        <v>40049708</v>
      </c>
      <c r="E15" s="190">
        <v>2018</v>
      </c>
      <c r="F15" s="187">
        <v>48239132</v>
      </c>
      <c r="G15" s="190">
        <v>2036</v>
      </c>
      <c r="H15" s="187">
        <v>52042564</v>
      </c>
      <c r="I15" s="190">
        <v>2054</v>
      </c>
      <c r="J15" s="191">
        <v>52998111</v>
      </c>
      <c r="K15"/>
      <c r="L15"/>
    </row>
    <row r="16" spans="1:12" ht="12.75">
      <c r="A16" s="186">
        <v>1983</v>
      </c>
      <c r="B16" s="187">
        <v>38123298</v>
      </c>
      <c r="C16" s="189" t="s">
        <v>136</v>
      </c>
      <c r="D16" s="187">
        <v>40476723</v>
      </c>
      <c r="E16" s="190">
        <v>2019</v>
      </c>
      <c r="F16" s="187">
        <v>48525478</v>
      </c>
      <c r="G16" s="190">
        <v>2037</v>
      </c>
      <c r="H16" s="187">
        <v>52196256</v>
      </c>
      <c r="I16" s="190">
        <v>2055</v>
      </c>
      <c r="J16" s="191">
        <v>52929022</v>
      </c>
      <c r="K16"/>
      <c r="L16"/>
    </row>
    <row r="17" spans="1:12" ht="13.5" customHeight="1">
      <c r="A17" s="186">
        <v>1984</v>
      </c>
      <c r="B17" s="187">
        <v>38279484</v>
      </c>
      <c r="C17" s="189" t="s">
        <v>201</v>
      </c>
      <c r="D17" s="187">
        <v>40964244</v>
      </c>
      <c r="E17" s="190">
        <v>2020</v>
      </c>
      <c r="F17" s="187">
        <v>48796729</v>
      </c>
      <c r="G17" s="190">
        <v>2038</v>
      </c>
      <c r="H17" s="187">
        <v>52341003</v>
      </c>
      <c r="I17" s="190">
        <v>2056</v>
      </c>
      <c r="J17" s="191">
        <v>52849786</v>
      </c>
      <c r="K17"/>
      <c r="L17"/>
    </row>
    <row r="18" spans="1:12" ht="12.75">
      <c r="A18" s="186">
        <v>1985</v>
      </c>
      <c r="B18" s="187">
        <v>38419709</v>
      </c>
      <c r="C18" s="189" t="s">
        <v>137</v>
      </c>
      <c r="D18" s="187">
        <v>42004575</v>
      </c>
      <c r="E18" s="190">
        <v>2021</v>
      </c>
      <c r="F18" s="187">
        <v>49054246</v>
      </c>
      <c r="G18" s="190">
        <v>2039</v>
      </c>
      <c r="H18" s="187">
        <v>52476016</v>
      </c>
      <c r="I18" s="190">
        <v>2057</v>
      </c>
      <c r="J18" s="191">
        <v>52761639</v>
      </c>
      <c r="K18"/>
      <c r="L18"/>
    </row>
    <row r="19" spans="1:12" ht="12.75">
      <c r="A19" s="186">
        <v>1986</v>
      </c>
      <c r="B19" s="187">
        <v>38536531</v>
      </c>
      <c r="C19" s="189" t="s">
        <v>138</v>
      </c>
      <c r="D19" s="187">
        <v>42640220</v>
      </c>
      <c r="E19" s="190">
        <v>2022</v>
      </c>
      <c r="F19" s="187">
        <v>49299450</v>
      </c>
      <c r="G19" s="190">
        <v>2040</v>
      </c>
      <c r="H19" s="187">
        <v>52600492</v>
      </c>
      <c r="I19" s="190">
        <v>2058</v>
      </c>
      <c r="J19" s="191">
        <v>52665890</v>
      </c>
      <c r="K19"/>
      <c r="L19"/>
    </row>
    <row r="20" spans="1:12" ht="12.75">
      <c r="A20" s="186">
        <v>1987</v>
      </c>
      <c r="B20" s="187">
        <v>38631722</v>
      </c>
      <c r="C20" s="189" t="s">
        <v>139</v>
      </c>
      <c r="D20" s="187">
        <v>43209511</v>
      </c>
      <c r="E20" s="190">
        <v>2023</v>
      </c>
      <c r="F20" s="187">
        <v>43533738</v>
      </c>
      <c r="G20" s="190">
        <v>2041</v>
      </c>
      <c r="H20" s="187">
        <v>52713708</v>
      </c>
      <c r="I20" s="190">
        <v>2059</v>
      </c>
      <c r="J20" s="191">
        <v>52563936</v>
      </c>
      <c r="K20"/>
      <c r="L20"/>
    </row>
    <row r="21" spans="1:12" ht="12.75">
      <c r="A21" s="186">
        <v>1988</v>
      </c>
      <c r="B21" s="187">
        <v>38716779</v>
      </c>
      <c r="C21" s="189" t="s">
        <v>140</v>
      </c>
      <c r="D21" s="187">
        <v>43739556</v>
      </c>
      <c r="E21" s="190">
        <v>2024</v>
      </c>
      <c r="F21" s="187">
        <v>49758448</v>
      </c>
      <c r="G21" s="190">
        <v>2042</v>
      </c>
      <c r="H21" s="187">
        <v>52815029</v>
      </c>
      <c r="I21" s="190"/>
      <c r="J21" s="191"/>
      <c r="K21"/>
      <c r="L21"/>
    </row>
    <row r="22" spans="1:12" ht="12.75">
      <c r="A22" s="186">
        <v>1989</v>
      </c>
      <c r="B22" s="187">
        <v>38792361</v>
      </c>
      <c r="C22" s="189" t="s">
        <v>141</v>
      </c>
      <c r="D22" s="187">
        <v>44231870</v>
      </c>
      <c r="E22" s="190">
        <v>2025</v>
      </c>
      <c r="F22" s="187">
        <v>49974892</v>
      </c>
      <c r="G22" s="190">
        <v>2043</v>
      </c>
      <c r="H22" s="187">
        <v>52903982</v>
      </c>
      <c r="I22" s="190"/>
      <c r="J22" s="191"/>
      <c r="K22"/>
      <c r="L22"/>
    </row>
    <row r="23" spans="1:12" ht="13.5" thickBot="1">
      <c r="A23" s="192">
        <v>1990</v>
      </c>
      <c r="B23" s="193">
        <v>38851322</v>
      </c>
      <c r="C23" s="194" t="s">
        <v>142</v>
      </c>
      <c r="D23" s="193">
        <v>44687483</v>
      </c>
      <c r="E23" s="195">
        <v>2026</v>
      </c>
      <c r="F23" s="193">
        <v>50184285</v>
      </c>
      <c r="G23" s="195">
        <v>2044</v>
      </c>
      <c r="H23" s="193">
        <v>52980153</v>
      </c>
      <c r="I23" s="195"/>
      <c r="J23" s="196"/>
      <c r="K23"/>
      <c r="L23"/>
    </row>
    <row r="24" spans="1:12" ht="12.75">
      <c r="A24" s="197" t="s">
        <v>125</v>
      </c>
      <c r="B24" s="198"/>
      <c r="C24" s="199"/>
      <c r="D24" s="198"/>
      <c r="E24" s="200"/>
      <c r="F24" s="198"/>
      <c r="G24" s="200"/>
      <c r="H24" s="198"/>
      <c r="I24" s="200"/>
      <c r="J24" s="201"/>
      <c r="K24"/>
      <c r="L24"/>
    </row>
    <row r="25" spans="1:11" ht="12.75" customHeight="1">
      <c r="A25" s="35" t="s">
        <v>202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75" spans="1:11" ht="12.75">
      <c r="A75" s="3"/>
      <c r="B75" s="2"/>
      <c r="C75" s="2"/>
      <c r="D75" s="2"/>
      <c r="E75" s="2"/>
      <c r="F75" s="2"/>
      <c r="G75" s="2"/>
      <c r="H75" s="3"/>
      <c r="I75" s="3"/>
      <c r="J75" s="3"/>
      <c r="K75" s="3"/>
    </row>
    <row r="76" spans="1:11" ht="12.75">
      <c r="A76" s="3"/>
      <c r="B76" s="2"/>
      <c r="C76" s="2"/>
      <c r="D76" s="2"/>
      <c r="E76" s="2"/>
      <c r="F76" s="2"/>
      <c r="G76" s="2"/>
      <c r="H76" s="3"/>
      <c r="I76" s="3"/>
      <c r="J76" s="3"/>
      <c r="K76" s="3"/>
    </row>
    <row r="77" spans="1:11" ht="12.75">
      <c r="A77" s="3"/>
      <c r="B77" s="2"/>
      <c r="C77" s="2"/>
      <c r="D77" s="2"/>
      <c r="E77" s="2"/>
      <c r="F77" s="2"/>
      <c r="G77" s="2"/>
      <c r="H77" s="3"/>
      <c r="I77" s="3"/>
      <c r="J77" s="3"/>
      <c r="K77" s="3"/>
    </row>
    <row r="78" spans="1:11" ht="12.75">
      <c r="A78" s="3"/>
      <c r="B78" s="2"/>
      <c r="C78" s="2"/>
      <c r="D78" s="2"/>
      <c r="E78" s="2"/>
      <c r="F78" s="2"/>
      <c r="G78" s="2"/>
      <c r="H78" s="3"/>
      <c r="I78" s="3"/>
      <c r="J78" s="3"/>
      <c r="K78" s="3"/>
    </row>
    <row r="79" spans="1:11" ht="12.75">
      <c r="A79" s="3"/>
      <c r="B79" s="2"/>
      <c r="C79" s="2"/>
      <c r="D79" s="2"/>
      <c r="E79" s="2"/>
      <c r="F79" s="2"/>
      <c r="G79" s="2"/>
      <c r="H79" s="3"/>
      <c r="I79" s="3"/>
      <c r="J79" s="3"/>
      <c r="K79" s="3"/>
    </row>
    <row r="80" spans="1:11" ht="12.75">
      <c r="A80" s="3"/>
      <c r="B80" s="2"/>
      <c r="C80" s="2"/>
      <c r="D80" s="2"/>
      <c r="E80" s="2"/>
      <c r="F80" s="2"/>
      <c r="G80" s="2"/>
      <c r="H80" s="3"/>
      <c r="I80" s="3"/>
      <c r="J80" s="3"/>
      <c r="K80" s="3"/>
    </row>
    <row r="81" spans="1:11" ht="12.75">
      <c r="A81" s="3"/>
      <c r="B81" s="2"/>
      <c r="C81" s="2"/>
      <c r="D81" s="2"/>
      <c r="E81" s="2"/>
      <c r="F81" s="2"/>
      <c r="G81" s="2"/>
      <c r="H81" s="3"/>
      <c r="I81" s="3"/>
      <c r="J81" s="3"/>
      <c r="K81" s="3"/>
    </row>
    <row r="82" spans="1:11" ht="12.75">
      <c r="A82" s="3"/>
      <c r="B82" s="2"/>
      <c r="C82" s="2"/>
      <c r="D82" s="2"/>
      <c r="E82" s="2"/>
      <c r="F82" s="2"/>
      <c r="G82" s="2"/>
      <c r="H82" s="3"/>
      <c r="I82" s="3"/>
      <c r="J82" s="3"/>
      <c r="K82" s="3"/>
    </row>
    <row r="83" spans="1:11" ht="12.75">
      <c r="A83" s="3"/>
      <c r="B83" s="2"/>
      <c r="C83" s="2"/>
      <c r="D83" s="2"/>
      <c r="E83" s="2"/>
      <c r="F83" s="2"/>
      <c r="G83" s="2"/>
      <c r="H83" s="3"/>
      <c r="I83" s="3"/>
      <c r="J83" s="3"/>
      <c r="K83" s="3"/>
    </row>
    <row r="84" spans="1:11" ht="12.75">
      <c r="A84" s="3"/>
      <c r="B84" s="2"/>
      <c r="C84" s="2"/>
      <c r="D84" s="2"/>
      <c r="E84" s="2"/>
      <c r="F84" s="2"/>
      <c r="G84" s="2"/>
      <c r="H84" s="3"/>
      <c r="I84" s="3"/>
      <c r="J84" s="3"/>
      <c r="K84" s="3"/>
    </row>
    <row r="85" spans="1:11" ht="12.75">
      <c r="A85" s="3"/>
      <c r="B85" s="2"/>
      <c r="C85" s="2"/>
      <c r="D85" s="2"/>
      <c r="E85" s="2"/>
      <c r="F85" s="2"/>
      <c r="G85" s="2"/>
      <c r="H85" s="3"/>
      <c r="I85" s="3"/>
      <c r="J85" s="3"/>
      <c r="K85" s="3"/>
    </row>
    <row r="86" spans="1:11" ht="12.75">
      <c r="A86" s="3"/>
      <c r="B86" s="2"/>
      <c r="C86" s="2"/>
      <c r="D86" s="2"/>
      <c r="E86" s="2"/>
      <c r="F86" s="2"/>
      <c r="G86" s="2"/>
      <c r="H86" s="3"/>
      <c r="I86" s="3"/>
      <c r="J86" s="3"/>
      <c r="K86" s="3"/>
    </row>
    <row r="87" spans="1:11" ht="12.75">
      <c r="A87" s="3"/>
      <c r="B87" s="2"/>
      <c r="C87" s="2"/>
      <c r="D87" s="2"/>
      <c r="E87" s="2"/>
      <c r="F87" s="2"/>
      <c r="G87" s="2"/>
      <c r="H87" s="3"/>
      <c r="I87" s="3"/>
      <c r="J87" s="3"/>
      <c r="K87" s="3"/>
    </row>
    <row r="88" spans="2:11" ht="12.75">
      <c r="B88" s="2"/>
      <c r="C88" s="2"/>
      <c r="D88" s="2"/>
      <c r="E88" s="2"/>
      <c r="F88" s="2"/>
      <c r="G88" s="2"/>
      <c r="H88" s="3"/>
      <c r="I88" s="3"/>
      <c r="J88" s="3"/>
      <c r="K88" s="3"/>
    </row>
    <row r="89" spans="2:11" ht="12.75">
      <c r="B89" s="2"/>
      <c r="C89" s="2"/>
      <c r="D89" s="2"/>
      <c r="E89" s="2"/>
      <c r="F89" s="2"/>
      <c r="G89" s="2"/>
      <c r="H89" s="3"/>
      <c r="I89" s="3"/>
      <c r="J89" s="3"/>
      <c r="K89" s="3"/>
    </row>
    <row r="90" spans="2:11" ht="12.75">
      <c r="B90" s="2"/>
      <c r="C90" s="2"/>
      <c r="D90" s="2"/>
      <c r="E90" s="2"/>
      <c r="F90" s="2"/>
      <c r="G90" s="2"/>
      <c r="H90" s="3"/>
      <c r="I90" s="3"/>
      <c r="J90" s="3"/>
      <c r="K90" s="3"/>
    </row>
    <row r="91" spans="2:11" ht="12.75">
      <c r="B91" s="2"/>
      <c r="C91" s="2"/>
      <c r="D91" s="2"/>
      <c r="E91" s="2"/>
      <c r="F91" s="2"/>
      <c r="G91" s="2"/>
      <c r="H91" s="3"/>
      <c r="I91" s="3"/>
      <c r="J91" s="3"/>
      <c r="K91" s="3"/>
    </row>
    <row r="92" spans="2:11" ht="12.75">
      <c r="B92" s="2"/>
      <c r="C92" s="2"/>
      <c r="D92" s="2"/>
      <c r="E92" s="2"/>
      <c r="F92" s="2"/>
      <c r="G92" s="2"/>
      <c r="H92" s="3"/>
      <c r="I92" s="3"/>
      <c r="J92" s="3"/>
      <c r="K92" s="3"/>
    </row>
    <row r="93" spans="2:11" ht="12.75">
      <c r="B93" s="2"/>
      <c r="C93" s="2"/>
      <c r="D93" s="2"/>
      <c r="E93" s="2"/>
      <c r="F93" s="2"/>
      <c r="G93" s="2"/>
      <c r="H93" s="3"/>
      <c r="I93" s="3"/>
      <c r="J93" s="3"/>
      <c r="K93" s="3"/>
    </row>
    <row r="94" spans="2:11" ht="12.75">
      <c r="B94" s="2"/>
      <c r="C94" s="2"/>
      <c r="D94" s="2"/>
      <c r="E94" s="2"/>
      <c r="F94" s="2"/>
      <c r="G94" s="2"/>
      <c r="H94" s="3"/>
      <c r="I94" s="3"/>
      <c r="J94" s="3"/>
      <c r="K94" s="3"/>
    </row>
    <row r="95" spans="2:11" ht="12.75">
      <c r="B95" s="2"/>
      <c r="C95" s="2"/>
      <c r="D95" s="2"/>
      <c r="E95" s="2"/>
      <c r="F95" s="2"/>
      <c r="G95" s="2"/>
      <c r="H95" s="3"/>
      <c r="I95" s="3"/>
      <c r="J95" s="3"/>
      <c r="K95" s="3"/>
    </row>
    <row r="96" spans="2:11" ht="12.75">
      <c r="B96" s="2"/>
      <c r="C96" s="2"/>
      <c r="D96" s="2"/>
      <c r="E96" s="2"/>
      <c r="F96" s="2"/>
      <c r="G96" s="2"/>
      <c r="H96" s="3"/>
      <c r="I96" s="3"/>
      <c r="J96" s="3"/>
      <c r="K96" s="3"/>
    </row>
    <row r="97" spans="2:11" ht="12.75">
      <c r="B97" s="2"/>
      <c r="C97" s="2"/>
      <c r="D97" s="2"/>
      <c r="E97" s="2"/>
      <c r="F97" s="2"/>
      <c r="G97" s="2"/>
      <c r="H97" s="3"/>
      <c r="I97" s="3"/>
      <c r="J97" s="3"/>
      <c r="K97" s="3"/>
    </row>
    <row r="98" spans="2:11" ht="12.75">
      <c r="B98" s="2"/>
      <c r="C98" s="2"/>
      <c r="D98" s="2"/>
      <c r="E98" s="2"/>
      <c r="F98" s="2"/>
      <c r="G98" s="2"/>
      <c r="H98" s="3"/>
      <c r="I98" s="3"/>
      <c r="J98" s="3"/>
      <c r="K98" s="3"/>
    </row>
    <row r="99" spans="2:11" ht="12.75">
      <c r="B99" s="2"/>
      <c r="C99" s="2"/>
      <c r="D99" s="2"/>
      <c r="E99" s="2"/>
      <c r="F99" s="2"/>
      <c r="G99" s="2"/>
      <c r="H99" s="3"/>
      <c r="I99" s="3"/>
      <c r="J99" s="3"/>
      <c r="K99" s="3"/>
    </row>
    <row r="100" spans="2:11" ht="12.75">
      <c r="B100" s="2"/>
      <c r="C100" s="2"/>
      <c r="D100" s="2"/>
      <c r="E100" s="2"/>
      <c r="F100" s="2"/>
      <c r="G100" s="2"/>
      <c r="H100" s="3"/>
      <c r="I100" s="3"/>
      <c r="J100" s="3"/>
      <c r="K100" s="3"/>
    </row>
    <row r="101" spans="2:11" ht="12.75">
      <c r="B101" s="2"/>
      <c r="C101" s="2"/>
      <c r="D101" s="2"/>
      <c r="E101" s="2"/>
      <c r="F101" s="2"/>
      <c r="G101" s="2"/>
      <c r="H101" s="3"/>
      <c r="I101" s="3"/>
      <c r="J101" s="3"/>
      <c r="K101" s="3"/>
    </row>
    <row r="102" spans="2:11" ht="12.75">
      <c r="B102" s="2"/>
      <c r="C102" s="2"/>
      <c r="D102" s="2"/>
      <c r="E102" s="2"/>
      <c r="F102" s="2"/>
      <c r="G102" s="2"/>
      <c r="H102" s="3"/>
      <c r="I102" s="3"/>
      <c r="J102" s="3"/>
      <c r="K102" s="3"/>
    </row>
    <row r="103" spans="2:11" ht="12.75">
      <c r="B103" s="2"/>
      <c r="C103" s="2"/>
      <c r="D103" s="2"/>
      <c r="E103" s="2"/>
      <c r="F103" s="2"/>
      <c r="G103" s="2"/>
      <c r="H103" s="3"/>
      <c r="I103" s="3"/>
      <c r="J103" s="3"/>
      <c r="K103" s="3"/>
    </row>
    <row r="104" spans="2:11" ht="12.75">
      <c r="B104" s="2"/>
      <c r="C104" s="2"/>
      <c r="D104" s="2"/>
      <c r="E104" s="2"/>
      <c r="F104" s="2"/>
      <c r="G104" s="2"/>
      <c r="H104" s="3"/>
      <c r="I104" s="3"/>
      <c r="J104" s="3"/>
      <c r="K104" s="3"/>
    </row>
    <row r="105" spans="2:11" ht="12.75">
      <c r="B105" s="2"/>
      <c r="C105" s="2"/>
      <c r="D105" s="2"/>
      <c r="E105" s="2"/>
      <c r="F105" s="2"/>
      <c r="G105" s="2"/>
      <c r="H105" s="3"/>
      <c r="I105" s="3"/>
      <c r="J105" s="3"/>
      <c r="K105" s="3"/>
    </row>
    <row r="106" spans="2:11" ht="12.75">
      <c r="B106" s="2"/>
      <c r="C106" s="2"/>
      <c r="D106" s="2"/>
      <c r="E106" s="2"/>
      <c r="F106" s="2"/>
      <c r="G106" s="2"/>
      <c r="H106" s="3"/>
      <c r="I106" s="3"/>
      <c r="J106" s="3"/>
      <c r="K106" s="3"/>
    </row>
    <row r="107" spans="2:11" ht="12.75">
      <c r="B107" s="2"/>
      <c r="C107" s="2"/>
      <c r="D107" s="2"/>
      <c r="E107" s="2"/>
      <c r="F107" s="2"/>
      <c r="G107" s="2"/>
      <c r="H107" s="3"/>
      <c r="I107" s="3"/>
      <c r="J107" s="3"/>
      <c r="K107" s="3"/>
    </row>
    <row r="108" spans="2:11" ht="12.75">
      <c r="B108" s="2"/>
      <c r="C108" s="2"/>
      <c r="D108" s="2"/>
      <c r="E108" s="2"/>
      <c r="F108" s="2"/>
      <c r="G108" s="2"/>
      <c r="H108" s="3"/>
      <c r="I108" s="3"/>
      <c r="J108" s="3"/>
      <c r="K108" s="3"/>
    </row>
    <row r="109" spans="2:11" ht="12.75">
      <c r="B109" s="2"/>
      <c r="C109" s="2"/>
      <c r="D109" s="2"/>
      <c r="E109" s="2"/>
      <c r="F109" s="2"/>
      <c r="G109" s="2"/>
      <c r="H109" s="3"/>
      <c r="I109" s="3"/>
      <c r="J109" s="3"/>
      <c r="K109" s="3"/>
    </row>
    <row r="110" spans="2:11" ht="12.75">
      <c r="B110" s="2"/>
      <c r="C110" s="2"/>
      <c r="D110" s="2"/>
      <c r="E110" s="2"/>
      <c r="F110" s="2"/>
      <c r="G110" s="2"/>
      <c r="H110" s="3"/>
      <c r="I110" s="3"/>
      <c r="J110" s="3"/>
      <c r="K110" s="3"/>
    </row>
    <row r="111" spans="2:11" ht="12.75">
      <c r="B111" s="2"/>
      <c r="C111" s="2"/>
      <c r="D111" s="2"/>
      <c r="E111" s="2"/>
      <c r="F111" s="2"/>
      <c r="G111" s="2"/>
      <c r="H111" s="3"/>
      <c r="I111" s="3"/>
      <c r="J111" s="3"/>
      <c r="K111" s="3"/>
    </row>
    <row r="112" spans="2:11" ht="12.75">
      <c r="B112" s="2"/>
      <c r="C112" s="2"/>
      <c r="D112" s="2"/>
      <c r="E112" s="2"/>
      <c r="F112" s="2"/>
      <c r="G112" s="2"/>
      <c r="H112" s="3"/>
      <c r="I112" s="3"/>
      <c r="J112" s="3"/>
      <c r="K112" s="3"/>
    </row>
    <row r="113" spans="2:11" ht="12.75">
      <c r="B113" s="2"/>
      <c r="C113" s="2"/>
      <c r="D113" s="2"/>
      <c r="E113" s="2"/>
      <c r="F113" s="2"/>
      <c r="G113" s="2"/>
      <c r="H113" s="3"/>
      <c r="I113" s="3"/>
      <c r="J113" s="3"/>
      <c r="K113" s="3"/>
    </row>
    <row r="114" spans="2:11" ht="12.75">
      <c r="B114" s="2"/>
      <c r="C114" s="2"/>
      <c r="D114" s="2"/>
      <c r="E114" s="2"/>
      <c r="F114" s="2"/>
      <c r="G114" s="2"/>
      <c r="H114" s="3"/>
      <c r="I114" s="3"/>
      <c r="J114" s="3"/>
      <c r="K114" s="3"/>
    </row>
    <row r="115" spans="2:11" ht="12.75">
      <c r="B115" s="2"/>
      <c r="C115" s="2"/>
      <c r="D115" s="2"/>
      <c r="E115" s="2"/>
      <c r="F115" s="2"/>
      <c r="G115" s="2"/>
      <c r="H115" s="3"/>
      <c r="I115" s="3"/>
      <c r="J115" s="3"/>
      <c r="K115" s="3"/>
    </row>
    <row r="116" spans="2:11" ht="12.75">
      <c r="B116" s="2"/>
      <c r="C116" s="2"/>
      <c r="D116" s="2"/>
      <c r="E116" s="2"/>
      <c r="F116" s="2"/>
      <c r="G116" s="2"/>
      <c r="H116" s="3"/>
      <c r="I116" s="3"/>
      <c r="J116" s="3"/>
      <c r="K116" s="3"/>
    </row>
    <row r="117" spans="2:11" ht="12.75">
      <c r="B117" s="2"/>
      <c r="C117" s="2"/>
      <c r="D117" s="2"/>
      <c r="E117" s="2"/>
      <c r="F117" s="2"/>
      <c r="G117" s="2"/>
      <c r="H117" s="3"/>
      <c r="I117" s="3"/>
      <c r="J117" s="3"/>
      <c r="K117" s="3"/>
    </row>
    <row r="118" spans="2:11" ht="12.75">
      <c r="B118" s="2"/>
      <c r="C118" s="2"/>
      <c r="D118" s="2"/>
      <c r="E118" s="2"/>
      <c r="F118" s="2"/>
      <c r="G118" s="2"/>
      <c r="H118" s="3"/>
      <c r="I118" s="3"/>
      <c r="J118" s="3"/>
      <c r="K118" s="3"/>
    </row>
    <row r="119" spans="2:11" ht="12.75">
      <c r="B119" s="2"/>
      <c r="C119" s="2"/>
      <c r="D119" s="2"/>
      <c r="E119" s="2"/>
      <c r="F119" s="2"/>
      <c r="G119" s="2"/>
      <c r="H119" s="3"/>
      <c r="I119" s="3"/>
      <c r="J119" s="3"/>
      <c r="K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07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1" width="10.7109375" style="38" customWidth="1"/>
    <col min="12" max="14" width="11.421875" style="38" customWidth="1"/>
    <col min="15" max="17" width="11.8515625" style="38" customWidth="1"/>
    <col min="18" max="19" width="13.421875" style="38" customWidth="1"/>
    <col min="20" max="20" width="11.421875" style="38" customWidth="1"/>
    <col min="21" max="21" width="11.57421875" style="38" hidden="1" customWidth="1"/>
    <col min="22" max="22" width="11.140625" style="38" hidden="1" customWidth="1"/>
    <col min="23" max="23" width="11.421875" style="38" customWidth="1"/>
    <col min="24" max="24" width="12.57421875" style="38" customWidth="1"/>
    <col min="25" max="25" width="12.00390625" style="38" customWidth="1"/>
    <col min="26" max="26" width="11.57421875" style="38" customWidth="1"/>
    <col min="27" max="16384" width="11.421875" style="38" customWidth="1"/>
  </cols>
  <sheetData>
    <row r="1" spans="1:11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16" t="s">
        <v>311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</row>
    <row r="5" spans="1:11" ht="13.5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</row>
    <row r="6" spans="1:11" ht="12.75">
      <c r="A6" s="619" t="s">
        <v>2</v>
      </c>
      <c r="B6" s="621" t="s">
        <v>4</v>
      </c>
      <c r="C6" s="613" t="s">
        <v>122</v>
      </c>
      <c r="D6" s="615"/>
      <c r="E6" s="613" t="s">
        <v>186</v>
      </c>
      <c r="F6" s="614"/>
      <c r="G6" s="614"/>
      <c r="H6" s="614"/>
      <c r="I6" s="614"/>
      <c r="J6" s="614"/>
      <c r="K6" s="614"/>
    </row>
    <row r="7" spans="1:11" ht="13.5" thickBot="1">
      <c r="A7" s="620"/>
      <c r="B7" s="622"/>
      <c r="C7" s="285" t="s">
        <v>62</v>
      </c>
      <c r="D7" s="285" t="s">
        <v>6</v>
      </c>
      <c r="E7" s="285" t="s">
        <v>63</v>
      </c>
      <c r="F7" s="285" t="s">
        <v>210</v>
      </c>
      <c r="G7" s="285" t="s">
        <v>64</v>
      </c>
      <c r="H7" s="285" t="s">
        <v>65</v>
      </c>
      <c r="I7" s="285" t="s">
        <v>66</v>
      </c>
      <c r="J7" s="285" t="s">
        <v>67</v>
      </c>
      <c r="K7" s="286" t="s">
        <v>187</v>
      </c>
    </row>
    <row r="8" spans="1:11" ht="12.75">
      <c r="A8" s="239">
        <v>1996</v>
      </c>
      <c r="B8" s="287">
        <v>100</v>
      </c>
      <c r="C8" s="240">
        <v>71.9811427922299</v>
      </c>
      <c r="D8" s="240">
        <v>28.01885720777008</v>
      </c>
      <c r="E8" s="240">
        <v>3.475378787878787</v>
      </c>
      <c r="F8" s="240">
        <v>16.388352455602252</v>
      </c>
      <c r="G8" s="240">
        <v>22.746033549168846</v>
      </c>
      <c r="H8" s="240">
        <v>19.957211556666284</v>
      </c>
      <c r="I8" s="240">
        <v>21.246544738536105</v>
      </c>
      <c r="J8" s="240">
        <v>10.41501003445795</v>
      </c>
      <c r="K8" s="241">
        <v>5.7714688776897844</v>
      </c>
    </row>
    <row r="9" spans="1:16" ht="12.75">
      <c r="A9" s="242">
        <v>1997</v>
      </c>
      <c r="B9" s="288">
        <v>100</v>
      </c>
      <c r="C9" s="243">
        <v>71.27414860391613</v>
      </c>
      <c r="D9" s="243">
        <v>28.72585139608386</v>
      </c>
      <c r="E9" s="243">
        <v>3.6674085018047156</v>
      </c>
      <c r="F9" s="243">
        <v>19.33010416861476</v>
      </c>
      <c r="G9" s="243">
        <v>24.231826597594956</v>
      </c>
      <c r="H9" s="243">
        <v>19.32823399599783</v>
      </c>
      <c r="I9" s="243">
        <v>21.184855400501327</v>
      </c>
      <c r="J9" s="243">
        <v>9.80344485796039</v>
      </c>
      <c r="K9" s="244">
        <v>2.4541264775260174</v>
      </c>
      <c r="L9" s="42"/>
      <c r="M9" s="42"/>
      <c r="N9" s="42"/>
      <c r="O9" s="42"/>
      <c r="P9" s="42"/>
    </row>
    <row r="10" spans="1:16" ht="12.75">
      <c r="A10" s="242">
        <v>1998</v>
      </c>
      <c r="B10" s="288">
        <v>100</v>
      </c>
      <c r="C10" s="243">
        <v>72.37892899823586</v>
      </c>
      <c r="D10" s="243">
        <v>27.621071001764136</v>
      </c>
      <c r="E10" s="243">
        <v>3.8052241212512095</v>
      </c>
      <c r="F10" s="243">
        <v>19.246163476677353</v>
      </c>
      <c r="G10" s="243">
        <v>24.787070584441448</v>
      </c>
      <c r="H10" s="243">
        <v>20.441223893620652</v>
      </c>
      <c r="I10" s="243">
        <v>20.600565282546427</v>
      </c>
      <c r="J10" s="243">
        <v>8.940190071513934</v>
      </c>
      <c r="K10" s="244">
        <v>2.1795625699489705</v>
      </c>
      <c r="L10" s="42"/>
      <c r="M10" s="42"/>
      <c r="N10" s="42"/>
      <c r="O10" s="42"/>
      <c r="P10" s="42"/>
    </row>
    <row r="11" spans="1:16" ht="12.75">
      <c r="A11" s="242">
        <v>1999</v>
      </c>
      <c r="B11" s="288">
        <v>100</v>
      </c>
      <c r="C11" s="243">
        <v>71.74549193293262</v>
      </c>
      <c r="D11" s="243">
        <v>28.25450806706738</v>
      </c>
      <c r="E11" s="243">
        <v>3.665770325846251</v>
      </c>
      <c r="F11" s="243">
        <v>19.271986713065484</v>
      </c>
      <c r="G11" s="243">
        <v>25.019772223979754</v>
      </c>
      <c r="H11" s="243">
        <v>21.221527997469153</v>
      </c>
      <c r="I11" s="243">
        <v>20.588816830117054</v>
      </c>
      <c r="J11" s="243">
        <v>8.258857956342931</v>
      </c>
      <c r="K11" s="244">
        <v>1.9732679531793735</v>
      </c>
      <c r="L11" s="42"/>
      <c r="M11" s="42"/>
      <c r="N11" s="42"/>
      <c r="O11" s="42"/>
      <c r="P11" s="42"/>
    </row>
    <row r="12" spans="1:16" ht="12.75">
      <c r="A12" s="242">
        <v>2000</v>
      </c>
      <c r="B12" s="288">
        <v>100</v>
      </c>
      <c r="C12" s="243">
        <v>70.41082687442272</v>
      </c>
      <c r="D12" s="243">
        <v>29.59118107706518</v>
      </c>
      <c r="E12" s="243">
        <v>3.5761615999357463</v>
      </c>
      <c r="F12" s="243">
        <v>18.561503554074136</v>
      </c>
      <c r="G12" s="243">
        <v>25.20581502750894</v>
      </c>
      <c r="H12" s="243">
        <v>22.52118388819726</v>
      </c>
      <c r="I12" s="243">
        <v>20.348580378298063</v>
      </c>
      <c r="J12" s="243">
        <v>8.045861611983456</v>
      </c>
      <c r="K12" s="244">
        <v>1.740893940002394</v>
      </c>
      <c r="L12" s="42"/>
      <c r="M12" s="42"/>
      <c r="N12" s="42"/>
      <c r="O12" s="42"/>
      <c r="P12" s="42"/>
    </row>
    <row r="13" spans="1:16" ht="12.75">
      <c r="A13" s="242">
        <v>2001</v>
      </c>
      <c r="B13" s="288">
        <v>100</v>
      </c>
      <c r="C13" s="243">
        <v>71.30640051353197</v>
      </c>
      <c r="D13" s="243">
        <v>28.695670179943264</v>
      </c>
      <c r="E13" s="243">
        <v>3.2613422235106535</v>
      </c>
      <c r="F13" s="243">
        <v>17.8452363696602</v>
      </c>
      <c r="G13" s="243">
        <v>26.33093823121363</v>
      </c>
      <c r="H13" s="243">
        <v>22.483589754208683</v>
      </c>
      <c r="I13" s="243">
        <v>20.251382187894727</v>
      </c>
      <c r="J13" s="243">
        <v>8.197875468494399</v>
      </c>
      <c r="K13" s="244">
        <v>1.6296357650176958</v>
      </c>
      <c r="L13" s="42"/>
      <c r="M13" s="42"/>
      <c r="N13" s="42"/>
      <c r="O13" s="42"/>
      <c r="P13" s="42"/>
    </row>
    <row r="14" spans="1:16" ht="12.75">
      <c r="A14" s="242">
        <v>2002</v>
      </c>
      <c r="B14" s="288">
        <v>100</v>
      </c>
      <c r="C14" s="243">
        <v>70.70492082411036</v>
      </c>
      <c r="D14" s="243">
        <v>29.29507917588967</v>
      </c>
      <c r="E14" s="243">
        <v>3.2862250979056697</v>
      </c>
      <c r="F14" s="243">
        <v>17.43785118338158</v>
      </c>
      <c r="G14" s="243">
        <v>26.047164992337823</v>
      </c>
      <c r="H14" s="243">
        <v>23.48459049889324</v>
      </c>
      <c r="I14" s="243">
        <v>19.77268857483399</v>
      </c>
      <c r="J14" s="243">
        <v>7.915460582325899</v>
      </c>
      <c r="K14" s="244">
        <v>2.0560190703217813</v>
      </c>
      <c r="L14" s="42"/>
      <c r="M14" s="42"/>
      <c r="N14" s="42"/>
      <c r="O14" s="42"/>
      <c r="P14" s="42"/>
    </row>
    <row r="15" spans="1:16" ht="12.75">
      <c r="A15" s="242">
        <v>2003</v>
      </c>
      <c r="B15" s="288">
        <v>100</v>
      </c>
      <c r="C15" s="243">
        <v>69.54389406571849</v>
      </c>
      <c r="D15" s="243">
        <v>30.460370599398683</v>
      </c>
      <c r="E15" s="243">
        <v>3.1977487848554618</v>
      </c>
      <c r="F15" s="243">
        <v>18.32739834104527</v>
      </c>
      <c r="G15" s="243">
        <v>25.291596477386612</v>
      </c>
      <c r="H15" s="243">
        <v>24.321385163230055</v>
      </c>
      <c r="I15" s="243">
        <v>19.38290295754526</v>
      </c>
      <c r="J15" s="243">
        <v>7.6145595667100245</v>
      </c>
      <c r="K15" s="244">
        <v>1.8644087092273054</v>
      </c>
      <c r="L15" s="42"/>
      <c r="M15" s="42"/>
      <c r="N15" s="42"/>
      <c r="O15" s="42"/>
      <c r="P15" s="42"/>
    </row>
    <row r="16" spans="1:16" ht="12.75">
      <c r="A16" s="242">
        <v>2004</v>
      </c>
      <c r="B16" s="288">
        <v>100</v>
      </c>
      <c r="C16" s="243">
        <v>69.90686222031903</v>
      </c>
      <c r="D16" s="243">
        <v>30.090996681297504</v>
      </c>
      <c r="E16" s="243">
        <v>2.714912750240874</v>
      </c>
      <c r="F16" s="243">
        <v>18.567605181458088</v>
      </c>
      <c r="G16" s="243">
        <v>25.421261106947863</v>
      </c>
      <c r="H16" s="243">
        <v>24.830317953109944</v>
      </c>
      <c r="I16" s="243">
        <v>19.852264211540522</v>
      </c>
      <c r="J16" s="243">
        <v>7.28615779895086</v>
      </c>
      <c r="K16" s="244">
        <v>1.3274809977518487</v>
      </c>
      <c r="L16" s="42"/>
      <c r="M16" s="42"/>
      <c r="N16" s="42"/>
      <c r="O16" s="42"/>
      <c r="P16" s="42"/>
    </row>
    <row r="17" spans="1:16" ht="12.75">
      <c r="A17" s="242">
        <v>2005</v>
      </c>
      <c r="B17" s="288">
        <v>100</v>
      </c>
      <c r="C17" s="243">
        <v>70.93484930517957</v>
      </c>
      <c r="D17" s="243">
        <v>29.06515069482043</v>
      </c>
      <c r="E17" s="243">
        <v>2.8650063165493593</v>
      </c>
      <c r="F17" s="243">
        <v>18.18936815635681</v>
      </c>
      <c r="G17" s="243">
        <v>25.218823317090777</v>
      </c>
      <c r="H17" s="243">
        <v>24.217199061541237</v>
      </c>
      <c r="I17" s="243">
        <v>20.034741021476265</v>
      </c>
      <c r="J17" s="243">
        <v>7.196354448655477</v>
      </c>
      <c r="K17" s="244">
        <v>2.2785076783300724</v>
      </c>
      <c r="L17" s="42"/>
      <c r="M17" s="42"/>
      <c r="N17" s="42"/>
      <c r="O17" s="42"/>
      <c r="P17" s="42"/>
    </row>
    <row r="18" spans="1:16" ht="12.75">
      <c r="A18" s="242">
        <v>2006</v>
      </c>
      <c r="B18" s="288">
        <v>100</v>
      </c>
      <c r="C18" s="243">
        <v>70.31472669742276</v>
      </c>
      <c r="D18" s="243">
        <v>29.687688703171414</v>
      </c>
      <c r="E18" s="243">
        <v>2.772879882128451</v>
      </c>
      <c r="F18" s="243">
        <v>17.772517572039323</v>
      </c>
      <c r="G18" s="243">
        <v>24.388299799521747</v>
      </c>
      <c r="H18" s="243">
        <v>26.141880630902634</v>
      </c>
      <c r="I18" s="243">
        <v>18.200525053425533</v>
      </c>
      <c r="J18" s="243">
        <v>7.2582787855365805</v>
      </c>
      <c r="K18" s="244">
        <v>3.4656182764457384</v>
      </c>
      <c r="L18" s="42"/>
      <c r="M18" s="42"/>
      <c r="N18" s="42"/>
      <c r="O18" s="42"/>
      <c r="P18" s="42"/>
    </row>
    <row r="19" spans="1:16" ht="12.75">
      <c r="A19" s="242">
        <v>2007</v>
      </c>
      <c r="B19" s="288">
        <f>SUM(C19:D19)</f>
        <v>100</v>
      </c>
      <c r="C19" s="243">
        <v>71.2</v>
      </c>
      <c r="D19" s="243">
        <v>28.8</v>
      </c>
      <c r="E19" s="243">
        <v>2.52</v>
      </c>
      <c r="F19" s="243">
        <v>17.405</v>
      </c>
      <c r="G19" s="243">
        <v>25.478</v>
      </c>
      <c r="H19" s="243">
        <v>26.461</v>
      </c>
      <c r="I19" s="243">
        <v>18.709</v>
      </c>
      <c r="J19" s="243">
        <v>7.375</v>
      </c>
      <c r="K19" s="244">
        <v>2.039</v>
      </c>
      <c r="L19" s="42"/>
      <c r="M19" s="42"/>
      <c r="N19" s="42"/>
      <c r="O19" s="42"/>
      <c r="P19" s="42"/>
    </row>
    <row r="20" spans="1:16" ht="13.5" thickBot="1">
      <c r="A20" s="246">
        <v>2008</v>
      </c>
      <c r="B20" s="289">
        <f>SUM(C20:D20)</f>
        <v>99.99754070139197</v>
      </c>
      <c r="C20" s="247">
        <v>71.42786877182628</v>
      </c>
      <c r="D20" s="247">
        <v>28.56967192956569</v>
      </c>
      <c r="E20" s="247">
        <v>2.478972996901284</v>
      </c>
      <c r="F20" s="247">
        <v>16.24858590330038</v>
      </c>
      <c r="G20" s="247">
        <v>26.292361418523438</v>
      </c>
      <c r="H20" s="247">
        <v>25.87673995376519</v>
      </c>
      <c r="I20" s="247">
        <v>19.681766760120013</v>
      </c>
      <c r="J20" s="247">
        <v>7.4098667060154435</v>
      </c>
      <c r="K20" s="248">
        <v>1.996950469726034</v>
      </c>
      <c r="L20" s="42"/>
      <c r="M20" s="42"/>
      <c r="N20" s="42"/>
      <c r="O20" s="42"/>
      <c r="P20" s="42"/>
    </row>
    <row r="21" spans="1:12" ht="15" customHeight="1">
      <c r="A21" s="249" t="s">
        <v>125</v>
      </c>
      <c r="B21" s="290"/>
      <c r="C21" s="250"/>
      <c r="D21" s="250"/>
      <c r="E21" s="250"/>
      <c r="F21" s="250"/>
      <c r="G21" s="250"/>
      <c r="H21" s="250"/>
      <c r="I21" s="250"/>
      <c r="J21" s="250"/>
      <c r="K21" s="250"/>
      <c r="L21" s="42"/>
    </row>
    <row r="22" spans="1:12" ht="15" customHeight="1">
      <c r="A22" s="127" t="s">
        <v>310</v>
      </c>
      <c r="B22" s="76"/>
      <c r="C22" s="73"/>
      <c r="D22" s="73"/>
      <c r="E22" s="77"/>
      <c r="F22" s="73"/>
      <c r="G22" s="83"/>
      <c r="H22" s="83"/>
      <c r="I22" s="83"/>
      <c r="L22" s="42"/>
    </row>
    <row r="23" spans="1:9" ht="13.5" customHeight="1">
      <c r="A23" s="73" t="s">
        <v>245</v>
      </c>
      <c r="B23" s="76"/>
      <c r="C23" s="73"/>
      <c r="D23" s="73"/>
      <c r="E23" s="77"/>
      <c r="F23" s="73"/>
      <c r="G23" s="83"/>
      <c r="H23" s="83"/>
      <c r="I23" s="83"/>
    </row>
    <row r="24" spans="1:10" ht="13.5" customHeight="1">
      <c r="A24" s="563"/>
      <c r="B24" s="563"/>
      <c r="C24" s="563"/>
      <c r="D24" s="563"/>
      <c r="E24" s="563"/>
      <c r="F24" s="563"/>
      <c r="G24" s="563"/>
      <c r="H24" s="73"/>
      <c r="I24" s="73"/>
      <c r="J24" s="73"/>
    </row>
    <row r="25" spans="1:11" ht="12.75">
      <c r="A25"/>
      <c r="B25"/>
      <c r="C25"/>
      <c r="D25"/>
      <c r="E25"/>
      <c r="F25"/>
      <c r="G25"/>
      <c r="H25"/>
      <c r="I25"/>
      <c r="J25"/>
      <c r="K25"/>
    </row>
    <row r="26" spans="1:6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92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CD41" s="90"/>
      <c r="CI41" s="90"/>
      <c r="CN41" s="90"/>
    </row>
    <row r="42" spans="1:92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CD42" s="90"/>
      <c r="CI42" s="90"/>
      <c r="CN42" s="90"/>
    </row>
    <row r="43" spans="1:92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CD43" s="90"/>
      <c r="CI43" s="90"/>
      <c r="CN43" s="90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90"/>
      <c r="CI44" s="90"/>
      <c r="CN44" s="90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90"/>
      <c r="CI45" s="90"/>
      <c r="CN45" s="90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90"/>
      <c r="CI46" s="90"/>
      <c r="CN46" s="90"/>
    </row>
    <row r="47" spans="12:79" ht="12.7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X47" s="42"/>
      <c r="BY47" s="42"/>
      <c r="BZ47" s="42"/>
      <c r="CA47" s="42"/>
    </row>
    <row r="48" spans="21:79" ht="12.75">
      <c r="U48" s="38">
        <v>81.4</v>
      </c>
      <c r="V48" s="38">
        <v>5.4</v>
      </c>
      <c r="AB48" s="38" t="e">
        <f>AE36*100/F35</f>
        <v>#DIV/0!</v>
      </c>
      <c r="BX48" s="42"/>
      <c r="BY48" s="42"/>
      <c r="BZ48" s="42"/>
      <c r="CA48" s="42"/>
    </row>
    <row r="49" spans="21:79" ht="12.75">
      <c r="U49" s="38">
        <v>82.3</v>
      </c>
      <c r="V49" s="38">
        <v>4.3</v>
      </c>
      <c r="AB49" s="38" t="e">
        <f>SUM(AB47:AB48)</f>
        <v>#DIV/0!</v>
      </c>
      <c r="BX49" s="42"/>
      <c r="BY49" s="42"/>
      <c r="BZ49" s="42"/>
      <c r="CA49" s="42"/>
    </row>
    <row r="50" spans="21:79" ht="12.75">
      <c r="U50" s="38">
        <v>76.7</v>
      </c>
      <c r="V50" s="38">
        <v>7.7</v>
      </c>
      <c r="BX50" s="42"/>
      <c r="BY50" s="42"/>
      <c r="BZ50" s="42"/>
      <c r="CA50" s="42"/>
    </row>
    <row r="51" spans="1:79" ht="12.75">
      <c r="A51"/>
      <c r="B51"/>
      <c r="C51"/>
      <c r="D51"/>
      <c r="E51"/>
      <c r="F51"/>
      <c r="G51"/>
      <c r="H51"/>
      <c r="I51"/>
      <c r="J51"/>
      <c r="K51"/>
      <c r="U51" s="38">
        <v>79</v>
      </c>
      <c r="V51" s="38">
        <v>6.8</v>
      </c>
      <c r="BX51" s="42"/>
      <c r="BY51" s="42"/>
      <c r="BZ51" s="42"/>
      <c r="CA51" s="42"/>
    </row>
    <row r="52" spans="1:7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X52" s="42"/>
      <c r="BY52" s="42"/>
      <c r="BZ52" s="42"/>
      <c r="CA52" s="91"/>
    </row>
    <row r="53" spans="1:7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X53" s="42"/>
      <c r="BY53" s="42"/>
      <c r="BZ53" s="42"/>
      <c r="CA53" s="91"/>
    </row>
    <row r="54" spans="1:5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2:56" ht="12.75"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21:25" ht="12.75">
      <c r="U105" s="38">
        <v>9.8</v>
      </c>
      <c r="V105" s="38" t="s">
        <v>209</v>
      </c>
      <c r="X105" s="38">
        <v>2.7</v>
      </c>
      <c r="Y105" s="38" t="s">
        <v>209</v>
      </c>
    </row>
    <row r="106" spans="21:25" ht="12.75">
      <c r="U106" s="38">
        <v>8.3</v>
      </c>
      <c r="V106" s="38" t="s">
        <v>209</v>
      </c>
      <c r="X106" s="38">
        <v>3</v>
      </c>
      <c r="Y106" s="38" t="s">
        <v>209</v>
      </c>
    </row>
    <row r="107" spans="21:25" ht="12.75">
      <c r="U107" s="38">
        <v>8.9</v>
      </c>
      <c r="V107" s="38" t="s">
        <v>209</v>
      </c>
      <c r="X107" s="38">
        <v>2.5</v>
      </c>
      <c r="Y107" s="38" t="s">
        <v>209</v>
      </c>
    </row>
  </sheetData>
  <mergeCells count="8">
    <mergeCell ref="A24:G24"/>
    <mergeCell ref="A1:K1"/>
    <mergeCell ref="A3:K3"/>
    <mergeCell ref="C6:D6"/>
    <mergeCell ref="E6:K6"/>
    <mergeCell ref="A4:K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  <ignoredErrors>
    <ignoredError sqref="B19:B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2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2" width="11.7109375" style="38" customWidth="1"/>
    <col min="3" max="3" width="12.7109375" style="38" customWidth="1"/>
    <col min="4" max="4" width="13.7109375" style="38" customWidth="1"/>
    <col min="5" max="9" width="11.7109375" style="38" customWidth="1"/>
    <col min="10" max="10" width="11.421875" style="38" customWidth="1"/>
    <col min="11" max="11" width="22.140625" style="38" customWidth="1"/>
    <col min="12" max="12" width="12.8515625" style="38" customWidth="1"/>
    <col min="13" max="13" width="10.140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9" ht="15">
      <c r="A3" s="616" t="s">
        <v>312</v>
      </c>
      <c r="B3" s="616"/>
      <c r="C3" s="616"/>
      <c r="D3" s="616"/>
      <c r="E3" s="616"/>
      <c r="F3" s="616"/>
      <c r="G3" s="616"/>
      <c r="H3" s="616"/>
      <c r="I3" s="616"/>
    </row>
    <row r="4" spans="1:9" ht="15">
      <c r="A4" s="616" t="s">
        <v>275</v>
      </c>
      <c r="B4" s="616"/>
      <c r="C4" s="616"/>
      <c r="D4" s="616"/>
      <c r="E4" s="616"/>
      <c r="F4" s="616"/>
      <c r="G4" s="616"/>
      <c r="H4" s="616"/>
      <c r="I4" s="616"/>
    </row>
    <row r="5" spans="1:9" ht="13.5" thickBot="1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619" t="s">
        <v>2</v>
      </c>
      <c r="B6" s="621" t="s">
        <v>4</v>
      </c>
      <c r="C6" s="621" t="s">
        <v>315</v>
      </c>
      <c r="D6" s="295" t="s">
        <v>68</v>
      </c>
      <c r="E6" s="632" t="s">
        <v>316</v>
      </c>
      <c r="F6" s="625" t="s">
        <v>69</v>
      </c>
      <c r="G6" s="626"/>
      <c r="H6" s="619"/>
      <c r="I6" s="624" t="s">
        <v>317</v>
      </c>
    </row>
    <row r="7" spans="1:9" ht="12.75">
      <c r="A7" s="630"/>
      <c r="B7" s="631"/>
      <c r="C7" s="631"/>
      <c r="D7" s="296" t="s">
        <v>313</v>
      </c>
      <c r="E7" s="633"/>
      <c r="F7" s="627"/>
      <c r="G7" s="628"/>
      <c r="H7" s="629"/>
      <c r="I7" s="576"/>
    </row>
    <row r="8" spans="1:9" ht="12.75">
      <c r="A8" s="630"/>
      <c r="B8" s="631"/>
      <c r="C8" s="631"/>
      <c r="D8" s="296" t="s">
        <v>314</v>
      </c>
      <c r="E8" s="633"/>
      <c r="F8" s="623" t="s">
        <v>4</v>
      </c>
      <c r="G8" s="297" t="s">
        <v>70</v>
      </c>
      <c r="H8" s="297" t="s">
        <v>70</v>
      </c>
      <c r="I8" s="576"/>
    </row>
    <row r="9" spans="1:9" ht="13.5" thickBot="1">
      <c r="A9" s="620"/>
      <c r="B9" s="622"/>
      <c r="C9" s="622"/>
      <c r="D9" s="298" t="s">
        <v>211</v>
      </c>
      <c r="E9" s="634"/>
      <c r="F9" s="622"/>
      <c r="G9" s="298" t="s">
        <v>71</v>
      </c>
      <c r="H9" s="298" t="s">
        <v>72</v>
      </c>
      <c r="I9" s="577"/>
    </row>
    <row r="10" spans="1:22" ht="12.75">
      <c r="A10" s="239">
        <v>1996</v>
      </c>
      <c r="B10" s="292">
        <v>100</v>
      </c>
      <c r="C10" s="240">
        <v>3.273409627947922</v>
      </c>
      <c r="D10" s="240">
        <v>47.22930083862298</v>
      </c>
      <c r="E10" s="240">
        <v>14.639141666860615</v>
      </c>
      <c r="F10" s="240">
        <v>34.11249594588334</v>
      </c>
      <c r="G10" s="240">
        <v>2.189222999583005</v>
      </c>
      <c r="H10" s="240">
        <v>31.923272946300333</v>
      </c>
      <c r="I10" s="241">
        <v>0.745651920685134</v>
      </c>
      <c r="J10" s="42"/>
      <c r="N10" s="92"/>
      <c r="V10" s="42"/>
    </row>
    <row r="11" spans="1:14" ht="12.75">
      <c r="A11" s="242">
        <v>1997</v>
      </c>
      <c r="B11" s="293">
        <v>100</v>
      </c>
      <c r="C11" s="243">
        <v>3.526769173768063</v>
      </c>
      <c r="D11" s="243">
        <v>44.359021859948136</v>
      </c>
      <c r="E11" s="243">
        <v>12.968932492408317</v>
      </c>
      <c r="F11" s="243">
        <v>38.34522045201927</v>
      </c>
      <c r="G11" s="243">
        <v>2.109577621341238</v>
      </c>
      <c r="H11" s="243">
        <v>36.23564283067803</v>
      </c>
      <c r="I11" s="244">
        <v>0.8000560218562143</v>
      </c>
      <c r="J11" s="42"/>
      <c r="N11" s="92"/>
    </row>
    <row r="12" spans="1:14" ht="12.75">
      <c r="A12" s="242">
        <v>1998</v>
      </c>
      <c r="B12" s="293">
        <v>100</v>
      </c>
      <c r="C12" s="243">
        <v>4.078198123429466</v>
      </c>
      <c r="D12" s="243">
        <v>43.52767595730457</v>
      </c>
      <c r="E12" s="243">
        <v>12.35369400814427</v>
      </c>
      <c r="F12" s="243">
        <v>39.40337044977754</v>
      </c>
      <c r="G12" s="243">
        <v>2.1232450376927865</v>
      </c>
      <c r="H12" s="243">
        <v>37.28012541208475</v>
      </c>
      <c r="I12" s="244">
        <v>0.6370614613441461</v>
      </c>
      <c r="J12" s="42"/>
      <c r="N12" s="92"/>
    </row>
    <row r="13" spans="1:10" ht="12.75">
      <c r="A13" s="242">
        <v>1999</v>
      </c>
      <c r="B13" s="293">
        <v>100</v>
      </c>
      <c r="C13" s="243">
        <v>4.410222179841709</v>
      </c>
      <c r="D13" s="243">
        <v>42.96271574330123</v>
      </c>
      <c r="E13" s="243">
        <v>10.65262347905545</v>
      </c>
      <c r="F13" s="243">
        <v>40.93878134833604</v>
      </c>
      <c r="G13" s="243">
        <v>1.914274816439401</v>
      </c>
      <c r="H13" s="243">
        <v>39.02450653189664</v>
      </c>
      <c r="I13" s="244">
        <v>1.0356572494655651</v>
      </c>
      <c r="J13" s="42"/>
    </row>
    <row r="14" spans="1:10" ht="12.75">
      <c r="A14" s="242">
        <v>2000</v>
      </c>
      <c r="B14" s="293">
        <v>100</v>
      </c>
      <c r="C14" s="243">
        <v>4.345078979343864</v>
      </c>
      <c r="D14" s="243">
        <v>42.47144592952612</v>
      </c>
      <c r="E14" s="243">
        <v>10.287760899098432</v>
      </c>
      <c r="F14" s="243">
        <v>42.048602673147016</v>
      </c>
      <c r="G14" s="243">
        <v>2.051032806804374</v>
      </c>
      <c r="H14" s="243">
        <v>39.997569866342644</v>
      </c>
      <c r="I14" s="244">
        <v>0.8471115188845673</v>
      </c>
      <c r="J14" s="42"/>
    </row>
    <row r="15" spans="1:10" ht="12.75">
      <c r="A15" s="242">
        <v>2001</v>
      </c>
      <c r="B15" s="293">
        <v>100</v>
      </c>
      <c r="C15" s="243">
        <v>4.575569853380851</v>
      </c>
      <c r="D15" s="243">
        <v>40.96725585400273</v>
      </c>
      <c r="E15" s="243">
        <v>9.181445777221773</v>
      </c>
      <c r="F15" s="243">
        <v>44.62914683441364</v>
      </c>
      <c r="G15" s="243">
        <v>1.6886316343371044</v>
      </c>
      <c r="H15" s="243">
        <v>42.94051520007653</v>
      </c>
      <c r="I15" s="244">
        <v>0.6465816809810008</v>
      </c>
      <c r="J15" s="42"/>
    </row>
    <row r="16" spans="1:10" ht="12.75">
      <c r="A16" s="242">
        <v>2002</v>
      </c>
      <c r="B16" s="293">
        <v>100</v>
      </c>
      <c r="C16" s="243">
        <v>4.972375690607735</v>
      </c>
      <c r="D16" s="243">
        <v>40.447011551983934</v>
      </c>
      <c r="E16" s="243">
        <v>8.9</v>
      </c>
      <c r="F16" s="243">
        <v>44.964841788046215</v>
      </c>
      <c r="G16" s="243">
        <v>1.7830236062280267</v>
      </c>
      <c r="H16" s="243">
        <v>43.18181818181819</v>
      </c>
      <c r="I16" s="244">
        <v>0.7157709693621186</v>
      </c>
      <c r="J16" s="42"/>
    </row>
    <row r="17" spans="1:12" ht="12.75">
      <c r="A17" s="242">
        <v>2003</v>
      </c>
      <c r="B17" s="293">
        <v>100</v>
      </c>
      <c r="C17" s="243">
        <v>5.257315842583249</v>
      </c>
      <c r="D17" s="243">
        <v>37.928859737638746</v>
      </c>
      <c r="E17" s="243">
        <v>8.990553019849273</v>
      </c>
      <c r="F17" s="243">
        <v>46.851664984863774</v>
      </c>
      <c r="G17" s="243">
        <v>2.0913218970736627</v>
      </c>
      <c r="H17" s="243">
        <v>44.76034308779011</v>
      </c>
      <c r="I17" s="244">
        <v>0.9716064150649544</v>
      </c>
      <c r="J17" s="42"/>
      <c r="K17" s="82"/>
      <c r="L17" s="82"/>
    </row>
    <row r="18" spans="1:12" ht="12.75">
      <c r="A18" s="242">
        <v>2004</v>
      </c>
      <c r="B18" s="293">
        <v>100</v>
      </c>
      <c r="C18" s="243">
        <v>4.868800242681631</v>
      </c>
      <c r="D18" s="243">
        <v>36.87496840082917</v>
      </c>
      <c r="E18" s="243">
        <v>8.4</v>
      </c>
      <c r="F18" s="243">
        <v>48.77648010516203</v>
      </c>
      <c r="G18" s="243">
        <v>1.6128216795591284</v>
      </c>
      <c r="H18" s="243">
        <v>47.163658425602904</v>
      </c>
      <c r="I18" s="244">
        <v>1.079751251327174</v>
      </c>
      <c r="J18" s="42"/>
      <c r="K18" s="82"/>
      <c r="L18" s="82"/>
    </row>
    <row r="19" spans="1:12" ht="12.75">
      <c r="A19" s="242">
        <v>2005</v>
      </c>
      <c r="B19" s="293">
        <v>100</v>
      </c>
      <c r="C19" s="243">
        <v>4.766663335665034</v>
      </c>
      <c r="D19" s="243">
        <v>35.10542620165884</v>
      </c>
      <c r="E19" s="243">
        <v>8.693914260017987</v>
      </c>
      <c r="F19" s="243">
        <v>48.99570300789447</v>
      </c>
      <c r="G19" s="243">
        <v>1.5189367442790047</v>
      </c>
      <c r="H19" s="243">
        <v>47.47676626361547</v>
      </c>
      <c r="I19" s="244">
        <v>2.4382931947636806</v>
      </c>
      <c r="J19" s="42"/>
      <c r="K19" s="82"/>
      <c r="L19" s="82"/>
    </row>
    <row r="20" spans="1:12" ht="12.75">
      <c r="A20" s="242">
        <v>2006</v>
      </c>
      <c r="B20" s="293">
        <v>100</v>
      </c>
      <c r="C20" s="243">
        <v>5.681607582536868</v>
      </c>
      <c r="D20" s="243">
        <v>34.206136983399965</v>
      </c>
      <c r="E20" s="243">
        <v>7.296603214106062</v>
      </c>
      <c r="F20" s="243">
        <v>51.2019485333051</v>
      </c>
      <c r="G20" s="243">
        <v>1.4719898337392792</v>
      </c>
      <c r="H20" s="243">
        <v>49.72995869956582</v>
      </c>
      <c r="I20" s="244">
        <v>1.613703686652002</v>
      </c>
      <c r="J20" s="42"/>
      <c r="K20" s="82"/>
      <c r="L20" s="82"/>
    </row>
    <row r="21" spans="1:12" ht="12.75">
      <c r="A21" s="242">
        <v>2007</v>
      </c>
      <c r="B21" s="293">
        <f>SUM(C21+D21+E21+F21+I21)</f>
        <v>100.00079414386428</v>
      </c>
      <c r="C21" s="243">
        <v>5.821020501877312</v>
      </c>
      <c r="D21" s="243">
        <v>33.60525107371491</v>
      </c>
      <c r="E21" s="243">
        <v>5.756192431322763</v>
      </c>
      <c r="F21" s="243">
        <v>53.418330136949294</v>
      </c>
      <c r="G21" s="243">
        <v>1.653115799141028</v>
      </c>
      <c r="H21" s="243">
        <v>51.76521433780827</v>
      </c>
      <c r="I21" s="244">
        <v>1.4</v>
      </c>
      <c r="J21" s="42"/>
      <c r="K21" s="82"/>
      <c r="L21" s="82"/>
    </row>
    <row r="22" spans="1:12" ht="13.5" thickBot="1">
      <c r="A22" s="246">
        <v>2008</v>
      </c>
      <c r="B22" s="294">
        <f>C22+D22+E22+F22+I22</f>
        <v>100.03390216154723</v>
      </c>
      <c r="C22" s="247">
        <v>6.123435722411831</v>
      </c>
      <c r="D22" s="247">
        <v>33.50967007963595</v>
      </c>
      <c r="E22" s="247">
        <v>5.3668941979522184</v>
      </c>
      <c r="F22" s="247">
        <v>53.83390216154722</v>
      </c>
      <c r="G22" s="247">
        <v>1.6780432309442546</v>
      </c>
      <c r="H22" s="247">
        <v>52.15585893060296</v>
      </c>
      <c r="I22" s="248">
        <v>1.2</v>
      </c>
      <c r="J22" s="42"/>
      <c r="K22" s="82"/>
      <c r="L22" s="82"/>
    </row>
    <row r="23" spans="1:10" s="93" customFormat="1" ht="15" customHeight="1">
      <c r="A23" s="249" t="s">
        <v>125</v>
      </c>
      <c r="B23" s="281"/>
      <c r="C23" s="281"/>
      <c r="D23" s="281"/>
      <c r="E23" s="281"/>
      <c r="F23" s="281"/>
      <c r="G23" s="249"/>
      <c r="H23" s="249"/>
      <c r="I23" s="249"/>
      <c r="J23" s="73"/>
    </row>
    <row r="24" spans="1:9" ht="13.5" customHeight="1">
      <c r="A24" s="127" t="s">
        <v>318</v>
      </c>
      <c r="B24" s="76"/>
      <c r="C24" s="73"/>
      <c r="D24" s="73"/>
      <c r="E24" s="77"/>
      <c r="F24" s="73"/>
      <c r="G24" s="83"/>
      <c r="H24" s="83"/>
      <c r="I24" s="83"/>
    </row>
    <row r="25" spans="1:9" ht="13.5" customHeight="1">
      <c r="A25" s="73" t="s">
        <v>245</v>
      </c>
      <c r="B25" s="76"/>
      <c r="C25" s="73"/>
      <c r="D25" s="73"/>
      <c r="E25" s="77"/>
      <c r="F25" s="73"/>
      <c r="G25" s="83"/>
      <c r="H25" s="83"/>
      <c r="I25" s="83"/>
    </row>
    <row r="26" spans="10:11" ht="12.75">
      <c r="J26" s="94"/>
      <c r="K26" s="94"/>
    </row>
    <row r="27" spans="10:11" ht="12.75">
      <c r="J27" s="94"/>
      <c r="K27" s="94"/>
    </row>
    <row r="28" spans="10:11" ht="12.75">
      <c r="J28" s="94"/>
      <c r="K28" s="94"/>
    </row>
    <row r="29" ht="12.75">
      <c r="J29" s="94"/>
    </row>
    <row r="30" ht="12.75">
      <c r="J30" s="9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</sheetData>
  <mergeCells count="10">
    <mergeCell ref="F8:F9"/>
    <mergeCell ref="I6:I9"/>
    <mergeCell ref="A1:I1"/>
    <mergeCell ref="F6:H7"/>
    <mergeCell ref="A3:I3"/>
    <mergeCell ref="A4:I4"/>
    <mergeCell ref="A6:A9"/>
    <mergeCell ref="B6:B9"/>
    <mergeCell ref="C6:C9"/>
    <mergeCell ref="E6:E9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1"/>
  <headerFooter alignWithMargins="0">
    <oddFooter>&amp;C&amp;A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0.7109375" style="95" customWidth="1"/>
    <col min="2" max="7" width="13.28125" style="95" customWidth="1"/>
    <col min="8" max="8" width="15.421875" style="95" customWidth="1"/>
    <col min="9" max="9" width="33.57421875" style="95" customWidth="1"/>
    <col min="10" max="11" width="11.28125" style="95" customWidth="1"/>
    <col min="12" max="12" width="13.7109375" style="95" customWidth="1"/>
    <col min="13" max="13" width="12.8515625" style="95" customWidth="1"/>
    <col min="14" max="14" width="12.7109375" style="95" customWidth="1"/>
    <col min="15" max="15" width="14.28125" style="95" customWidth="1"/>
    <col min="16" max="16" width="12.7109375" style="95" customWidth="1"/>
    <col min="17" max="17" width="10.28125" style="95" customWidth="1"/>
    <col min="18" max="18" width="9.7109375" style="95" customWidth="1"/>
    <col min="19" max="19" width="10.57421875" style="95" customWidth="1"/>
    <col min="20" max="20" width="11.00390625" style="95" customWidth="1"/>
    <col min="21" max="21" width="0.71875" style="95" customWidth="1"/>
    <col min="22" max="22" width="13.7109375" style="95" customWidth="1"/>
    <col min="23" max="23" width="15.00390625" style="95" customWidth="1"/>
    <col min="24" max="24" width="12.57421875" style="95" customWidth="1"/>
    <col min="25" max="25" width="9.7109375" style="95" customWidth="1"/>
    <col min="26" max="26" width="12.8515625" style="95" customWidth="1"/>
    <col min="27" max="27" width="8.140625" style="95" customWidth="1"/>
    <col min="28" max="28" width="15.00390625" style="95" customWidth="1"/>
    <col min="29" max="29" width="2.28125" style="95" customWidth="1"/>
    <col min="30" max="30" width="13.8515625" style="95" customWidth="1"/>
    <col min="31" max="31" width="0.13671875" style="95" customWidth="1"/>
    <col min="32" max="32" width="13.8515625" style="95" customWidth="1"/>
    <col min="33" max="33" width="13.00390625" style="95" customWidth="1"/>
    <col min="34" max="34" width="13.8515625" style="95" customWidth="1"/>
    <col min="35" max="35" width="2.28125" style="95" customWidth="1"/>
    <col min="36" max="40" width="19.140625" style="95" customWidth="1"/>
    <col min="41" max="41" width="2.28125" style="95" customWidth="1"/>
    <col min="42" max="42" width="37.00390625" style="95" customWidth="1"/>
    <col min="43" max="43" width="2.28125" style="95" customWidth="1"/>
    <col min="44" max="44" width="24.140625" style="95" customWidth="1"/>
    <col min="45" max="45" width="2.28125" style="95" customWidth="1"/>
    <col min="46" max="46" width="24.140625" style="95" customWidth="1"/>
    <col min="47" max="47" width="2.28125" style="95" customWidth="1"/>
    <col min="48" max="48" width="24.140625" style="95" customWidth="1"/>
    <col min="49" max="49" width="2.28125" style="95" customWidth="1"/>
    <col min="50" max="16384" width="19.140625" style="95" customWidth="1"/>
  </cols>
  <sheetData>
    <row r="1" spans="1:53" ht="18">
      <c r="A1" s="635" t="s">
        <v>284</v>
      </c>
      <c r="B1" s="635"/>
      <c r="C1" s="635"/>
      <c r="D1" s="635"/>
      <c r="E1" s="635"/>
      <c r="F1" s="635"/>
      <c r="G1" s="635"/>
      <c r="H1" s="53"/>
      <c r="I1" s="53"/>
      <c r="J1" s="53"/>
      <c r="K1" s="53"/>
      <c r="L1" s="53"/>
      <c r="M1" s="53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36" t="s">
        <v>319</v>
      </c>
      <c r="B3" s="636"/>
      <c r="C3" s="636"/>
      <c r="D3" s="636"/>
      <c r="E3" s="636"/>
      <c r="F3" s="636"/>
      <c r="G3" s="636"/>
      <c r="H3" s="38"/>
      <c r="I3" s="38"/>
      <c r="J3" s="38"/>
      <c r="K3" s="38"/>
      <c r="L3" s="38"/>
      <c r="M3" s="38"/>
      <c r="N3" s="38"/>
      <c r="O3" s="38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36" t="s">
        <v>272</v>
      </c>
      <c r="B4" s="636"/>
      <c r="C4" s="636"/>
      <c r="D4" s="636"/>
      <c r="E4" s="636"/>
      <c r="F4" s="636"/>
      <c r="G4" s="636"/>
      <c r="H4" s="38"/>
      <c r="I4" s="38"/>
      <c r="J4" s="38"/>
      <c r="K4" s="38"/>
      <c r="L4" s="38"/>
      <c r="M4" s="38"/>
      <c r="N4" s="38"/>
      <c r="O4" s="38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36" t="s">
        <v>273</v>
      </c>
      <c r="B5" s="636"/>
      <c r="C5" s="636"/>
      <c r="D5" s="636"/>
      <c r="E5" s="636"/>
      <c r="F5" s="636"/>
      <c r="G5" s="636"/>
      <c r="H5" s="38"/>
      <c r="I5" s="38"/>
      <c r="J5" s="38"/>
      <c r="K5" s="38"/>
      <c r="L5" s="38"/>
      <c r="M5" s="38"/>
      <c r="N5" s="38"/>
      <c r="O5" s="38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99"/>
      <c r="B6" s="299"/>
      <c r="C6" s="299"/>
      <c r="D6" s="299"/>
      <c r="E6" s="299"/>
      <c r="F6" s="299"/>
      <c r="G6" s="299"/>
      <c r="H6" s="38"/>
      <c r="I6" s="38"/>
      <c r="J6" s="38"/>
      <c r="K6" s="38"/>
      <c r="L6" s="38"/>
      <c r="M6" s="38"/>
      <c r="N6" s="38"/>
      <c r="O6" s="38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40" t="s">
        <v>178</v>
      </c>
      <c r="B7" s="637" t="s">
        <v>40</v>
      </c>
      <c r="C7" s="638"/>
      <c r="D7" s="637" t="s">
        <v>41</v>
      </c>
      <c r="E7" s="638"/>
      <c r="F7" s="637" t="s">
        <v>215</v>
      </c>
      <c r="G7" s="639"/>
      <c r="H7" s="38"/>
      <c r="I7" s="38"/>
      <c r="J7" s="38"/>
      <c r="K7" s="38"/>
      <c r="L7" s="38"/>
      <c r="M7" s="38"/>
      <c r="N7" s="38"/>
      <c r="O7" s="3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41"/>
      <c r="B8" s="305">
        <v>2007</v>
      </c>
      <c r="C8" s="305">
        <v>2008</v>
      </c>
      <c r="D8" s="305">
        <v>2007</v>
      </c>
      <c r="E8" s="305">
        <v>2008</v>
      </c>
      <c r="F8" s="305">
        <v>2007</v>
      </c>
      <c r="G8" s="306">
        <v>2008</v>
      </c>
      <c r="H8" s="38"/>
      <c r="I8" s="38"/>
      <c r="J8" s="38"/>
      <c r="K8" s="38"/>
      <c r="L8" s="38"/>
      <c r="M8" s="38"/>
      <c r="N8" s="38"/>
      <c r="O8" s="38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300" t="s">
        <v>44</v>
      </c>
      <c r="B9" s="269">
        <v>105.675</v>
      </c>
      <c r="C9" s="269">
        <f>E9+G9</f>
        <v>99.35000000000001</v>
      </c>
      <c r="D9" s="269">
        <v>103.1</v>
      </c>
      <c r="E9" s="269">
        <v>96.4</v>
      </c>
      <c r="F9" s="269">
        <f aca="true" t="shared" si="0" ref="F9:F25">B9-D9</f>
        <v>2.575000000000003</v>
      </c>
      <c r="G9" s="271">
        <v>2.95</v>
      </c>
      <c r="H9" s="38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151"/>
      <c r="AD9" s="42"/>
      <c r="AE9" s="42"/>
      <c r="AF9" s="42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301" t="s">
        <v>161</v>
      </c>
      <c r="B10" s="273">
        <v>20.875</v>
      </c>
      <c r="C10" s="273">
        <f aca="true" t="shared" si="1" ref="C10:C25">E10+G10</f>
        <v>20.3</v>
      </c>
      <c r="D10" s="273">
        <v>20.225</v>
      </c>
      <c r="E10" s="273">
        <v>19.875</v>
      </c>
      <c r="F10" s="273">
        <f t="shared" si="0"/>
        <v>0.6499999999999986</v>
      </c>
      <c r="G10" s="275">
        <v>0.425</v>
      </c>
      <c r="H10" s="42"/>
      <c r="I10" s="152"/>
      <c r="J10" s="153"/>
      <c r="K10" s="153"/>
      <c r="L10" s="153"/>
      <c r="M10" s="153"/>
      <c r="N10" s="154"/>
      <c r="O10" s="154"/>
      <c r="P10" s="154"/>
      <c r="Q10" s="154"/>
      <c r="R10" s="65"/>
      <c r="S10" s="151"/>
      <c r="T10" s="65"/>
      <c r="U10" s="65"/>
      <c r="V10" s="65"/>
      <c r="W10" s="65"/>
      <c r="X10" s="65"/>
      <c r="Y10" s="65"/>
      <c r="Z10" s="149"/>
      <c r="AA10" s="150"/>
      <c r="AB10" s="65"/>
      <c r="AC10" s="65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301" t="s">
        <v>45</v>
      </c>
      <c r="B11" s="273">
        <v>9.675</v>
      </c>
      <c r="C11" s="273">
        <f t="shared" si="1"/>
        <v>11.149999999999999</v>
      </c>
      <c r="D11" s="273">
        <v>9.525</v>
      </c>
      <c r="E11" s="273">
        <v>10.95</v>
      </c>
      <c r="F11" s="273">
        <f t="shared" si="0"/>
        <v>0.15000000000000036</v>
      </c>
      <c r="G11" s="275">
        <v>0.2</v>
      </c>
      <c r="H11" s="42"/>
      <c r="I11" s="152"/>
      <c r="J11" s="153"/>
      <c r="K11" s="153"/>
      <c r="L11" s="153"/>
      <c r="M11" s="153"/>
      <c r="N11" s="154"/>
      <c r="O11" s="154"/>
      <c r="P11" s="154"/>
      <c r="Q11" s="154"/>
      <c r="R11" s="65"/>
      <c r="S11" s="151"/>
      <c r="T11" s="65"/>
      <c r="U11" s="147"/>
      <c r="V11" s="147"/>
      <c r="W11" s="147"/>
      <c r="X11" s="147"/>
      <c r="Y11" s="65"/>
      <c r="Z11" s="149"/>
      <c r="AA11" s="150"/>
      <c r="AB11" s="65"/>
      <c r="AC11" s="65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301" t="s">
        <v>46</v>
      </c>
      <c r="B12" s="273">
        <v>15.975</v>
      </c>
      <c r="C12" s="273">
        <f t="shared" si="1"/>
        <v>17.45</v>
      </c>
      <c r="D12" s="273">
        <v>14.875</v>
      </c>
      <c r="E12" s="273">
        <v>16.3</v>
      </c>
      <c r="F12" s="273">
        <f t="shared" si="0"/>
        <v>1.0999999999999996</v>
      </c>
      <c r="G12" s="275">
        <v>1.15</v>
      </c>
      <c r="H12" s="42"/>
      <c r="I12" s="152"/>
      <c r="J12" s="154"/>
      <c r="K12" s="154"/>
      <c r="L12" s="154"/>
      <c r="M12" s="154"/>
      <c r="N12" s="154"/>
      <c r="O12" s="154"/>
      <c r="P12" s="154"/>
      <c r="Q12" s="154"/>
      <c r="R12" s="65"/>
      <c r="S12" s="151"/>
      <c r="T12" s="65"/>
      <c r="U12" s="147"/>
      <c r="V12" s="147"/>
      <c r="W12" s="147"/>
      <c r="X12" s="147"/>
      <c r="Y12" s="65"/>
      <c r="Z12" s="149"/>
      <c r="AA12" s="150"/>
      <c r="AB12" s="65"/>
      <c r="AC12" s="65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301" t="s">
        <v>158</v>
      </c>
      <c r="B13" s="273">
        <v>13.225</v>
      </c>
      <c r="C13" s="273">
        <f t="shared" si="1"/>
        <v>13.25</v>
      </c>
      <c r="D13" s="273">
        <v>12.925</v>
      </c>
      <c r="E13" s="273">
        <v>12.825</v>
      </c>
      <c r="F13" s="273">
        <f t="shared" si="0"/>
        <v>0.29999999999999893</v>
      </c>
      <c r="G13" s="275">
        <v>0.425</v>
      </c>
      <c r="H13" s="42"/>
      <c r="I13" s="152"/>
      <c r="J13" s="154"/>
      <c r="K13" s="154"/>
      <c r="L13" s="154"/>
      <c r="M13" s="154"/>
      <c r="N13" s="154"/>
      <c r="O13" s="154"/>
      <c r="P13" s="154"/>
      <c r="Q13" s="154"/>
      <c r="R13" s="65"/>
      <c r="S13" s="151"/>
      <c r="T13" s="65"/>
      <c r="U13" s="155"/>
      <c r="V13" s="155"/>
      <c r="W13" s="155"/>
      <c r="X13" s="155"/>
      <c r="Y13" s="65"/>
      <c r="Z13" s="149"/>
      <c r="AA13" s="150"/>
      <c r="AB13" s="65"/>
      <c r="AC13" s="65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96" t="s">
        <v>1</v>
      </c>
      <c r="BC13" s="96" t="s">
        <v>1</v>
      </c>
      <c r="BD13" s="96" t="s">
        <v>1</v>
      </c>
      <c r="BE13" s="96" t="s">
        <v>1</v>
      </c>
      <c r="BF13" s="96" t="s">
        <v>1</v>
      </c>
      <c r="BG13" s="96" t="s">
        <v>1</v>
      </c>
    </row>
    <row r="14" spans="1:53" ht="12.75">
      <c r="A14" s="301" t="s">
        <v>160</v>
      </c>
      <c r="B14" s="273">
        <v>8.175</v>
      </c>
      <c r="C14" s="273">
        <f t="shared" si="1"/>
        <v>7.125</v>
      </c>
      <c r="D14" s="273">
        <v>7.825</v>
      </c>
      <c r="E14" s="273">
        <v>6.925</v>
      </c>
      <c r="F14" s="273">
        <v>0.3</v>
      </c>
      <c r="G14" s="275">
        <v>0.2</v>
      </c>
      <c r="H14" s="42"/>
      <c r="I14" s="152"/>
      <c r="J14" s="154"/>
      <c r="K14" s="154"/>
      <c r="L14" s="154"/>
      <c r="M14" s="154"/>
      <c r="N14" s="154"/>
      <c r="O14" s="154"/>
      <c r="P14" s="154"/>
      <c r="Q14" s="154"/>
      <c r="R14" s="65"/>
      <c r="S14" s="151"/>
      <c r="T14" s="65"/>
      <c r="U14" s="155"/>
      <c r="V14" s="155"/>
      <c r="W14" s="155"/>
      <c r="X14" s="155"/>
      <c r="Y14" s="65"/>
      <c r="Z14" s="149"/>
      <c r="AA14" s="150"/>
      <c r="AB14" s="65"/>
      <c r="AC14" s="65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301" t="s">
        <v>48</v>
      </c>
      <c r="B15" s="273">
        <v>36.725</v>
      </c>
      <c r="C15" s="273">
        <f t="shared" si="1"/>
        <v>30.675</v>
      </c>
      <c r="D15" s="273">
        <v>35.625</v>
      </c>
      <c r="E15" s="273">
        <v>29.475</v>
      </c>
      <c r="F15" s="273">
        <f t="shared" si="0"/>
        <v>1.1000000000000014</v>
      </c>
      <c r="G15" s="275">
        <v>1.2</v>
      </c>
      <c r="H15" s="42"/>
      <c r="I15" s="152"/>
      <c r="J15" s="154"/>
      <c r="K15" s="154"/>
      <c r="L15" s="154"/>
      <c r="M15" s="154"/>
      <c r="N15" s="154"/>
      <c r="O15" s="154"/>
      <c r="P15" s="154"/>
      <c r="Q15" s="154"/>
      <c r="R15" s="65"/>
      <c r="S15" s="151"/>
      <c r="T15" s="65"/>
      <c r="U15" s="155"/>
      <c r="V15" s="155"/>
      <c r="W15" s="155"/>
      <c r="X15" s="155"/>
      <c r="Y15" s="65"/>
      <c r="Z15" s="149"/>
      <c r="AA15" s="150"/>
      <c r="AB15" s="65"/>
      <c r="AC15" s="65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301" t="s">
        <v>49</v>
      </c>
      <c r="B16" s="273">
        <v>80.6</v>
      </c>
      <c r="C16" s="273">
        <f t="shared" si="1"/>
        <v>73.25</v>
      </c>
      <c r="D16" s="273">
        <v>76.65</v>
      </c>
      <c r="E16" s="273">
        <v>68.8</v>
      </c>
      <c r="F16" s="273">
        <f t="shared" si="0"/>
        <v>3.9499999999999886</v>
      </c>
      <c r="G16" s="275">
        <v>4.45</v>
      </c>
      <c r="H16" s="42"/>
      <c r="I16" s="152"/>
      <c r="J16" s="154"/>
      <c r="K16" s="154"/>
      <c r="L16" s="154"/>
      <c r="M16" s="154"/>
      <c r="N16" s="154"/>
      <c r="O16" s="154"/>
      <c r="P16" s="154"/>
      <c r="Q16" s="154"/>
      <c r="R16" s="65"/>
      <c r="S16" s="151"/>
      <c r="T16" s="65"/>
      <c r="U16" s="147"/>
      <c r="V16" s="147"/>
      <c r="W16" s="147"/>
      <c r="X16" s="147"/>
      <c r="Y16" s="65"/>
      <c r="Z16" s="149"/>
      <c r="AA16" s="150"/>
      <c r="AB16" s="65"/>
      <c r="AC16" s="65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301" t="s">
        <v>320</v>
      </c>
      <c r="B17" s="273">
        <v>11.625</v>
      </c>
      <c r="C17" s="273">
        <f t="shared" si="1"/>
        <v>10.375</v>
      </c>
      <c r="D17" s="273">
        <v>11.025</v>
      </c>
      <c r="E17" s="273">
        <v>8.95</v>
      </c>
      <c r="F17" s="273">
        <f t="shared" si="0"/>
        <v>0.5999999999999996</v>
      </c>
      <c r="G17" s="275">
        <v>1.425</v>
      </c>
      <c r="H17" s="42"/>
      <c r="I17" s="152"/>
      <c r="J17" s="153"/>
      <c r="K17" s="153"/>
      <c r="L17" s="153"/>
      <c r="M17" s="153"/>
      <c r="N17" s="154"/>
      <c r="O17" s="154"/>
      <c r="P17" s="154"/>
      <c r="Q17" s="154"/>
      <c r="R17" s="65"/>
      <c r="S17" s="151"/>
      <c r="T17" s="65"/>
      <c r="U17" s="155"/>
      <c r="V17" s="155"/>
      <c r="W17" s="155"/>
      <c r="X17" s="155"/>
      <c r="Y17" s="65"/>
      <c r="Z17" s="149"/>
      <c r="AA17" s="150"/>
      <c r="AB17" s="65"/>
      <c r="AC17" s="65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301" t="s">
        <v>50</v>
      </c>
      <c r="B18" s="273">
        <v>82.05</v>
      </c>
      <c r="C18" s="273">
        <f t="shared" si="1"/>
        <v>82.775</v>
      </c>
      <c r="D18" s="273">
        <v>79.725</v>
      </c>
      <c r="E18" s="273">
        <v>80.45</v>
      </c>
      <c r="F18" s="273">
        <f t="shared" si="0"/>
        <v>2.325000000000003</v>
      </c>
      <c r="G18" s="275">
        <v>2.325</v>
      </c>
      <c r="H18" s="42"/>
      <c r="I18" s="152"/>
      <c r="J18" s="154"/>
      <c r="K18" s="154"/>
      <c r="L18" s="154"/>
      <c r="M18" s="154"/>
      <c r="N18" s="154"/>
      <c r="O18" s="154"/>
      <c r="P18" s="154"/>
      <c r="Q18" s="154"/>
      <c r="R18" s="65"/>
      <c r="S18" s="151"/>
      <c r="T18" s="65"/>
      <c r="U18" s="147"/>
      <c r="V18" s="147"/>
      <c r="W18" s="147"/>
      <c r="X18" s="147"/>
      <c r="Y18" s="65"/>
      <c r="Z18" s="149"/>
      <c r="AA18" s="150"/>
      <c r="AB18" s="65"/>
      <c r="AC18" s="65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301" t="s">
        <v>157</v>
      </c>
      <c r="B19" s="273">
        <v>26.725</v>
      </c>
      <c r="C19" s="273">
        <f t="shared" si="1"/>
        <v>32.65</v>
      </c>
      <c r="D19" s="273">
        <v>25.9</v>
      </c>
      <c r="E19" s="273">
        <v>31.575</v>
      </c>
      <c r="F19" s="273">
        <f t="shared" si="0"/>
        <v>0.8250000000000028</v>
      </c>
      <c r="G19" s="275">
        <v>1.075</v>
      </c>
      <c r="H19" s="42"/>
      <c r="I19" s="152"/>
      <c r="J19" s="153"/>
      <c r="K19" s="153"/>
      <c r="L19" s="153"/>
      <c r="M19" s="153"/>
      <c r="N19" s="154"/>
      <c r="O19" s="154"/>
      <c r="P19" s="154"/>
      <c r="Q19" s="154"/>
      <c r="R19" s="65"/>
      <c r="S19" s="151"/>
      <c r="T19" s="65"/>
      <c r="U19" s="155"/>
      <c r="V19" s="155"/>
      <c r="W19" s="155"/>
      <c r="X19" s="155"/>
      <c r="Y19" s="65"/>
      <c r="Z19" s="149"/>
      <c r="AA19" s="150"/>
      <c r="AB19" s="65"/>
      <c r="AC19" s="65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301" t="s">
        <v>51</v>
      </c>
      <c r="B20" s="273">
        <v>63.275</v>
      </c>
      <c r="C20" s="273">
        <f t="shared" si="1"/>
        <v>62.25</v>
      </c>
      <c r="D20" s="273">
        <v>59.925</v>
      </c>
      <c r="E20" s="273">
        <v>55.525</v>
      </c>
      <c r="F20" s="273">
        <f t="shared" si="0"/>
        <v>3.3500000000000014</v>
      </c>
      <c r="G20" s="275">
        <v>6.725</v>
      </c>
      <c r="H20" s="42"/>
      <c r="I20" s="152"/>
      <c r="J20" s="153"/>
      <c r="K20" s="153"/>
      <c r="L20" s="153"/>
      <c r="M20" s="153"/>
      <c r="N20" s="154"/>
      <c r="O20" s="154"/>
      <c r="P20" s="154"/>
      <c r="Q20" s="154"/>
      <c r="R20" s="65"/>
      <c r="S20" s="151"/>
      <c r="T20" s="65"/>
      <c r="U20" s="147"/>
      <c r="V20" s="147"/>
      <c r="W20" s="147"/>
      <c r="X20" s="147"/>
      <c r="Y20" s="65"/>
      <c r="Z20" s="149"/>
      <c r="AA20" s="150"/>
      <c r="AB20" s="65"/>
      <c r="AC20" s="65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301" t="s">
        <v>225</v>
      </c>
      <c r="B21" s="273">
        <v>87.725</v>
      </c>
      <c r="C21" s="273">
        <f t="shared" si="1"/>
        <v>87.325</v>
      </c>
      <c r="D21" s="273">
        <v>78.225</v>
      </c>
      <c r="E21" s="273">
        <v>73.875</v>
      </c>
      <c r="F21" s="273">
        <f t="shared" si="0"/>
        <v>9.5</v>
      </c>
      <c r="G21" s="275">
        <v>13.45</v>
      </c>
      <c r="H21" s="42"/>
      <c r="I21" s="152"/>
      <c r="J21" s="154"/>
      <c r="K21" s="154"/>
      <c r="L21" s="154"/>
      <c r="M21" s="154"/>
      <c r="N21" s="154"/>
      <c r="O21" s="154"/>
      <c r="P21" s="154"/>
      <c r="Q21" s="154"/>
      <c r="R21" s="65"/>
      <c r="S21" s="151"/>
      <c r="T21" s="65"/>
      <c r="U21" s="147"/>
      <c r="V21" s="147"/>
      <c r="W21" s="147"/>
      <c r="X21" s="147"/>
      <c r="Y21" s="65"/>
      <c r="Z21" s="149"/>
      <c r="AA21" s="150"/>
      <c r="AB21" s="65"/>
      <c r="AC21" s="65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301" t="s">
        <v>159</v>
      </c>
      <c r="B22" s="273">
        <v>66.85</v>
      </c>
      <c r="C22" s="273">
        <f t="shared" si="1"/>
        <v>69.8</v>
      </c>
      <c r="D22" s="273">
        <v>63.05</v>
      </c>
      <c r="E22" s="273">
        <v>60.75</v>
      </c>
      <c r="F22" s="273">
        <f t="shared" si="0"/>
        <v>3.799999999999997</v>
      </c>
      <c r="G22" s="275">
        <v>9.05</v>
      </c>
      <c r="H22" s="42"/>
      <c r="I22" s="152"/>
      <c r="J22" s="153"/>
      <c r="K22" s="153"/>
      <c r="L22" s="153"/>
      <c r="M22" s="153"/>
      <c r="N22" s="154"/>
      <c r="O22" s="154"/>
      <c r="P22" s="154"/>
      <c r="Q22" s="154"/>
      <c r="R22" s="65"/>
      <c r="S22" s="151"/>
      <c r="T22" s="65"/>
      <c r="U22" s="155"/>
      <c r="V22" s="155"/>
      <c r="W22" s="155"/>
      <c r="X22" s="155"/>
      <c r="Y22" s="65"/>
      <c r="Z22" s="149"/>
      <c r="AA22" s="150"/>
      <c r="AB22" s="65"/>
      <c r="AC22" s="65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301" t="s">
        <v>53</v>
      </c>
      <c r="B23" s="273">
        <v>52.7</v>
      </c>
      <c r="C23" s="273">
        <f t="shared" si="1"/>
        <v>51.65</v>
      </c>
      <c r="D23" s="273">
        <v>44.325</v>
      </c>
      <c r="E23" s="273">
        <v>43.9</v>
      </c>
      <c r="F23" s="273">
        <f t="shared" si="0"/>
        <v>8.375</v>
      </c>
      <c r="G23" s="275">
        <v>7.75</v>
      </c>
      <c r="H23" s="42"/>
      <c r="I23" s="152"/>
      <c r="J23" s="153"/>
      <c r="K23" s="153"/>
      <c r="L23" s="153"/>
      <c r="M23" s="153"/>
      <c r="N23" s="154"/>
      <c r="O23" s="154"/>
      <c r="P23" s="154"/>
      <c r="Q23" s="154"/>
      <c r="R23" s="65"/>
      <c r="S23" s="151"/>
      <c r="T23" s="65"/>
      <c r="U23" s="147"/>
      <c r="V23" s="147"/>
      <c r="W23" s="147"/>
      <c r="X23" s="147"/>
      <c r="Y23" s="65"/>
      <c r="Z23" s="149"/>
      <c r="AA23" s="150"/>
      <c r="AB23" s="65"/>
      <c r="AC23" s="65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301" t="s">
        <v>54</v>
      </c>
      <c r="B24" s="273">
        <v>305.85</v>
      </c>
      <c r="C24" s="273">
        <f t="shared" si="1"/>
        <v>315.775</v>
      </c>
      <c r="D24" s="273">
        <v>249.25</v>
      </c>
      <c r="E24" s="273">
        <v>234.875</v>
      </c>
      <c r="F24" s="273">
        <f t="shared" si="0"/>
        <v>56.60000000000002</v>
      </c>
      <c r="G24" s="275">
        <v>80.9</v>
      </c>
      <c r="H24" s="42"/>
      <c r="I24" s="152"/>
      <c r="J24" s="154"/>
      <c r="K24" s="154"/>
      <c r="L24" s="154"/>
      <c r="M24" s="154"/>
      <c r="N24" s="154"/>
      <c r="O24" s="154"/>
      <c r="P24" s="154"/>
      <c r="Q24" s="154"/>
      <c r="R24" s="65"/>
      <c r="S24" s="151"/>
      <c r="T24" s="65"/>
      <c r="U24" s="147"/>
      <c r="V24" s="147"/>
      <c r="W24" s="147"/>
      <c r="X24" s="147"/>
      <c r="Y24" s="65"/>
      <c r="Z24" s="149"/>
      <c r="AA24" s="150"/>
      <c r="AB24" s="65"/>
      <c r="AC24" s="65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301" t="s">
        <v>55</v>
      </c>
      <c r="B25" s="273">
        <v>34.7</v>
      </c>
      <c r="C25" s="273">
        <f t="shared" si="1"/>
        <v>30.95</v>
      </c>
      <c r="D25" s="273">
        <v>33.225</v>
      </c>
      <c r="E25" s="273">
        <v>27.425</v>
      </c>
      <c r="F25" s="273">
        <f t="shared" si="0"/>
        <v>1.4750000000000014</v>
      </c>
      <c r="G25" s="275">
        <v>3.525</v>
      </c>
      <c r="H25" s="42"/>
      <c r="I25" s="152"/>
      <c r="J25" s="154"/>
      <c r="K25" s="154"/>
      <c r="L25" s="154"/>
      <c r="M25" s="154"/>
      <c r="N25" s="154"/>
      <c r="O25" s="154"/>
      <c r="P25" s="154"/>
      <c r="Q25" s="154"/>
      <c r="R25" s="65"/>
      <c r="S25" s="151"/>
      <c r="T25" s="65"/>
      <c r="U25" s="155"/>
      <c r="V25" s="155"/>
      <c r="W25" s="155"/>
      <c r="X25" s="155"/>
      <c r="Y25" s="65"/>
      <c r="Z25" s="149"/>
      <c r="AA25" s="150"/>
      <c r="AB25" s="65"/>
      <c r="AC25" s="65"/>
      <c r="AD25"/>
      <c r="AE25"/>
      <c r="AF25"/>
      <c r="AG25"/>
      <c r="AH25"/>
    </row>
    <row r="26" spans="1:34" ht="12.75">
      <c r="A26" s="301"/>
      <c r="B26" s="273"/>
      <c r="C26" s="273"/>
      <c r="D26" s="273"/>
      <c r="E26" s="273"/>
      <c r="F26" s="273"/>
      <c r="G26" s="275"/>
      <c r="H26" s="42"/>
      <c r="I26" s="152"/>
      <c r="J26" s="154"/>
      <c r="K26" s="154"/>
      <c r="L26" s="154"/>
      <c r="M26" s="154"/>
      <c r="N26" s="154"/>
      <c r="O26" s="154"/>
      <c r="P26" s="154"/>
      <c r="Q26" s="154"/>
      <c r="R26" s="65"/>
      <c r="S26" s="151"/>
      <c r="T26" s="65"/>
      <c r="U26" s="147"/>
      <c r="V26" s="147"/>
      <c r="W26" s="147"/>
      <c r="X26" s="147"/>
      <c r="Y26" s="65"/>
      <c r="Z26" s="149"/>
      <c r="AA26" s="150"/>
      <c r="AB26" s="65"/>
      <c r="AC26" s="65"/>
      <c r="AD26"/>
      <c r="AE26"/>
      <c r="AF26"/>
      <c r="AG26"/>
      <c r="AH26"/>
    </row>
    <row r="27" spans="1:34" ht="13.5" thickBot="1">
      <c r="A27" s="302" t="s">
        <v>33</v>
      </c>
      <c r="B27" s="303">
        <f aca="true" t="shared" si="2" ref="B27:G27">SUM(B9:B25)</f>
        <v>1022.4250000000001</v>
      </c>
      <c r="C27" s="303">
        <f t="shared" si="2"/>
        <v>1016.1</v>
      </c>
      <c r="D27" s="303">
        <f t="shared" si="2"/>
        <v>925.4</v>
      </c>
      <c r="E27" s="303">
        <f t="shared" si="2"/>
        <v>878.8749999999999</v>
      </c>
      <c r="F27" s="303">
        <f t="shared" si="2"/>
        <v>96.97500000000002</v>
      </c>
      <c r="G27" s="304">
        <f t="shared" si="2"/>
        <v>137.225</v>
      </c>
      <c r="H27" s="42"/>
      <c r="I27" s="152"/>
      <c r="J27" s="154"/>
      <c r="K27" s="154"/>
      <c r="L27" s="154"/>
      <c r="M27" s="154"/>
      <c r="N27" s="154"/>
      <c r="O27" s="154"/>
      <c r="P27" s="154"/>
      <c r="Q27" s="154"/>
      <c r="R27" s="65"/>
      <c r="S27" s="151"/>
      <c r="T27" s="65"/>
      <c r="U27" s="155"/>
      <c r="V27" s="155"/>
      <c r="W27" s="155"/>
      <c r="X27" s="155"/>
      <c r="Y27" s="65"/>
      <c r="Z27" s="149"/>
      <c r="AA27" s="150"/>
      <c r="AB27" s="65"/>
      <c r="AC27" s="65"/>
      <c r="AD27"/>
      <c r="AE27"/>
      <c r="AF27"/>
      <c r="AG27"/>
      <c r="AH27"/>
    </row>
    <row r="28" spans="1:34" s="93" customFormat="1" ht="15" customHeight="1">
      <c r="A28" s="249" t="s">
        <v>125</v>
      </c>
      <c r="B28" s="281"/>
      <c r="C28" s="281"/>
      <c r="D28" s="281"/>
      <c r="E28" s="281"/>
      <c r="F28" s="281"/>
      <c r="G28" s="249"/>
      <c r="H28" s="80"/>
      <c r="I28" s="152"/>
      <c r="J28" s="154"/>
      <c r="K28" s="154"/>
      <c r="L28" s="154"/>
      <c r="M28" s="154"/>
      <c r="N28" s="154"/>
      <c r="O28" s="154"/>
      <c r="P28" s="154"/>
      <c r="Q28" s="154"/>
      <c r="R28" s="156"/>
      <c r="S28" s="151"/>
      <c r="T28" s="65"/>
      <c r="U28" s="155"/>
      <c r="V28" s="155"/>
      <c r="W28" s="155"/>
      <c r="X28" s="155"/>
      <c r="Y28" s="65"/>
      <c r="Z28" s="149"/>
      <c r="AA28" s="150"/>
      <c r="AB28" s="65"/>
      <c r="AC28" s="65"/>
      <c r="AD28"/>
      <c r="AE28"/>
      <c r="AF28"/>
      <c r="AG28"/>
      <c r="AH28"/>
    </row>
    <row r="29" spans="1:34" s="38" customFormat="1" ht="13.5" customHeight="1">
      <c r="A29" s="127" t="s">
        <v>318</v>
      </c>
      <c r="B29" s="76"/>
      <c r="C29" s="73"/>
      <c r="D29" s="73"/>
      <c r="E29" s="77"/>
      <c r="F29" s="73"/>
      <c r="G29" s="83"/>
      <c r="H29" s="83"/>
      <c r="I29" s="545"/>
      <c r="J29" s="545"/>
      <c r="K29" s="545"/>
      <c r="L29" s="545"/>
      <c r="M29" s="545"/>
      <c r="N29" s="545"/>
      <c r="O29" s="545"/>
      <c r="P29" s="545"/>
      <c r="Q29" s="545"/>
      <c r="R29" s="65"/>
      <c r="S29" s="65"/>
      <c r="T29" s="65"/>
      <c r="U29" s="155"/>
      <c r="V29" s="155"/>
      <c r="W29" s="155"/>
      <c r="X29" s="155"/>
      <c r="Y29" s="65"/>
      <c r="Z29" s="149"/>
      <c r="AA29" s="150"/>
      <c r="AB29" s="65"/>
      <c r="AC29" s="65"/>
      <c r="AD29"/>
      <c r="AE29"/>
      <c r="AF29"/>
      <c r="AG29"/>
      <c r="AH29"/>
    </row>
    <row r="30" spans="1:34" s="38" customFormat="1" ht="13.5" customHeight="1">
      <c r="A30" s="73" t="s">
        <v>245</v>
      </c>
      <c r="B30" s="76"/>
      <c r="C30" s="73"/>
      <c r="D30" s="73"/>
      <c r="E30" s="77"/>
      <c r="F30" s="73"/>
      <c r="G30" s="83"/>
      <c r="H30" s="83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55"/>
      <c r="V30" s="155"/>
      <c r="W30" s="155"/>
      <c r="X30" s="155"/>
      <c r="Y30" s="65"/>
      <c r="Z30" s="149"/>
      <c r="AA30" s="150"/>
      <c r="AB30" s="65"/>
      <c r="AC30" s="65"/>
      <c r="AD30"/>
      <c r="AE30"/>
      <c r="AF30"/>
      <c r="AG30"/>
      <c r="AH30"/>
    </row>
    <row r="31" spans="1:34" s="93" customFormat="1" ht="12.75">
      <c r="A31" s="563"/>
      <c r="B31" s="563"/>
      <c r="C31" s="563"/>
      <c r="D31" s="563"/>
      <c r="E31" s="563"/>
      <c r="F31" s="563"/>
      <c r="G31" s="563"/>
      <c r="H31" s="73"/>
      <c r="I31" s="73"/>
      <c r="AB31"/>
      <c r="AC31"/>
      <c r="AD31"/>
      <c r="AE31"/>
      <c r="AF31"/>
      <c r="AG31"/>
      <c r="AH31"/>
    </row>
    <row r="32" spans="2:32" ht="12.75">
      <c r="B32" s="38"/>
      <c r="C32" s="38"/>
      <c r="D32" s="38"/>
      <c r="E32" s="97"/>
      <c r="F32" s="97"/>
      <c r="G32" s="9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2.75">
      <c r="A89" s="38"/>
      <c r="B89" s="78"/>
      <c r="C89" s="38"/>
      <c r="D89" s="38"/>
      <c r="E89" s="78"/>
      <c r="F89" s="38"/>
      <c r="G89" s="38"/>
      <c r="H89" s="38"/>
      <c r="I89" s="38"/>
      <c r="J89" s="38"/>
      <c r="K89" s="38"/>
      <c r="L89" s="38"/>
      <c r="M89" s="38"/>
    </row>
    <row r="90" spans="1:12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</sheetData>
  <mergeCells count="10">
    <mergeCell ref="I29:Q29"/>
    <mergeCell ref="A31:G31"/>
    <mergeCell ref="A1:G1"/>
    <mergeCell ref="A5:G5"/>
    <mergeCell ref="A3:G3"/>
    <mergeCell ref="B7:C7"/>
    <mergeCell ref="D7:E7"/>
    <mergeCell ref="F7:G7"/>
    <mergeCell ref="A4:G4"/>
    <mergeCell ref="A7:A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9" max="54" man="1"/>
  </colBreaks>
  <ignoredErrors>
    <ignoredError sqref="B27:G2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22"/>
      <c r="M1" s="22"/>
    </row>
    <row r="2" spans="1:12" ht="12.75">
      <c r="A2" s="18"/>
      <c r="B2" s="18"/>
      <c r="C2" s="18"/>
      <c r="D2" s="18"/>
      <c r="E2" s="18"/>
      <c r="F2" s="18"/>
      <c r="G2" s="18"/>
      <c r="H2" s="19"/>
      <c r="I2" s="18"/>
      <c r="J2" s="18"/>
      <c r="K2" s="19"/>
      <c r="L2" s="18"/>
    </row>
    <row r="3" spans="1:12" ht="15">
      <c r="A3" s="652" t="s">
        <v>325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18"/>
    </row>
    <row r="4" spans="1:12" ht="15">
      <c r="A4" s="652" t="s">
        <v>326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18"/>
    </row>
    <row r="5" spans="1:12" ht="13.5" thickBo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8"/>
      <c r="L5" s="18"/>
    </row>
    <row r="6" spans="1:11" ht="12.75">
      <c r="A6" s="640" t="s">
        <v>178</v>
      </c>
      <c r="B6" s="637" t="s">
        <v>165</v>
      </c>
      <c r="C6" s="654"/>
      <c r="D6" s="654"/>
      <c r="E6" s="654"/>
      <c r="F6" s="654"/>
      <c r="G6" s="639"/>
      <c r="H6" s="645" t="s">
        <v>428</v>
      </c>
      <c r="I6" s="648" t="s">
        <v>166</v>
      </c>
      <c r="J6" s="649"/>
      <c r="K6" s="649"/>
    </row>
    <row r="7" spans="1:19" ht="12.75">
      <c r="A7" s="655"/>
      <c r="B7" s="642" t="s">
        <v>167</v>
      </c>
      <c r="C7" s="643"/>
      <c r="D7" s="642" t="s">
        <v>168</v>
      </c>
      <c r="E7" s="643"/>
      <c r="F7" s="642" t="s">
        <v>169</v>
      </c>
      <c r="G7" s="643"/>
      <c r="H7" s="646"/>
      <c r="I7" s="650"/>
      <c r="J7" s="651"/>
      <c r="K7" s="651"/>
      <c r="Q7" s="144"/>
      <c r="R7" s="144"/>
      <c r="S7" s="144"/>
    </row>
    <row r="8" spans="1:19" ht="12.75">
      <c r="A8" s="655"/>
      <c r="B8" s="644" t="s">
        <v>4</v>
      </c>
      <c r="C8" s="329" t="s">
        <v>321</v>
      </c>
      <c r="D8" s="644" t="s">
        <v>4</v>
      </c>
      <c r="E8" s="329" t="s">
        <v>321</v>
      </c>
      <c r="F8" s="644" t="s">
        <v>4</v>
      </c>
      <c r="G8" s="330">
        <v>1</v>
      </c>
      <c r="H8" s="646"/>
      <c r="I8" s="644" t="s">
        <v>4</v>
      </c>
      <c r="J8" s="331" t="s">
        <v>323</v>
      </c>
      <c r="K8" s="332" t="s">
        <v>170</v>
      </c>
      <c r="M8" s="129"/>
      <c r="N8" s="134"/>
      <c r="O8" s="134"/>
      <c r="P8" s="134"/>
      <c r="Q8" s="157"/>
      <c r="R8" s="158"/>
      <c r="S8" s="157"/>
    </row>
    <row r="9" spans="1:19" ht="13.5" thickBot="1">
      <c r="A9" s="641"/>
      <c r="B9" s="587"/>
      <c r="C9" s="333" t="s">
        <v>322</v>
      </c>
      <c r="D9" s="587"/>
      <c r="E9" s="333" t="s">
        <v>322</v>
      </c>
      <c r="F9" s="587"/>
      <c r="G9" s="334"/>
      <c r="H9" s="647"/>
      <c r="I9" s="587"/>
      <c r="J9" s="335" t="s">
        <v>163</v>
      </c>
      <c r="K9" s="336" t="s">
        <v>324</v>
      </c>
      <c r="M9" s="134"/>
      <c r="N9" s="134"/>
      <c r="O9" s="134"/>
      <c r="P9" s="134"/>
      <c r="Q9" s="144"/>
      <c r="R9" s="159"/>
      <c r="S9" s="144"/>
    </row>
    <row r="10" spans="1:19" ht="12.75">
      <c r="A10" s="309" t="s">
        <v>44</v>
      </c>
      <c r="B10" s="310">
        <v>85023</v>
      </c>
      <c r="C10" s="310">
        <v>71589</v>
      </c>
      <c r="D10" s="311">
        <v>96193</v>
      </c>
      <c r="E10" s="311">
        <v>70898</v>
      </c>
      <c r="F10" s="311">
        <v>9665</v>
      </c>
      <c r="G10" s="310">
        <v>6597</v>
      </c>
      <c r="H10" s="310">
        <v>335.728</v>
      </c>
      <c r="I10" s="311">
        <v>88037</v>
      </c>
      <c r="J10" s="312">
        <v>3985</v>
      </c>
      <c r="K10" s="313">
        <v>12580</v>
      </c>
      <c r="L10" s="52"/>
      <c r="M10" s="134"/>
      <c r="N10" s="134"/>
      <c r="O10" s="134"/>
      <c r="P10" s="134"/>
      <c r="Q10" s="144"/>
      <c r="R10" s="158"/>
      <c r="S10" s="144"/>
    </row>
    <row r="11" spans="1:19" ht="12.75">
      <c r="A11" s="314" t="s">
        <v>161</v>
      </c>
      <c r="B11" s="315">
        <v>29335</v>
      </c>
      <c r="C11" s="315">
        <v>24848</v>
      </c>
      <c r="D11" s="316">
        <v>29785</v>
      </c>
      <c r="E11" s="316">
        <v>22411</v>
      </c>
      <c r="F11" s="316">
        <v>2211</v>
      </c>
      <c r="G11" s="315">
        <v>1581</v>
      </c>
      <c r="H11" s="315">
        <v>35.571</v>
      </c>
      <c r="I11" s="317">
        <v>30246</v>
      </c>
      <c r="J11" s="318">
        <v>1136</v>
      </c>
      <c r="K11" s="319">
        <v>2094</v>
      </c>
      <c r="L11" s="52"/>
      <c r="M11" s="134"/>
      <c r="N11" s="134"/>
      <c r="O11" s="134"/>
      <c r="P11" s="134"/>
      <c r="Q11" s="144"/>
      <c r="R11" s="135"/>
      <c r="S11" s="136"/>
    </row>
    <row r="12" spans="1:19" ht="12.75">
      <c r="A12" s="314" t="s">
        <v>45</v>
      </c>
      <c r="B12" s="315">
        <v>11185</v>
      </c>
      <c r="C12" s="315">
        <v>8640</v>
      </c>
      <c r="D12" s="317">
        <v>9060</v>
      </c>
      <c r="E12" s="317">
        <v>6877</v>
      </c>
      <c r="F12" s="317">
        <v>2132</v>
      </c>
      <c r="G12" s="315">
        <v>1463</v>
      </c>
      <c r="H12" s="315">
        <v>16.302</v>
      </c>
      <c r="I12" s="317">
        <v>12102</v>
      </c>
      <c r="J12" s="318">
        <v>998</v>
      </c>
      <c r="K12" s="319">
        <v>551</v>
      </c>
      <c r="L12" s="52"/>
      <c r="M12" s="134"/>
      <c r="N12" s="134"/>
      <c r="O12" s="134"/>
      <c r="P12" s="134"/>
      <c r="Q12" s="144"/>
      <c r="R12" s="135"/>
      <c r="S12" s="136"/>
    </row>
    <row r="13" spans="1:19" ht="12.75">
      <c r="A13" s="314" t="s">
        <v>46</v>
      </c>
      <c r="B13" s="315">
        <v>20478</v>
      </c>
      <c r="C13" s="315">
        <v>15299</v>
      </c>
      <c r="D13" s="317">
        <v>20030</v>
      </c>
      <c r="E13" s="317">
        <v>12313</v>
      </c>
      <c r="F13" s="317">
        <v>3323</v>
      </c>
      <c r="G13" s="315">
        <v>1560</v>
      </c>
      <c r="H13" s="315">
        <v>207.46</v>
      </c>
      <c r="I13" s="317">
        <v>21695</v>
      </c>
      <c r="J13" s="318">
        <v>1379</v>
      </c>
      <c r="K13" s="319">
        <v>1500</v>
      </c>
      <c r="L13" s="52"/>
      <c r="M13" s="129"/>
      <c r="N13" s="134"/>
      <c r="O13" s="134"/>
      <c r="P13" s="134"/>
      <c r="Q13" s="28"/>
      <c r="R13" s="135"/>
      <c r="S13" s="137"/>
    </row>
    <row r="14" spans="1:19" ht="12.75">
      <c r="A14" s="314" t="s">
        <v>158</v>
      </c>
      <c r="B14" s="315">
        <v>15071</v>
      </c>
      <c r="C14" s="315">
        <v>11009</v>
      </c>
      <c r="D14" s="316">
        <v>14068</v>
      </c>
      <c r="E14" s="316">
        <v>9153</v>
      </c>
      <c r="F14" s="316">
        <v>4181</v>
      </c>
      <c r="G14" s="315">
        <v>2325</v>
      </c>
      <c r="H14" s="315">
        <v>426.244</v>
      </c>
      <c r="I14" s="317">
        <v>16401</v>
      </c>
      <c r="J14" s="318">
        <v>1885</v>
      </c>
      <c r="K14" s="319">
        <v>3099</v>
      </c>
      <c r="L14" s="52"/>
      <c r="M14" s="129"/>
      <c r="N14" s="129"/>
      <c r="O14" s="134"/>
      <c r="P14" s="134"/>
      <c r="Q14" s="28"/>
      <c r="R14" s="135"/>
      <c r="S14" s="137"/>
    </row>
    <row r="15" spans="1:19" ht="12.75">
      <c r="A15" s="314" t="s">
        <v>47</v>
      </c>
      <c r="B15" s="315">
        <v>10092</v>
      </c>
      <c r="C15" s="315">
        <v>7889</v>
      </c>
      <c r="D15" s="317">
        <v>13267</v>
      </c>
      <c r="E15" s="317">
        <v>6518</v>
      </c>
      <c r="F15" s="317">
        <v>2262</v>
      </c>
      <c r="G15" s="315">
        <v>1197</v>
      </c>
      <c r="H15" s="315">
        <v>326.459</v>
      </c>
      <c r="I15" s="317">
        <v>10937</v>
      </c>
      <c r="J15" s="318">
        <v>1047</v>
      </c>
      <c r="K15" s="319">
        <v>3722</v>
      </c>
      <c r="L15" s="52"/>
      <c r="M15" s="134"/>
      <c r="N15" s="134"/>
      <c r="O15" s="134"/>
      <c r="P15" s="134"/>
      <c r="Q15" s="28"/>
      <c r="R15" s="135"/>
      <c r="S15" s="136"/>
    </row>
    <row r="16" spans="1:19" ht="12.75">
      <c r="A16" s="314" t="s">
        <v>48</v>
      </c>
      <c r="B16" s="315">
        <v>45590</v>
      </c>
      <c r="C16" s="315">
        <v>29843</v>
      </c>
      <c r="D16" s="317">
        <v>36737</v>
      </c>
      <c r="E16" s="317">
        <v>23193</v>
      </c>
      <c r="F16" s="317">
        <v>11702</v>
      </c>
      <c r="G16" s="315">
        <v>7168</v>
      </c>
      <c r="H16" s="315">
        <v>1038.108</v>
      </c>
      <c r="I16" s="317">
        <v>49972</v>
      </c>
      <c r="J16" s="318">
        <v>5826</v>
      </c>
      <c r="K16" s="319">
        <v>7980</v>
      </c>
      <c r="L16" s="52"/>
      <c r="M16" s="129"/>
      <c r="N16" s="129"/>
      <c r="O16" s="129"/>
      <c r="P16" s="129"/>
      <c r="Q16" s="28"/>
      <c r="R16" s="135"/>
      <c r="S16" s="137"/>
    </row>
    <row r="17" spans="1:19" ht="12.75">
      <c r="A17" s="314" t="s">
        <v>49</v>
      </c>
      <c r="B17" s="315">
        <v>50072</v>
      </c>
      <c r="C17" s="315">
        <v>31298</v>
      </c>
      <c r="D17" s="317">
        <v>44205</v>
      </c>
      <c r="E17" s="317">
        <v>30059</v>
      </c>
      <c r="F17" s="317">
        <v>20325</v>
      </c>
      <c r="G17" s="315">
        <v>15400</v>
      </c>
      <c r="H17" s="315">
        <v>1934.261</v>
      </c>
      <c r="I17" s="317">
        <v>55096</v>
      </c>
      <c r="J17" s="318">
        <v>8248</v>
      </c>
      <c r="K17" s="319">
        <v>15695</v>
      </c>
      <c r="M17" s="134"/>
      <c r="N17" s="134"/>
      <c r="O17" s="134"/>
      <c r="P17" s="134"/>
      <c r="Q17" s="28"/>
      <c r="R17" s="135"/>
      <c r="S17" s="137"/>
    </row>
    <row r="18" spans="1:19" ht="12.75">
      <c r="A18" s="314" t="s">
        <v>162</v>
      </c>
      <c r="B18" s="315">
        <v>12446</v>
      </c>
      <c r="C18" s="315">
        <v>8358</v>
      </c>
      <c r="D18" s="317">
        <v>10356</v>
      </c>
      <c r="E18" s="317">
        <v>7172</v>
      </c>
      <c r="F18" s="317">
        <v>3066</v>
      </c>
      <c r="G18" s="315">
        <v>2105</v>
      </c>
      <c r="H18" s="315">
        <v>164.693</v>
      </c>
      <c r="I18" s="317">
        <v>13186</v>
      </c>
      <c r="J18" s="318">
        <v>1702</v>
      </c>
      <c r="K18" s="319">
        <v>3580</v>
      </c>
      <c r="M18" s="129"/>
      <c r="N18" s="129"/>
      <c r="O18" s="129"/>
      <c r="P18" s="129"/>
      <c r="Q18" s="28"/>
      <c r="R18" s="135"/>
      <c r="S18" s="137"/>
    </row>
    <row r="19" spans="1:19" ht="12.75">
      <c r="A19" s="314" t="s">
        <v>50</v>
      </c>
      <c r="B19" s="315">
        <v>87442</v>
      </c>
      <c r="C19" s="315">
        <v>67482</v>
      </c>
      <c r="D19" s="317">
        <v>62863</v>
      </c>
      <c r="E19" s="317">
        <v>43757</v>
      </c>
      <c r="F19" s="317">
        <v>25088</v>
      </c>
      <c r="G19" s="315">
        <v>16513</v>
      </c>
      <c r="H19" s="315">
        <v>823.199</v>
      </c>
      <c r="I19" s="317">
        <v>94816</v>
      </c>
      <c r="J19" s="318">
        <v>11974</v>
      </c>
      <c r="K19" s="319">
        <v>11519</v>
      </c>
      <c r="M19" s="129"/>
      <c r="N19" s="129"/>
      <c r="O19" s="129"/>
      <c r="P19" s="129"/>
      <c r="Q19" s="28"/>
      <c r="R19" s="129"/>
      <c r="S19" s="28"/>
    </row>
    <row r="20" spans="1:19" ht="12.75">
      <c r="A20" s="314" t="s">
        <v>157</v>
      </c>
      <c r="B20" s="315">
        <v>8030</v>
      </c>
      <c r="C20" s="315">
        <v>5053</v>
      </c>
      <c r="D20" s="316">
        <v>5907</v>
      </c>
      <c r="E20" s="316">
        <v>3069</v>
      </c>
      <c r="F20" s="316">
        <v>2871</v>
      </c>
      <c r="G20" s="315">
        <v>1943</v>
      </c>
      <c r="H20" s="315">
        <v>92.297</v>
      </c>
      <c r="I20" s="317">
        <v>8795</v>
      </c>
      <c r="J20" s="318">
        <v>1371</v>
      </c>
      <c r="K20" s="319">
        <v>1229</v>
      </c>
      <c r="M20" s="129"/>
      <c r="N20" s="129"/>
      <c r="O20" s="129"/>
      <c r="P20" s="129"/>
      <c r="Q20" s="28"/>
      <c r="R20" s="135"/>
      <c r="S20" s="28"/>
    </row>
    <row r="21" spans="1:19" ht="12.75">
      <c r="A21" s="314" t="s">
        <v>51</v>
      </c>
      <c r="B21" s="315">
        <v>126573</v>
      </c>
      <c r="C21" s="315">
        <v>86326</v>
      </c>
      <c r="D21" s="317">
        <v>154307</v>
      </c>
      <c r="E21" s="316">
        <v>86643</v>
      </c>
      <c r="F21" s="317">
        <v>21230</v>
      </c>
      <c r="G21" s="315">
        <v>14308</v>
      </c>
      <c r="H21" s="315">
        <v>3118.046</v>
      </c>
      <c r="I21" s="317">
        <v>131729</v>
      </c>
      <c r="J21" s="318">
        <v>9182</v>
      </c>
      <c r="K21" s="319">
        <v>44084</v>
      </c>
      <c r="L21" s="52"/>
      <c r="M21" s="129"/>
      <c r="N21" s="129"/>
      <c r="O21" s="134"/>
      <c r="P21" s="134"/>
      <c r="Q21" s="28"/>
      <c r="R21" s="135"/>
      <c r="S21" s="28"/>
    </row>
    <row r="22" spans="1:12" ht="12.75">
      <c r="A22" s="314" t="s">
        <v>52</v>
      </c>
      <c r="B22" s="315">
        <v>131185</v>
      </c>
      <c r="C22" s="315">
        <v>78448</v>
      </c>
      <c r="D22" s="317">
        <v>101378</v>
      </c>
      <c r="E22" s="317">
        <v>61671</v>
      </c>
      <c r="F22" s="317">
        <v>16119</v>
      </c>
      <c r="G22" s="315">
        <v>7510</v>
      </c>
      <c r="H22" s="315">
        <v>2788.064</v>
      </c>
      <c r="I22" s="317">
        <v>135304</v>
      </c>
      <c r="J22" s="318">
        <v>8967</v>
      </c>
      <c r="K22" s="319">
        <v>51822</v>
      </c>
      <c r="L22" s="52"/>
    </row>
    <row r="23" spans="1:12" ht="12.75">
      <c r="A23" s="314" t="s">
        <v>159</v>
      </c>
      <c r="B23" s="315">
        <v>32069</v>
      </c>
      <c r="C23" s="315">
        <v>21068</v>
      </c>
      <c r="D23" s="317">
        <v>31755</v>
      </c>
      <c r="E23" s="317">
        <v>14829</v>
      </c>
      <c r="F23" s="317">
        <v>14801</v>
      </c>
      <c r="G23" s="315">
        <v>7741</v>
      </c>
      <c r="H23" s="315">
        <v>3311.615</v>
      </c>
      <c r="I23" s="317">
        <v>34157</v>
      </c>
      <c r="J23" s="318">
        <v>2944</v>
      </c>
      <c r="K23" s="319">
        <v>11150</v>
      </c>
      <c r="L23" s="52"/>
    </row>
    <row r="24" spans="1:12" ht="12.75">
      <c r="A24" s="314" t="s">
        <v>53</v>
      </c>
      <c r="B24" s="315">
        <v>67747</v>
      </c>
      <c r="C24" s="315">
        <v>46964</v>
      </c>
      <c r="D24" s="317">
        <v>60378</v>
      </c>
      <c r="E24" s="317">
        <v>42293</v>
      </c>
      <c r="F24" s="317">
        <v>12401</v>
      </c>
      <c r="G24" s="320">
        <v>8838</v>
      </c>
      <c r="H24" s="320">
        <v>2878.29</v>
      </c>
      <c r="I24" s="317">
        <v>70683</v>
      </c>
      <c r="J24" s="318">
        <v>5807</v>
      </c>
      <c r="K24" s="319">
        <v>16577</v>
      </c>
      <c r="L24" s="52"/>
    </row>
    <row r="25" spans="1:14" ht="12.75">
      <c r="A25" s="314" t="s">
        <v>54</v>
      </c>
      <c r="B25" s="315">
        <v>242282</v>
      </c>
      <c r="C25" s="315">
        <v>158225</v>
      </c>
      <c r="D25" s="317">
        <v>276416</v>
      </c>
      <c r="E25" s="317">
        <v>161094</v>
      </c>
      <c r="F25" s="317">
        <v>41623</v>
      </c>
      <c r="G25" s="315">
        <v>23829</v>
      </c>
      <c r="H25" s="315">
        <v>22272.117</v>
      </c>
      <c r="I25" s="317">
        <v>255957</v>
      </c>
      <c r="J25" s="318">
        <v>20756</v>
      </c>
      <c r="K25" s="319">
        <v>110362</v>
      </c>
      <c r="L25" s="52"/>
      <c r="N25" s="129"/>
    </row>
    <row r="26" spans="1:12" ht="12.75">
      <c r="A26" s="314" t="s">
        <v>55</v>
      </c>
      <c r="B26" s="315">
        <v>13433</v>
      </c>
      <c r="C26" s="315">
        <v>9526</v>
      </c>
      <c r="D26" s="316">
        <v>15510</v>
      </c>
      <c r="E26" s="316">
        <v>9194</v>
      </c>
      <c r="F26" s="316">
        <v>17021</v>
      </c>
      <c r="G26" s="315">
        <v>12273</v>
      </c>
      <c r="H26" s="315">
        <v>746.36</v>
      </c>
      <c r="I26" s="317">
        <v>14786</v>
      </c>
      <c r="J26" s="318">
        <v>3513</v>
      </c>
      <c r="K26" s="319">
        <v>3777</v>
      </c>
      <c r="L26" s="52"/>
    </row>
    <row r="27" spans="1:19" ht="12.75">
      <c r="A27" s="314"/>
      <c r="B27" s="317"/>
      <c r="C27" s="317"/>
      <c r="D27" s="317"/>
      <c r="E27" s="317"/>
      <c r="F27" s="317"/>
      <c r="G27" s="317"/>
      <c r="H27" s="317"/>
      <c r="I27" s="317"/>
      <c r="J27" s="321"/>
      <c r="K27" s="322"/>
      <c r="L27" s="131"/>
      <c r="M27" s="129"/>
      <c r="N27" s="129"/>
      <c r="O27" s="129"/>
      <c r="P27" s="129"/>
      <c r="Q27" s="28"/>
      <c r="R27" s="129"/>
      <c r="S27" s="28"/>
    </row>
    <row r="28" spans="1:12" ht="13.5" thickBot="1">
      <c r="A28" s="323" t="s">
        <v>33</v>
      </c>
      <c r="B28" s="324">
        <v>988053</v>
      </c>
      <c r="C28" s="324">
        <v>681865</v>
      </c>
      <c r="D28" s="324">
        <v>982215</v>
      </c>
      <c r="E28" s="324">
        <v>611144</v>
      </c>
      <c r="F28" s="324">
        <f>SUM(F10:F26)</f>
        <v>210021</v>
      </c>
      <c r="G28" s="324">
        <v>132351</v>
      </c>
      <c r="H28" s="324">
        <v>40514.814</v>
      </c>
      <c r="I28" s="324">
        <v>1043899</v>
      </c>
      <c r="J28" s="325">
        <v>90720</v>
      </c>
      <c r="K28" s="326">
        <v>301321</v>
      </c>
      <c r="L28" s="132"/>
    </row>
    <row r="29" spans="1:14" ht="12.75">
      <c r="A29" s="327" t="s">
        <v>327</v>
      </c>
      <c r="B29" s="327"/>
      <c r="C29" s="327"/>
      <c r="D29" s="327"/>
      <c r="E29" s="328"/>
      <c r="F29" s="328"/>
      <c r="G29" s="327"/>
      <c r="H29" s="327"/>
      <c r="I29" s="327"/>
      <c r="J29" s="327"/>
      <c r="K29" s="327"/>
      <c r="L29" s="31"/>
      <c r="M29" s="31"/>
      <c r="N29" s="31"/>
    </row>
    <row r="30" spans="1:6" ht="14.25">
      <c r="A30" s="36" t="s">
        <v>328</v>
      </c>
      <c r="B30" s="32"/>
      <c r="C30" s="32"/>
      <c r="D30" s="32"/>
      <c r="E30" s="32"/>
      <c r="F30" s="32"/>
    </row>
    <row r="31" spans="4:11" ht="12.75">
      <c r="D31" s="134"/>
      <c r="E31" s="134"/>
      <c r="F31" s="134"/>
      <c r="G31" s="134"/>
      <c r="I31" s="31"/>
      <c r="J31" s="31"/>
      <c r="K31" s="31"/>
    </row>
    <row r="32" spans="4:8" ht="12.75">
      <c r="D32" s="28"/>
      <c r="G32" s="129"/>
      <c r="H32" s="28"/>
    </row>
    <row r="33" spans="7:10" ht="12.75">
      <c r="G33" s="129"/>
      <c r="I33" s="28"/>
      <c r="J33" s="28"/>
    </row>
    <row r="34" spans="6:8" ht="12.75">
      <c r="F34" s="28"/>
      <c r="H34" s="28"/>
    </row>
    <row r="35" spans="3:4" ht="12.75">
      <c r="C35" s="130"/>
      <c r="D35" s="130"/>
    </row>
    <row r="36" spans="6:10" ht="12.75">
      <c r="F36" s="129"/>
      <c r="G36" s="129"/>
      <c r="H36" s="129"/>
      <c r="I36" s="129"/>
      <c r="J36" s="28"/>
    </row>
    <row r="38" spans="5:9" ht="12.75">
      <c r="E38" s="28"/>
      <c r="F38" s="129"/>
      <c r="G38" s="129"/>
      <c r="H38" s="129"/>
      <c r="I38" s="129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33"/>
    </row>
    <row r="56" ht="12.75">
      <c r="B56" s="28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4" width="22.7109375" style="16" customWidth="1"/>
    <col min="5" max="16384" width="12.57421875" style="16" customWidth="1"/>
  </cols>
  <sheetData>
    <row r="1" spans="1:5" ht="18">
      <c r="A1" s="653" t="s">
        <v>284</v>
      </c>
      <c r="B1" s="653"/>
      <c r="C1" s="653"/>
      <c r="D1" s="653"/>
      <c r="E1"/>
    </row>
    <row r="2" spans="1:5" ht="12.75" customHeight="1">
      <c r="A2" s="22"/>
      <c r="B2" s="22"/>
      <c r="C2" s="22"/>
      <c r="D2" s="22"/>
      <c r="E2"/>
    </row>
    <row r="3" spans="1:4" ht="15">
      <c r="A3" s="656" t="s">
        <v>329</v>
      </c>
      <c r="B3" s="656"/>
      <c r="C3" s="656"/>
      <c r="D3" s="656"/>
    </row>
    <row r="4" spans="1:4" ht="15">
      <c r="A4" s="657" t="s">
        <v>434</v>
      </c>
      <c r="B4" s="657"/>
      <c r="C4" s="657"/>
      <c r="D4" s="657"/>
    </row>
    <row r="5" spans="1:4" ht="13.5" thickBot="1">
      <c r="A5" s="337"/>
      <c r="B5" s="337"/>
      <c r="C5" s="337"/>
      <c r="D5" s="337"/>
    </row>
    <row r="6" spans="1:4" ht="13.5" thickBot="1">
      <c r="A6" s="346" t="s">
        <v>2</v>
      </c>
      <c r="B6" s="347" t="s">
        <v>38</v>
      </c>
      <c r="C6" s="347" t="s">
        <v>194</v>
      </c>
      <c r="D6" s="348" t="s">
        <v>39</v>
      </c>
    </row>
    <row r="7" spans="1:4" ht="12.75">
      <c r="A7" s="338" t="s">
        <v>42</v>
      </c>
      <c r="B7" s="311">
        <v>1104.9544162618304</v>
      </c>
      <c r="C7" s="311">
        <v>789.167981881594</v>
      </c>
      <c r="D7" s="339">
        <v>315.7864343802364</v>
      </c>
    </row>
    <row r="8" spans="1:4" ht="12.75">
      <c r="A8" s="340">
        <v>1997</v>
      </c>
      <c r="B8" s="317">
        <v>1117.2652236842105</v>
      </c>
      <c r="C8" s="317">
        <v>767.462</v>
      </c>
      <c r="D8" s="341">
        <v>349.8032236842105</v>
      </c>
    </row>
    <row r="9" spans="1:4" ht="12.75">
      <c r="A9" s="340">
        <v>1998</v>
      </c>
      <c r="B9" s="317">
        <v>1160.4163000022272</v>
      </c>
      <c r="C9" s="317">
        <v>829.599336519376</v>
      </c>
      <c r="D9" s="341">
        <v>330.8169634828512</v>
      </c>
    </row>
    <row r="10" spans="1:4" ht="12.75">
      <c r="A10" s="340">
        <v>1999</v>
      </c>
      <c r="B10" s="317">
        <v>1112.739337368421</v>
      </c>
      <c r="C10" s="317">
        <v>701.172</v>
      </c>
      <c r="D10" s="341">
        <v>411.567337368421</v>
      </c>
    </row>
    <row r="11" spans="1:4" ht="12.75">
      <c r="A11" s="340">
        <v>2000</v>
      </c>
      <c r="B11" s="317">
        <v>1101.4512295783284</v>
      </c>
      <c r="C11" s="317">
        <v>676.7899233831557</v>
      </c>
      <c r="D11" s="341">
        <v>424.66130619517264</v>
      </c>
    </row>
    <row r="12" spans="1:4" ht="12.75">
      <c r="A12" s="340">
        <v>2001</v>
      </c>
      <c r="B12" s="317">
        <v>1098.7380544388184</v>
      </c>
      <c r="C12" s="317">
        <v>666.4628733352812</v>
      </c>
      <c r="D12" s="341">
        <v>432.2751811035372</v>
      </c>
    </row>
    <row r="13" spans="1:4" ht="12.75">
      <c r="A13" s="340">
        <v>2002</v>
      </c>
      <c r="B13" s="317">
        <v>1069.3139203287271</v>
      </c>
      <c r="C13" s="317">
        <v>654.0286242357781</v>
      </c>
      <c r="D13" s="341">
        <v>415.285296092949</v>
      </c>
    </row>
    <row r="14" spans="1:4" ht="12.75">
      <c r="A14" s="340">
        <v>2003</v>
      </c>
      <c r="B14" s="317">
        <v>1022.6649342105263</v>
      </c>
      <c r="C14" s="317">
        <v>635.076</v>
      </c>
      <c r="D14" s="341">
        <v>387.5889342105263</v>
      </c>
    </row>
    <row r="15" spans="1:4" ht="12.75">
      <c r="A15" s="340">
        <v>2004</v>
      </c>
      <c r="B15" s="317">
        <v>1032.1562896067383</v>
      </c>
      <c r="C15" s="317">
        <v>632.7851293915624</v>
      </c>
      <c r="D15" s="341">
        <v>399.3711602151759</v>
      </c>
    </row>
    <row r="16" spans="1:5" ht="12.75">
      <c r="A16" s="340">
        <v>2005</v>
      </c>
      <c r="B16" s="317">
        <v>1017.2341710526316</v>
      </c>
      <c r="C16" s="317">
        <v>638.883</v>
      </c>
      <c r="D16" s="341">
        <v>378.35117105263157</v>
      </c>
      <c r="E16" s="26"/>
    </row>
    <row r="17" spans="1:5" ht="12.75">
      <c r="A17" s="340">
        <v>2006</v>
      </c>
      <c r="B17" s="317">
        <v>1013.2863266929686</v>
      </c>
      <c r="C17" s="317">
        <v>644.5448843651654</v>
      </c>
      <c r="D17" s="341">
        <v>368.74144232780316</v>
      </c>
      <c r="E17" s="26"/>
    </row>
    <row r="18" spans="1:5" ht="12.75">
      <c r="A18" s="340">
        <v>2007</v>
      </c>
      <c r="B18" s="317">
        <v>998.234149122807</v>
      </c>
      <c r="C18" s="317">
        <v>612.7430840000001</v>
      </c>
      <c r="D18" s="341">
        <v>385.49106512280696</v>
      </c>
      <c r="E18" s="26"/>
    </row>
    <row r="19" spans="1:5" ht="13.5" thickBot="1">
      <c r="A19" s="342">
        <v>2008</v>
      </c>
      <c r="B19" s="317">
        <v>945.7035188755175</v>
      </c>
      <c r="C19" s="317">
        <v>577.5971031907989</v>
      </c>
      <c r="D19" s="344">
        <v>368.1064156847186</v>
      </c>
      <c r="E19" s="26"/>
    </row>
    <row r="20" spans="1:4" ht="12.75">
      <c r="A20" s="345" t="s">
        <v>435</v>
      </c>
      <c r="B20" s="555"/>
      <c r="C20" s="556"/>
      <c r="D20" s="556"/>
    </row>
    <row r="21" spans="1:2" ht="12.75">
      <c r="A21" s="16" t="s">
        <v>227</v>
      </c>
      <c r="B21" s="17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17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Y34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7" width="12.7109375" style="15" customWidth="1"/>
    <col min="8" max="8" width="15.7109375" style="15" customWidth="1"/>
    <col min="9" max="9" width="13.7109375" style="15" bestFit="1" customWidth="1"/>
    <col min="10" max="10" width="20.7109375" style="15" customWidth="1"/>
    <col min="11" max="11" width="12.7109375" style="15" customWidth="1"/>
    <col min="12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/>
      <c r="M2"/>
    </row>
    <row r="3" spans="1:11" ht="15">
      <c r="A3" s="662" t="s">
        <v>386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</row>
    <row r="4" spans="1:11" ht="15">
      <c r="A4" s="661" t="s">
        <v>203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</row>
    <row r="5" spans="1:11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ht="12.75">
      <c r="A6" s="363"/>
      <c r="B6" s="663" t="s">
        <v>4</v>
      </c>
      <c r="C6" s="365"/>
      <c r="D6" s="658" t="s">
        <v>247</v>
      </c>
      <c r="E6" s="659"/>
      <c r="F6" s="659"/>
      <c r="G6" s="660"/>
      <c r="H6" s="658" t="s">
        <v>248</v>
      </c>
      <c r="I6" s="659"/>
      <c r="J6" s="660"/>
      <c r="K6" s="366"/>
    </row>
    <row r="7" spans="1:11" ht="12.75">
      <c r="A7" s="367" t="s">
        <v>331</v>
      </c>
      <c r="B7" s="664"/>
      <c r="C7" s="368" t="s">
        <v>332</v>
      </c>
      <c r="D7" s="369"/>
      <c r="E7" s="370"/>
      <c r="F7" s="369"/>
      <c r="G7" s="369"/>
      <c r="H7" s="256" t="s">
        <v>246</v>
      </c>
      <c r="I7" s="256" t="s">
        <v>293</v>
      </c>
      <c r="J7" s="256" t="s">
        <v>295</v>
      </c>
      <c r="K7" s="371" t="s">
        <v>334</v>
      </c>
    </row>
    <row r="8" spans="1:11" ht="12.75">
      <c r="A8" s="367" t="s">
        <v>221</v>
      </c>
      <c r="B8" s="664"/>
      <c r="C8" s="368" t="s">
        <v>91</v>
      </c>
      <c r="D8" s="368" t="s">
        <v>4</v>
      </c>
      <c r="E8" s="368" t="s">
        <v>113</v>
      </c>
      <c r="F8" s="368" t="s">
        <v>35</v>
      </c>
      <c r="G8" s="368" t="s">
        <v>36</v>
      </c>
      <c r="H8" s="257" t="s">
        <v>300</v>
      </c>
      <c r="I8" s="257" t="s">
        <v>294</v>
      </c>
      <c r="J8" s="257" t="s">
        <v>330</v>
      </c>
      <c r="K8" s="371" t="s">
        <v>333</v>
      </c>
    </row>
    <row r="9" spans="1:25" ht="13.5" thickBot="1">
      <c r="A9" s="372"/>
      <c r="B9" s="665"/>
      <c r="C9" s="374"/>
      <c r="D9" s="373"/>
      <c r="E9" s="373"/>
      <c r="F9" s="374"/>
      <c r="G9" s="374"/>
      <c r="H9" s="258" t="s">
        <v>301</v>
      </c>
      <c r="I9" s="258" t="s">
        <v>257</v>
      </c>
      <c r="J9" s="258" t="s">
        <v>258</v>
      </c>
      <c r="K9" s="375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>
      <c r="A10" s="350">
        <v>1998</v>
      </c>
      <c r="B10" s="351">
        <v>2359.4</v>
      </c>
      <c r="C10" s="351">
        <v>79.2</v>
      </c>
      <c r="D10" s="351">
        <v>1879.2</v>
      </c>
      <c r="E10" s="351">
        <v>397.862</v>
      </c>
      <c r="F10" s="351">
        <v>256.2</v>
      </c>
      <c r="G10" s="351">
        <v>1225.1</v>
      </c>
      <c r="H10" s="311" t="s">
        <v>383</v>
      </c>
      <c r="I10" s="311" t="s">
        <v>383</v>
      </c>
      <c r="J10" s="311" t="s">
        <v>383</v>
      </c>
      <c r="K10" s="352">
        <v>400.924</v>
      </c>
      <c r="L10" s="37"/>
      <c r="M10" s="37"/>
      <c r="N10" s="37"/>
      <c r="O10" s="37"/>
      <c r="P10"/>
      <c r="Q10"/>
      <c r="R10"/>
      <c r="S10"/>
      <c r="T10"/>
      <c r="U10"/>
      <c r="V10"/>
      <c r="W10"/>
      <c r="X10"/>
      <c r="Y10"/>
    </row>
    <row r="11" spans="1:25" ht="12.75">
      <c r="A11" s="353">
        <v>1999</v>
      </c>
      <c r="B11" s="354">
        <v>2085.2</v>
      </c>
      <c r="C11" s="354">
        <v>70.6</v>
      </c>
      <c r="D11" s="354">
        <v>1679.5</v>
      </c>
      <c r="E11" s="354">
        <v>344.09</v>
      </c>
      <c r="F11" s="354">
        <v>210.5</v>
      </c>
      <c r="G11" s="354">
        <v>1124.9</v>
      </c>
      <c r="H11" s="317" t="s">
        <v>383</v>
      </c>
      <c r="I11" s="317" t="s">
        <v>383</v>
      </c>
      <c r="J11" s="317" t="s">
        <v>383</v>
      </c>
      <c r="K11" s="355">
        <v>335.179</v>
      </c>
      <c r="L11" s="37"/>
      <c r="M11" s="37"/>
      <c r="N11" s="37"/>
      <c r="O11" s="37"/>
      <c r="P11"/>
      <c r="Q11"/>
      <c r="R11"/>
      <c r="S11"/>
      <c r="T11"/>
      <c r="U11"/>
      <c r="V11"/>
      <c r="W11"/>
      <c r="X11"/>
      <c r="Y11"/>
    </row>
    <row r="12" spans="1:25" ht="12.75">
      <c r="A12" s="353">
        <v>2000</v>
      </c>
      <c r="B12" s="354">
        <v>1963.5</v>
      </c>
      <c r="C12" s="354">
        <v>63.2</v>
      </c>
      <c r="D12" s="354">
        <v>1601.5</v>
      </c>
      <c r="E12" s="354">
        <v>308.745</v>
      </c>
      <c r="F12" s="354">
        <v>198.7</v>
      </c>
      <c r="G12" s="354">
        <v>1094.1</v>
      </c>
      <c r="H12" s="317" t="s">
        <v>383</v>
      </c>
      <c r="I12" s="317" t="s">
        <v>383</v>
      </c>
      <c r="J12" s="317" t="s">
        <v>383</v>
      </c>
      <c r="K12" s="355">
        <v>298.786</v>
      </c>
      <c r="L12" s="37"/>
      <c r="M12" s="37"/>
      <c r="N12" s="37"/>
      <c r="O12" s="37"/>
      <c r="P12"/>
      <c r="Q12"/>
      <c r="R12"/>
      <c r="S12"/>
      <c r="T12"/>
      <c r="U12"/>
      <c r="V12"/>
      <c r="W12"/>
      <c r="X12"/>
      <c r="Y12"/>
    </row>
    <row r="13" spans="1:25" ht="12.75">
      <c r="A13" s="353">
        <v>2001</v>
      </c>
      <c r="B13" s="354">
        <v>1930.2</v>
      </c>
      <c r="C13" s="354">
        <v>53.6</v>
      </c>
      <c r="D13" s="354">
        <v>1605.5</v>
      </c>
      <c r="E13" s="354">
        <v>298.332</v>
      </c>
      <c r="F13" s="354">
        <v>199.8</v>
      </c>
      <c r="G13" s="354">
        <v>1107.3</v>
      </c>
      <c r="H13" s="317" t="s">
        <v>383</v>
      </c>
      <c r="I13" s="317" t="s">
        <v>383</v>
      </c>
      <c r="J13" s="317" t="s">
        <v>383</v>
      </c>
      <c r="K13" s="355">
        <v>271.029</v>
      </c>
      <c r="L13" s="37"/>
      <c r="M13" s="37"/>
      <c r="N13" s="37"/>
      <c r="O13" s="37"/>
      <c r="P13"/>
      <c r="Q13"/>
      <c r="R13"/>
      <c r="S13"/>
      <c r="T13"/>
      <c r="U13"/>
      <c r="V13"/>
      <c r="W13"/>
      <c r="X13"/>
      <c r="Y13"/>
    </row>
    <row r="14" spans="1:25" ht="12.75">
      <c r="A14" s="353">
        <v>2002</v>
      </c>
      <c r="B14" s="354">
        <v>2049.6</v>
      </c>
      <c r="C14" s="354">
        <v>54.6</v>
      </c>
      <c r="D14" s="354">
        <v>1722.5</v>
      </c>
      <c r="E14" s="354">
        <v>312.334</v>
      </c>
      <c r="F14" s="354">
        <v>217.6</v>
      </c>
      <c r="G14" s="354">
        <v>1192.5</v>
      </c>
      <c r="H14" s="317" t="s">
        <v>383</v>
      </c>
      <c r="I14" s="317" t="s">
        <v>383</v>
      </c>
      <c r="J14" s="317" t="s">
        <v>383</v>
      </c>
      <c r="K14" s="355">
        <v>272.514</v>
      </c>
      <c r="L14" s="37"/>
      <c r="M14" s="37"/>
      <c r="N14" s="37"/>
      <c r="O14" s="37"/>
      <c r="P14"/>
      <c r="Q14"/>
      <c r="R14"/>
      <c r="S14"/>
      <c r="T14"/>
      <c r="U14"/>
      <c r="V14"/>
      <c r="W14"/>
      <c r="X14"/>
      <c r="Y14"/>
    </row>
    <row r="15" spans="1:25" ht="12.75">
      <c r="A15" s="353">
        <v>2003</v>
      </c>
      <c r="B15" s="354">
        <v>2096.9</v>
      </c>
      <c r="C15" s="354">
        <v>50.2</v>
      </c>
      <c r="D15" s="354">
        <v>1775.4</v>
      </c>
      <c r="E15" s="354">
        <v>312.323</v>
      </c>
      <c r="F15" s="354">
        <v>231.6</v>
      </c>
      <c r="G15" s="354">
        <v>1231.5</v>
      </c>
      <c r="H15" s="317" t="s">
        <v>383</v>
      </c>
      <c r="I15" s="317" t="s">
        <v>383</v>
      </c>
      <c r="J15" s="317" t="s">
        <v>383</v>
      </c>
      <c r="K15" s="355">
        <v>271.273</v>
      </c>
      <c r="L15" s="37"/>
      <c r="M15" s="37"/>
      <c r="N15" s="37"/>
      <c r="O15" s="37"/>
      <c r="P15"/>
      <c r="Q15"/>
      <c r="R15"/>
      <c r="S15"/>
      <c r="T15"/>
      <c r="U15"/>
      <c r="V15"/>
      <c r="W15"/>
      <c r="X15"/>
      <c r="Y15"/>
    </row>
    <row r="16" spans="1:25" ht="12.75">
      <c r="A16" s="353">
        <v>2004</v>
      </c>
      <c r="B16" s="354">
        <v>2113.7</v>
      </c>
      <c r="C16" s="354">
        <v>51.5</v>
      </c>
      <c r="D16" s="354">
        <v>1804.5</v>
      </c>
      <c r="E16" s="354">
        <v>303.361</v>
      </c>
      <c r="F16" s="354">
        <v>236.6</v>
      </c>
      <c r="G16" s="354">
        <v>1264.5</v>
      </c>
      <c r="H16" s="317" t="s">
        <v>383</v>
      </c>
      <c r="I16" s="317" t="s">
        <v>383</v>
      </c>
      <c r="J16" s="317" t="s">
        <v>383</v>
      </c>
      <c r="K16" s="355">
        <v>257.748</v>
      </c>
      <c r="L16" s="37"/>
      <c r="M16" s="37"/>
      <c r="N16" s="37"/>
      <c r="O16" s="37"/>
      <c r="P16"/>
      <c r="Q16"/>
      <c r="R16"/>
      <c r="S16"/>
      <c r="T16"/>
      <c r="U16"/>
      <c r="V16"/>
      <c r="W16"/>
      <c r="X16"/>
      <c r="Y16"/>
    </row>
    <row r="17" spans="1:25" ht="12.75" customHeight="1">
      <c r="A17" s="353">
        <v>2005</v>
      </c>
      <c r="B17" s="354">
        <v>2069.9</v>
      </c>
      <c r="C17" s="354">
        <v>59.4</v>
      </c>
      <c r="D17" s="354">
        <v>1784.9</v>
      </c>
      <c r="E17" s="354">
        <v>298.567</v>
      </c>
      <c r="F17" s="354">
        <v>231.4</v>
      </c>
      <c r="G17" s="354">
        <v>1254.8</v>
      </c>
      <c r="H17" s="317" t="s">
        <v>383</v>
      </c>
      <c r="I17" s="317" t="s">
        <v>383</v>
      </c>
      <c r="J17" s="317" t="s">
        <v>383</v>
      </c>
      <c r="K17" s="355">
        <v>225.648</v>
      </c>
      <c r="L17" s="37"/>
      <c r="M17" s="37"/>
      <c r="N17" s="37"/>
      <c r="O17" s="37"/>
      <c r="P17"/>
      <c r="Q17"/>
      <c r="R17"/>
      <c r="S17"/>
      <c r="T17"/>
      <c r="U17"/>
      <c r="V17"/>
      <c r="W17"/>
      <c r="X17"/>
      <c r="Y17"/>
    </row>
    <row r="18" spans="1:25" ht="12.75" customHeight="1">
      <c r="A18" s="353">
        <v>2006</v>
      </c>
      <c r="B18" s="354">
        <v>2039.4</v>
      </c>
      <c r="C18" s="354">
        <v>63.8</v>
      </c>
      <c r="D18" s="354">
        <v>1751.27608333333</v>
      </c>
      <c r="E18" s="354">
        <v>286.696</v>
      </c>
      <c r="F18" s="354">
        <v>222.2</v>
      </c>
      <c r="G18" s="354">
        <v>1242.4</v>
      </c>
      <c r="H18" s="354">
        <v>9.8</v>
      </c>
      <c r="I18" s="354">
        <v>15.8</v>
      </c>
      <c r="J18" s="354">
        <v>16.4</v>
      </c>
      <c r="K18" s="355">
        <v>224.385</v>
      </c>
      <c r="L18" s="37"/>
      <c r="M18" s="37"/>
      <c r="N18" s="37"/>
      <c r="O18" s="37"/>
      <c r="P18"/>
      <c r="Q18"/>
      <c r="R18"/>
      <c r="S18"/>
      <c r="T18"/>
      <c r="U18"/>
      <c r="V18"/>
      <c r="W18"/>
      <c r="X18"/>
      <c r="Y18"/>
    </row>
    <row r="19" spans="1:25" ht="12.75">
      <c r="A19" s="353">
        <v>2007</v>
      </c>
      <c r="B19" s="354">
        <v>2039</v>
      </c>
      <c r="C19" s="354">
        <v>65</v>
      </c>
      <c r="D19" s="354">
        <v>1751.26533333333</v>
      </c>
      <c r="E19" s="354">
        <v>274.356</v>
      </c>
      <c r="F19" s="354">
        <v>234.8</v>
      </c>
      <c r="G19" s="354">
        <v>1242.1</v>
      </c>
      <c r="H19" s="354" t="s">
        <v>383</v>
      </c>
      <c r="I19" s="354" t="s">
        <v>383</v>
      </c>
      <c r="J19" s="354" t="s">
        <v>383</v>
      </c>
      <c r="K19" s="355">
        <v>222.787</v>
      </c>
      <c r="L19" s="37"/>
      <c r="M19" s="37"/>
      <c r="N19" s="37"/>
      <c r="O19" s="37"/>
      <c r="P19"/>
      <c r="Q19"/>
      <c r="R19"/>
      <c r="S19"/>
      <c r="T19"/>
      <c r="U19"/>
      <c r="V19"/>
      <c r="W19"/>
      <c r="X19"/>
      <c r="Y19"/>
    </row>
    <row r="20" spans="1:25" ht="13.5" thickBot="1">
      <c r="A20" s="356">
        <v>2008</v>
      </c>
      <c r="B20" s="357">
        <v>2539.9</v>
      </c>
      <c r="C20" s="357">
        <v>84.8</v>
      </c>
      <c r="D20" s="357">
        <v>2214.8</v>
      </c>
      <c r="E20" s="357">
        <v>320.9</v>
      </c>
      <c r="F20" s="357">
        <v>401.8</v>
      </c>
      <c r="G20" s="357">
        <v>1492</v>
      </c>
      <c r="H20" s="357" t="s">
        <v>383</v>
      </c>
      <c r="I20" s="357" t="s">
        <v>383</v>
      </c>
      <c r="J20" s="357" t="s">
        <v>383</v>
      </c>
      <c r="K20" s="358">
        <v>220.741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2.75">
      <c r="A21" s="359" t="s">
        <v>233</v>
      </c>
      <c r="B21" s="360"/>
      <c r="C21" s="360"/>
      <c r="D21" s="361"/>
      <c r="E21" s="361"/>
      <c r="F21" s="362"/>
      <c r="G21" s="362"/>
      <c r="H21" s="362"/>
      <c r="I21" s="362"/>
      <c r="J21" s="362"/>
      <c r="K21" s="362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>
      <c r="A22" s="6" t="s">
        <v>384</v>
      </c>
      <c r="B22" s="37"/>
      <c r="C22" s="37"/>
      <c r="D22" s="39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>
      <c r="A23" s="1"/>
      <c r="B23" s="37"/>
      <c r="C23" s="37"/>
      <c r="E23" s="37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2.75">
      <c r="B24" s="37"/>
      <c r="C24" s="37"/>
      <c r="D24" s="37"/>
      <c r="E24" s="37"/>
      <c r="G24" s="37"/>
      <c r="H24" s="37"/>
      <c r="I24" s="37"/>
      <c r="J24" s="37"/>
      <c r="L24"/>
      <c r="M24"/>
      <c r="N24"/>
      <c r="O24"/>
      <c r="P24"/>
      <c r="Q24"/>
      <c r="R24"/>
      <c r="S24"/>
      <c r="T24"/>
      <c r="U24"/>
      <c r="V24"/>
      <c r="W24"/>
      <c r="X24"/>
      <c r="Y24" s="100"/>
    </row>
    <row r="25" spans="2:25" ht="12.75">
      <c r="B25" s="37"/>
      <c r="C25" s="37"/>
      <c r="D25" s="37"/>
      <c r="E25" s="37"/>
      <c r="G25" s="37"/>
      <c r="H25" s="37"/>
      <c r="I25" s="37"/>
      <c r="J25" s="37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/>
      <c r="W25"/>
      <c r="X25"/>
      <c r="Y25"/>
    </row>
    <row r="26" spans="3:10" ht="12.75">
      <c r="C26" s="37"/>
      <c r="D26" s="37"/>
      <c r="E26" s="37"/>
      <c r="G26" s="37"/>
      <c r="H26" s="37"/>
      <c r="I26" s="37"/>
      <c r="J26" s="37"/>
    </row>
    <row r="27" spans="3:10" ht="12.75">
      <c r="C27" s="37"/>
      <c r="D27" s="37"/>
      <c r="E27" s="37"/>
      <c r="G27" s="37"/>
      <c r="H27" s="37"/>
      <c r="I27" s="37"/>
      <c r="J27" s="37"/>
    </row>
    <row r="28" spans="3:10" ht="12.75">
      <c r="C28" s="37"/>
      <c r="D28" s="37"/>
      <c r="E28" s="37"/>
      <c r="G28" s="37"/>
      <c r="H28" s="37"/>
      <c r="I28" s="37"/>
      <c r="J28" s="37"/>
    </row>
    <row r="29" spans="3:10" ht="12.75">
      <c r="C29" s="37"/>
      <c r="D29" s="37"/>
      <c r="E29" s="37"/>
      <c r="G29" s="37"/>
      <c r="H29" s="37"/>
      <c r="I29" s="37"/>
      <c r="J29" s="37"/>
    </row>
    <row r="30" spans="3:10" ht="12.75">
      <c r="C30" s="37"/>
      <c r="D30" s="37"/>
      <c r="E30" s="37"/>
      <c r="G30" s="37"/>
      <c r="H30" s="37"/>
      <c r="I30" s="37"/>
      <c r="J30" s="37"/>
    </row>
    <row r="31" spans="3:10" ht="12.75">
      <c r="C31" s="37"/>
      <c r="D31" s="37"/>
      <c r="E31" s="37"/>
      <c r="G31" s="37"/>
      <c r="H31" s="37"/>
      <c r="I31" s="37"/>
      <c r="J31" s="37"/>
    </row>
    <row r="32" spans="3:10" ht="12.75">
      <c r="C32" s="37"/>
      <c r="D32" s="37"/>
      <c r="E32" s="37"/>
      <c r="G32" s="37"/>
      <c r="H32" s="37"/>
      <c r="I32" s="37"/>
      <c r="J32" s="37"/>
    </row>
    <row r="33" spans="3:10" ht="12.75">
      <c r="C33" s="37"/>
      <c r="D33" s="37"/>
      <c r="E33" s="37"/>
      <c r="G33" s="37"/>
      <c r="H33" s="37"/>
      <c r="I33" s="37"/>
      <c r="J33" s="37"/>
    </row>
    <row r="34" spans="3:5" ht="12.75">
      <c r="C34" s="37"/>
      <c r="D34" s="37"/>
      <c r="E34" s="37"/>
    </row>
  </sheetData>
  <mergeCells count="7">
    <mergeCell ref="A1:K1"/>
    <mergeCell ref="L25:U25"/>
    <mergeCell ref="D6:G6"/>
    <mergeCell ref="A4:K4"/>
    <mergeCell ref="A3:K3"/>
    <mergeCell ref="H6:J6"/>
    <mergeCell ref="B6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M60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15" customWidth="1"/>
    <col min="7" max="7" width="14.7109375" style="15" customWidth="1"/>
    <col min="8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429</v>
      </c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>
      <c r="A4" s="662" t="s">
        <v>204</v>
      </c>
      <c r="B4" s="662"/>
      <c r="C4" s="662"/>
      <c r="D4" s="662"/>
      <c r="E4" s="662"/>
      <c r="F4" s="662"/>
      <c r="G4" s="662"/>
      <c r="H4" s="662"/>
      <c r="I4" s="662"/>
      <c r="J4" s="662"/>
    </row>
    <row r="5" spans="1:10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2.75">
      <c r="A6" s="670" t="s">
        <v>77</v>
      </c>
      <c r="B6" s="364"/>
      <c r="C6" s="364"/>
      <c r="D6" s="666" t="s">
        <v>75</v>
      </c>
      <c r="E6" s="667"/>
      <c r="F6" s="668"/>
      <c r="G6" s="365" t="s">
        <v>76</v>
      </c>
      <c r="H6" s="666" t="s">
        <v>206</v>
      </c>
      <c r="I6" s="667"/>
      <c r="J6" s="669"/>
    </row>
    <row r="7" spans="1:10" ht="12.75">
      <c r="A7" s="671"/>
      <c r="B7" s="368" t="s">
        <v>4</v>
      </c>
      <c r="C7" s="368" t="s">
        <v>76</v>
      </c>
      <c r="D7" s="382"/>
      <c r="E7" s="673" t="s">
        <v>339</v>
      </c>
      <c r="F7" s="673" t="s">
        <v>340</v>
      </c>
      <c r="G7" s="368" t="s">
        <v>78</v>
      </c>
      <c r="H7" s="382"/>
      <c r="I7" s="673" t="s">
        <v>339</v>
      </c>
      <c r="J7" s="674" t="s">
        <v>339</v>
      </c>
    </row>
    <row r="8" spans="1:10" ht="12.75">
      <c r="A8" s="671"/>
      <c r="B8" s="368" t="s">
        <v>79</v>
      </c>
      <c r="C8" s="368" t="s">
        <v>80</v>
      </c>
      <c r="D8" s="368" t="s">
        <v>4</v>
      </c>
      <c r="E8" s="664"/>
      <c r="F8" s="664" t="s">
        <v>81</v>
      </c>
      <c r="G8" s="368" t="s">
        <v>207</v>
      </c>
      <c r="H8" s="368" t="s">
        <v>4</v>
      </c>
      <c r="I8" s="664"/>
      <c r="J8" s="675"/>
    </row>
    <row r="9" spans="1:10" ht="13.5" thickBot="1">
      <c r="A9" s="672"/>
      <c r="B9" s="374"/>
      <c r="C9" s="374"/>
      <c r="D9" s="374"/>
      <c r="E9" s="665"/>
      <c r="F9" s="665" t="s">
        <v>83</v>
      </c>
      <c r="G9" s="373" t="s">
        <v>208</v>
      </c>
      <c r="H9" s="374"/>
      <c r="I9" s="665"/>
      <c r="J9" s="676"/>
    </row>
    <row r="10" spans="1:11" ht="12.75">
      <c r="A10" s="350" t="s">
        <v>84</v>
      </c>
      <c r="B10" s="376">
        <v>12932.1</v>
      </c>
      <c r="C10" s="376">
        <v>9172.8</v>
      </c>
      <c r="D10" s="376">
        <v>1156.7</v>
      </c>
      <c r="E10" s="376">
        <v>780.9</v>
      </c>
      <c r="F10" s="376">
        <v>375.8</v>
      </c>
      <c r="G10" s="376">
        <v>2353.1</v>
      </c>
      <c r="H10" s="376">
        <v>81</v>
      </c>
      <c r="I10" s="376">
        <v>67</v>
      </c>
      <c r="J10" s="377">
        <v>14</v>
      </c>
      <c r="K10" s="37"/>
    </row>
    <row r="11" spans="1:11" ht="12.75">
      <c r="A11" s="353">
        <v>1998</v>
      </c>
      <c r="B11" s="378">
        <v>13591</v>
      </c>
      <c r="C11" s="378">
        <v>9784.2</v>
      </c>
      <c r="D11" s="378">
        <v>1159.9</v>
      </c>
      <c r="E11" s="378">
        <v>799.5</v>
      </c>
      <c r="F11" s="378">
        <v>360.5</v>
      </c>
      <c r="G11" s="378">
        <v>2425</v>
      </c>
      <c r="H11" s="378">
        <v>79.7</v>
      </c>
      <c r="I11" s="378">
        <v>65.1</v>
      </c>
      <c r="J11" s="379">
        <v>14.6</v>
      </c>
      <c r="K11" s="37"/>
    </row>
    <row r="12" spans="1:11" ht="12.75">
      <c r="A12" s="353">
        <v>1999</v>
      </c>
      <c r="B12" s="378">
        <v>14344.9</v>
      </c>
      <c r="C12" s="378">
        <v>10431.1</v>
      </c>
      <c r="D12" s="378">
        <v>1156.5</v>
      </c>
      <c r="E12" s="378">
        <v>809.2</v>
      </c>
      <c r="F12" s="378">
        <v>347.3</v>
      </c>
      <c r="G12" s="378">
        <v>2509.5</v>
      </c>
      <c r="H12" s="378">
        <v>79.2</v>
      </c>
      <c r="I12" s="378">
        <v>63.5</v>
      </c>
      <c r="J12" s="379">
        <v>15.7</v>
      </c>
      <c r="K12" s="37"/>
    </row>
    <row r="13" spans="1:11" ht="12.75">
      <c r="A13" s="353">
        <v>2000</v>
      </c>
      <c r="B13" s="378">
        <v>15062.9</v>
      </c>
      <c r="C13" s="378">
        <v>11106.1</v>
      </c>
      <c r="D13" s="378">
        <v>1139.6</v>
      </c>
      <c r="E13" s="378">
        <v>806.9</v>
      </c>
      <c r="F13" s="378">
        <v>332.8</v>
      </c>
      <c r="G13" s="378">
        <v>2568.8</v>
      </c>
      <c r="H13" s="378">
        <v>79.1</v>
      </c>
      <c r="I13" s="378">
        <v>62.1</v>
      </c>
      <c r="J13" s="379">
        <v>17</v>
      </c>
      <c r="K13" s="37"/>
    </row>
    <row r="14" spans="1:11" ht="12.75">
      <c r="A14" s="353">
        <v>2001</v>
      </c>
      <c r="B14" s="378">
        <v>15649.9</v>
      </c>
      <c r="C14" s="378">
        <v>11656.8</v>
      </c>
      <c r="D14" s="378">
        <v>1127.6</v>
      </c>
      <c r="E14" s="378">
        <v>812</v>
      </c>
      <c r="F14" s="378">
        <v>315.6</v>
      </c>
      <c r="G14" s="378">
        <v>2614.9</v>
      </c>
      <c r="H14" s="378">
        <v>78.1</v>
      </c>
      <c r="I14" s="378">
        <v>61.3</v>
      </c>
      <c r="J14" s="379">
        <v>16.8</v>
      </c>
      <c r="K14" s="37"/>
    </row>
    <row r="15" spans="1:11" ht="12.75">
      <c r="A15" s="353">
        <v>2002</v>
      </c>
      <c r="B15" s="378">
        <v>16126.3</v>
      </c>
      <c r="C15" s="378">
        <v>12079.3</v>
      </c>
      <c r="D15" s="378">
        <v>1123.5</v>
      </c>
      <c r="E15" s="378">
        <v>821.7</v>
      </c>
      <c r="F15" s="378">
        <v>301.8</v>
      </c>
      <c r="G15" s="378">
        <v>2656.2</v>
      </c>
      <c r="H15" s="378">
        <v>76.4</v>
      </c>
      <c r="I15" s="378">
        <v>59.7</v>
      </c>
      <c r="J15" s="379">
        <v>16.7</v>
      </c>
      <c r="K15" s="37"/>
    </row>
    <row r="16" spans="1:11" ht="12.75">
      <c r="A16" s="353">
        <v>2003</v>
      </c>
      <c r="B16" s="378">
        <v>16613.6</v>
      </c>
      <c r="C16" s="378">
        <v>12472.6</v>
      </c>
      <c r="D16" s="378">
        <v>1134.2</v>
      </c>
      <c r="E16" s="378">
        <v>840.7</v>
      </c>
      <c r="F16" s="378">
        <v>293.5</v>
      </c>
      <c r="G16" s="378">
        <v>2732.9</v>
      </c>
      <c r="H16" s="378">
        <v>75.8</v>
      </c>
      <c r="I16" s="378">
        <v>59.3</v>
      </c>
      <c r="J16" s="379">
        <v>16.5</v>
      </c>
      <c r="K16" s="37"/>
    </row>
    <row r="17" spans="1:11" ht="12.75">
      <c r="A17" s="353">
        <v>2004</v>
      </c>
      <c r="B17" s="378">
        <v>17081.8</v>
      </c>
      <c r="C17" s="378">
        <v>12888</v>
      </c>
      <c r="D17" s="378">
        <v>1085.9</v>
      </c>
      <c r="E17" s="378">
        <v>802.2</v>
      </c>
      <c r="F17" s="378">
        <v>283.7</v>
      </c>
      <c r="G17" s="378">
        <v>2840.4</v>
      </c>
      <c r="H17" s="378">
        <v>74.5</v>
      </c>
      <c r="I17" s="378">
        <v>58.2</v>
      </c>
      <c r="J17" s="379">
        <v>16.3</v>
      </c>
      <c r="K17" s="37"/>
    </row>
    <row r="18" spans="1:11" ht="12.75">
      <c r="A18" s="353">
        <v>2005</v>
      </c>
      <c r="B18" s="378">
        <v>17835.4</v>
      </c>
      <c r="C18" s="378">
        <v>13488.9</v>
      </c>
      <c r="D18" s="378">
        <v>1043.7</v>
      </c>
      <c r="E18" s="378">
        <v>772</v>
      </c>
      <c r="F18" s="378">
        <v>271.8</v>
      </c>
      <c r="G18" s="378">
        <v>2935</v>
      </c>
      <c r="H18" s="378">
        <v>72.8</v>
      </c>
      <c r="I18" s="378">
        <v>56.9</v>
      </c>
      <c r="J18" s="379">
        <v>15.9</v>
      </c>
      <c r="K18" s="37"/>
    </row>
    <row r="19" spans="1:11" ht="12.75">
      <c r="A19" s="353">
        <v>2006</v>
      </c>
      <c r="B19" s="378">
        <v>18596.3</v>
      </c>
      <c r="C19" s="378">
        <v>14161.8</v>
      </c>
      <c r="D19" s="378">
        <v>999.3</v>
      </c>
      <c r="E19" s="378">
        <v>739.9</v>
      </c>
      <c r="F19" s="378">
        <v>259.3</v>
      </c>
      <c r="G19" s="378">
        <v>3018.7</v>
      </c>
      <c r="H19" s="378">
        <v>71.7</v>
      </c>
      <c r="I19" s="378">
        <v>56.4</v>
      </c>
      <c r="J19" s="379">
        <v>15.3</v>
      </c>
      <c r="K19" s="37"/>
    </row>
    <row r="20" spans="1:11" ht="12.75">
      <c r="A20" s="353">
        <v>2007</v>
      </c>
      <c r="B20" s="378">
        <v>19152.3</v>
      </c>
      <c r="C20" s="378">
        <v>14706.8</v>
      </c>
      <c r="D20" s="378">
        <v>968.9</v>
      </c>
      <c r="E20" s="378">
        <v>721</v>
      </c>
      <c r="F20" s="378">
        <v>247.9</v>
      </c>
      <c r="G20" s="378">
        <v>3121.7</v>
      </c>
      <c r="H20" s="378">
        <v>70.7</v>
      </c>
      <c r="I20" s="378">
        <v>55.7</v>
      </c>
      <c r="J20" s="379">
        <v>15</v>
      </c>
      <c r="K20" s="39"/>
    </row>
    <row r="21" spans="1:11" ht="15" thickBot="1">
      <c r="A21" s="356" t="s">
        <v>255</v>
      </c>
      <c r="B21" s="380">
        <v>19005.6</v>
      </c>
      <c r="C21" s="380">
        <v>14526</v>
      </c>
      <c r="D21" s="380">
        <v>744.5</v>
      </c>
      <c r="E21" s="380">
        <v>744.5</v>
      </c>
      <c r="F21" s="380" t="s">
        <v>1</v>
      </c>
      <c r="G21" s="380">
        <v>3377.9</v>
      </c>
      <c r="H21" s="380">
        <v>69.2</v>
      </c>
      <c r="I21" s="380" t="s">
        <v>250</v>
      </c>
      <c r="J21" s="381">
        <v>14.8</v>
      </c>
      <c r="K21" s="39"/>
    </row>
    <row r="22" spans="1:10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  <c r="J22" s="362"/>
    </row>
    <row r="23" spans="1:11" ht="12.75">
      <c r="A23" s="10" t="s">
        <v>336</v>
      </c>
      <c r="B23" s="10"/>
      <c r="C23" s="10"/>
      <c r="D23" s="10"/>
      <c r="E23" s="10"/>
      <c r="F23" s="10"/>
      <c r="G23" s="10"/>
      <c r="H23" s="10"/>
      <c r="I23" s="10"/>
      <c r="J23" s="10"/>
      <c r="K23" s="103"/>
    </row>
    <row r="24" spans="1:11" ht="12.75">
      <c r="A24" s="10" t="s">
        <v>335</v>
      </c>
      <c r="B24" s="10"/>
      <c r="C24" s="10"/>
      <c r="D24" s="10"/>
      <c r="E24" s="10"/>
      <c r="F24" s="10"/>
      <c r="G24" s="10"/>
      <c r="H24" s="10"/>
      <c r="I24" s="10"/>
      <c r="J24" s="10"/>
      <c r="K24" s="103"/>
    </row>
    <row r="25" spans="1:11" ht="14.25">
      <c r="A25" s="163" t="s">
        <v>337</v>
      </c>
      <c r="B25" s="10"/>
      <c r="C25" s="10"/>
      <c r="D25" s="10"/>
      <c r="E25" s="10"/>
      <c r="F25" s="10"/>
      <c r="G25" s="10"/>
      <c r="H25" s="10"/>
      <c r="I25" s="10"/>
      <c r="J25" s="10"/>
      <c r="K25" s="103"/>
    </row>
    <row r="26" spans="1:10" ht="12.75">
      <c r="A26" s="10" t="s">
        <v>338</v>
      </c>
      <c r="B26" s="10"/>
      <c r="C26" s="10"/>
      <c r="D26" s="10"/>
      <c r="E26" s="10"/>
      <c r="F26" s="10"/>
      <c r="G26" s="10"/>
      <c r="H26" s="10"/>
      <c r="I26" s="10"/>
      <c r="J26" s="10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2" spans="1:8" ht="12.75">
      <c r="A32" s="43"/>
      <c r="B32" s="43"/>
      <c r="C32" s="43"/>
      <c r="D32" s="43"/>
      <c r="E32" s="43"/>
      <c r="F32" s="43"/>
      <c r="G32" s="43"/>
      <c r="H32" s="43"/>
    </row>
    <row r="33" spans="1:8" ht="12.75">
      <c r="A33" s="43"/>
      <c r="B33" s="43"/>
      <c r="C33" s="43"/>
      <c r="D33" s="43"/>
      <c r="E33" s="43"/>
      <c r="F33" s="43"/>
      <c r="G33" s="43"/>
      <c r="H33" s="43"/>
    </row>
    <row r="34" spans="1:8" ht="12.75">
      <c r="A34" s="43"/>
      <c r="B34" s="43"/>
      <c r="C34" s="43"/>
      <c r="D34" s="43"/>
      <c r="E34" s="43"/>
      <c r="F34" s="43"/>
      <c r="G34" s="43"/>
      <c r="H34" s="43"/>
    </row>
    <row r="35" spans="1:8" ht="12.75">
      <c r="A35" s="43"/>
      <c r="B35" s="43"/>
      <c r="C35" s="43"/>
      <c r="D35" s="43"/>
      <c r="E35" s="43"/>
      <c r="F35" s="43"/>
      <c r="G35" s="43"/>
      <c r="H35" s="43"/>
    </row>
    <row r="36" spans="1:8" ht="12.75">
      <c r="A36" s="43"/>
      <c r="B36" s="43"/>
      <c r="C36" s="43"/>
      <c r="D36" s="43"/>
      <c r="E36" s="43"/>
      <c r="F36" s="43"/>
      <c r="G36" s="43"/>
      <c r="H36" s="43"/>
    </row>
    <row r="37" spans="1:8" ht="12.75">
      <c r="A37" s="43"/>
      <c r="B37" s="43"/>
      <c r="C37" s="43"/>
      <c r="D37" s="43"/>
      <c r="E37" s="43"/>
      <c r="F37" s="43"/>
      <c r="G37" s="43"/>
      <c r="H37" s="43"/>
    </row>
    <row r="38" spans="1:8" ht="12.75">
      <c r="A38" s="103"/>
      <c r="B38" s="103"/>
      <c r="C38" s="144"/>
      <c r="D38" s="144"/>
      <c r="E38" s="43"/>
      <c r="F38" s="161"/>
      <c r="G38" s="161"/>
      <c r="H38" s="161"/>
    </row>
    <row r="39" spans="1:8" ht="12.75">
      <c r="A39" s="144"/>
      <c r="B39" s="144"/>
      <c r="C39" s="144"/>
      <c r="D39" s="144"/>
      <c r="E39" s="161"/>
      <c r="F39" s="161"/>
      <c r="G39" s="161"/>
      <c r="H39" s="161"/>
    </row>
    <row r="40" spans="1:8" ht="12.75">
      <c r="A40" s="162"/>
      <c r="B40" s="162"/>
      <c r="C40" s="162"/>
      <c r="D40" s="162"/>
      <c r="E40" s="162"/>
      <c r="F40" s="162"/>
      <c r="G40" s="162"/>
      <c r="H40" s="162"/>
    </row>
    <row r="41" spans="1:8" ht="12.75">
      <c r="A41" s="162"/>
      <c r="B41" s="162"/>
      <c r="C41" s="162"/>
      <c r="D41" s="162"/>
      <c r="E41" s="162"/>
      <c r="F41" s="162"/>
      <c r="G41" s="162"/>
      <c r="H41" s="162"/>
    </row>
    <row r="42" spans="1:8" ht="12.75">
      <c r="A42" s="162"/>
      <c r="B42" s="162"/>
      <c r="C42" s="162"/>
      <c r="D42" s="162"/>
      <c r="E42" s="162"/>
      <c r="F42" s="162"/>
      <c r="G42" s="162"/>
      <c r="H42" s="162"/>
    </row>
    <row r="43" spans="1:8" ht="12.75">
      <c r="A43" s="162"/>
      <c r="B43" s="162"/>
      <c r="C43" s="162"/>
      <c r="D43" s="162"/>
      <c r="E43" s="162"/>
      <c r="F43" s="162"/>
      <c r="G43" s="162"/>
      <c r="H43" s="162"/>
    </row>
    <row r="44" spans="1:8" ht="12.75">
      <c r="A44" s="162"/>
      <c r="B44" s="162"/>
      <c r="C44" s="162"/>
      <c r="D44" s="162"/>
      <c r="E44" s="162"/>
      <c r="F44" s="162"/>
      <c r="G44" s="162"/>
      <c r="H44" s="162"/>
    </row>
    <row r="45" spans="1:8" ht="12.75">
      <c r="A45" s="162"/>
      <c r="B45" s="162"/>
      <c r="C45" s="162"/>
      <c r="D45" s="162"/>
      <c r="E45" s="162"/>
      <c r="F45" s="162"/>
      <c r="G45" s="162"/>
      <c r="H45" s="162"/>
    </row>
    <row r="46" spans="1:8" ht="12.75">
      <c r="A46" s="162"/>
      <c r="B46" s="162"/>
      <c r="C46" s="162"/>
      <c r="D46" s="162"/>
      <c r="E46" s="162"/>
      <c r="F46" s="162"/>
      <c r="G46" s="162"/>
      <c r="H46" s="162"/>
    </row>
    <row r="47" spans="1:8" ht="12.75">
      <c r="A47" s="162"/>
      <c r="B47" s="162"/>
      <c r="C47" s="162"/>
      <c r="D47" s="103"/>
      <c r="E47" s="103"/>
      <c r="F47" s="103"/>
      <c r="G47" s="103"/>
      <c r="H47" s="103"/>
    </row>
    <row r="48" spans="1:8" ht="12.75">
      <c r="A48" s="103"/>
      <c r="B48" s="162"/>
      <c r="C48" s="162"/>
      <c r="D48" s="43"/>
      <c r="E48" s="43"/>
      <c r="F48" s="43"/>
      <c r="G48" s="43"/>
      <c r="H48" s="43"/>
    </row>
    <row r="49" spans="1:8" ht="12.75">
      <c r="A49" s="43"/>
      <c r="B49" s="103"/>
      <c r="C49" s="103"/>
      <c r="D49" s="43"/>
      <c r="E49" s="43"/>
      <c r="F49" s="43"/>
      <c r="G49" s="43"/>
      <c r="H49" s="43"/>
    </row>
    <row r="50" spans="1:8" ht="12.75">
      <c r="A50" s="43"/>
      <c r="B50" s="43"/>
      <c r="C50" s="43"/>
      <c r="D50" s="43"/>
      <c r="E50" s="43"/>
      <c r="F50" s="43"/>
      <c r="G50" s="43"/>
      <c r="H50" s="43"/>
    </row>
    <row r="51" spans="1:8" ht="12.75">
      <c r="A51" s="43"/>
      <c r="B51" s="43"/>
      <c r="C51" s="43"/>
      <c r="D51" s="43"/>
      <c r="E51" s="43"/>
      <c r="F51" s="43"/>
      <c r="G51" s="43"/>
      <c r="H51" s="43"/>
    </row>
    <row r="52" spans="1:8" ht="12.75">
      <c r="A52" s="43"/>
      <c r="B52" s="43"/>
      <c r="C52" s="43"/>
      <c r="D52" s="43"/>
      <c r="E52" s="43"/>
      <c r="F52" s="43"/>
      <c r="G52" s="43"/>
      <c r="H52" s="43"/>
    </row>
    <row r="53" spans="1:8" ht="12.75">
      <c r="A53" s="43"/>
      <c r="B53" s="43"/>
      <c r="C53" s="43"/>
      <c r="D53" s="43"/>
      <c r="E53" s="43"/>
      <c r="F53" s="43"/>
      <c r="G53" s="43"/>
      <c r="H53" s="43"/>
    </row>
    <row r="54" spans="1:8" ht="12.75">
      <c r="A54" s="43"/>
      <c r="B54" s="43"/>
      <c r="C54" s="43"/>
      <c r="D54" s="43"/>
      <c r="E54" s="43"/>
      <c r="F54" s="43"/>
      <c r="G54" s="43"/>
      <c r="H54" s="43"/>
    </row>
    <row r="55" spans="1:8" ht="12.75">
      <c r="A55" s="43"/>
      <c r="B55" s="43"/>
      <c r="C55" s="43"/>
      <c r="D55" s="43"/>
      <c r="E55" s="43"/>
      <c r="F55" s="43"/>
      <c r="G55" s="43"/>
      <c r="H55" s="43"/>
    </row>
    <row r="56" spans="1:8" ht="12.75">
      <c r="A56" s="43"/>
      <c r="B56" s="43"/>
      <c r="C56" s="43"/>
      <c r="D56" s="43"/>
      <c r="E56" s="43"/>
      <c r="F56" s="43"/>
      <c r="G56" s="43"/>
      <c r="H56" s="43"/>
    </row>
    <row r="57" spans="1:8" ht="12.75">
      <c r="A57" s="43"/>
      <c r="B57" s="43"/>
      <c r="C57" s="43"/>
      <c r="D57" s="43"/>
      <c r="E57" s="43"/>
      <c r="F57" s="43"/>
      <c r="G57" s="43"/>
      <c r="H57" s="43"/>
    </row>
    <row r="58" spans="1:8" ht="12.75">
      <c r="A58" s="43"/>
      <c r="B58" s="43"/>
      <c r="C58" s="43"/>
      <c r="D58" s="161"/>
      <c r="E58" s="161"/>
      <c r="F58" s="161"/>
      <c r="G58" s="161"/>
      <c r="H58" s="161"/>
    </row>
    <row r="59" spans="1:8" ht="12.75">
      <c r="A59" s="161"/>
      <c r="B59" s="43"/>
      <c r="C59" s="43"/>
      <c r="D59" s="161"/>
      <c r="E59" s="161"/>
      <c r="F59" s="161"/>
      <c r="G59" s="161"/>
      <c r="H59" s="161"/>
    </row>
    <row r="60" spans="1:8" ht="12.75">
      <c r="A60" s="161"/>
      <c r="B60" s="161"/>
      <c r="C60" s="161"/>
      <c r="D60" s="161"/>
      <c r="E60" s="161"/>
      <c r="F60" s="161"/>
      <c r="G60" s="161"/>
      <c r="H60" s="161"/>
    </row>
  </sheetData>
  <mergeCells count="10">
    <mergeCell ref="A1:J1"/>
    <mergeCell ref="D6:F6"/>
    <mergeCell ref="H6:J6"/>
    <mergeCell ref="A3:J3"/>
    <mergeCell ref="A4:J4"/>
    <mergeCell ref="A6:A9"/>
    <mergeCell ref="E7:E9"/>
    <mergeCell ref="F7:F9"/>
    <mergeCell ref="I7:I9"/>
    <mergeCell ref="J7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2.7109375" style="15" customWidth="1"/>
    <col min="2" max="2" width="13.7109375" style="15" customWidth="1"/>
    <col min="3" max="3" width="12.7109375" style="15" customWidth="1"/>
    <col min="4" max="6" width="14.7109375" style="15" customWidth="1"/>
    <col min="7" max="7" width="17.7109375" style="15" customWidth="1"/>
    <col min="8" max="8" width="16.7109375" style="15" customWidth="1"/>
    <col min="9" max="10" width="12.7109375" style="15" customWidth="1"/>
    <col min="11" max="16384" width="19.140625" style="1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160"/>
      <c r="K1"/>
      <c r="L1"/>
      <c r="M1"/>
    </row>
    <row r="2" spans="1:13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/>
      <c r="L2"/>
      <c r="M2"/>
    </row>
    <row r="3" spans="1:10" ht="15">
      <c r="A3" s="662" t="s">
        <v>341</v>
      </c>
      <c r="B3" s="662"/>
      <c r="C3" s="662"/>
      <c r="D3" s="662"/>
      <c r="E3" s="662"/>
      <c r="F3" s="662"/>
      <c r="G3" s="662"/>
      <c r="H3" s="662"/>
      <c r="I3" s="662"/>
      <c r="J3" s="164"/>
    </row>
    <row r="4" spans="1:10" ht="15" customHeight="1">
      <c r="A4" s="677" t="s">
        <v>427</v>
      </c>
      <c r="B4" s="677"/>
      <c r="C4" s="677"/>
      <c r="D4" s="677"/>
      <c r="E4" s="677"/>
      <c r="F4" s="677"/>
      <c r="G4" s="677"/>
      <c r="H4" s="677"/>
      <c r="I4" s="677"/>
      <c r="J4" s="126"/>
    </row>
    <row r="5" spans="1:10" ht="15" customHeight="1">
      <c r="A5" s="684" t="s">
        <v>204</v>
      </c>
      <c r="B5" s="684"/>
      <c r="C5" s="684"/>
      <c r="D5" s="684"/>
      <c r="E5" s="684"/>
      <c r="F5" s="684"/>
      <c r="G5" s="684"/>
      <c r="H5" s="684"/>
      <c r="I5" s="684"/>
      <c r="J5" s="125"/>
    </row>
    <row r="6" spans="1:10" ht="14.25" customHeight="1" thickBot="1">
      <c r="A6" s="383"/>
      <c r="B6" s="383"/>
      <c r="C6" s="383"/>
      <c r="D6" s="383"/>
      <c r="E6" s="383"/>
      <c r="F6" s="383"/>
      <c r="G6" s="383"/>
      <c r="H6" s="383"/>
      <c r="I6" s="383"/>
      <c r="J6" s="125"/>
    </row>
    <row r="7" spans="1:10" ht="18.75" customHeight="1">
      <c r="A7" s="683" t="s">
        <v>249</v>
      </c>
      <c r="B7" s="683"/>
      <c r="C7" s="683"/>
      <c r="D7" s="683"/>
      <c r="E7" s="683"/>
      <c r="F7" s="683"/>
      <c r="G7" s="683"/>
      <c r="H7" s="683"/>
      <c r="I7" s="683"/>
      <c r="J7" s="124"/>
    </row>
    <row r="8" spans="1:9" ht="12.75">
      <c r="A8" s="678" t="s">
        <v>2</v>
      </c>
      <c r="B8" s="681" t="s">
        <v>347</v>
      </c>
      <c r="C8" s="387"/>
      <c r="D8" s="681" t="s">
        <v>348</v>
      </c>
      <c r="E8" s="388" t="s">
        <v>342</v>
      </c>
      <c r="F8" s="388" t="s">
        <v>113</v>
      </c>
      <c r="G8" s="388" t="s">
        <v>295</v>
      </c>
      <c r="H8" s="387" t="s">
        <v>281</v>
      </c>
      <c r="I8" s="682" t="s">
        <v>303</v>
      </c>
    </row>
    <row r="9" spans="1:9" ht="12.75">
      <c r="A9" s="679"/>
      <c r="B9" s="580"/>
      <c r="C9" s="389" t="s">
        <v>229</v>
      </c>
      <c r="D9" s="580"/>
      <c r="E9" s="389" t="s">
        <v>343</v>
      </c>
      <c r="F9" s="389" t="s">
        <v>230</v>
      </c>
      <c r="G9" s="389" t="s">
        <v>261</v>
      </c>
      <c r="H9" s="389" t="s">
        <v>283</v>
      </c>
      <c r="I9" s="576"/>
    </row>
    <row r="10" spans="1:10" ht="12.75">
      <c r="A10" s="679"/>
      <c r="B10" s="580"/>
      <c r="C10" s="389" t="s">
        <v>259</v>
      </c>
      <c r="D10" s="580"/>
      <c r="E10" s="389" t="s">
        <v>300</v>
      </c>
      <c r="F10" s="389" t="s">
        <v>260</v>
      </c>
      <c r="G10" s="389" t="s">
        <v>262</v>
      </c>
      <c r="H10" s="389" t="s">
        <v>344</v>
      </c>
      <c r="I10" s="576"/>
      <c r="J10" s="25"/>
    </row>
    <row r="11" spans="1:9" ht="13.5" thickBot="1">
      <c r="A11" s="680"/>
      <c r="B11" s="581"/>
      <c r="C11" s="390"/>
      <c r="D11" s="581"/>
      <c r="E11" s="390" t="s">
        <v>349</v>
      </c>
      <c r="F11" s="390" t="s">
        <v>263</v>
      </c>
      <c r="G11" s="390" t="s">
        <v>256</v>
      </c>
      <c r="H11" s="390" t="s">
        <v>282</v>
      </c>
      <c r="I11" s="577"/>
    </row>
    <row r="12" spans="1:10" ht="12.75">
      <c r="A12" s="384" t="s">
        <v>181</v>
      </c>
      <c r="B12" s="311">
        <v>1251.28</v>
      </c>
      <c r="C12" s="311">
        <v>60.724</v>
      </c>
      <c r="D12" s="311">
        <v>347.027</v>
      </c>
      <c r="E12" s="311">
        <v>116.101</v>
      </c>
      <c r="F12" s="311">
        <v>53.022</v>
      </c>
      <c r="G12" s="311">
        <v>163.81</v>
      </c>
      <c r="H12" s="311">
        <v>1.063</v>
      </c>
      <c r="I12" s="339">
        <v>53.022</v>
      </c>
      <c r="J12" s="40"/>
    </row>
    <row r="13" spans="1:10" ht="12.75">
      <c r="A13" s="385" t="s">
        <v>182</v>
      </c>
      <c r="B13" s="317">
        <v>1240.433</v>
      </c>
      <c r="C13" s="317">
        <v>59.744</v>
      </c>
      <c r="D13" s="317">
        <v>352.802</v>
      </c>
      <c r="E13" s="317">
        <v>119.016</v>
      </c>
      <c r="F13" s="317">
        <v>58.469</v>
      </c>
      <c r="G13" s="317">
        <v>172.612</v>
      </c>
      <c r="H13" s="317">
        <v>1.053</v>
      </c>
      <c r="I13" s="341">
        <v>58.469</v>
      </c>
      <c r="J13" s="40"/>
    </row>
    <row r="14" spans="1:10" ht="12.75">
      <c r="A14" s="385" t="s">
        <v>183</v>
      </c>
      <c r="B14" s="317">
        <v>1238.784</v>
      </c>
      <c r="C14" s="317">
        <v>5.205</v>
      </c>
      <c r="D14" s="317">
        <v>356.167</v>
      </c>
      <c r="E14" s="317">
        <v>119.69</v>
      </c>
      <c r="F14" s="317">
        <v>61.888</v>
      </c>
      <c r="G14" s="317">
        <v>174.923</v>
      </c>
      <c r="H14" s="317">
        <v>1.056</v>
      </c>
      <c r="I14" s="341">
        <v>61.888</v>
      </c>
      <c r="J14" s="40"/>
    </row>
    <row r="15" spans="1:10" ht="12.75">
      <c r="A15" s="385" t="s">
        <v>195</v>
      </c>
      <c r="B15" s="317">
        <v>1242.399</v>
      </c>
      <c r="C15" s="317">
        <v>55.895</v>
      </c>
      <c r="D15" s="317">
        <v>360.053</v>
      </c>
      <c r="E15" s="317">
        <v>118.291</v>
      </c>
      <c r="F15" s="317">
        <v>66.36</v>
      </c>
      <c r="G15" s="317">
        <v>173.824</v>
      </c>
      <c r="H15" s="317">
        <v>1.033</v>
      </c>
      <c r="I15" s="341">
        <v>66.36</v>
      </c>
      <c r="J15" s="40"/>
    </row>
    <row r="16" spans="1:10" ht="12.75">
      <c r="A16" s="385" t="s">
        <v>199</v>
      </c>
      <c r="B16" s="317">
        <v>1259.76</v>
      </c>
      <c r="C16" s="317">
        <v>54.813</v>
      </c>
      <c r="D16" s="317">
        <v>365.257</v>
      </c>
      <c r="E16" s="317">
        <v>116.232</v>
      </c>
      <c r="F16" s="317">
        <v>74.079</v>
      </c>
      <c r="G16" s="317">
        <v>172.479</v>
      </c>
      <c r="H16" s="317">
        <v>1.016</v>
      </c>
      <c r="I16" s="341">
        <v>74.079</v>
      </c>
      <c r="J16" s="40"/>
    </row>
    <row r="17" spans="1:10" ht="12.75">
      <c r="A17" s="385" t="s">
        <v>212</v>
      </c>
      <c r="B17" s="317">
        <v>1220.389</v>
      </c>
      <c r="C17" s="317">
        <v>52.589</v>
      </c>
      <c r="D17" s="317">
        <v>369.402</v>
      </c>
      <c r="E17" s="317">
        <v>114.456</v>
      </c>
      <c r="F17" s="317">
        <v>76.527</v>
      </c>
      <c r="G17" s="317">
        <v>171.491</v>
      </c>
      <c r="H17" s="317">
        <v>1</v>
      </c>
      <c r="I17" s="341">
        <v>76.527</v>
      </c>
      <c r="J17" s="40"/>
    </row>
    <row r="18" spans="1:10" ht="12.75">
      <c r="A18" s="385" t="s">
        <v>213</v>
      </c>
      <c r="B18" s="317">
        <v>1188.978</v>
      </c>
      <c r="C18" s="317">
        <v>50.621</v>
      </c>
      <c r="D18" s="317">
        <v>375.195</v>
      </c>
      <c r="E18" s="317">
        <v>112.88</v>
      </c>
      <c r="F18" s="317">
        <v>76.515</v>
      </c>
      <c r="G18" s="317">
        <v>171.808</v>
      </c>
      <c r="H18" s="317">
        <v>1.007</v>
      </c>
      <c r="I18" s="341">
        <v>76.515</v>
      </c>
      <c r="J18" s="40"/>
    </row>
    <row r="19" spans="1:10" ht="12.75">
      <c r="A19" s="385" t="s">
        <v>214</v>
      </c>
      <c r="B19" s="317">
        <v>1153.582</v>
      </c>
      <c r="C19" s="317">
        <v>48.551</v>
      </c>
      <c r="D19" s="317">
        <v>377.852</v>
      </c>
      <c r="E19" s="317">
        <v>112.717</v>
      </c>
      <c r="F19" s="317">
        <v>81.034</v>
      </c>
      <c r="G19" s="317">
        <v>172.11</v>
      </c>
      <c r="H19" s="317">
        <v>1.05</v>
      </c>
      <c r="I19" s="341">
        <v>81.034</v>
      </c>
      <c r="J19" s="40"/>
    </row>
    <row r="20" spans="1:10" ht="12.75">
      <c r="A20" s="385" t="s">
        <v>223</v>
      </c>
      <c r="B20" s="317">
        <v>1142.334</v>
      </c>
      <c r="C20" s="317">
        <v>46.466</v>
      </c>
      <c r="D20" s="317">
        <v>396.092</v>
      </c>
      <c r="E20" s="317">
        <v>111.395</v>
      </c>
      <c r="F20" s="317">
        <v>95.945</v>
      </c>
      <c r="G20" s="317">
        <v>170.406</v>
      </c>
      <c r="H20" s="317">
        <v>1.203</v>
      </c>
      <c r="I20" s="341">
        <v>95.945</v>
      </c>
      <c r="J20" s="40"/>
    </row>
    <row r="21" spans="1:10" ht="15" thickBot="1">
      <c r="A21" s="386" t="s">
        <v>255</v>
      </c>
      <c r="B21" s="343">
        <v>1159.765</v>
      </c>
      <c r="C21" s="343">
        <v>44.693</v>
      </c>
      <c r="D21" s="343">
        <v>398.306</v>
      </c>
      <c r="E21" s="343">
        <v>102.69</v>
      </c>
      <c r="F21" s="343">
        <v>100.547</v>
      </c>
      <c r="G21" s="343">
        <v>157.669</v>
      </c>
      <c r="H21" s="343">
        <v>1.416</v>
      </c>
      <c r="I21" s="344">
        <v>100.547</v>
      </c>
      <c r="J21" s="40"/>
    </row>
    <row r="22" spans="1:9" ht="12.75">
      <c r="A22" s="359" t="s">
        <v>233</v>
      </c>
      <c r="B22" s="362"/>
      <c r="C22" s="362"/>
      <c r="D22" s="362"/>
      <c r="E22" s="362"/>
      <c r="F22" s="362"/>
      <c r="G22" s="362"/>
      <c r="H22" s="362"/>
      <c r="I22" s="362"/>
    </row>
    <row r="23" spans="1:11" ht="12.75">
      <c r="A23" s="165" t="s">
        <v>345</v>
      </c>
      <c r="B23" s="166"/>
      <c r="C23" s="166"/>
      <c r="D23" s="166"/>
      <c r="E23" s="166"/>
      <c r="H23" s="167"/>
      <c r="I23" s="167"/>
      <c r="J23" s="103"/>
      <c r="K23" s="103"/>
    </row>
    <row r="24" spans="1:11" ht="12.75">
      <c r="A24" s="165" t="s">
        <v>346</v>
      </c>
      <c r="B24" s="166"/>
      <c r="C24" s="166"/>
      <c r="D24" s="166"/>
      <c r="E24" s="166"/>
      <c r="H24" s="167"/>
      <c r="I24" s="167"/>
      <c r="J24" s="103"/>
      <c r="K24" s="103"/>
    </row>
    <row r="25" spans="1:7" ht="14.25">
      <c r="A25" s="168" t="s">
        <v>337</v>
      </c>
      <c r="B25" s="167"/>
      <c r="C25" s="167"/>
      <c r="D25" s="167"/>
      <c r="E25" s="167"/>
      <c r="F25" s="167"/>
      <c r="G25" s="167"/>
    </row>
    <row r="26" spans="1:7" ht="12.75">
      <c r="A26" s="169" t="s">
        <v>338</v>
      </c>
      <c r="B26" s="167"/>
      <c r="C26" s="167"/>
      <c r="D26" s="167"/>
      <c r="E26" s="167"/>
      <c r="F26" s="167"/>
      <c r="G26" s="167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161"/>
    </row>
    <row r="29" spans="1:9" ht="12.75">
      <c r="A29" s="43"/>
      <c r="B29" s="43"/>
      <c r="C29" s="43"/>
      <c r="D29" s="43"/>
      <c r="E29" s="43"/>
      <c r="F29" s="43"/>
      <c r="G29" s="43"/>
      <c r="H29" s="43"/>
      <c r="I29" s="161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161"/>
    </row>
    <row r="31" spans="1:9" ht="12.75">
      <c r="A31" s="43"/>
      <c r="B31" s="43"/>
      <c r="C31" s="43"/>
      <c r="D31" s="43"/>
      <c r="E31" s="43"/>
      <c r="F31" s="43"/>
      <c r="G31" s="43"/>
      <c r="H31" s="43"/>
      <c r="I31" s="161"/>
    </row>
    <row r="32" spans="1:9" ht="12.75">
      <c r="A32" s="43"/>
      <c r="B32" s="43"/>
      <c r="C32" s="43"/>
      <c r="D32" s="43"/>
      <c r="E32" s="43"/>
      <c r="F32" s="43"/>
      <c r="G32" s="43"/>
      <c r="H32" s="43"/>
      <c r="I32" s="161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161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161"/>
    </row>
    <row r="35" spans="1:9" ht="12.75">
      <c r="A35" s="43"/>
      <c r="B35" s="43"/>
      <c r="C35" s="43"/>
      <c r="D35" s="43"/>
      <c r="E35" s="43"/>
      <c r="F35" s="43"/>
      <c r="G35" s="43"/>
      <c r="H35" s="43"/>
      <c r="I35" s="161"/>
    </row>
    <row r="36" spans="1:9" ht="12.75">
      <c r="A36" s="43"/>
      <c r="B36" s="43"/>
      <c r="C36" s="43"/>
      <c r="D36" s="43"/>
      <c r="E36" s="43"/>
      <c r="F36" s="43"/>
      <c r="G36" s="43"/>
      <c r="H36" s="43"/>
      <c r="I36" s="161"/>
    </row>
    <row r="37" spans="1:9" ht="12.75">
      <c r="A37" s="43"/>
      <c r="B37" s="43"/>
      <c r="C37" s="43"/>
      <c r="D37" s="43"/>
      <c r="E37" s="43"/>
      <c r="F37" s="43"/>
      <c r="G37" s="43"/>
      <c r="H37" s="43"/>
      <c r="I37" s="161"/>
    </row>
    <row r="38" spans="1:9" ht="12.75">
      <c r="A38" s="103"/>
      <c r="B38" s="103"/>
      <c r="C38" s="144"/>
      <c r="D38" s="144"/>
      <c r="E38" s="43"/>
      <c r="F38" s="161"/>
      <c r="G38" s="161"/>
      <c r="H38" s="161"/>
      <c r="I38" s="161"/>
    </row>
    <row r="39" spans="1:9" ht="12.75">
      <c r="A39" s="144"/>
      <c r="B39" s="144"/>
      <c r="C39" s="144"/>
      <c r="D39" s="144"/>
      <c r="E39" s="161"/>
      <c r="F39" s="161"/>
      <c r="G39" s="161"/>
      <c r="H39" s="161"/>
      <c r="I39" s="161"/>
    </row>
    <row r="40" spans="1:9" ht="12.75">
      <c r="A40" s="162"/>
      <c r="B40" s="162"/>
      <c r="C40" s="162"/>
      <c r="D40" s="162"/>
      <c r="E40" s="162"/>
      <c r="F40" s="162"/>
      <c r="G40" s="162"/>
      <c r="H40" s="162"/>
      <c r="I40" s="161"/>
    </row>
    <row r="41" spans="1:9" ht="12.75">
      <c r="A41" s="162"/>
      <c r="B41" s="162"/>
      <c r="C41" s="162"/>
      <c r="D41" s="162"/>
      <c r="E41" s="162"/>
      <c r="F41" s="162"/>
      <c r="G41" s="162"/>
      <c r="H41" s="162"/>
      <c r="I41" s="161"/>
    </row>
    <row r="42" spans="1:9" ht="12.75">
      <c r="A42" s="162"/>
      <c r="B42" s="162"/>
      <c r="C42" s="162"/>
      <c r="D42" s="162"/>
      <c r="E42" s="162"/>
      <c r="F42" s="162"/>
      <c r="G42" s="162"/>
      <c r="H42" s="162"/>
      <c r="I42" s="161"/>
    </row>
    <row r="43" spans="1:9" ht="12.75">
      <c r="A43" s="162"/>
      <c r="B43" s="162"/>
      <c r="C43" s="162"/>
      <c r="D43" s="162"/>
      <c r="E43" s="162"/>
      <c r="F43" s="162"/>
      <c r="G43" s="162"/>
      <c r="H43" s="162"/>
      <c r="I43" s="161"/>
    </row>
    <row r="44" spans="1:9" ht="12.75">
      <c r="A44" s="162"/>
      <c r="B44" s="162"/>
      <c r="C44" s="162"/>
      <c r="D44" s="162"/>
      <c r="E44" s="162"/>
      <c r="F44" s="162"/>
      <c r="G44" s="162"/>
      <c r="H44" s="162"/>
      <c r="I44" s="161"/>
    </row>
    <row r="45" spans="1:9" ht="12.75">
      <c r="A45" s="162"/>
      <c r="B45" s="162"/>
      <c r="C45" s="162"/>
      <c r="D45" s="162"/>
      <c r="E45" s="162"/>
      <c r="F45" s="162"/>
      <c r="G45" s="162"/>
      <c r="H45" s="162"/>
      <c r="I45" s="161"/>
    </row>
    <row r="46" spans="1:9" ht="12.75">
      <c r="A46" s="162"/>
      <c r="B46" s="162"/>
      <c r="C46" s="162"/>
      <c r="D46" s="162"/>
      <c r="E46" s="162"/>
      <c r="F46" s="162"/>
      <c r="G46" s="162"/>
      <c r="H46" s="162"/>
      <c r="I46" s="161"/>
    </row>
    <row r="47" spans="1:9" ht="12.75">
      <c r="A47" s="162"/>
      <c r="B47" s="162"/>
      <c r="C47" s="162"/>
      <c r="D47" s="103"/>
      <c r="E47" s="103"/>
      <c r="F47" s="103"/>
      <c r="G47" s="103"/>
      <c r="H47" s="103"/>
      <c r="I47" s="161"/>
    </row>
    <row r="48" spans="1:9" ht="12.75">
      <c r="A48" s="103"/>
      <c r="B48" s="162"/>
      <c r="C48" s="162"/>
      <c r="D48" s="43"/>
      <c r="E48" s="43"/>
      <c r="F48" s="43"/>
      <c r="G48" s="43"/>
      <c r="H48" s="43"/>
      <c r="I48" s="161"/>
    </row>
    <row r="49" spans="1:9" ht="12.75">
      <c r="A49" s="43"/>
      <c r="B49" s="103"/>
      <c r="C49" s="103"/>
      <c r="D49" s="43"/>
      <c r="E49" s="43"/>
      <c r="F49" s="43"/>
      <c r="G49" s="43"/>
      <c r="H49" s="43"/>
      <c r="I49" s="161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161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161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161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161"/>
    </row>
    <row r="54" spans="1:9" ht="12.75">
      <c r="A54" s="43"/>
      <c r="B54" s="43"/>
      <c r="C54" s="43"/>
      <c r="D54" s="43"/>
      <c r="E54" s="43"/>
      <c r="F54" s="43"/>
      <c r="G54" s="43"/>
      <c r="H54" s="43"/>
      <c r="I54" s="161"/>
    </row>
    <row r="55" spans="1:9" ht="12.75">
      <c r="A55" s="43"/>
      <c r="B55" s="43"/>
      <c r="C55" s="43"/>
      <c r="D55" s="43"/>
      <c r="E55" s="43"/>
      <c r="F55" s="43"/>
      <c r="G55" s="43"/>
      <c r="H55" s="43"/>
      <c r="I55" s="161"/>
    </row>
    <row r="56" spans="1:9" ht="12.75">
      <c r="A56" s="43"/>
      <c r="B56" s="43"/>
      <c r="C56" s="43"/>
      <c r="D56" s="43"/>
      <c r="E56" s="43"/>
      <c r="F56" s="43"/>
      <c r="G56" s="43"/>
      <c r="H56" s="43"/>
      <c r="I56" s="161"/>
    </row>
    <row r="57" spans="1:9" ht="12.75">
      <c r="A57" s="43"/>
      <c r="B57" s="43"/>
      <c r="C57" s="43"/>
      <c r="D57" s="43"/>
      <c r="E57" s="43"/>
      <c r="F57" s="43"/>
      <c r="G57" s="43"/>
      <c r="H57" s="43"/>
      <c r="I57" s="161"/>
    </row>
    <row r="58" spans="1:9" ht="12.75">
      <c r="A58" s="43"/>
      <c r="B58" s="43"/>
      <c r="C58" s="43"/>
      <c r="D58" s="161"/>
      <c r="E58" s="161"/>
      <c r="F58" s="161"/>
      <c r="G58" s="161"/>
      <c r="H58" s="161"/>
      <c r="I58" s="161"/>
    </row>
    <row r="59" spans="1:9" ht="12.75">
      <c r="A59" s="161"/>
      <c r="B59" s="43"/>
      <c r="C59" s="43"/>
      <c r="D59" s="161"/>
      <c r="E59" s="161"/>
      <c r="F59" s="161"/>
      <c r="G59" s="161"/>
      <c r="H59" s="161"/>
      <c r="I59" s="161"/>
    </row>
    <row r="60" spans="1:9" ht="12.75">
      <c r="A60" s="161"/>
      <c r="B60" s="161"/>
      <c r="C60" s="161"/>
      <c r="D60" s="161"/>
      <c r="E60" s="161"/>
      <c r="F60" s="161"/>
      <c r="G60" s="161"/>
      <c r="H60" s="161"/>
      <c r="I60" s="161"/>
    </row>
    <row r="61" spans="1:9" ht="12.75">
      <c r="A61" s="161"/>
      <c r="B61" s="161"/>
      <c r="C61" s="161"/>
      <c r="D61" s="161"/>
      <c r="E61" s="161"/>
      <c r="F61" s="161"/>
      <c r="G61" s="161"/>
      <c r="H61" s="161"/>
      <c r="I61" s="161"/>
    </row>
    <row r="62" spans="1:9" ht="12.75">
      <c r="A62" s="161"/>
      <c r="B62" s="161"/>
      <c r="C62" s="161"/>
      <c r="D62" s="161"/>
      <c r="E62" s="161"/>
      <c r="F62" s="161"/>
      <c r="G62" s="161"/>
      <c r="H62" s="161"/>
      <c r="I62" s="161"/>
    </row>
    <row r="63" spans="1:9" ht="12.75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 ht="12.7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ht="12.7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ht="12.7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ht="12.75">
      <c r="A67" s="161"/>
      <c r="B67" s="161"/>
      <c r="C67" s="161"/>
      <c r="D67" s="161"/>
      <c r="E67" s="161"/>
      <c r="F67" s="161"/>
      <c r="G67" s="161"/>
      <c r="H67" s="161"/>
      <c r="I67" s="161"/>
    </row>
    <row r="68" spans="1:9" ht="12.75">
      <c r="A68" s="161"/>
      <c r="B68" s="161"/>
      <c r="C68" s="161"/>
      <c r="D68" s="161"/>
      <c r="E68" s="161"/>
      <c r="F68" s="161"/>
      <c r="G68" s="161"/>
      <c r="H68" s="161"/>
      <c r="I68" s="161"/>
    </row>
    <row r="69" spans="1:9" ht="12.75">
      <c r="A69" s="161"/>
      <c r="B69" s="161"/>
      <c r="C69" s="161"/>
      <c r="D69" s="161"/>
      <c r="E69" s="161"/>
      <c r="F69" s="161"/>
      <c r="G69" s="161"/>
      <c r="H69" s="161"/>
      <c r="I69" s="161"/>
    </row>
    <row r="70" spans="1:9" ht="12.75">
      <c r="A70" s="161"/>
      <c r="B70" s="161"/>
      <c r="C70" s="161"/>
      <c r="D70" s="161"/>
      <c r="E70" s="161"/>
      <c r="F70" s="161"/>
      <c r="G70" s="161"/>
      <c r="H70" s="161"/>
      <c r="I70" s="161"/>
    </row>
    <row r="71" spans="1:9" ht="12.75">
      <c r="A71" s="161"/>
      <c r="B71" s="161"/>
      <c r="C71" s="161"/>
      <c r="D71" s="161"/>
      <c r="E71" s="161"/>
      <c r="F71" s="161"/>
      <c r="G71" s="161"/>
      <c r="H71" s="161"/>
      <c r="I71" s="161"/>
    </row>
    <row r="72" spans="1:9" ht="12.75">
      <c r="A72" s="161"/>
      <c r="B72" s="161"/>
      <c r="C72" s="161"/>
      <c r="D72" s="161"/>
      <c r="E72" s="161"/>
      <c r="F72" s="161"/>
      <c r="G72" s="161"/>
      <c r="H72" s="161"/>
      <c r="I72" s="161"/>
    </row>
    <row r="73" spans="1:9" ht="12.75">
      <c r="A73" s="161"/>
      <c r="B73" s="161"/>
      <c r="C73" s="161"/>
      <c r="D73" s="161"/>
      <c r="E73" s="161"/>
      <c r="F73" s="161"/>
      <c r="G73" s="161"/>
      <c r="H73" s="161"/>
      <c r="I73" s="161"/>
    </row>
    <row r="74" spans="1:9" ht="12.75">
      <c r="A74" s="161"/>
      <c r="B74" s="161"/>
      <c r="C74" s="161"/>
      <c r="D74" s="161"/>
      <c r="E74" s="161"/>
      <c r="F74" s="161"/>
      <c r="G74" s="161"/>
      <c r="H74" s="161"/>
      <c r="I74" s="161"/>
    </row>
    <row r="75" spans="1:9" ht="12.75">
      <c r="A75" s="161"/>
      <c r="B75" s="161"/>
      <c r="C75" s="161"/>
      <c r="D75" s="161"/>
      <c r="E75" s="161"/>
      <c r="F75" s="161"/>
      <c r="G75" s="161"/>
      <c r="H75" s="161"/>
      <c r="I75" s="161"/>
    </row>
    <row r="76" spans="1:9" ht="12.75">
      <c r="A76" s="161"/>
      <c r="B76" s="161"/>
      <c r="C76" s="161"/>
      <c r="D76" s="161"/>
      <c r="E76" s="161"/>
      <c r="F76" s="161"/>
      <c r="G76" s="161"/>
      <c r="H76" s="161"/>
      <c r="I76" s="161"/>
    </row>
    <row r="77" spans="1:9" ht="12.75">
      <c r="A77" s="161"/>
      <c r="B77" s="161"/>
      <c r="C77" s="161"/>
      <c r="D77" s="161"/>
      <c r="E77" s="161"/>
      <c r="F77" s="161"/>
      <c r="G77" s="161"/>
      <c r="H77" s="161"/>
      <c r="I77" s="161"/>
    </row>
    <row r="78" spans="1:9" ht="12.75">
      <c r="A78" s="161"/>
      <c r="B78" s="161"/>
      <c r="C78" s="161"/>
      <c r="D78" s="161"/>
      <c r="E78" s="161"/>
      <c r="F78" s="161"/>
      <c r="G78" s="161"/>
      <c r="H78" s="161"/>
      <c r="I78" s="161"/>
    </row>
    <row r="79" spans="1:9" ht="12.75">
      <c r="A79" s="161"/>
      <c r="B79" s="161"/>
      <c r="C79" s="161"/>
      <c r="D79" s="161"/>
      <c r="E79" s="161"/>
      <c r="F79" s="161"/>
      <c r="G79" s="161"/>
      <c r="H79" s="161"/>
      <c r="I79" s="161"/>
    </row>
    <row r="80" spans="1:9" ht="12.75">
      <c r="A80" s="161"/>
      <c r="B80" s="161"/>
      <c r="C80" s="161"/>
      <c r="D80" s="161"/>
      <c r="E80" s="161"/>
      <c r="F80" s="161"/>
      <c r="G80" s="161"/>
      <c r="H80" s="161"/>
      <c r="I80" s="161"/>
    </row>
    <row r="81" spans="1:9" ht="12.75">
      <c r="A81" s="161"/>
      <c r="B81" s="161"/>
      <c r="C81" s="161"/>
      <c r="D81" s="161"/>
      <c r="E81" s="161"/>
      <c r="F81" s="161"/>
      <c r="G81" s="161"/>
      <c r="H81" s="161"/>
      <c r="I81" s="161"/>
    </row>
    <row r="82" spans="1:9" ht="12.75">
      <c r="A82" s="161"/>
      <c r="B82" s="161"/>
      <c r="C82" s="161"/>
      <c r="D82" s="161"/>
      <c r="E82" s="161"/>
      <c r="F82" s="161"/>
      <c r="G82" s="161"/>
      <c r="H82" s="161"/>
      <c r="I82" s="161"/>
    </row>
    <row r="83" spans="1:9" ht="12.75">
      <c r="A83" s="161"/>
      <c r="B83" s="161"/>
      <c r="C83" s="161"/>
      <c r="D83" s="161"/>
      <c r="E83" s="161"/>
      <c r="F83" s="161"/>
      <c r="G83" s="161"/>
      <c r="H83" s="161"/>
      <c r="I83" s="161"/>
    </row>
    <row r="84" spans="1:9" ht="12.75">
      <c r="A84" s="161"/>
      <c r="B84" s="161"/>
      <c r="C84" s="161"/>
      <c r="D84" s="161"/>
      <c r="E84" s="161"/>
      <c r="F84" s="161"/>
      <c r="G84" s="161"/>
      <c r="H84" s="161"/>
      <c r="I84" s="161"/>
    </row>
    <row r="85" spans="1:9" ht="12.75">
      <c r="A85" s="161"/>
      <c r="B85" s="161"/>
      <c r="C85" s="161"/>
      <c r="D85" s="161"/>
      <c r="E85" s="161"/>
      <c r="F85" s="161"/>
      <c r="G85" s="161"/>
      <c r="H85" s="161"/>
      <c r="I85" s="161"/>
    </row>
    <row r="86" spans="1:9" ht="12.75">
      <c r="A86" s="161"/>
      <c r="B86" s="161"/>
      <c r="C86" s="161"/>
      <c r="D86" s="161"/>
      <c r="E86" s="161"/>
      <c r="F86" s="161"/>
      <c r="G86" s="161"/>
      <c r="H86" s="161"/>
      <c r="I86" s="161"/>
    </row>
    <row r="87" spans="1:9" ht="12.75">
      <c r="A87" s="161"/>
      <c r="B87" s="161"/>
      <c r="C87" s="161"/>
      <c r="D87" s="161"/>
      <c r="E87" s="161"/>
      <c r="F87" s="161"/>
      <c r="G87" s="161"/>
      <c r="H87" s="161"/>
      <c r="I87" s="161"/>
    </row>
    <row r="88" spans="1:9" ht="12.75">
      <c r="A88" s="161"/>
      <c r="B88" s="161"/>
      <c r="C88" s="161"/>
      <c r="D88" s="161"/>
      <c r="E88" s="161"/>
      <c r="F88" s="161"/>
      <c r="G88" s="161"/>
      <c r="H88" s="161"/>
      <c r="I88" s="161"/>
    </row>
  </sheetData>
  <mergeCells count="9">
    <mergeCell ref="A1:I1"/>
    <mergeCell ref="A3:I3"/>
    <mergeCell ref="A4:I4"/>
    <mergeCell ref="A8:A11"/>
    <mergeCell ref="B8:B11"/>
    <mergeCell ref="D8:D11"/>
    <mergeCell ref="I8:I11"/>
    <mergeCell ref="A7:I7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 transitionEvaluation="1"/>
  <dimension ref="A1:M2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5" width="20.7109375" style="14" customWidth="1"/>
    <col min="6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/>
      <c r="G1"/>
      <c r="H1"/>
      <c r="I1"/>
      <c r="J1"/>
      <c r="K1"/>
      <c r="L1"/>
      <c r="M1"/>
    </row>
    <row r="3" spans="1:5" s="33" customFormat="1" ht="15">
      <c r="A3" s="691" t="s">
        <v>387</v>
      </c>
      <c r="B3" s="691"/>
      <c r="C3" s="691"/>
      <c r="D3" s="691"/>
      <c r="E3" s="691"/>
    </row>
    <row r="4" spans="1:5" ht="15">
      <c r="A4" s="692" t="s">
        <v>430</v>
      </c>
      <c r="B4" s="692"/>
      <c r="C4" s="692"/>
      <c r="D4" s="692"/>
      <c r="E4" s="692"/>
    </row>
    <row r="5" spans="1:5" ht="14.25" customHeight="1" thickBot="1">
      <c r="A5" s="391"/>
      <c r="B5" s="391"/>
      <c r="C5" s="391"/>
      <c r="D5" s="391"/>
      <c r="E5" s="391"/>
    </row>
    <row r="6" spans="1:5" ht="12.75">
      <c r="A6" s="399"/>
      <c r="B6" s="400" t="s">
        <v>85</v>
      </c>
      <c r="C6" s="693" t="s">
        <v>172</v>
      </c>
      <c r="D6" s="694"/>
      <c r="E6" s="695"/>
    </row>
    <row r="7" spans="1:5" ht="12.75">
      <c r="A7" s="401" t="s">
        <v>2</v>
      </c>
      <c r="B7" s="402" t="s">
        <v>86</v>
      </c>
      <c r="C7" s="403"/>
      <c r="D7" s="685" t="s">
        <v>420</v>
      </c>
      <c r="E7" s="688" t="s">
        <v>421</v>
      </c>
    </row>
    <row r="8" spans="1:6" ht="12.75">
      <c r="A8" s="404"/>
      <c r="B8" s="402" t="s">
        <v>87</v>
      </c>
      <c r="C8" s="402" t="s">
        <v>4</v>
      </c>
      <c r="D8" s="686"/>
      <c r="E8" s="689"/>
      <c r="F8" s="24"/>
    </row>
    <row r="9" spans="1:6" ht="13.5" thickBot="1">
      <c r="A9" s="406"/>
      <c r="B9" s="407" t="s">
        <v>89</v>
      </c>
      <c r="C9" s="408"/>
      <c r="D9" s="687"/>
      <c r="E9" s="690"/>
      <c r="F9" s="24"/>
    </row>
    <row r="10" spans="1:6" ht="12.75">
      <c r="A10" s="392" t="s">
        <v>84</v>
      </c>
      <c r="B10" s="351">
        <v>11864.015</v>
      </c>
      <c r="C10" s="351">
        <v>227.166</v>
      </c>
      <c r="D10" s="351">
        <v>203.9</v>
      </c>
      <c r="E10" s="352">
        <v>23.2</v>
      </c>
      <c r="F10" s="105"/>
    </row>
    <row r="11" spans="1:6" ht="12.75">
      <c r="A11" s="393">
        <v>1998</v>
      </c>
      <c r="B11" s="354">
        <v>13492.842</v>
      </c>
      <c r="C11" s="354">
        <v>230.224</v>
      </c>
      <c r="D11" s="354">
        <v>209.344</v>
      </c>
      <c r="E11" s="355">
        <v>20.88</v>
      </c>
      <c r="F11" s="105"/>
    </row>
    <row r="12" spans="1:6" ht="12.75">
      <c r="A12" s="393">
        <v>1999</v>
      </c>
      <c r="B12" s="354">
        <v>15270.8</v>
      </c>
      <c r="C12" s="354">
        <v>228.9</v>
      </c>
      <c r="D12" s="354">
        <v>207</v>
      </c>
      <c r="E12" s="355">
        <v>21.9</v>
      </c>
      <c r="F12" s="105"/>
    </row>
    <row r="13" spans="1:6" ht="12.75">
      <c r="A13" s="393">
        <v>2000</v>
      </c>
      <c r="B13" s="354">
        <v>16148.4</v>
      </c>
      <c r="C13" s="394">
        <f>SUM(D13:E13)</f>
        <v>258.5</v>
      </c>
      <c r="D13" s="354">
        <v>240.2</v>
      </c>
      <c r="E13" s="355">
        <v>18.3</v>
      </c>
      <c r="F13" s="106"/>
    </row>
    <row r="14" spans="1:6" ht="12.75">
      <c r="A14" s="393">
        <v>2001</v>
      </c>
      <c r="B14" s="354">
        <v>16356.6</v>
      </c>
      <c r="C14" s="354">
        <v>285.73</v>
      </c>
      <c r="D14" s="354">
        <v>267.93</v>
      </c>
      <c r="E14" s="355">
        <v>17.8</v>
      </c>
      <c r="F14" s="105"/>
    </row>
    <row r="15" spans="1:6" ht="12.75">
      <c r="A15" s="393">
        <v>2002</v>
      </c>
      <c r="B15" s="354">
        <v>18342.656</v>
      </c>
      <c r="C15" s="354">
        <v>340.398</v>
      </c>
      <c r="D15" s="354">
        <v>321.159</v>
      </c>
      <c r="E15" s="355">
        <v>19.239</v>
      </c>
      <c r="F15" s="105"/>
    </row>
    <row r="16" spans="1:6" ht="12.75">
      <c r="A16" s="393">
        <v>2003</v>
      </c>
      <c r="B16" s="354">
        <v>17215.5</v>
      </c>
      <c r="C16" s="354">
        <v>324.9</v>
      </c>
      <c r="D16" s="354">
        <v>307.3</v>
      </c>
      <c r="E16" s="355">
        <v>17.5</v>
      </c>
      <c r="F16" s="105"/>
    </row>
    <row r="17" spans="1:6" ht="12.75">
      <c r="A17" s="393">
        <v>2004</v>
      </c>
      <c r="B17" s="354">
        <v>18161.691</v>
      </c>
      <c r="C17" s="354">
        <v>314.286</v>
      </c>
      <c r="D17" s="354">
        <v>301.962</v>
      </c>
      <c r="E17" s="355">
        <v>12.324</v>
      </c>
      <c r="F17" s="105"/>
    </row>
    <row r="18" spans="1:6" ht="12.75">
      <c r="A18" s="393">
        <v>2005</v>
      </c>
      <c r="B18" s="354">
        <v>20694.529</v>
      </c>
      <c r="C18" s="354">
        <v>370.893</v>
      </c>
      <c r="D18" s="354">
        <v>357.679</v>
      </c>
      <c r="E18" s="355">
        <v>13.214</v>
      </c>
      <c r="F18" s="40"/>
    </row>
    <row r="19" spans="1:6" ht="12.75">
      <c r="A19" s="393">
        <v>2006</v>
      </c>
      <c r="B19" s="354">
        <v>21601.045</v>
      </c>
      <c r="C19" s="354">
        <v>305.945</v>
      </c>
      <c r="D19" s="354">
        <v>294.3</v>
      </c>
      <c r="E19" s="355">
        <v>11.645</v>
      </c>
      <c r="F19" s="43"/>
    </row>
    <row r="20" spans="1:6" ht="12.75">
      <c r="A20" s="393">
        <v>2007</v>
      </c>
      <c r="B20" s="354">
        <v>22358.663</v>
      </c>
      <c r="C20" s="354">
        <f>SUM(D20:E20)</f>
        <v>311.058</v>
      </c>
      <c r="D20" s="354">
        <v>298.388</v>
      </c>
      <c r="E20" s="355">
        <v>12.67</v>
      </c>
      <c r="F20" s="43"/>
    </row>
    <row r="21" spans="1:6" ht="15" thickBot="1">
      <c r="A21" s="395" t="s">
        <v>265</v>
      </c>
      <c r="B21" s="357">
        <v>20011.139</v>
      </c>
      <c r="C21" s="357">
        <v>362.947</v>
      </c>
      <c r="D21" s="357">
        <v>362.945</v>
      </c>
      <c r="E21" s="358">
        <v>0.2</v>
      </c>
      <c r="F21" s="43"/>
    </row>
    <row r="22" spans="1:6" ht="12.75">
      <c r="A22" s="362" t="s">
        <v>233</v>
      </c>
      <c r="B22" s="396"/>
      <c r="C22" s="362"/>
      <c r="D22" s="397"/>
      <c r="E22" s="398"/>
      <c r="F22" s="24"/>
    </row>
    <row r="23" spans="1:12" ht="12.75">
      <c r="A23" s="165" t="s">
        <v>264</v>
      </c>
      <c r="B23" s="166"/>
      <c r="C23" s="166"/>
      <c r="D23" s="166"/>
      <c r="E23" s="166"/>
      <c r="F23" s="15"/>
      <c r="G23" s="15"/>
      <c r="H23" s="103"/>
      <c r="I23" s="103"/>
      <c r="J23" s="103"/>
      <c r="K23" s="104"/>
      <c r="L23" s="104"/>
    </row>
    <row r="24" spans="1:7" ht="12.75">
      <c r="A24" s="165" t="s">
        <v>232</v>
      </c>
      <c r="B24" s="166"/>
      <c r="C24" s="166"/>
      <c r="D24" s="166"/>
      <c r="E24" s="166"/>
      <c r="F24" s="15"/>
      <c r="G24" s="15"/>
    </row>
    <row r="27" spans="4:6" ht="12.75">
      <c r="D27" s="110"/>
      <c r="F27" s="110"/>
    </row>
    <row r="28" spans="4:6" ht="12.75">
      <c r="D28" s="40"/>
      <c r="E28" s="40"/>
      <c r="F28" s="40"/>
    </row>
  </sheetData>
  <mergeCells count="6">
    <mergeCell ref="D7:D9"/>
    <mergeCell ref="E7:E9"/>
    <mergeCell ref="A1:E1"/>
    <mergeCell ref="A3:E3"/>
    <mergeCell ref="A4:E4"/>
    <mergeCell ref="C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M4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4" customWidth="1"/>
    <col min="9" max="16384" width="19.140625" style="14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/>
      <c r="J1"/>
      <c r="K1"/>
      <c r="L1"/>
      <c r="M1"/>
    </row>
    <row r="3" spans="1:8" s="33" customFormat="1" ht="15">
      <c r="A3" s="691" t="s">
        <v>388</v>
      </c>
      <c r="B3" s="691"/>
      <c r="C3" s="691"/>
      <c r="D3" s="691"/>
      <c r="E3" s="691"/>
      <c r="F3" s="691"/>
      <c r="G3" s="691"/>
      <c r="H3" s="691"/>
    </row>
    <row r="4" spans="1:8" ht="15">
      <c r="A4" s="692" t="s">
        <v>431</v>
      </c>
      <c r="B4" s="692"/>
      <c r="C4" s="692"/>
      <c r="D4" s="692"/>
      <c r="E4" s="692"/>
      <c r="F4" s="692"/>
      <c r="G4" s="692"/>
      <c r="H4" s="692"/>
    </row>
    <row r="5" spans="1:8" ht="13.5" thickBot="1">
      <c r="A5" s="410"/>
      <c r="B5" s="410"/>
      <c r="C5" s="410"/>
      <c r="D5" s="410"/>
      <c r="E5" s="410"/>
      <c r="F5" s="410"/>
      <c r="G5" s="410"/>
      <c r="H5" s="410"/>
    </row>
    <row r="6" spans="1:8" ht="12.75">
      <c r="A6" s="696" t="s">
        <v>2</v>
      </c>
      <c r="B6" s="400" t="s">
        <v>85</v>
      </c>
      <c r="C6" s="699" t="s">
        <v>350</v>
      </c>
      <c r="D6" s="700"/>
      <c r="E6" s="702"/>
      <c r="F6" s="699" t="s">
        <v>350</v>
      </c>
      <c r="G6" s="700"/>
      <c r="H6" s="701"/>
    </row>
    <row r="7" spans="1:8" ht="12.75">
      <c r="A7" s="697"/>
      <c r="B7" s="402" t="s">
        <v>86</v>
      </c>
      <c r="C7" s="703" t="s">
        <v>351</v>
      </c>
      <c r="D7" s="704"/>
      <c r="E7" s="705"/>
      <c r="F7" s="703" t="s">
        <v>352</v>
      </c>
      <c r="G7" s="704"/>
      <c r="H7" s="704"/>
    </row>
    <row r="8" spans="1:8" ht="12.75">
      <c r="A8" s="697"/>
      <c r="B8" s="405" t="s">
        <v>87</v>
      </c>
      <c r="C8" s="706" t="s">
        <v>4</v>
      </c>
      <c r="D8" s="412" t="s">
        <v>88</v>
      </c>
      <c r="E8" s="413" t="s">
        <v>81</v>
      </c>
      <c r="F8" s="706" t="s">
        <v>4</v>
      </c>
      <c r="G8" s="412" t="s">
        <v>88</v>
      </c>
      <c r="H8" s="413" t="s">
        <v>81</v>
      </c>
    </row>
    <row r="9" spans="1:8" ht="13.5" thickBot="1">
      <c r="A9" s="698"/>
      <c r="B9" s="407" t="s">
        <v>89</v>
      </c>
      <c r="C9" s="707"/>
      <c r="D9" s="407" t="s">
        <v>82</v>
      </c>
      <c r="E9" s="407" t="s">
        <v>83</v>
      </c>
      <c r="F9" s="707"/>
      <c r="G9" s="407" t="s">
        <v>82</v>
      </c>
      <c r="H9" s="409" t="s">
        <v>83</v>
      </c>
    </row>
    <row r="10" spans="1:9" ht="12.75">
      <c r="A10" s="392" t="s">
        <v>84</v>
      </c>
      <c r="B10" s="351">
        <v>11418.301</v>
      </c>
      <c r="C10" s="351">
        <v>208.755</v>
      </c>
      <c r="D10" s="351">
        <v>172.615</v>
      </c>
      <c r="E10" s="351">
        <v>36.14</v>
      </c>
      <c r="F10" s="351" t="s">
        <v>383</v>
      </c>
      <c r="G10" s="351" t="s">
        <v>383</v>
      </c>
      <c r="H10" s="352" t="s">
        <v>383</v>
      </c>
      <c r="I10"/>
    </row>
    <row r="11" spans="1:9" ht="12.75">
      <c r="A11" s="393">
        <v>1998</v>
      </c>
      <c r="B11" s="354">
        <v>12854.537</v>
      </c>
      <c r="C11" s="354">
        <v>219.304</v>
      </c>
      <c r="D11" s="354">
        <v>186.664</v>
      </c>
      <c r="E11" s="354">
        <v>32.64</v>
      </c>
      <c r="F11" s="354" t="s">
        <v>383</v>
      </c>
      <c r="G11" s="354" t="s">
        <v>383</v>
      </c>
      <c r="H11" s="355" t="s">
        <v>383</v>
      </c>
      <c r="I11"/>
    </row>
    <row r="12" spans="1:9" ht="12.75">
      <c r="A12" s="393">
        <v>1999</v>
      </c>
      <c r="B12" s="354">
        <v>14488.4</v>
      </c>
      <c r="C12" s="354">
        <v>232.3</v>
      </c>
      <c r="D12" s="354">
        <v>199.3</v>
      </c>
      <c r="E12" s="354">
        <v>33.1</v>
      </c>
      <c r="F12" s="354" t="s">
        <v>383</v>
      </c>
      <c r="G12" s="354" t="s">
        <v>383</v>
      </c>
      <c r="H12" s="355" t="s">
        <v>383</v>
      </c>
      <c r="I12"/>
    </row>
    <row r="13" spans="1:9" ht="12.75">
      <c r="A13" s="393">
        <v>2000</v>
      </c>
      <c r="B13" s="354">
        <v>15462.2</v>
      </c>
      <c r="C13" s="354">
        <v>236.5</v>
      </c>
      <c r="D13" s="354">
        <v>227.9</v>
      </c>
      <c r="E13" s="354">
        <v>33.5</v>
      </c>
      <c r="F13" s="354" t="s">
        <v>383</v>
      </c>
      <c r="G13" s="354" t="s">
        <v>383</v>
      </c>
      <c r="H13" s="355" t="s">
        <v>383</v>
      </c>
      <c r="I13"/>
    </row>
    <row r="14" spans="1:9" ht="12.75">
      <c r="A14" s="393">
        <v>2001</v>
      </c>
      <c r="B14" s="354">
        <v>15925.5</v>
      </c>
      <c r="C14" s="354">
        <v>273.5</v>
      </c>
      <c r="D14" s="354">
        <v>241.7</v>
      </c>
      <c r="E14" s="354">
        <v>31.8</v>
      </c>
      <c r="F14" s="354" t="s">
        <v>383</v>
      </c>
      <c r="G14" s="354" t="s">
        <v>383</v>
      </c>
      <c r="H14" s="355" t="s">
        <v>383</v>
      </c>
      <c r="I14"/>
    </row>
    <row r="15" spans="1:9" ht="12.75">
      <c r="A15" s="393">
        <v>2002</v>
      </c>
      <c r="B15" s="354">
        <v>17627.852</v>
      </c>
      <c r="C15" s="354">
        <v>309.854</v>
      </c>
      <c r="D15" s="354">
        <v>283.199</v>
      </c>
      <c r="E15" s="354">
        <v>26.665</v>
      </c>
      <c r="F15" s="354" t="s">
        <v>383</v>
      </c>
      <c r="G15" s="354" t="s">
        <v>383</v>
      </c>
      <c r="H15" s="355" t="s">
        <v>383</v>
      </c>
      <c r="I15"/>
    </row>
    <row r="16" spans="1:9" ht="12.75">
      <c r="A16" s="393">
        <v>2003</v>
      </c>
      <c r="B16" s="354">
        <v>19657.024</v>
      </c>
      <c r="C16" s="354">
        <v>338.3</v>
      </c>
      <c r="D16" s="354">
        <v>313.3</v>
      </c>
      <c r="E16" s="354">
        <v>24.9</v>
      </c>
      <c r="F16" s="354" t="s">
        <v>383</v>
      </c>
      <c r="G16" s="354" t="s">
        <v>383</v>
      </c>
      <c r="H16" s="355" t="s">
        <v>383</v>
      </c>
      <c r="I16"/>
    </row>
    <row r="17" spans="1:9" ht="12.75">
      <c r="A17" s="393">
        <v>2004</v>
      </c>
      <c r="B17" s="354">
        <v>17627.852</v>
      </c>
      <c r="C17" s="354">
        <v>332.281</v>
      </c>
      <c r="D17" s="354">
        <v>310.399</v>
      </c>
      <c r="E17" s="354">
        <v>21.882</v>
      </c>
      <c r="F17" s="354" t="s">
        <v>383</v>
      </c>
      <c r="G17" s="354" t="s">
        <v>383</v>
      </c>
      <c r="H17" s="355" t="s">
        <v>383</v>
      </c>
      <c r="I17"/>
    </row>
    <row r="18" spans="1:9" ht="12.75">
      <c r="A18" s="393">
        <v>2005</v>
      </c>
      <c r="B18" s="354">
        <v>19657.024</v>
      </c>
      <c r="C18" s="354">
        <v>332.063</v>
      </c>
      <c r="D18" s="354">
        <v>307.291</v>
      </c>
      <c r="E18" s="354">
        <v>24.772</v>
      </c>
      <c r="F18" s="354">
        <v>350.801</v>
      </c>
      <c r="G18" s="354">
        <v>344.747</v>
      </c>
      <c r="H18" s="355">
        <v>6.054</v>
      </c>
      <c r="I18"/>
    </row>
    <row r="19" spans="1:9" ht="12.75">
      <c r="A19" s="393">
        <v>2006</v>
      </c>
      <c r="B19" s="354">
        <v>21009.232</v>
      </c>
      <c r="C19" s="354">
        <v>313.838</v>
      </c>
      <c r="D19" s="354">
        <v>291.065</v>
      </c>
      <c r="E19" s="354">
        <v>22.773</v>
      </c>
      <c r="F19" s="354">
        <v>364.706</v>
      </c>
      <c r="G19" s="354">
        <v>359.196</v>
      </c>
      <c r="H19" s="355">
        <v>5.51</v>
      </c>
      <c r="I19"/>
    </row>
    <row r="20" spans="1:9" ht="12.75">
      <c r="A20" s="393">
        <v>2007</v>
      </c>
      <c r="B20" s="354">
        <v>21964.708</v>
      </c>
      <c r="C20" s="354">
        <v>311.6</v>
      </c>
      <c r="D20" s="354">
        <v>285.082</v>
      </c>
      <c r="E20" s="354">
        <v>26.5299</v>
      </c>
      <c r="F20" s="354">
        <v>393.51</v>
      </c>
      <c r="G20" s="354">
        <v>388.364</v>
      </c>
      <c r="H20" s="355">
        <v>5.146</v>
      </c>
      <c r="I20"/>
    </row>
    <row r="21" spans="1:9" ht="13.5" thickBot="1">
      <c r="A21" s="395" t="s">
        <v>380</v>
      </c>
      <c r="B21" s="357">
        <v>20506.229</v>
      </c>
      <c r="C21" s="357">
        <v>237.578</v>
      </c>
      <c r="D21" s="357">
        <v>237.576</v>
      </c>
      <c r="E21" s="357">
        <v>0.2</v>
      </c>
      <c r="F21" s="357">
        <v>338.561</v>
      </c>
      <c r="G21" s="357">
        <v>333.359</v>
      </c>
      <c r="H21" s="358">
        <v>5.202</v>
      </c>
      <c r="I21"/>
    </row>
    <row r="22" spans="1:8" ht="12.75">
      <c r="A22" s="362" t="s">
        <v>233</v>
      </c>
      <c r="B22" s="396"/>
      <c r="C22" s="411"/>
      <c r="D22" s="411"/>
      <c r="E22" s="411"/>
      <c r="F22" s="398"/>
      <c r="G22" s="398"/>
      <c r="H22" s="398"/>
    </row>
    <row r="23" spans="1:5" ht="12.75">
      <c r="A23" s="165" t="s">
        <v>264</v>
      </c>
      <c r="B23" s="104"/>
      <c r="C23" s="104"/>
      <c r="D23" s="104"/>
      <c r="E23" s="104"/>
    </row>
    <row r="24" spans="1:8" ht="12.75">
      <c r="A24" s="165" t="s">
        <v>232</v>
      </c>
      <c r="B24" s="104"/>
      <c r="C24" s="104"/>
      <c r="D24" s="104"/>
      <c r="E24" s="104"/>
      <c r="F24"/>
      <c r="G24"/>
      <c r="H24"/>
    </row>
    <row r="25" spans="1:9" ht="12.75">
      <c r="A25" s="6" t="s">
        <v>384</v>
      </c>
      <c r="B25"/>
      <c r="C25"/>
      <c r="D25"/>
      <c r="E25"/>
      <c r="F25"/>
      <c r="G25"/>
      <c r="H25"/>
      <c r="I25" s="114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</sheetData>
  <mergeCells count="10">
    <mergeCell ref="A1:H1"/>
    <mergeCell ref="A6:A9"/>
    <mergeCell ref="F6:H6"/>
    <mergeCell ref="A3:H3"/>
    <mergeCell ref="A4:H4"/>
    <mergeCell ref="C6:E6"/>
    <mergeCell ref="C7:E7"/>
    <mergeCell ref="F7:H7"/>
    <mergeCell ref="C8:C9"/>
    <mergeCell ref="F8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7109375" style="38" customWidth="1"/>
    <col min="2" max="7" width="14.7109375" style="38" customWidth="1"/>
    <col min="8" max="16384" width="11.421875" style="38" customWidth="1"/>
  </cols>
  <sheetData>
    <row r="1" spans="1:8" s="56" customFormat="1" ht="18">
      <c r="A1" s="559" t="s">
        <v>284</v>
      </c>
      <c r="B1" s="559"/>
      <c r="C1" s="559"/>
      <c r="D1" s="559"/>
      <c r="E1" s="559"/>
      <c r="F1" s="559"/>
      <c r="G1" s="559"/>
      <c r="H1" s="55"/>
    </row>
    <row r="3" spans="1:7" ht="15">
      <c r="A3" s="554" t="s">
        <v>287</v>
      </c>
      <c r="B3" s="554"/>
      <c r="C3" s="554"/>
      <c r="D3" s="554"/>
      <c r="E3" s="554"/>
      <c r="F3" s="554"/>
      <c r="G3" s="554"/>
    </row>
    <row r="4" spans="1:7" ht="14.25" customHeight="1" thickBot="1">
      <c r="A4" s="204"/>
      <c r="B4" s="204"/>
      <c r="C4" s="204"/>
      <c r="D4" s="204"/>
      <c r="E4" s="204"/>
      <c r="F4" s="204"/>
      <c r="G4" s="204"/>
    </row>
    <row r="5" spans="1:7" ht="12.75">
      <c r="A5" s="552" t="s">
        <v>178</v>
      </c>
      <c r="B5" s="553" t="s">
        <v>4</v>
      </c>
      <c r="C5" s="551"/>
      <c r="D5" s="553" t="s">
        <v>5</v>
      </c>
      <c r="E5" s="551"/>
      <c r="F5" s="560" t="s">
        <v>6</v>
      </c>
      <c r="G5" s="561"/>
    </row>
    <row r="6" spans="1:7" ht="13.5" thickBot="1">
      <c r="A6" s="548"/>
      <c r="B6" s="211">
        <v>2007</v>
      </c>
      <c r="C6" s="211">
        <v>2008</v>
      </c>
      <c r="D6" s="211">
        <v>2007</v>
      </c>
      <c r="E6" s="211">
        <v>2008</v>
      </c>
      <c r="F6" s="211">
        <v>2007</v>
      </c>
      <c r="G6" s="212">
        <v>2008</v>
      </c>
    </row>
    <row r="7" spans="1:7" ht="12.75">
      <c r="A7" s="205" t="s">
        <v>196</v>
      </c>
      <c r="B7" s="181">
        <v>8059461</v>
      </c>
      <c r="C7" s="181">
        <v>8202220</v>
      </c>
      <c r="D7" s="181">
        <v>3999243</v>
      </c>
      <c r="E7" s="181">
        <v>4071500</v>
      </c>
      <c r="F7" s="181">
        <v>4060218</v>
      </c>
      <c r="G7" s="185">
        <v>4130720</v>
      </c>
    </row>
    <row r="8" spans="1:7" ht="12.75">
      <c r="A8" s="206" t="s">
        <v>7</v>
      </c>
      <c r="B8" s="187">
        <v>1296655</v>
      </c>
      <c r="C8" s="187">
        <v>1326918</v>
      </c>
      <c r="D8" s="187">
        <v>646996</v>
      </c>
      <c r="E8" s="187">
        <v>664403</v>
      </c>
      <c r="F8" s="187">
        <v>649659</v>
      </c>
      <c r="G8" s="191">
        <v>662515</v>
      </c>
    </row>
    <row r="9" spans="1:7" ht="12.75">
      <c r="A9" s="206" t="s">
        <v>8</v>
      </c>
      <c r="B9" s="187">
        <v>1074862</v>
      </c>
      <c r="C9" s="187">
        <v>1080138</v>
      </c>
      <c r="D9" s="187">
        <v>515292</v>
      </c>
      <c r="E9" s="187">
        <v>518291</v>
      </c>
      <c r="F9" s="187">
        <v>559570</v>
      </c>
      <c r="G9" s="191">
        <v>561847</v>
      </c>
    </row>
    <row r="10" spans="1:7" ht="12.75">
      <c r="A10" s="206" t="s">
        <v>9</v>
      </c>
      <c r="B10" s="187">
        <v>1030650</v>
      </c>
      <c r="C10" s="187">
        <v>1072844</v>
      </c>
      <c r="D10" s="187">
        <v>517593</v>
      </c>
      <c r="E10" s="187">
        <v>540395</v>
      </c>
      <c r="F10" s="187">
        <v>513057</v>
      </c>
      <c r="G10" s="191">
        <v>532449</v>
      </c>
    </row>
    <row r="11" spans="1:7" ht="12.75">
      <c r="A11" s="206" t="s">
        <v>10</v>
      </c>
      <c r="B11" s="187">
        <v>2025951</v>
      </c>
      <c r="C11" s="187">
        <v>2075968</v>
      </c>
      <c r="D11" s="187">
        <v>1015493</v>
      </c>
      <c r="E11" s="187">
        <v>1040137</v>
      </c>
      <c r="F11" s="187">
        <v>1010458</v>
      </c>
      <c r="G11" s="191">
        <v>1035831</v>
      </c>
    </row>
    <row r="12" spans="1:7" ht="12.75">
      <c r="A12" s="206" t="s">
        <v>11</v>
      </c>
      <c r="B12" s="187">
        <v>572824</v>
      </c>
      <c r="C12" s="187">
        <v>582138</v>
      </c>
      <c r="D12" s="187">
        <v>280283</v>
      </c>
      <c r="E12" s="187">
        <v>285469</v>
      </c>
      <c r="F12" s="187">
        <v>292541</v>
      </c>
      <c r="G12" s="191">
        <v>296669</v>
      </c>
    </row>
    <row r="13" spans="1:7" ht="12.75">
      <c r="A13" s="206" t="s">
        <v>12</v>
      </c>
      <c r="B13" s="187">
        <v>2528417</v>
      </c>
      <c r="C13" s="187">
        <v>2557330</v>
      </c>
      <c r="D13" s="187">
        <v>1251082</v>
      </c>
      <c r="E13" s="187">
        <v>1269338</v>
      </c>
      <c r="F13" s="187">
        <v>1277335</v>
      </c>
      <c r="G13" s="191">
        <v>1287992</v>
      </c>
    </row>
    <row r="14" spans="1:7" ht="12.75">
      <c r="A14" s="206" t="s">
        <v>190</v>
      </c>
      <c r="B14" s="187">
        <v>1977304</v>
      </c>
      <c r="C14" s="187">
        <v>2043100</v>
      </c>
      <c r="D14" s="187">
        <v>995668</v>
      </c>
      <c r="E14" s="187">
        <v>1033131</v>
      </c>
      <c r="F14" s="187">
        <v>981636</v>
      </c>
      <c r="G14" s="191">
        <v>1009969</v>
      </c>
    </row>
    <row r="15" spans="1:7" ht="12.75">
      <c r="A15" s="206" t="s">
        <v>13</v>
      </c>
      <c r="B15" s="187">
        <v>7210508</v>
      </c>
      <c r="C15" s="187">
        <v>7364078</v>
      </c>
      <c r="D15" s="187">
        <v>3578176</v>
      </c>
      <c r="E15" s="187">
        <v>3661028</v>
      </c>
      <c r="F15" s="187">
        <v>3632332</v>
      </c>
      <c r="G15" s="191">
        <v>3703050</v>
      </c>
    </row>
    <row r="16" spans="1:7" ht="12.75">
      <c r="A16" s="206" t="s">
        <v>224</v>
      </c>
      <c r="B16" s="187">
        <v>4885029</v>
      </c>
      <c r="C16" s="187">
        <v>5029601</v>
      </c>
      <c r="D16" s="187">
        <v>2432162</v>
      </c>
      <c r="E16" s="187">
        <v>2508433</v>
      </c>
      <c r="F16" s="187">
        <v>2452867</v>
      </c>
      <c r="G16" s="191">
        <v>2521168</v>
      </c>
    </row>
    <row r="17" spans="1:7" ht="12.75">
      <c r="A17" s="206" t="s">
        <v>31</v>
      </c>
      <c r="B17" s="187">
        <v>1089990</v>
      </c>
      <c r="C17" s="187">
        <v>1097744</v>
      </c>
      <c r="D17" s="187">
        <v>541692</v>
      </c>
      <c r="E17" s="187">
        <v>546192</v>
      </c>
      <c r="F17" s="187">
        <v>548298</v>
      </c>
      <c r="G17" s="191">
        <v>551552</v>
      </c>
    </row>
    <row r="18" spans="1:7" ht="12.75">
      <c r="A18" s="206" t="s">
        <v>15</v>
      </c>
      <c r="B18" s="187">
        <v>2772533</v>
      </c>
      <c r="C18" s="187">
        <v>2784169</v>
      </c>
      <c r="D18" s="187">
        <v>1337159</v>
      </c>
      <c r="E18" s="187">
        <v>1344268</v>
      </c>
      <c r="F18" s="187">
        <v>1435374</v>
      </c>
      <c r="G18" s="191">
        <v>1439901</v>
      </c>
    </row>
    <row r="19" spans="1:7" ht="12.75">
      <c r="A19" s="206" t="s">
        <v>16</v>
      </c>
      <c r="B19" s="187">
        <v>6081689</v>
      </c>
      <c r="C19" s="187">
        <v>6271638</v>
      </c>
      <c r="D19" s="187">
        <v>2943778</v>
      </c>
      <c r="E19" s="187">
        <v>3040658</v>
      </c>
      <c r="F19" s="187">
        <v>3137911</v>
      </c>
      <c r="G19" s="191">
        <v>3230980</v>
      </c>
    </row>
    <row r="20" spans="1:7" ht="12.75">
      <c r="A20" s="206" t="s">
        <v>32</v>
      </c>
      <c r="B20" s="187">
        <v>1392117</v>
      </c>
      <c r="C20" s="187">
        <v>1426109</v>
      </c>
      <c r="D20" s="187">
        <v>706326</v>
      </c>
      <c r="E20" s="187">
        <v>722999</v>
      </c>
      <c r="F20" s="187">
        <v>685791</v>
      </c>
      <c r="G20" s="191">
        <v>703110</v>
      </c>
    </row>
    <row r="21" spans="1:7" ht="12.75">
      <c r="A21" s="206" t="s">
        <v>126</v>
      </c>
      <c r="B21" s="187">
        <v>605876</v>
      </c>
      <c r="C21" s="187">
        <v>620377</v>
      </c>
      <c r="D21" s="187">
        <v>302330</v>
      </c>
      <c r="E21" s="187">
        <v>310282</v>
      </c>
      <c r="F21" s="187">
        <v>303546</v>
      </c>
      <c r="G21" s="191">
        <v>310095</v>
      </c>
    </row>
    <row r="22" spans="1:7" ht="12.75">
      <c r="A22" s="206" t="s">
        <v>177</v>
      </c>
      <c r="B22" s="187">
        <v>2141860</v>
      </c>
      <c r="C22" s="187">
        <v>2157112</v>
      </c>
      <c r="D22" s="187">
        <v>1046795</v>
      </c>
      <c r="E22" s="187">
        <v>1055150</v>
      </c>
      <c r="F22" s="187">
        <v>1095065</v>
      </c>
      <c r="G22" s="191">
        <v>1101962</v>
      </c>
    </row>
    <row r="23" spans="1:7" ht="12.75">
      <c r="A23" s="206" t="s">
        <v>17</v>
      </c>
      <c r="B23" s="187">
        <v>308968</v>
      </c>
      <c r="C23" s="187">
        <v>317501</v>
      </c>
      <c r="D23" s="187">
        <v>155773</v>
      </c>
      <c r="E23" s="187">
        <v>160342</v>
      </c>
      <c r="F23" s="187">
        <v>153195</v>
      </c>
      <c r="G23" s="191">
        <v>157159</v>
      </c>
    </row>
    <row r="24" spans="1:7" ht="12.75">
      <c r="A24" s="206" t="s">
        <v>285</v>
      </c>
      <c r="B24" s="187">
        <v>76603</v>
      </c>
      <c r="C24" s="187">
        <v>77389</v>
      </c>
      <c r="D24" s="187">
        <v>38913</v>
      </c>
      <c r="E24" s="187">
        <v>39385</v>
      </c>
      <c r="F24" s="187">
        <v>37690</v>
      </c>
      <c r="G24" s="191">
        <v>38004</v>
      </c>
    </row>
    <row r="25" spans="1:7" ht="12.75">
      <c r="A25" s="206" t="s">
        <v>286</v>
      </c>
      <c r="B25" s="187">
        <v>69440</v>
      </c>
      <c r="C25" s="187">
        <v>71448</v>
      </c>
      <c r="D25" s="187">
        <v>35208</v>
      </c>
      <c r="E25" s="187">
        <v>36336</v>
      </c>
      <c r="F25" s="187">
        <v>34232</v>
      </c>
      <c r="G25" s="191">
        <v>35112</v>
      </c>
    </row>
    <row r="26" spans="1:7" ht="12.75">
      <c r="A26" s="206"/>
      <c r="B26" s="187"/>
      <c r="C26" s="187"/>
      <c r="D26" s="187"/>
      <c r="E26" s="187"/>
      <c r="F26" s="187"/>
      <c r="G26" s="191"/>
    </row>
    <row r="27" spans="1:7" s="57" customFormat="1" ht="13.5" thickBot="1">
      <c r="A27" s="207" t="s">
        <v>33</v>
      </c>
      <c r="B27" s="208">
        <v>45200737</v>
      </c>
      <c r="C27" s="208">
        <f>SUM(C7:C25)</f>
        <v>46157822</v>
      </c>
      <c r="D27" s="208">
        <v>22339962</v>
      </c>
      <c r="E27" s="208">
        <f>SUM(E7:E25)</f>
        <v>22847737</v>
      </c>
      <c r="F27" s="208">
        <v>22860775</v>
      </c>
      <c r="G27" s="209">
        <f>SUM(G7:H25)</f>
        <v>23310085</v>
      </c>
    </row>
    <row r="28" spans="1:7" ht="12.75">
      <c r="A28" s="210" t="s">
        <v>124</v>
      </c>
      <c r="B28" s="210"/>
      <c r="C28" s="210"/>
      <c r="D28" s="210"/>
      <c r="E28" s="210"/>
      <c r="F28" s="210"/>
      <c r="G28" s="210"/>
    </row>
    <row r="29" spans="2:7" ht="12.75">
      <c r="B29" s="101"/>
      <c r="C29" s="101"/>
      <c r="D29" s="101"/>
      <c r="E29" s="101"/>
      <c r="F29" s="101"/>
      <c r="G29" s="101"/>
    </row>
  </sheetData>
  <mergeCells count="6"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5" r:id="rId1"/>
  <headerFooter alignWithMargins="0">
    <oddFooter>&amp;C&amp;A</oddFooter>
  </headerFooter>
  <ignoredErrors>
    <ignoredError sqref="C27 E2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2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2.7109375" style="0" customWidth="1"/>
  </cols>
  <sheetData>
    <row r="1" spans="1:9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708" t="s">
        <v>389</v>
      </c>
      <c r="B3" s="708"/>
      <c r="C3" s="708"/>
      <c r="D3" s="708"/>
      <c r="E3" s="708"/>
      <c r="F3" s="708"/>
      <c r="G3" s="708"/>
      <c r="H3" s="708"/>
      <c r="I3" s="708"/>
    </row>
    <row r="4" spans="1:9" ht="13.5" thickBot="1">
      <c r="A4" s="414"/>
      <c r="B4" s="414"/>
      <c r="C4" s="414"/>
      <c r="D4" s="414"/>
      <c r="E4" s="414"/>
      <c r="F4" s="414"/>
      <c r="G4" s="414"/>
      <c r="H4" s="414"/>
      <c r="I4" s="414"/>
    </row>
    <row r="5" spans="1:9" ht="12.75">
      <c r="A5" s="712" t="s">
        <v>2</v>
      </c>
      <c r="B5" s="715" t="s">
        <v>174</v>
      </c>
      <c r="C5" s="716"/>
      <c r="D5" s="716"/>
      <c r="E5" s="717"/>
      <c r="F5" s="715" t="s">
        <v>175</v>
      </c>
      <c r="G5" s="716"/>
      <c r="H5" s="716"/>
      <c r="I5" s="718"/>
    </row>
    <row r="6" spans="1:9" ht="12.75">
      <c r="A6" s="713"/>
      <c r="B6" s="419"/>
      <c r="C6" s="709" t="s">
        <v>217</v>
      </c>
      <c r="D6" s="709" t="s">
        <v>353</v>
      </c>
      <c r="E6" s="420" t="s">
        <v>90</v>
      </c>
      <c r="F6" s="421"/>
      <c r="G6" s="709" t="s">
        <v>217</v>
      </c>
      <c r="H6" s="709" t="s">
        <v>353</v>
      </c>
      <c r="I6" s="422" t="s">
        <v>90</v>
      </c>
    </row>
    <row r="7" spans="1:9" ht="12.75">
      <c r="A7" s="713"/>
      <c r="B7" s="423" t="s">
        <v>4</v>
      </c>
      <c r="C7" s="710"/>
      <c r="D7" s="710"/>
      <c r="E7" s="423" t="s">
        <v>92</v>
      </c>
      <c r="F7" s="423" t="s">
        <v>4</v>
      </c>
      <c r="G7" s="710"/>
      <c r="H7" s="710"/>
      <c r="I7" s="424" t="s">
        <v>93</v>
      </c>
    </row>
    <row r="8" spans="1:9" ht="13.5" thickBot="1">
      <c r="A8" s="714"/>
      <c r="B8" s="425"/>
      <c r="C8" s="711"/>
      <c r="D8" s="711"/>
      <c r="E8" s="425" t="s">
        <v>94</v>
      </c>
      <c r="F8" s="425"/>
      <c r="G8" s="711"/>
      <c r="H8" s="711"/>
      <c r="I8" s="426" t="s">
        <v>94</v>
      </c>
    </row>
    <row r="9" spans="1:12" ht="12.75">
      <c r="A9" s="415" t="s">
        <v>74</v>
      </c>
      <c r="B9" s="311">
        <v>977840</v>
      </c>
      <c r="C9" s="311">
        <v>6336</v>
      </c>
      <c r="D9" s="311">
        <v>959860</v>
      </c>
      <c r="E9" s="311">
        <v>11644</v>
      </c>
      <c r="F9" s="351">
        <v>9280</v>
      </c>
      <c r="G9" s="351">
        <v>34.1</v>
      </c>
      <c r="H9" s="351">
        <v>9221.9</v>
      </c>
      <c r="I9" s="352">
        <v>24</v>
      </c>
      <c r="J9" s="28"/>
      <c r="K9" s="27"/>
      <c r="L9" s="27"/>
    </row>
    <row r="10" spans="1:12" ht="12.75">
      <c r="A10" s="416">
        <v>1998</v>
      </c>
      <c r="B10" s="317">
        <v>1023069</v>
      </c>
      <c r="C10" s="317">
        <v>6983</v>
      </c>
      <c r="D10" s="317">
        <v>1013787</v>
      </c>
      <c r="E10" s="317">
        <v>2299</v>
      </c>
      <c r="F10" s="354">
        <v>9961</v>
      </c>
      <c r="G10" s="354">
        <v>35.2</v>
      </c>
      <c r="H10" s="354">
        <v>9918.3</v>
      </c>
      <c r="I10" s="355">
        <v>7.5</v>
      </c>
      <c r="J10" s="28"/>
      <c r="K10" s="27"/>
      <c r="L10" s="27"/>
    </row>
    <row r="11" spans="1:12" ht="12.75">
      <c r="A11" s="416">
        <v>1999</v>
      </c>
      <c r="B11" s="317">
        <v>1071674</v>
      </c>
      <c r="C11" s="317">
        <v>7483</v>
      </c>
      <c r="D11" s="317">
        <v>1061690</v>
      </c>
      <c r="E11" s="317">
        <v>2501</v>
      </c>
      <c r="F11" s="354">
        <v>10668.7</v>
      </c>
      <c r="G11" s="354">
        <v>37.2</v>
      </c>
      <c r="H11" s="354">
        <v>10623.7</v>
      </c>
      <c r="I11" s="355">
        <v>7.799999999999272</v>
      </c>
      <c r="J11" s="28"/>
      <c r="K11" s="27"/>
      <c r="L11" s="27"/>
    </row>
    <row r="12" spans="1:12" ht="12.75">
      <c r="A12" s="416">
        <v>2000</v>
      </c>
      <c r="B12" s="317">
        <v>1114378</v>
      </c>
      <c r="C12" s="317">
        <v>7988</v>
      </c>
      <c r="D12" s="317">
        <v>1104322</v>
      </c>
      <c r="E12" s="317">
        <v>2068</v>
      </c>
      <c r="F12" s="354">
        <v>11280.8</v>
      </c>
      <c r="G12" s="354">
        <v>42</v>
      </c>
      <c r="H12" s="354">
        <v>11231.7</v>
      </c>
      <c r="I12" s="355">
        <v>7.099999999998545</v>
      </c>
      <c r="J12" s="28"/>
      <c r="K12" s="27"/>
      <c r="L12" s="27"/>
    </row>
    <row r="13" spans="1:12" ht="12.75">
      <c r="A13" s="416">
        <v>2001</v>
      </c>
      <c r="B13" s="317">
        <v>1152678</v>
      </c>
      <c r="C13" s="317">
        <v>8568</v>
      </c>
      <c r="D13" s="317">
        <v>1142340</v>
      </c>
      <c r="E13" s="317">
        <v>1770</v>
      </c>
      <c r="F13" s="354">
        <v>11762.7</v>
      </c>
      <c r="G13" s="354">
        <v>46.8</v>
      </c>
      <c r="H13" s="354">
        <v>11709.1</v>
      </c>
      <c r="I13" s="355">
        <v>6.800000000001091</v>
      </c>
      <c r="J13" s="28"/>
      <c r="K13" s="27"/>
      <c r="L13" s="27"/>
    </row>
    <row r="14" spans="1:12" ht="12.75">
      <c r="A14" s="416">
        <v>2002</v>
      </c>
      <c r="B14" s="317">
        <v>1190467</v>
      </c>
      <c r="C14" s="317">
        <v>9436</v>
      </c>
      <c r="D14" s="317">
        <v>1179451</v>
      </c>
      <c r="E14" s="317">
        <v>1580</v>
      </c>
      <c r="F14" s="354">
        <v>12101.7</v>
      </c>
      <c r="G14" s="354">
        <v>50.8</v>
      </c>
      <c r="H14" s="354">
        <v>12044.3</v>
      </c>
      <c r="I14" s="355">
        <v>6.6</v>
      </c>
      <c r="J14" s="28"/>
      <c r="K14" s="27"/>
      <c r="L14" s="27"/>
    </row>
    <row r="15" spans="1:12" ht="12.75">
      <c r="A15" s="416">
        <v>2003</v>
      </c>
      <c r="B15" s="317">
        <v>1227989</v>
      </c>
      <c r="C15" s="317">
        <v>9810</v>
      </c>
      <c r="D15" s="317">
        <v>1216139</v>
      </c>
      <c r="E15" s="317">
        <v>2040</v>
      </c>
      <c r="F15" s="354">
        <v>12433.6</v>
      </c>
      <c r="G15" s="354">
        <v>52.8</v>
      </c>
      <c r="H15" s="354">
        <v>12372.5</v>
      </c>
      <c r="I15" s="355">
        <v>8.300000000001091</v>
      </c>
      <c r="J15" s="28"/>
      <c r="K15" s="27"/>
      <c r="L15" s="27"/>
    </row>
    <row r="16" spans="1:12" ht="12.75">
      <c r="A16" s="416">
        <v>2004</v>
      </c>
      <c r="B16" s="317">
        <v>1272595</v>
      </c>
      <c r="C16" s="317">
        <v>10429</v>
      </c>
      <c r="D16" s="317">
        <v>1261250</v>
      </c>
      <c r="E16" s="317">
        <v>916</v>
      </c>
      <c r="F16" s="354">
        <v>12958.4</v>
      </c>
      <c r="G16" s="354">
        <v>56.5</v>
      </c>
      <c r="H16" s="354">
        <v>12899.3</v>
      </c>
      <c r="I16" s="355">
        <v>2.600000000000364</v>
      </c>
      <c r="J16" s="28"/>
      <c r="K16" s="27"/>
      <c r="L16" s="27"/>
    </row>
    <row r="17" spans="1:12" ht="12.75">
      <c r="A17" s="416">
        <v>2005</v>
      </c>
      <c r="B17" s="317">
        <v>1347758</v>
      </c>
      <c r="C17" s="317">
        <v>12067</v>
      </c>
      <c r="D17" s="317">
        <v>1335284</v>
      </c>
      <c r="E17" s="317">
        <v>407</v>
      </c>
      <c r="F17" s="354">
        <v>13716.3</v>
      </c>
      <c r="G17" s="354">
        <v>63</v>
      </c>
      <c r="H17" s="354">
        <v>13652.4</v>
      </c>
      <c r="I17" s="355">
        <v>0.8999999999996362</v>
      </c>
      <c r="J17" s="28"/>
      <c r="K17" s="27"/>
      <c r="L17" s="27"/>
    </row>
    <row r="18" spans="1:12" ht="12.75">
      <c r="A18" s="416">
        <v>2006</v>
      </c>
      <c r="B18" s="317">
        <v>1386157</v>
      </c>
      <c r="C18" s="317">
        <v>12308</v>
      </c>
      <c r="D18" s="317">
        <v>1373842</v>
      </c>
      <c r="E18" s="317">
        <v>7</v>
      </c>
      <c r="F18" s="354">
        <v>14347.8</v>
      </c>
      <c r="G18" s="354">
        <v>66.2</v>
      </c>
      <c r="H18" s="354">
        <v>14281.5</v>
      </c>
      <c r="I18" s="355">
        <v>0.09999999999854481</v>
      </c>
      <c r="J18" s="28"/>
      <c r="K18" s="27"/>
      <c r="L18" s="27"/>
    </row>
    <row r="19" spans="1:12" ht="12.75">
      <c r="A19" s="416">
        <v>2007</v>
      </c>
      <c r="B19" s="317">
        <v>1405938</v>
      </c>
      <c r="C19" s="317">
        <v>13170</v>
      </c>
      <c r="D19" s="317">
        <v>1392768</v>
      </c>
      <c r="E19" s="317" t="s">
        <v>1</v>
      </c>
      <c r="F19" s="354">
        <v>14728.1</v>
      </c>
      <c r="G19" s="354">
        <v>75.2</v>
      </c>
      <c r="H19" s="354">
        <v>14652.9</v>
      </c>
      <c r="I19" s="355">
        <v>0</v>
      </c>
      <c r="J19" s="28"/>
      <c r="K19" s="27"/>
      <c r="L19" s="27"/>
    </row>
    <row r="20" spans="1:12" ht="13.5" thickBot="1">
      <c r="A20" s="417">
        <v>2008</v>
      </c>
      <c r="B20" s="343">
        <f>C20+D20</f>
        <v>1332090</v>
      </c>
      <c r="C20" s="343">
        <v>13164</v>
      </c>
      <c r="D20" s="343">
        <v>1318926</v>
      </c>
      <c r="E20" s="343" t="s">
        <v>1</v>
      </c>
      <c r="F20" s="357">
        <v>13827.2</v>
      </c>
      <c r="G20" s="357">
        <v>75.2</v>
      </c>
      <c r="H20" s="357">
        <v>13752</v>
      </c>
      <c r="I20" s="358">
        <f>F20-G20-H20</f>
        <v>0</v>
      </c>
      <c r="J20" s="28"/>
      <c r="K20" s="27"/>
      <c r="L20" s="27"/>
    </row>
    <row r="21" spans="1:9" ht="12.75">
      <c r="A21" s="359" t="s">
        <v>233</v>
      </c>
      <c r="B21" s="359"/>
      <c r="C21" s="359"/>
      <c r="D21" s="359"/>
      <c r="E21" s="359"/>
      <c r="F21" s="359"/>
      <c r="G21" s="418"/>
      <c r="H21" s="418"/>
      <c r="I21" s="418"/>
    </row>
    <row r="22" spans="2:6" ht="12.75">
      <c r="B22" s="23"/>
      <c r="D22" s="41"/>
      <c r="E22" s="28"/>
      <c r="F22" s="23"/>
    </row>
    <row r="23" spans="2:7" ht="12.75">
      <c r="B23" s="23"/>
      <c r="C23" s="28"/>
      <c r="D23" s="23"/>
      <c r="F23" s="107"/>
      <c r="G23" s="27"/>
    </row>
    <row r="24" spans="2:6" ht="12.75">
      <c r="B24" s="23"/>
      <c r="C24" s="28"/>
      <c r="D24" s="23"/>
      <c r="F24" s="29"/>
    </row>
    <row r="25" spans="2:6" ht="12.75">
      <c r="B25" s="23"/>
      <c r="D25" s="23"/>
      <c r="F25" s="23"/>
    </row>
    <row r="26" spans="2:6" ht="12.75">
      <c r="B26" s="23"/>
      <c r="D26" s="23"/>
      <c r="F26" s="23"/>
    </row>
    <row r="27" spans="2:6" ht="12.75">
      <c r="B27" s="23"/>
      <c r="D27" s="23"/>
      <c r="F27" s="23"/>
    </row>
    <row r="28" spans="2:6" ht="12.75">
      <c r="B28" s="23"/>
      <c r="D28" s="23"/>
      <c r="F28" s="23"/>
    </row>
    <row r="29" spans="2:6" ht="12.75">
      <c r="B29" s="23"/>
      <c r="D29" s="23"/>
      <c r="F29" s="23"/>
    </row>
  </sheetData>
  <mergeCells count="9">
    <mergeCell ref="A3:I3"/>
    <mergeCell ref="A1:I1"/>
    <mergeCell ref="H6:H8"/>
    <mergeCell ref="C6:C8"/>
    <mergeCell ref="D6:D8"/>
    <mergeCell ref="A5:A8"/>
    <mergeCell ref="G6:G8"/>
    <mergeCell ref="B5:E5"/>
    <mergeCell ref="F5:I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N4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8.7109375" style="13" customWidth="1"/>
    <col min="6" max="7" width="16.7109375" style="13" customWidth="1"/>
    <col min="8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/>
      <c r="I1"/>
      <c r="J1"/>
      <c r="K1"/>
      <c r="L1"/>
      <c r="M1"/>
      <c r="N1"/>
    </row>
    <row r="3" spans="1:7" ht="15">
      <c r="A3" s="721" t="s">
        <v>359</v>
      </c>
      <c r="B3" s="721"/>
      <c r="C3" s="721"/>
      <c r="D3" s="721"/>
      <c r="E3" s="721"/>
      <c r="F3" s="721"/>
      <c r="G3" s="721"/>
    </row>
    <row r="4" spans="1:7" ht="13.5" thickBot="1">
      <c r="A4" s="427"/>
      <c r="B4" s="427"/>
      <c r="C4" s="427"/>
      <c r="D4" s="427"/>
      <c r="E4" s="427"/>
      <c r="F4" s="428"/>
      <c r="G4" s="428"/>
    </row>
    <row r="5" spans="1:7" ht="12.75">
      <c r="A5" s="434"/>
      <c r="B5" s="719" t="s">
        <v>95</v>
      </c>
      <c r="C5" s="722"/>
      <c r="D5" s="719" t="s">
        <v>422</v>
      </c>
      <c r="E5" s="722"/>
      <c r="F5" s="719" t="s">
        <v>423</v>
      </c>
      <c r="G5" s="720"/>
    </row>
    <row r="6" spans="1:7" ht="12.75">
      <c r="A6" s="435" t="s">
        <v>2</v>
      </c>
      <c r="B6" s="725" t="s">
        <v>4</v>
      </c>
      <c r="C6" s="436" t="s">
        <v>216</v>
      </c>
      <c r="D6" s="725" t="s">
        <v>4</v>
      </c>
      <c r="E6" s="437" t="s">
        <v>216</v>
      </c>
      <c r="F6" s="438" t="s">
        <v>179</v>
      </c>
      <c r="G6" s="436" t="s">
        <v>216</v>
      </c>
    </row>
    <row r="7" spans="1:7" ht="13.5" thickBot="1">
      <c r="A7" s="439"/>
      <c r="B7" s="726"/>
      <c r="C7" s="373" t="s">
        <v>424</v>
      </c>
      <c r="D7" s="726"/>
      <c r="E7" s="373" t="s">
        <v>424</v>
      </c>
      <c r="F7" s="440" t="s">
        <v>96</v>
      </c>
      <c r="G7" s="375" t="s">
        <v>424</v>
      </c>
    </row>
    <row r="8" spans="1:9" ht="12.75">
      <c r="A8" s="429">
        <v>1997</v>
      </c>
      <c r="B8" s="311">
        <v>5040</v>
      </c>
      <c r="C8" s="311">
        <v>84</v>
      </c>
      <c r="D8" s="351">
        <v>8365.1</v>
      </c>
      <c r="E8" s="351">
        <v>758.654</v>
      </c>
      <c r="F8" s="351">
        <v>1767.8</v>
      </c>
      <c r="G8" s="352">
        <v>1782.6</v>
      </c>
      <c r="H8" s="43"/>
      <c r="I8" s="40"/>
    </row>
    <row r="9" spans="1:9" ht="12.75">
      <c r="A9" s="430">
        <v>1998</v>
      </c>
      <c r="B9" s="317">
        <v>5091</v>
      </c>
      <c r="C9" s="317">
        <v>89</v>
      </c>
      <c r="D9" s="354">
        <v>8750.6</v>
      </c>
      <c r="E9" s="354">
        <v>750.169</v>
      </c>
      <c r="F9" s="354">
        <v>1766.6</v>
      </c>
      <c r="G9" s="355">
        <v>1778.1</v>
      </c>
      <c r="H9"/>
      <c r="I9" s="40"/>
    </row>
    <row r="10" spans="1:9" ht="12.75">
      <c r="A10" s="430">
        <v>1999</v>
      </c>
      <c r="B10" s="317">
        <v>5110</v>
      </c>
      <c r="C10" s="317">
        <v>99</v>
      </c>
      <c r="D10" s="354">
        <v>9008.1</v>
      </c>
      <c r="E10" s="354">
        <v>650.357</v>
      </c>
      <c r="F10" s="354">
        <v>1765</v>
      </c>
      <c r="G10" s="355">
        <v>1773.3</v>
      </c>
      <c r="H10"/>
      <c r="I10" s="40"/>
    </row>
    <row r="11" spans="1:9" ht="12.75">
      <c r="A11" s="430">
        <v>2000</v>
      </c>
      <c r="B11" s="317">
        <v>5252</v>
      </c>
      <c r="C11" s="317">
        <v>117</v>
      </c>
      <c r="D11" s="354">
        <v>9230.4</v>
      </c>
      <c r="E11" s="354">
        <v>798.3820000000001</v>
      </c>
      <c r="F11" s="354">
        <v>1761.3</v>
      </c>
      <c r="G11" s="355">
        <v>1777.4</v>
      </c>
      <c r="H11"/>
      <c r="I11" s="40"/>
    </row>
    <row r="12" spans="1:9" ht="12.75">
      <c r="A12" s="430">
        <v>2001</v>
      </c>
      <c r="B12" s="317">
        <v>5421</v>
      </c>
      <c r="C12" s="317">
        <v>110</v>
      </c>
      <c r="D12" s="354">
        <v>9496</v>
      </c>
      <c r="E12" s="354">
        <v>791.417</v>
      </c>
      <c r="F12" s="354">
        <v>1758.7</v>
      </c>
      <c r="G12" s="355">
        <v>1776.6</v>
      </c>
      <c r="H12"/>
      <c r="I12" s="40"/>
    </row>
    <row r="13" spans="1:9" ht="12.75">
      <c r="A13" s="430">
        <v>2002</v>
      </c>
      <c r="B13" s="317">
        <v>5462</v>
      </c>
      <c r="C13" s="317">
        <v>107</v>
      </c>
      <c r="D13" s="354">
        <v>9696.5</v>
      </c>
      <c r="E13" s="354">
        <v>783.439</v>
      </c>
      <c r="F13" s="354">
        <v>1756.3</v>
      </c>
      <c r="G13" s="355">
        <v>1774.4</v>
      </c>
      <c r="H13"/>
      <c r="I13" s="40"/>
    </row>
    <row r="14" spans="1:9" ht="12.75">
      <c r="A14" s="430">
        <v>2003</v>
      </c>
      <c r="B14" s="317">
        <v>5522</v>
      </c>
      <c r="C14" s="317">
        <v>106</v>
      </c>
      <c r="D14" s="354">
        <v>9995</v>
      </c>
      <c r="E14" s="354">
        <v>865.721</v>
      </c>
      <c r="F14" s="354">
        <v>1752.9</v>
      </c>
      <c r="G14" s="355">
        <v>1767.1</v>
      </c>
      <c r="H14" s="43"/>
      <c r="I14" s="40"/>
    </row>
    <row r="15" spans="1:9" ht="12.75">
      <c r="A15" s="430">
        <v>2004</v>
      </c>
      <c r="B15" s="317">
        <v>5474</v>
      </c>
      <c r="C15" s="317">
        <v>111</v>
      </c>
      <c r="D15" s="354">
        <v>10193.5</v>
      </c>
      <c r="E15" s="354">
        <v>838.739</v>
      </c>
      <c r="F15" s="354">
        <v>1752.5</v>
      </c>
      <c r="G15" s="355">
        <v>1768.8</v>
      </c>
      <c r="H15" s="43"/>
      <c r="I15" s="40"/>
    </row>
    <row r="16" spans="1:9" ht="14.25">
      <c r="A16" s="430" t="s">
        <v>395</v>
      </c>
      <c r="B16" s="317">
        <v>5775</v>
      </c>
      <c r="C16" s="317">
        <v>99</v>
      </c>
      <c r="D16" s="354">
        <v>10755.601</v>
      </c>
      <c r="E16" s="354">
        <v>826.288</v>
      </c>
      <c r="F16" s="354">
        <v>1751.9</v>
      </c>
      <c r="G16" s="355">
        <v>1770.8921683480821</v>
      </c>
      <c r="H16" s="43"/>
      <c r="I16" s="40"/>
    </row>
    <row r="17" spans="1:9" ht="12.75">
      <c r="A17" s="430">
        <v>2006</v>
      </c>
      <c r="B17" s="317">
        <v>5887</v>
      </c>
      <c r="C17" s="317">
        <v>104</v>
      </c>
      <c r="D17" s="354">
        <v>11119.311</v>
      </c>
      <c r="E17" s="354">
        <v>814.041</v>
      </c>
      <c r="F17" s="354">
        <v>1750.2</v>
      </c>
      <c r="G17" s="355">
        <v>1770.9</v>
      </c>
      <c r="H17" s="43"/>
      <c r="I17" s="40"/>
    </row>
    <row r="18" spans="1:9" ht="12.75">
      <c r="A18" s="430">
        <v>2007</v>
      </c>
      <c r="B18" s="317">
        <v>5814</v>
      </c>
      <c r="C18" s="317">
        <v>94</v>
      </c>
      <c r="D18" s="354">
        <v>11325.323</v>
      </c>
      <c r="E18" s="354">
        <v>814.471</v>
      </c>
      <c r="F18" s="354">
        <v>1747.9</v>
      </c>
      <c r="G18" s="355">
        <v>1769.5</v>
      </c>
      <c r="H18" s="43"/>
      <c r="I18" s="40"/>
    </row>
    <row r="19" spans="1:9" ht="13.5" thickBot="1">
      <c r="A19" s="431">
        <v>2008</v>
      </c>
      <c r="B19" s="343">
        <v>4267</v>
      </c>
      <c r="C19" s="343">
        <v>61</v>
      </c>
      <c r="D19" s="357">
        <v>9145.638</v>
      </c>
      <c r="E19" s="357">
        <v>386.128</v>
      </c>
      <c r="F19" s="357">
        <v>1751.2454532969707</v>
      </c>
      <c r="G19" s="358">
        <v>1779.9182524965815</v>
      </c>
      <c r="H19" s="43"/>
      <c r="I19" s="40"/>
    </row>
    <row r="20" spans="1:8" ht="12.75">
      <c r="A20" s="359" t="s">
        <v>233</v>
      </c>
      <c r="B20" s="432"/>
      <c r="C20" s="359"/>
      <c r="D20" s="432"/>
      <c r="E20" s="432"/>
      <c r="F20" s="359"/>
      <c r="G20" s="433"/>
      <c r="H20" s="40"/>
    </row>
    <row r="21" spans="1:8" ht="12.75" customHeight="1">
      <c r="A21" s="727" t="s">
        <v>396</v>
      </c>
      <c r="B21" s="724"/>
      <c r="C21" s="724"/>
      <c r="D21" s="724"/>
      <c r="E21" s="724"/>
      <c r="F21" s="176"/>
      <c r="G21" s="176"/>
      <c r="H21" s="40"/>
    </row>
    <row r="22" spans="1:8" ht="12.75" customHeight="1">
      <c r="A22" s="723" t="s">
        <v>354</v>
      </c>
      <c r="B22" s="724"/>
      <c r="C22" s="724"/>
      <c r="D22" s="724"/>
      <c r="E22" s="724"/>
      <c r="H22" s="40"/>
    </row>
    <row r="23" ht="12.75">
      <c r="A23" s="13" t="s">
        <v>355</v>
      </c>
    </row>
    <row r="24" spans="1:7" ht="12.75">
      <c r="A24" s="13" t="s">
        <v>356</v>
      </c>
      <c r="F24"/>
      <c r="G24"/>
    </row>
    <row r="25" spans="1:7" ht="12.75">
      <c r="A25" s="13" t="s">
        <v>357</v>
      </c>
      <c r="F25"/>
      <c r="G25"/>
    </row>
    <row r="26" spans="1:7" ht="12.75">
      <c r="A26" s="13" t="s">
        <v>358</v>
      </c>
      <c r="F26"/>
      <c r="G26"/>
    </row>
    <row r="27" spans="6:7" ht="12.75">
      <c r="F27"/>
      <c r="G27"/>
    </row>
    <row r="28" spans="6:7" ht="12.75">
      <c r="F28"/>
      <c r="G28"/>
    </row>
    <row r="29" spans="6:7" ht="12.75"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</sheetData>
  <mergeCells count="9">
    <mergeCell ref="A22:E22"/>
    <mergeCell ref="B6:B7"/>
    <mergeCell ref="D6:D7"/>
    <mergeCell ref="A21:E21"/>
    <mergeCell ref="F5:G5"/>
    <mergeCell ref="A1:G1"/>
    <mergeCell ref="A3:G3"/>
    <mergeCell ref="B5:C5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  <colBreaks count="1" manualBreakCount="1">
    <brk id="7" max="2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N31"/>
  <sheetViews>
    <sheetView showGridLines="0" zoomScale="75" zoomScaleNormal="75" workbookViewId="0" topLeftCell="A1">
      <selection activeCell="A1" sqref="A1:K1"/>
    </sheetView>
  </sheetViews>
  <sheetFormatPr defaultColWidth="12.57421875" defaultRowHeight="12.75"/>
  <cols>
    <col min="1" max="1" width="14.57421875" style="13" customWidth="1"/>
    <col min="2" max="2" width="12.7109375" style="13" customWidth="1"/>
    <col min="3" max="3" width="10.7109375" style="13" customWidth="1"/>
    <col min="4" max="4" width="12.7109375" style="13" customWidth="1"/>
    <col min="5" max="7" width="11.7109375" style="13" customWidth="1"/>
    <col min="8" max="8" width="12.7109375" style="13" customWidth="1"/>
    <col min="9" max="9" width="14.57421875" style="13" customWidth="1"/>
    <col min="10" max="11" width="18.7109375" style="13" customWidth="1"/>
    <col min="12" max="16384" width="19.140625" style="13" customWidth="1"/>
  </cols>
  <sheetData>
    <row r="1" spans="1:14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/>
      <c r="M1"/>
      <c r="N1"/>
    </row>
    <row r="3" spans="1:12" ht="15">
      <c r="A3" s="728" t="s">
        <v>360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177"/>
    </row>
    <row r="4" spans="1:11" ht="13.5" thickBo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</row>
    <row r="5" spans="1:11" ht="12.75">
      <c r="A5" s="734" t="s">
        <v>425</v>
      </c>
      <c r="B5" s="732" t="s">
        <v>426</v>
      </c>
      <c r="C5" s="733"/>
      <c r="D5" s="733"/>
      <c r="E5" s="733"/>
      <c r="F5" s="733"/>
      <c r="G5" s="733"/>
      <c r="H5" s="733"/>
      <c r="I5" s="733"/>
      <c r="J5" s="733"/>
      <c r="K5" s="733"/>
    </row>
    <row r="6" spans="1:11" ht="12.75" customHeight="1">
      <c r="A6" s="735"/>
      <c r="B6" s="673" t="s">
        <v>398</v>
      </c>
      <c r="C6" s="673" t="s">
        <v>216</v>
      </c>
      <c r="D6" s="725" t="s">
        <v>37</v>
      </c>
      <c r="E6" s="445" t="s">
        <v>399</v>
      </c>
      <c r="F6" s="445" t="s">
        <v>402</v>
      </c>
      <c r="G6" s="445" t="s">
        <v>405</v>
      </c>
      <c r="H6" s="445" t="s">
        <v>407</v>
      </c>
      <c r="I6" s="445" t="s">
        <v>411</v>
      </c>
      <c r="J6" s="445" t="s">
        <v>414</v>
      </c>
      <c r="K6" s="446" t="s">
        <v>417</v>
      </c>
    </row>
    <row r="7" spans="1:11" ht="12.75" customHeight="1">
      <c r="A7" s="735"/>
      <c r="B7" s="664"/>
      <c r="C7" s="664"/>
      <c r="D7" s="731"/>
      <c r="E7" s="447" t="s">
        <v>322</v>
      </c>
      <c r="F7" s="447" t="s">
        <v>401</v>
      </c>
      <c r="G7" s="447" t="s">
        <v>404</v>
      </c>
      <c r="H7" s="447" t="s">
        <v>278</v>
      </c>
      <c r="I7" s="447" t="s">
        <v>409</v>
      </c>
      <c r="J7" s="447" t="s">
        <v>413</v>
      </c>
      <c r="K7" s="448" t="s">
        <v>416</v>
      </c>
    </row>
    <row r="8" spans="1:11" ht="12.75" customHeight="1" thickBot="1">
      <c r="A8" s="736"/>
      <c r="B8" s="665"/>
      <c r="C8" s="665"/>
      <c r="D8" s="726"/>
      <c r="E8" s="449" t="s">
        <v>400</v>
      </c>
      <c r="F8" s="449" t="s">
        <v>403</v>
      </c>
      <c r="G8" s="449" t="s">
        <v>406</v>
      </c>
      <c r="H8" s="449" t="s">
        <v>408</v>
      </c>
      <c r="I8" s="449" t="s">
        <v>410</v>
      </c>
      <c r="J8" s="449" t="s">
        <v>412</v>
      </c>
      <c r="K8" s="450" t="s">
        <v>415</v>
      </c>
    </row>
    <row r="9" spans="1:11" ht="12.75">
      <c r="A9" s="429" t="s">
        <v>84</v>
      </c>
      <c r="B9" s="441">
        <v>2.95</v>
      </c>
      <c r="C9" s="441">
        <v>3.08</v>
      </c>
      <c r="D9" s="441">
        <v>3.66</v>
      </c>
      <c r="E9" s="441" t="s">
        <v>383</v>
      </c>
      <c r="F9" s="351" t="s">
        <v>383</v>
      </c>
      <c r="G9" s="351" t="s">
        <v>383</v>
      </c>
      <c r="H9" s="351" t="s">
        <v>383</v>
      </c>
      <c r="I9" s="351" t="s">
        <v>383</v>
      </c>
      <c r="J9" s="351" t="s">
        <v>383</v>
      </c>
      <c r="K9" s="352" t="s">
        <v>383</v>
      </c>
    </row>
    <row r="10" spans="1:11" ht="12.75">
      <c r="A10" s="430">
        <v>1998</v>
      </c>
      <c r="B10" s="442">
        <v>2.6</v>
      </c>
      <c r="C10" s="442">
        <v>3.01</v>
      </c>
      <c r="D10" s="442">
        <v>3.15</v>
      </c>
      <c r="E10" s="442" t="s">
        <v>383</v>
      </c>
      <c r="F10" s="354" t="s">
        <v>383</v>
      </c>
      <c r="G10" s="354" t="s">
        <v>383</v>
      </c>
      <c r="H10" s="354" t="s">
        <v>383</v>
      </c>
      <c r="I10" s="354" t="s">
        <v>383</v>
      </c>
      <c r="J10" s="354" t="s">
        <v>383</v>
      </c>
      <c r="K10" s="355" t="s">
        <v>383</v>
      </c>
    </row>
    <row r="11" spans="1:11" ht="12.75">
      <c r="A11" s="430">
        <v>1999</v>
      </c>
      <c r="B11" s="442">
        <v>2.72</v>
      </c>
      <c r="C11" s="442">
        <v>3.42</v>
      </c>
      <c r="D11" s="442">
        <v>2.66</v>
      </c>
      <c r="E11" s="442" t="s">
        <v>383</v>
      </c>
      <c r="F11" s="354" t="s">
        <v>383</v>
      </c>
      <c r="G11" s="354" t="s">
        <v>383</v>
      </c>
      <c r="H11" s="354" t="s">
        <v>383</v>
      </c>
      <c r="I11" s="354" t="s">
        <v>383</v>
      </c>
      <c r="J11" s="354" t="s">
        <v>383</v>
      </c>
      <c r="K11" s="355" t="s">
        <v>383</v>
      </c>
    </row>
    <row r="12" spans="1:11" ht="12.75">
      <c r="A12" s="430">
        <v>2000</v>
      </c>
      <c r="B12" s="442">
        <v>3.72</v>
      </c>
      <c r="C12" s="442">
        <v>3.85</v>
      </c>
      <c r="D12" s="442">
        <v>3.03</v>
      </c>
      <c r="E12" s="442" t="s">
        <v>383</v>
      </c>
      <c r="F12" s="354" t="s">
        <v>383</v>
      </c>
      <c r="G12" s="354" t="s">
        <v>383</v>
      </c>
      <c r="H12" s="354" t="s">
        <v>383</v>
      </c>
      <c r="I12" s="354" t="s">
        <v>383</v>
      </c>
      <c r="J12" s="354" t="s">
        <v>383</v>
      </c>
      <c r="K12" s="355" t="s">
        <v>383</v>
      </c>
    </row>
    <row r="13" spans="1:11" ht="12.75">
      <c r="A13" s="430">
        <v>2001</v>
      </c>
      <c r="B13" s="442">
        <v>3.68</v>
      </c>
      <c r="C13" s="442">
        <v>4.32</v>
      </c>
      <c r="D13" s="442">
        <v>4.17</v>
      </c>
      <c r="E13" s="442" t="s">
        <v>383</v>
      </c>
      <c r="F13" s="354" t="s">
        <v>383</v>
      </c>
      <c r="G13" s="354" t="s">
        <v>383</v>
      </c>
      <c r="H13" s="354" t="s">
        <v>383</v>
      </c>
      <c r="I13" s="354" t="s">
        <v>383</v>
      </c>
      <c r="J13" s="354" t="s">
        <v>383</v>
      </c>
      <c r="K13" s="355" t="s">
        <v>383</v>
      </c>
    </row>
    <row r="14" spans="1:11" ht="12.75">
      <c r="A14" s="430">
        <v>2002</v>
      </c>
      <c r="B14" s="442">
        <v>3.85</v>
      </c>
      <c r="C14" s="442">
        <v>3.91</v>
      </c>
      <c r="D14" s="442">
        <v>3.63</v>
      </c>
      <c r="E14" s="442" t="s">
        <v>383</v>
      </c>
      <c r="F14" s="354" t="s">
        <v>383</v>
      </c>
      <c r="G14" s="354" t="s">
        <v>383</v>
      </c>
      <c r="H14" s="354" t="s">
        <v>383</v>
      </c>
      <c r="I14" s="354" t="s">
        <v>383</v>
      </c>
      <c r="J14" s="354" t="s">
        <v>383</v>
      </c>
      <c r="K14" s="355" t="s">
        <v>383</v>
      </c>
    </row>
    <row r="15" spans="1:11" ht="12.75">
      <c r="A15" s="430">
        <v>2003</v>
      </c>
      <c r="B15" s="442">
        <v>3.68</v>
      </c>
      <c r="C15" s="442">
        <v>3.81</v>
      </c>
      <c r="D15" s="442">
        <v>2.78</v>
      </c>
      <c r="E15" s="442" t="s">
        <v>383</v>
      </c>
      <c r="F15" s="354" t="s">
        <v>383</v>
      </c>
      <c r="G15" s="354" t="s">
        <v>383</v>
      </c>
      <c r="H15" s="354" t="s">
        <v>383</v>
      </c>
      <c r="I15" s="354" t="s">
        <v>383</v>
      </c>
      <c r="J15" s="354" t="s">
        <v>383</v>
      </c>
      <c r="K15" s="355" t="s">
        <v>383</v>
      </c>
    </row>
    <row r="16" spans="1:11" ht="12.75">
      <c r="A16" s="430">
        <v>2004</v>
      </c>
      <c r="B16" s="442">
        <v>3.6</v>
      </c>
      <c r="C16" s="442">
        <v>4</v>
      </c>
      <c r="D16" s="442">
        <v>3.12</v>
      </c>
      <c r="E16" s="442" t="s">
        <v>383</v>
      </c>
      <c r="F16" s="354" t="s">
        <v>383</v>
      </c>
      <c r="G16" s="354" t="s">
        <v>383</v>
      </c>
      <c r="H16" s="354" t="s">
        <v>383</v>
      </c>
      <c r="I16" s="354" t="s">
        <v>383</v>
      </c>
      <c r="J16" s="354" t="s">
        <v>383</v>
      </c>
      <c r="K16" s="355" t="s">
        <v>383</v>
      </c>
    </row>
    <row r="17" spans="1:11" ht="14.25">
      <c r="A17" s="430" t="s">
        <v>395</v>
      </c>
      <c r="B17" s="442">
        <v>4.04</v>
      </c>
      <c r="C17" s="442">
        <v>4.264331104893209</v>
      </c>
      <c r="D17" s="442">
        <v>3.7807123034227565</v>
      </c>
      <c r="E17" s="442">
        <v>4.618984179850125</v>
      </c>
      <c r="F17" s="354">
        <v>4.16466751291513</v>
      </c>
      <c r="G17" s="354">
        <v>4.7100997951573085</v>
      </c>
      <c r="H17" s="354">
        <v>4.137447754105034</v>
      </c>
      <c r="I17" s="354">
        <v>4.0274161073825505</v>
      </c>
      <c r="J17" s="354">
        <v>4.242654092941863</v>
      </c>
      <c r="K17" s="355">
        <v>6.019241982507288</v>
      </c>
    </row>
    <row r="18" spans="1:11" ht="12.75">
      <c r="A18" s="430">
        <v>2006</v>
      </c>
      <c r="B18" s="442">
        <v>3.59</v>
      </c>
      <c r="C18" s="442">
        <v>4.127264254536128</v>
      </c>
      <c r="D18" s="442">
        <v>4.0927105666156205</v>
      </c>
      <c r="E18" s="442">
        <v>3.6761345218800647</v>
      </c>
      <c r="F18" s="354">
        <v>3.6397392806213182</v>
      </c>
      <c r="G18" s="354">
        <v>3.7427603692627747</v>
      </c>
      <c r="H18" s="354">
        <v>3.473521390719917</v>
      </c>
      <c r="I18" s="354">
        <v>4.541766586730615</v>
      </c>
      <c r="J18" s="354">
        <v>3.838403902649381</v>
      </c>
      <c r="K18" s="355">
        <v>4.8982507288629735</v>
      </c>
    </row>
    <row r="19" spans="1:11" ht="12.75">
      <c r="A19" s="430">
        <v>2007</v>
      </c>
      <c r="B19" s="442">
        <v>4.212274848143404</v>
      </c>
      <c r="C19" s="442">
        <v>4.618187843872099</v>
      </c>
      <c r="D19" s="442">
        <v>4.228211342704799</v>
      </c>
      <c r="E19" s="442">
        <v>4.369481293595435</v>
      </c>
      <c r="F19" s="354">
        <v>4.361767430092623</v>
      </c>
      <c r="G19" s="354">
        <v>5.341706350474608</v>
      </c>
      <c r="H19" s="354">
        <v>4.523469010989011</v>
      </c>
      <c r="I19" s="354">
        <v>3.888607796340493</v>
      </c>
      <c r="J19" s="354">
        <v>4.578418359395293</v>
      </c>
      <c r="K19" s="355">
        <v>5.421398305084746</v>
      </c>
    </row>
    <row r="20" spans="1:11" ht="13.5" thickBot="1">
      <c r="A20" s="431">
        <v>2008</v>
      </c>
      <c r="B20" s="443">
        <v>3.566636409619537</v>
      </c>
      <c r="C20" s="443">
        <v>3.7089427978665563</v>
      </c>
      <c r="D20" s="443">
        <v>3.8848260125499148</v>
      </c>
      <c r="E20" s="443">
        <v>3.061061224489796</v>
      </c>
      <c r="F20" s="357">
        <v>3.221341186418439</v>
      </c>
      <c r="G20" s="357">
        <v>3.4137948984903694</v>
      </c>
      <c r="H20" s="357">
        <v>3.141550159005493</v>
      </c>
      <c r="I20" s="357">
        <v>4.4464618973561425</v>
      </c>
      <c r="J20" s="357">
        <v>3.5001616667135265</v>
      </c>
      <c r="K20" s="358">
        <v>3.8491452991452992</v>
      </c>
    </row>
    <row r="21" spans="1:11" ht="12.75">
      <c r="A21" s="359" t="s">
        <v>222</v>
      </c>
      <c r="B21" s="359"/>
      <c r="C21" s="359"/>
      <c r="D21" s="359"/>
      <c r="E21" s="359"/>
      <c r="F21" s="359"/>
      <c r="G21" s="433"/>
      <c r="H21" s="432"/>
      <c r="I21" s="444"/>
      <c r="J21" s="444"/>
      <c r="K21" s="444"/>
    </row>
    <row r="22" spans="1:11" ht="12.75" customHeight="1">
      <c r="A22" s="729" t="s">
        <v>397</v>
      </c>
      <c r="B22" s="730"/>
      <c r="C22" s="730"/>
      <c r="D22" s="730"/>
      <c r="E22" s="730"/>
      <c r="F22" s="730"/>
      <c r="G22" s="730"/>
      <c r="H22" s="730"/>
      <c r="I22"/>
      <c r="J22"/>
      <c r="K22"/>
    </row>
    <row r="23" spans="1:11" ht="12.75">
      <c r="A23" s="13" t="s">
        <v>361</v>
      </c>
      <c r="I23"/>
      <c r="J23"/>
      <c r="K23"/>
    </row>
    <row r="24" ht="12.75">
      <c r="A24" s="6" t="s">
        <v>384</v>
      </c>
    </row>
    <row r="25" spans="2:7" ht="12.75">
      <c r="B25"/>
      <c r="C25"/>
      <c r="D25"/>
      <c r="E25"/>
      <c r="F25"/>
      <c r="G25"/>
    </row>
    <row r="26" spans="2:7" ht="12.75">
      <c r="B26"/>
      <c r="C26"/>
      <c r="D26"/>
      <c r="E26"/>
      <c r="F26"/>
      <c r="G26"/>
    </row>
    <row r="27" spans="2:7" ht="12.75">
      <c r="B27"/>
      <c r="C27"/>
      <c r="D27"/>
      <c r="E27"/>
      <c r="F27"/>
      <c r="G27"/>
    </row>
    <row r="28" spans="2:7" ht="12.75">
      <c r="B28"/>
      <c r="C28"/>
      <c r="D28"/>
      <c r="E28"/>
      <c r="F28"/>
      <c r="G28"/>
    </row>
    <row r="29" spans="2:7" ht="12.75">
      <c r="B29"/>
      <c r="C29"/>
      <c r="D29"/>
      <c r="E29"/>
      <c r="F29"/>
      <c r="G29"/>
    </row>
    <row r="30" spans="2:7" ht="12.75">
      <c r="B30"/>
      <c r="C30"/>
      <c r="D30"/>
      <c r="E30"/>
      <c r="F30"/>
      <c r="G30"/>
    </row>
    <row r="31" spans="2:7" ht="12.75">
      <c r="B31"/>
      <c r="C31"/>
      <c r="D31"/>
      <c r="E31"/>
      <c r="F31"/>
      <c r="G31"/>
    </row>
  </sheetData>
  <mergeCells count="8">
    <mergeCell ref="A1:K1"/>
    <mergeCell ref="A3:K3"/>
    <mergeCell ref="B6:B8"/>
    <mergeCell ref="A22:H22"/>
    <mergeCell ref="C6:C8"/>
    <mergeCell ref="D6:D8"/>
    <mergeCell ref="B5:K5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M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4" width="12.7109375" style="11" customWidth="1"/>
    <col min="5" max="5" width="14.7109375" style="11" customWidth="1"/>
    <col min="6" max="8" width="12.7109375" style="11" customWidth="1"/>
    <col min="9" max="9" width="14.7109375" style="11" customWidth="1"/>
    <col min="10" max="10" width="13.8515625" style="11" customWidth="1"/>
    <col min="11" max="11" width="2.28125" style="11" customWidth="1"/>
    <col min="12" max="16384" width="19.140625" style="11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/>
      <c r="K1"/>
      <c r="L1"/>
      <c r="M1"/>
    </row>
    <row r="3" spans="1:9" s="34" customFormat="1" ht="15">
      <c r="A3" s="741" t="s">
        <v>363</v>
      </c>
      <c r="B3" s="741"/>
      <c r="C3" s="741"/>
      <c r="D3" s="741"/>
      <c r="E3" s="741"/>
      <c r="F3" s="741"/>
      <c r="G3" s="741"/>
      <c r="H3" s="741"/>
      <c r="I3" s="741"/>
    </row>
    <row r="4" spans="1:9" ht="13.5" thickBot="1">
      <c r="A4" s="451"/>
      <c r="B4" s="451"/>
      <c r="C4" s="451"/>
      <c r="D4" s="451"/>
      <c r="E4" s="451"/>
      <c r="F4" s="451"/>
      <c r="G4" s="451"/>
      <c r="H4" s="451"/>
      <c r="I4" s="451"/>
    </row>
    <row r="5" spans="1:9" ht="12.75">
      <c r="A5" s="742" t="s">
        <v>2</v>
      </c>
      <c r="B5" s="737" t="s">
        <v>97</v>
      </c>
      <c r="C5" s="738"/>
      <c r="D5" s="738"/>
      <c r="E5" s="739"/>
      <c r="F5" s="737" t="s">
        <v>176</v>
      </c>
      <c r="G5" s="738"/>
      <c r="H5" s="738"/>
      <c r="I5" s="740"/>
    </row>
    <row r="6" spans="1:9" ht="12.75">
      <c r="A6" s="743"/>
      <c r="B6" s="456"/>
      <c r="C6" s="438" t="s">
        <v>173</v>
      </c>
      <c r="D6" s="457"/>
      <c r="E6" s="745" t="s">
        <v>362</v>
      </c>
      <c r="F6" s="458"/>
      <c r="G6" s="438" t="s">
        <v>173</v>
      </c>
      <c r="H6" s="459"/>
      <c r="I6" s="748" t="s">
        <v>362</v>
      </c>
    </row>
    <row r="7" spans="1:9" ht="12.75">
      <c r="A7" s="743"/>
      <c r="B7" s="460" t="s">
        <v>98</v>
      </c>
      <c r="C7" s="461" t="s">
        <v>171</v>
      </c>
      <c r="D7" s="460" t="s">
        <v>37</v>
      </c>
      <c r="E7" s="746"/>
      <c r="F7" s="460" t="s">
        <v>98</v>
      </c>
      <c r="G7" s="461" t="s">
        <v>171</v>
      </c>
      <c r="H7" s="460" t="s">
        <v>37</v>
      </c>
      <c r="I7" s="749"/>
    </row>
    <row r="8" spans="1:10" ht="13.5" thickBot="1">
      <c r="A8" s="744"/>
      <c r="B8" s="462"/>
      <c r="C8" s="440" t="s">
        <v>73</v>
      </c>
      <c r="D8" s="462"/>
      <c r="E8" s="747"/>
      <c r="F8" s="462"/>
      <c r="G8" s="440" t="s">
        <v>73</v>
      </c>
      <c r="H8" s="462"/>
      <c r="I8" s="750"/>
      <c r="J8" s="50"/>
    </row>
    <row r="9" spans="1:9" ht="12.75">
      <c r="A9" s="452">
        <v>1997</v>
      </c>
      <c r="B9" s="311">
        <v>121747</v>
      </c>
      <c r="C9" s="311">
        <v>2701</v>
      </c>
      <c r="D9" s="311">
        <v>69</v>
      </c>
      <c r="E9" s="311">
        <v>1333</v>
      </c>
      <c r="F9" s="311">
        <v>339972</v>
      </c>
      <c r="G9" s="311">
        <v>6404</v>
      </c>
      <c r="H9" s="311">
        <v>132</v>
      </c>
      <c r="I9" s="339">
        <v>6254</v>
      </c>
    </row>
    <row r="10" spans="1:9" ht="12.75">
      <c r="A10" s="453">
        <v>1998</v>
      </c>
      <c r="B10" s="317">
        <v>128004</v>
      </c>
      <c r="C10" s="317">
        <v>3103</v>
      </c>
      <c r="D10" s="317">
        <v>61</v>
      </c>
      <c r="E10" s="317">
        <v>1181</v>
      </c>
      <c r="F10" s="317">
        <v>382025</v>
      </c>
      <c r="G10" s="317">
        <v>7497</v>
      </c>
      <c r="H10" s="317">
        <v>208</v>
      </c>
      <c r="I10" s="341">
        <v>4664</v>
      </c>
    </row>
    <row r="11" spans="1:11" ht="12.75">
      <c r="A11" s="453">
        <v>1999</v>
      </c>
      <c r="B11" s="317">
        <v>137794</v>
      </c>
      <c r="C11" s="317">
        <v>2908</v>
      </c>
      <c r="D11" s="317">
        <v>111</v>
      </c>
      <c r="E11" s="317">
        <v>1007</v>
      </c>
      <c r="F11" s="317">
        <v>488473</v>
      </c>
      <c r="G11" s="317">
        <v>6632</v>
      </c>
      <c r="H11" s="317">
        <v>226</v>
      </c>
      <c r="I11" s="341">
        <v>4791</v>
      </c>
      <c r="J11" s="12"/>
      <c r="K11" s="12"/>
    </row>
    <row r="12" spans="1:11" ht="12.75">
      <c r="A12" s="453">
        <v>2000</v>
      </c>
      <c r="B12" s="317">
        <v>154256</v>
      </c>
      <c r="C12" s="317">
        <v>3110</v>
      </c>
      <c r="D12" s="317">
        <v>55</v>
      </c>
      <c r="E12" s="317">
        <v>1040</v>
      </c>
      <c r="F12" s="317">
        <v>609007</v>
      </c>
      <c r="G12" s="317">
        <v>7937</v>
      </c>
      <c r="H12" s="317">
        <v>134</v>
      </c>
      <c r="I12" s="341">
        <v>5074</v>
      </c>
      <c r="J12" s="12"/>
      <c r="K12" s="12"/>
    </row>
    <row r="13" spans="1:11" ht="12.75">
      <c r="A13" s="453">
        <v>2001</v>
      </c>
      <c r="B13" s="317">
        <v>162275</v>
      </c>
      <c r="C13" s="317">
        <v>3210</v>
      </c>
      <c r="D13" s="317">
        <v>89</v>
      </c>
      <c r="E13" s="317">
        <v>1071</v>
      </c>
      <c r="F13" s="317">
        <v>676644</v>
      </c>
      <c r="G13" s="317">
        <v>10422</v>
      </c>
      <c r="H13" s="317">
        <v>241</v>
      </c>
      <c r="I13" s="341">
        <v>4845</v>
      </c>
      <c r="J13" s="12"/>
      <c r="K13" s="12"/>
    </row>
    <row r="14" spans="1:11" ht="12.75">
      <c r="A14" s="453">
        <v>2002</v>
      </c>
      <c r="B14" s="317">
        <v>161798</v>
      </c>
      <c r="C14" s="317">
        <v>2569</v>
      </c>
      <c r="D14" s="317">
        <v>54</v>
      </c>
      <c r="E14" s="317">
        <v>828</v>
      </c>
      <c r="F14" s="317">
        <v>728767</v>
      </c>
      <c r="G14" s="317">
        <v>8688</v>
      </c>
      <c r="H14" s="317">
        <v>187</v>
      </c>
      <c r="I14" s="341">
        <v>3282</v>
      </c>
      <c r="J14" s="12"/>
      <c r="K14" s="12"/>
    </row>
    <row r="15" spans="1:11" ht="12.75">
      <c r="A15" s="453">
        <v>2003</v>
      </c>
      <c r="B15" s="317">
        <v>186005</v>
      </c>
      <c r="C15" s="317">
        <v>2744</v>
      </c>
      <c r="D15" s="317">
        <v>58</v>
      </c>
      <c r="E15" s="317">
        <v>919</v>
      </c>
      <c r="F15" s="317">
        <v>850224</v>
      </c>
      <c r="G15" s="317">
        <v>10200</v>
      </c>
      <c r="H15" s="317">
        <v>184</v>
      </c>
      <c r="I15" s="341">
        <v>4684</v>
      </c>
      <c r="J15" s="12"/>
      <c r="K15" s="12"/>
    </row>
    <row r="16" spans="1:11" ht="12.75">
      <c r="A16" s="453">
        <v>2004</v>
      </c>
      <c r="B16" s="317">
        <v>209813</v>
      </c>
      <c r="C16" s="317">
        <v>2850</v>
      </c>
      <c r="D16" s="317">
        <v>72</v>
      </c>
      <c r="E16" s="317">
        <v>985</v>
      </c>
      <c r="F16" s="317">
        <v>1188372</v>
      </c>
      <c r="G16" s="317">
        <v>12839</v>
      </c>
      <c r="H16" s="317">
        <v>329</v>
      </c>
      <c r="I16" s="341">
        <v>6464</v>
      </c>
      <c r="J16" s="12"/>
      <c r="K16" s="12"/>
    </row>
    <row r="17" spans="1:11" ht="13.5" thickBot="1">
      <c r="A17" s="454">
        <v>2005</v>
      </c>
      <c r="B17" s="343">
        <v>248313</v>
      </c>
      <c r="C17" s="343">
        <v>3679</v>
      </c>
      <c r="D17" s="343">
        <v>52</v>
      </c>
      <c r="E17" s="343">
        <v>812</v>
      </c>
      <c r="F17" s="343">
        <v>1407367</v>
      </c>
      <c r="G17" s="343">
        <v>15945</v>
      </c>
      <c r="H17" s="343">
        <v>187</v>
      </c>
      <c r="I17" s="344">
        <v>6087</v>
      </c>
      <c r="J17" s="12"/>
      <c r="K17" s="12"/>
    </row>
    <row r="18" spans="1:9" s="13" customFormat="1" ht="12.75">
      <c r="A18" s="359" t="s">
        <v>222</v>
      </c>
      <c r="B18" s="359"/>
      <c r="C18" s="359"/>
      <c r="D18" s="359"/>
      <c r="E18" s="359"/>
      <c r="F18" s="433"/>
      <c r="G18" s="432"/>
      <c r="H18" s="455"/>
      <c r="I18" s="432"/>
    </row>
    <row r="20" ht="12.75">
      <c r="D20" s="34"/>
    </row>
    <row r="23" spans="2:6" ht="12.75">
      <c r="B23"/>
      <c r="C23"/>
      <c r="D23"/>
      <c r="E23"/>
      <c r="F23"/>
    </row>
    <row r="24" spans="1:6" ht="12.75" customHeight="1">
      <c r="A24"/>
      <c r="B24"/>
      <c r="C24"/>
      <c r="D24"/>
      <c r="E24"/>
      <c r="F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  <row r="28" spans="1:7" ht="12.75">
      <c r="A28"/>
      <c r="B28"/>
      <c r="C28"/>
      <c r="D28"/>
      <c r="E28"/>
      <c r="F28"/>
      <c r="G28"/>
    </row>
    <row r="29" spans="1:7" ht="12.75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12.75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2:7" ht="12.75">
      <c r="B36"/>
      <c r="C36"/>
      <c r="D36"/>
      <c r="E36"/>
      <c r="F36"/>
      <c r="G36"/>
    </row>
    <row r="37" spans="2:7" ht="12.75">
      <c r="B37"/>
      <c r="C37"/>
      <c r="D37"/>
      <c r="E37"/>
      <c r="F37"/>
      <c r="G37"/>
    </row>
    <row r="38" spans="2:7" ht="12.75">
      <c r="B38"/>
      <c r="C38"/>
      <c r="D38"/>
      <c r="E38"/>
      <c r="F38"/>
      <c r="G38"/>
    </row>
    <row r="39" spans="2:7" ht="12.75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</sheetData>
  <mergeCells count="7">
    <mergeCell ref="B5:E5"/>
    <mergeCell ref="F5:I5"/>
    <mergeCell ref="A3:I3"/>
    <mergeCell ref="A1:I1"/>
    <mergeCell ref="A5:A8"/>
    <mergeCell ref="E6:E8"/>
    <mergeCell ref="I6:I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R2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5" width="12.7109375" style="11" customWidth="1"/>
    <col min="6" max="6" width="14.57421875" style="11" customWidth="1"/>
    <col min="7" max="7" width="14.421875" style="11" customWidth="1"/>
    <col min="8" max="8" width="12.7109375" style="11" customWidth="1"/>
    <col min="9" max="9" width="18.7109375" style="11" customWidth="1"/>
    <col min="10" max="10" width="14.57421875" style="11" customWidth="1"/>
    <col min="11" max="14" width="12.7109375" style="11" customWidth="1"/>
    <col min="15" max="15" width="13.8515625" style="11" customWidth="1"/>
    <col min="16" max="16" width="2.28125" style="11" customWidth="1"/>
    <col min="17" max="16384" width="19.140625" style="11" customWidth="1"/>
  </cols>
  <sheetData>
    <row r="1" spans="1:18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22"/>
      <c r="N1" s="22"/>
      <c r="O1"/>
      <c r="P1"/>
      <c r="Q1"/>
      <c r="R1"/>
    </row>
    <row r="3" spans="1:12" ht="15">
      <c r="A3" s="754" t="s">
        <v>390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1:12" ht="13.5" thickBo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2.75">
      <c r="A5" s="742" t="s">
        <v>2</v>
      </c>
      <c r="B5" s="755" t="s">
        <v>4</v>
      </c>
      <c r="C5" s="751" t="s">
        <v>219</v>
      </c>
      <c r="D5" s="752"/>
      <c r="E5" s="751" t="s">
        <v>99</v>
      </c>
      <c r="F5" s="753"/>
      <c r="G5" s="753"/>
      <c r="H5" s="753"/>
      <c r="I5" s="752"/>
      <c r="J5" s="751" t="s">
        <v>0</v>
      </c>
      <c r="K5" s="753"/>
      <c r="L5" s="758" t="s">
        <v>100</v>
      </c>
    </row>
    <row r="6" spans="1:12" ht="12.75">
      <c r="A6" s="743"/>
      <c r="B6" s="756"/>
      <c r="C6" s="745" t="s">
        <v>378</v>
      </c>
      <c r="D6" s="761" t="s">
        <v>37</v>
      </c>
      <c r="E6" s="761" t="s">
        <v>80</v>
      </c>
      <c r="F6" s="745" t="s">
        <v>364</v>
      </c>
      <c r="G6" s="388" t="s">
        <v>342</v>
      </c>
      <c r="H6" s="388" t="s">
        <v>113</v>
      </c>
      <c r="I6" s="388" t="s">
        <v>295</v>
      </c>
      <c r="J6" s="265" t="s">
        <v>276</v>
      </c>
      <c r="K6" s="681" t="s">
        <v>303</v>
      </c>
      <c r="L6" s="759"/>
    </row>
    <row r="7" spans="1:12" ht="12.75">
      <c r="A7" s="743"/>
      <c r="B7" s="756"/>
      <c r="C7" s="580"/>
      <c r="D7" s="756"/>
      <c r="E7" s="756"/>
      <c r="F7" s="580"/>
      <c r="G7" s="389" t="s">
        <v>343</v>
      </c>
      <c r="H7" s="389" t="s">
        <v>230</v>
      </c>
      <c r="I7" s="389" t="s">
        <v>261</v>
      </c>
      <c r="J7" s="466" t="s">
        <v>279</v>
      </c>
      <c r="K7" s="580"/>
      <c r="L7" s="759"/>
    </row>
    <row r="8" spans="1:12" ht="12.75">
      <c r="A8" s="743"/>
      <c r="B8" s="756"/>
      <c r="C8" s="580"/>
      <c r="D8" s="756"/>
      <c r="E8" s="756"/>
      <c r="F8" s="580"/>
      <c r="G8" s="389" t="s">
        <v>300</v>
      </c>
      <c r="H8" s="389" t="s">
        <v>260</v>
      </c>
      <c r="I8" s="389" t="s">
        <v>262</v>
      </c>
      <c r="J8" s="466" t="s">
        <v>419</v>
      </c>
      <c r="K8" s="580"/>
      <c r="L8" s="759"/>
    </row>
    <row r="9" spans="1:18" ht="13.5" thickBot="1">
      <c r="A9" s="744"/>
      <c r="B9" s="757"/>
      <c r="C9" s="581"/>
      <c r="D9" s="757"/>
      <c r="E9" s="757"/>
      <c r="F9" s="581"/>
      <c r="G9" s="390" t="s">
        <v>349</v>
      </c>
      <c r="H9" s="390" t="s">
        <v>263</v>
      </c>
      <c r="I9" s="390" t="s">
        <v>256</v>
      </c>
      <c r="J9" s="390" t="s">
        <v>282</v>
      </c>
      <c r="K9" s="581"/>
      <c r="L9" s="760"/>
      <c r="N9" s="50"/>
      <c r="O9" s="50"/>
      <c r="P9" s="50"/>
      <c r="Q9" s="50"/>
      <c r="R9" s="50"/>
    </row>
    <row r="10" spans="1:18" ht="12.75">
      <c r="A10" s="463" t="s">
        <v>43</v>
      </c>
      <c r="B10" s="311">
        <v>158562</v>
      </c>
      <c r="C10" s="311">
        <v>532</v>
      </c>
      <c r="D10" s="311">
        <v>7491</v>
      </c>
      <c r="E10" s="311">
        <v>130622</v>
      </c>
      <c r="F10" s="311">
        <v>13026</v>
      </c>
      <c r="G10" s="311" t="s">
        <v>383</v>
      </c>
      <c r="H10" s="311" t="s">
        <v>383</v>
      </c>
      <c r="I10" s="311" t="s">
        <v>383</v>
      </c>
      <c r="J10" s="311" t="s">
        <v>383</v>
      </c>
      <c r="K10" s="311" t="s">
        <v>383</v>
      </c>
      <c r="L10" s="339">
        <v>19917</v>
      </c>
      <c r="M10" s="44"/>
      <c r="N10" s="162"/>
      <c r="O10" s="162"/>
      <c r="P10" s="50"/>
      <c r="Q10" s="162"/>
      <c r="R10" s="50"/>
    </row>
    <row r="11" spans="1:18" ht="12.75">
      <c r="A11" s="453">
        <v>1998</v>
      </c>
      <c r="B11" s="317">
        <v>79722</v>
      </c>
      <c r="C11" s="317">
        <v>479</v>
      </c>
      <c r="D11" s="317">
        <v>6711</v>
      </c>
      <c r="E11" s="317">
        <v>59331</v>
      </c>
      <c r="F11" s="317">
        <v>4327</v>
      </c>
      <c r="G11" s="317" t="s">
        <v>383</v>
      </c>
      <c r="H11" s="317" t="s">
        <v>383</v>
      </c>
      <c r="I11" s="317" t="s">
        <v>383</v>
      </c>
      <c r="J11" s="317" t="s">
        <v>383</v>
      </c>
      <c r="K11" s="317" t="s">
        <v>383</v>
      </c>
      <c r="L11" s="341">
        <v>13201</v>
      </c>
      <c r="M11" s="44"/>
      <c r="N11" s="162"/>
      <c r="O11" s="162"/>
      <c r="P11" s="50"/>
      <c r="Q11" s="162"/>
      <c r="R11" s="50"/>
    </row>
    <row r="12" spans="1:18" ht="12.75">
      <c r="A12" s="453">
        <v>1999</v>
      </c>
      <c r="B12" s="317">
        <v>77667</v>
      </c>
      <c r="C12" s="317">
        <v>234</v>
      </c>
      <c r="D12" s="317">
        <v>8270</v>
      </c>
      <c r="E12" s="317">
        <v>55334</v>
      </c>
      <c r="F12" s="317">
        <v>4231</v>
      </c>
      <c r="G12" s="317">
        <v>590</v>
      </c>
      <c r="H12" s="317">
        <v>1528</v>
      </c>
      <c r="I12" s="317">
        <v>948</v>
      </c>
      <c r="J12" s="317">
        <v>1525</v>
      </c>
      <c r="K12" s="317">
        <v>4</v>
      </c>
      <c r="L12" s="341">
        <v>13629</v>
      </c>
      <c r="M12" s="44"/>
      <c r="N12" s="162"/>
      <c r="O12" s="162"/>
      <c r="P12" s="170"/>
      <c r="Q12" s="162"/>
      <c r="R12" s="170"/>
    </row>
    <row r="13" spans="1:18" ht="12.75">
      <c r="A13" s="453">
        <v>2000</v>
      </c>
      <c r="B13" s="317">
        <v>60325</v>
      </c>
      <c r="C13" s="317">
        <v>492</v>
      </c>
      <c r="D13" s="317">
        <v>6453</v>
      </c>
      <c r="E13" s="317">
        <v>36916</v>
      </c>
      <c r="F13" s="317">
        <v>3074</v>
      </c>
      <c r="G13" s="317">
        <v>279</v>
      </c>
      <c r="H13" s="317">
        <v>800</v>
      </c>
      <c r="I13" s="317">
        <v>617</v>
      </c>
      <c r="J13" s="317">
        <v>714</v>
      </c>
      <c r="K13" s="317">
        <v>43</v>
      </c>
      <c r="L13" s="341">
        <v>16464</v>
      </c>
      <c r="M13" s="44"/>
      <c r="N13" s="162"/>
      <c r="O13" s="162"/>
      <c r="P13" s="170"/>
      <c r="Q13" s="162"/>
      <c r="R13" s="170"/>
    </row>
    <row r="14" spans="1:18" ht="12.75">
      <c r="A14" s="453">
        <v>2001</v>
      </c>
      <c r="B14" s="317">
        <v>122344</v>
      </c>
      <c r="C14" s="317">
        <v>140</v>
      </c>
      <c r="D14" s="317">
        <v>6605</v>
      </c>
      <c r="E14" s="317">
        <v>94035</v>
      </c>
      <c r="F14" s="317">
        <v>3599</v>
      </c>
      <c r="G14" s="317">
        <v>519</v>
      </c>
      <c r="H14" s="317">
        <v>1196</v>
      </c>
      <c r="I14" s="317">
        <v>1117</v>
      </c>
      <c r="J14" s="317">
        <v>1633</v>
      </c>
      <c r="K14" s="317">
        <v>143</v>
      </c>
      <c r="L14" s="341">
        <v>21564</v>
      </c>
      <c r="M14" s="44"/>
      <c r="N14" s="162"/>
      <c r="O14" s="162"/>
      <c r="P14" s="170"/>
      <c r="Q14" s="162"/>
      <c r="R14" s="170"/>
    </row>
    <row r="15" spans="1:18" ht="12.75">
      <c r="A15" s="453">
        <v>2002</v>
      </c>
      <c r="B15" s="317">
        <v>71643</v>
      </c>
      <c r="C15" s="317">
        <v>302</v>
      </c>
      <c r="D15" s="317">
        <v>3479</v>
      </c>
      <c r="E15" s="317">
        <v>45979</v>
      </c>
      <c r="F15" s="317">
        <v>3370</v>
      </c>
      <c r="G15" s="317">
        <v>352</v>
      </c>
      <c r="H15" s="317">
        <v>1151</v>
      </c>
      <c r="I15" s="317">
        <v>1338</v>
      </c>
      <c r="J15" s="317">
        <v>992</v>
      </c>
      <c r="K15" s="317">
        <v>20</v>
      </c>
      <c r="L15" s="341">
        <v>21883</v>
      </c>
      <c r="M15" s="44"/>
      <c r="N15" s="162"/>
      <c r="O15" s="162"/>
      <c r="P15" s="170"/>
      <c r="Q15" s="162"/>
      <c r="R15" s="170"/>
    </row>
    <row r="16" spans="1:18" ht="12.75">
      <c r="A16" s="453">
        <v>2003</v>
      </c>
      <c r="B16" s="317">
        <v>83481</v>
      </c>
      <c r="C16" s="317">
        <v>74</v>
      </c>
      <c r="D16" s="317">
        <v>2462</v>
      </c>
      <c r="E16" s="317">
        <v>55424</v>
      </c>
      <c r="F16" s="317">
        <v>2622</v>
      </c>
      <c r="G16" s="317">
        <v>616</v>
      </c>
      <c r="H16" s="317">
        <v>1275</v>
      </c>
      <c r="I16" s="317">
        <v>2107</v>
      </c>
      <c r="J16" s="317">
        <v>1219</v>
      </c>
      <c r="K16" s="317">
        <v>41</v>
      </c>
      <c r="L16" s="341">
        <v>25521</v>
      </c>
      <c r="M16" s="44"/>
      <c r="N16" s="162"/>
      <c r="O16" s="162"/>
      <c r="P16" s="170"/>
      <c r="Q16" s="162"/>
      <c r="R16" s="170"/>
    </row>
    <row r="17" spans="1:18" ht="12.75">
      <c r="A17" s="453">
        <v>2004</v>
      </c>
      <c r="B17" s="317">
        <v>60276</v>
      </c>
      <c r="C17" s="317">
        <v>457</v>
      </c>
      <c r="D17" s="317">
        <v>2666</v>
      </c>
      <c r="E17" s="317">
        <v>38363</v>
      </c>
      <c r="F17" s="317">
        <v>1681</v>
      </c>
      <c r="G17" s="317">
        <v>456</v>
      </c>
      <c r="H17" s="317">
        <v>955</v>
      </c>
      <c r="I17" s="317">
        <v>1259</v>
      </c>
      <c r="J17" s="317">
        <v>992</v>
      </c>
      <c r="K17" s="317">
        <v>165</v>
      </c>
      <c r="L17" s="341">
        <v>18790</v>
      </c>
      <c r="M17" s="44"/>
      <c r="N17" s="43"/>
      <c r="O17" s="43"/>
      <c r="P17" s="170"/>
      <c r="Q17" s="162"/>
      <c r="R17" s="170"/>
    </row>
    <row r="18" spans="1:18" ht="12.75">
      <c r="A18" s="453">
        <v>2005</v>
      </c>
      <c r="B18" s="317">
        <v>72563</v>
      </c>
      <c r="C18" s="317">
        <v>2883</v>
      </c>
      <c r="D18" s="317">
        <v>6766</v>
      </c>
      <c r="E18" s="317">
        <v>47597</v>
      </c>
      <c r="F18" s="317">
        <v>3250</v>
      </c>
      <c r="G18" s="317">
        <v>468</v>
      </c>
      <c r="H18" s="317">
        <v>734</v>
      </c>
      <c r="I18" s="317">
        <v>1202</v>
      </c>
      <c r="J18" s="317">
        <v>713</v>
      </c>
      <c r="K18" s="317">
        <v>37</v>
      </c>
      <c r="L18" s="341">
        <v>15317</v>
      </c>
      <c r="M18" s="44"/>
      <c r="N18" s="43"/>
      <c r="O18" s="43"/>
      <c r="P18" s="170"/>
      <c r="Q18" s="162"/>
      <c r="R18" s="170"/>
    </row>
    <row r="19" spans="1:18" ht="12.75">
      <c r="A19" s="453">
        <v>2006</v>
      </c>
      <c r="B19" s="317">
        <v>51952</v>
      </c>
      <c r="C19" s="317">
        <v>515</v>
      </c>
      <c r="D19" s="317">
        <v>2883</v>
      </c>
      <c r="E19" s="317">
        <v>35327</v>
      </c>
      <c r="F19" s="317">
        <v>2241</v>
      </c>
      <c r="G19" s="317">
        <v>314</v>
      </c>
      <c r="H19" s="317">
        <v>670</v>
      </c>
      <c r="I19" s="317">
        <v>1355</v>
      </c>
      <c r="J19" s="317">
        <v>689</v>
      </c>
      <c r="K19" s="317">
        <v>1</v>
      </c>
      <c r="L19" s="341">
        <v>13227</v>
      </c>
      <c r="M19" s="44"/>
      <c r="N19" s="43"/>
      <c r="O19" s="43"/>
      <c r="P19" s="170"/>
      <c r="Q19" s="43"/>
      <c r="R19" s="170"/>
    </row>
    <row r="20" spans="1:18" ht="12.75">
      <c r="A20" s="453">
        <v>2007</v>
      </c>
      <c r="B20" s="317">
        <v>58401</v>
      </c>
      <c r="C20" s="317">
        <v>345</v>
      </c>
      <c r="D20" s="317">
        <v>6174</v>
      </c>
      <c r="E20" s="317">
        <v>36165</v>
      </c>
      <c r="F20" s="317">
        <v>2304</v>
      </c>
      <c r="G20" s="317">
        <v>333</v>
      </c>
      <c r="H20" s="317">
        <v>1192</v>
      </c>
      <c r="I20" s="317">
        <v>1175</v>
      </c>
      <c r="J20" s="317">
        <v>575</v>
      </c>
      <c r="K20" s="317">
        <v>35</v>
      </c>
      <c r="L20" s="341">
        <v>15717</v>
      </c>
      <c r="M20" s="44"/>
      <c r="N20" s="43"/>
      <c r="O20" s="43"/>
      <c r="P20" s="170"/>
      <c r="Q20" s="43"/>
      <c r="R20" s="170"/>
    </row>
    <row r="21" spans="1:18" s="13" customFormat="1" ht="13.5" thickBot="1">
      <c r="A21" s="454">
        <v>2008</v>
      </c>
      <c r="B21" s="343">
        <v>147476</v>
      </c>
      <c r="C21" s="343">
        <v>261</v>
      </c>
      <c r="D21" s="343">
        <v>3226</v>
      </c>
      <c r="E21" s="343">
        <v>114174</v>
      </c>
      <c r="F21" s="343">
        <v>2568</v>
      </c>
      <c r="G21" s="343">
        <v>2372</v>
      </c>
      <c r="H21" s="343">
        <v>2577</v>
      </c>
      <c r="I21" s="343">
        <v>3960</v>
      </c>
      <c r="J21" s="343">
        <v>457</v>
      </c>
      <c r="K21" s="343">
        <v>32</v>
      </c>
      <c r="L21" s="344">
        <f>B21-C23-E21</f>
        <v>33302</v>
      </c>
      <c r="M21" s="40"/>
      <c r="N21" s="43"/>
      <c r="O21" s="43"/>
      <c r="P21" s="171"/>
      <c r="Q21" s="43"/>
      <c r="R21" s="171"/>
    </row>
    <row r="22" spans="1:13" s="10" customFormat="1" ht="12.75">
      <c r="A22" s="464" t="s">
        <v>222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117"/>
    </row>
    <row r="23" spans="1:18" ht="12.75">
      <c r="A23" s="6" t="s">
        <v>384</v>
      </c>
      <c r="C23" s="43"/>
      <c r="D23" s="43"/>
      <c r="N23" s="43"/>
      <c r="O23" s="43"/>
      <c r="P23" s="50"/>
      <c r="Q23" s="43"/>
      <c r="R23" s="50"/>
    </row>
  </sheetData>
  <mergeCells count="13">
    <mergeCell ref="C6:C9"/>
    <mergeCell ref="K6:K9"/>
    <mergeCell ref="J5:K5"/>
    <mergeCell ref="A1:L1"/>
    <mergeCell ref="C5:D5"/>
    <mergeCell ref="E5:I5"/>
    <mergeCell ref="A3:L3"/>
    <mergeCell ref="A5:A9"/>
    <mergeCell ref="B5:B9"/>
    <mergeCell ref="L5:L9"/>
    <mergeCell ref="D6:D9"/>
    <mergeCell ref="E6:E9"/>
    <mergeCell ref="F6:F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43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372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s="45" customFormat="1" ht="13.5" thickBo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1:13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</row>
    <row r="7" spans="1:13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</row>
    <row r="8" spans="1:13" ht="13.5" thickBot="1">
      <c r="A8" s="474"/>
      <c r="B8" s="475" t="s">
        <v>101</v>
      </c>
      <c r="C8" s="475" t="s">
        <v>102</v>
      </c>
      <c r="D8" s="475" t="s">
        <v>101</v>
      </c>
      <c r="E8" s="475" t="s">
        <v>102</v>
      </c>
      <c r="F8" s="475" t="s">
        <v>101</v>
      </c>
      <c r="G8" s="475" t="s">
        <v>102</v>
      </c>
      <c r="H8" s="475" t="s">
        <v>101</v>
      </c>
      <c r="I8" s="475" t="s">
        <v>102</v>
      </c>
      <c r="J8" s="475" t="s">
        <v>101</v>
      </c>
      <c r="K8" s="475" t="s">
        <v>102</v>
      </c>
      <c r="L8" s="475" t="s">
        <v>101</v>
      </c>
      <c r="M8" s="476" t="s">
        <v>102</v>
      </c>
    </row>
    <row r="9" spans="1:13" ht="12.75">
      <c r="A9" s="468">
        <v>1997</v>
      </c>
      <c r="B9" s="351">
        <v>933.65</v>
      </c>
      <c r="C9" s="351">
        <v>301.6</v>
      </c>
      <c r="D9" s="351">
        <v>232.08</v>
      </c>
      <c r="E9" s="351">
        <v>314.7</v>
      </c>
      <c r="F9" s="351">
        <v>469.39</v>
      </c>
      <c r="G9" s="351">
        <v>333.24</v>
      </c>
      <c r="H9" s="351">
        <v>212.27</v>
      </c>
      <c r="I9" s="351">
        <v>227.86</v>
      </c>
      <c r="J9" s="351">
        <v>15.4</v>
      </c>
      <c r="K9" s="351">
        <v>182.85</v>
      </c>
      <c r="L9" s="351">
        <v>4.51</v>
      </c>
      <c r="M9" s="352">
        <v>210.83</v>
      </c>
    </row>
    <row r="10" spans="1:13" ht="12.75">
      <c r="A10" s="469">
        <v>1998</v>
      </c>
      <c r="B10" s="354">
        <v>924.43</v>
      </c>
      <c r="C10" s="354">
        <v>307.92</v>
      </c>
      <c r="D10" s="354">
        <v>56.33</v>
      </c>
      <c r="E10" s="354">
        <v>280.83</v>
      </c>
      <c r="F10" s="354">
        <v>633.93</v>
      </c>
      <c r="G10" s="354">
        <v>339.53</v>
      </c>
      <c r="H10" s="354">
        <v>213.32</v>
      </c>
      <c r="I10" s="354">
        <v>232.32</v>
      </c>
      <c r="J10" s="354">
        <v>16.13</v>
      </c>
      <c r="K10" s="354">
        <v>186.95</v>
      </c>
      <c r="L10" s="354">
        <v>4.72</v>
      </c>
      <c r="M10" s="355">
        <v>215.8</v>
      </c>
    </row>
    <row r="11" spans="1:13" ht="12.75">
      <c r="A11" s="469">
        <v>1999</v>
      </c>
      <c r="B11" s="354">
        <v>913.12</v>
      </c>
      <c r="C11" s="354">
        <v>313.87</v>
      </c>
      <c r="D11" s="354">
        <v>51.22</v>
      </c>
      <c r="E11" s="354">
        <v>287.58</v>
      </c>
      <c r="F11" s="354">
        <v>626.02</v>
      </c>
      <c r="G11" s="354">
        <v>346.51</v>
      </c>
      <c r="H11" s="354">
        <v>213.94</v>
      </c>
      <c r="I11" s="354">
        <v>236.72</v>
      </c>
      <c r="J11" s="354">
        <v>17.04</v>
      </c>
      <c r="K11" s="354">
        <v>189.36</v>
      </c>
      <c r="L11" s="354">
        <v>4.89</v>
      </c>
      <c r="M11" s="355">
        <v>220.99</v>
      </c>
    </row>
    <row r="12" spans="1:13" ht="12.75">
      <c r="A12" s="469">
        <v>2000</v>
      </c>
      <c r="B12" s="354">
        <v>900.88</v>
      </c>
      <c r="C12" s="354">
        <v>327.53</v>
      </c>
      <c r="D12" s="354">
        <v>46.9</v>
      </c>
      <c r="E12" s="354">
        <v>298.81</v>
      </c>
      <c r="F12" s="354">
        <v>617.18</v>
      </c>
      <c r="G12" s="354">
        <v>361.67</v>
      </c>
      <c r="H12" s="354">
        <v>213.98</v>
      </c>
      <c r="I12" s="354">
        <v>248</v>
      </c>
      <c r="J12" s="354">
        <v>17.7</v>
      </c>
      <c r="K12" s="354">
        <v>201.85</v>
      </c>
      <c r="L12" s="354">
        <v>5.12</v>
      </c>
      <c r="M12" s="355">
        <v>234.52</v>
      </c>
    </row>
    <row r="13" spans="1:13" ht="12.75">
      <c r="A13" s="469">
        <v>2001</v>
      </c>
      <c r="B13" s="354">
        <v>888.82</v>
      </c>
      <c r="C13" s="354">
        <v>341.34</v>
      </c>
      <c r="D13" s="354">
        <v>42.93</v>
      </c>
      <c r="E13" s="354">
        <v>313.31</v>
      </c>
      <c r="F13" s="354">
        <v>609.21</v>
      </c>
      <c r="G13" s="354">
        <v>376.99</v>
      </c>
      <c r="H13" s="354">
        <v>213.65</v>
      </c>
      <c r="I13" s="354">
        <v>258.31</v>
      </c>
      <c r="J13" s="354">
        <v>17.79</v>
      </c>
      <c r="K13" s="354">
        <v>213.12</v>
      </c>
      <c r="L13" s="354">
        <v>5.23</v>
      </c>
      <c r="M13" s="355">
        <v>246.56</v>
      </c>
    </row>
    <row r="14" spans="1:13" ht="12.75">
      <c r="A14" s="469">
        <v>2002</v>
      </c>
      <c r="B14" s="354">
        <v>873.74</v>
      </c>
      <c r="C14" s="354">
        <v>351.52</v>
      </c>
      <c r="D14" s="354">
        <v>39.4</v>
      </c>
      <c r="E14" s="354">
        <v>324.11</v>
      </c>
      <c r="F14" s="354">
        <v>597.99</v>
      </c>
      <c r="G14" s="354">
        <v>387.87</v>
      </c>
      <c r="H14" s="354">
        <v>212.75</v>
      </c>
      <c r="I14" s="354">
        <v>267.99</v>
      </c>
      <c r="J14" s="354">
        <v>18.26</v>
      </c>
      <c r="K14" s="354">
        <v>221.38</v>
      </c>
      <c r="L14" s="354">
        <v>5.33</v>
      </c>
      <c r="M14" s="355">
        <v>255.69</v>
      </c>
    </row>
    <row r="15" spans="1:13" ht="12.75">
      <c r="A15" s="469">
        <v>2003</v>
      </c>
      <c r="B15" s="354">
        <v>856.31</v>
      </c>
      <c r="C15" s="354">
        <v>366.44</v>
      </c>
      <c r="D15" s="354">
        <v>37.14</v>
      </c>
      <c r="E15" s="354">
        <v>339.72</v>
      </c>
      <c r="F15" s="354">
        <v>583.42</v>
      </c>
      <c r="G15" s="354">
        <v>403.33</v>
      </c>
      <c r="H15" s="354">
        <v>211.7</v>
      </c>
      <c r="I15" s="354">
        <v>283.44</v>
      </c>
      <c r="J15" s="354">
        <v>18.56</v>
      </c>
      <c r="K15" s="354">
        <v>235.33</v>
      </c>
      <c r="L15" s="354">
        <v>5.5</v>
      </c>
      <c r="M15" s="355">
        <v>270.66</v>
      </c>
    </row>
    <row r="16" spans="1:13" ht="12.75">
      <c r="A16" s="469">
        <v>2004</v>
      </c>
      <c r="B16" s="354">
        <v>835.25</v>
      </c>
      <c r="C16" s="354">
        <v>379.43</v>
      </c>
      <c r="D16" s="354">
        <v>35.73</v>
      </c>
      <c r="E16" s="354">
        <v>354.35</v>
      </c>
      <c r="F16" s="354">
        <v>565.69</v>
      </c>
      <c r="G16" s="354">
        <v>414.96</v>
      </c>
      <c r="H16" s="354">
        <v>209.78</v>
      </c>
      <c r="I16" s="354">
        <v>301.21</v>
      </c>
      <c r="J16" s="354">
        <v>18.47</v>
      </c>
      <c r="K16" s="354">
        <v>255.15</v>
      </c>
      <c r="L16" s="354">
        <v>5.58</v>
      </c>
      <c r="M16" s="355">
        <v>290.2</v>
      </c>
    </row>
    <row r="17" spans="1:13" ht="12.75">
      <c r="A17" s="469">
        <v>2005</v>
      </c>
      <c r="B17" s="354">
        <v>815.09</v>
      </c>
      <c r="C17" s="354">
        <v>399.15</v>
      </c>
      <c r="D17" s="354">
        <v>34.11</v>
      </c>
      <c r="E17" s="354">
        <v>373.98</v>
      </c>
      <c r="F17" s="354">
        <v>548.95</v>
      </c>
      <c r="G17" s="354">
        <v>436.69</v>
      </c>
      <c r="H17" s="354">
        <v>207.82</v>
      </c>
      <c r="I17" s="354">
        <v>316.9</v>
      </c>
      <c r="J17" s="354">
        <v>18.5</v>
      </c>
      <c r="K17" s="354">
        <v>283.45</v>
      </c>
      <c r="L17" s="354">
        <v>5.71</v>
      </c>
      <c r="M17" s="355">
        <v>308.99</v>
      </c>
    </row>
    <row r="18" spans="1:13" ht="13.5" thickBot="1">
      <c r="A18" s="470">
        <v>2006</v>
      </c>
      <c r="B18" s="357">
        <v>798.33</v>
      </c>
      <c r="C18" s="357">
        <v>419.58</v>
      </c>
      <c r="D18" s="357">
        <v>32.06</v>
      </c>
      <c r="E18" s="357">
        <v>394.99</v>
      </c>
      <c r="F18" s="357">
        <v>536.04</v>
      </c>
      <c r="G18" s="357">
        <v>459.56</v>
      </c>
      <c r="H18" s="357">
        <v>205.8</v>
      </c>
      <c r="I18" s="357">
        <v>331.97</v>
      </c>
      <c r="J18" s="357">
        <v>18.6</v>
      </c>
      <c r="K18" s="357">
        <v>307.7</v>
      </c>
      <c r="L18" s="357">
        <v>5.82</v>
      </c>
      <c r="M18" s="358">
        <v>328.11</v>
      </c>
    </row>
    <row r="19" spans="1:13" ht="12.75">
      <c r="A19" s="362"/>
      <c r="B19" s="471"/>
      <c r="C19" s="359"/>
      <c r="D19" s="471"/>
      <c r="E19" s="359"/>
      <c r="F19" s="471"/>
      <c r="G19" s="359"/>
      <c r="H19" s="359"/>
      <c r="I19" s="359"/>
      <c r="J19" s="359"/>
      <c r="K19" s="359"/>
      <c r="L19" s="359"/>
      <c r="M19" s="359"/>
    </row>
    <row r="21" spans="1:13" ht="15">
      <c r="A21" s="762" t="s">
        <v>267</v>
      </c>
      <c r="B21" s="762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2"/>
    </row>
    <row r="22" spans="1:13" ht="15">
      <c r="A22" s="762" t="s">
        <v>205</v>
      </c>
      <c r="B22" s="762"/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</row>
    <row r="23" spans="1:13" ht="13.5" thickBot="1">
      <c r="A23" s="467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</row>
    <row r="24" spans="1:13" ht="12.75">
      <c r="A24" s="472"/>
      <c r="B24" s="772" t="s">
        <v>4</v>
      </c>
      <c r="C24" s="773"/>
      <c r="D24" s="763" t="s">
        <v>366</v>
      </c>
      <c r="E24" s="764"/>
      <c r="F24" s="772" t="s">
        <v>368</v>
      </c>
      <c r="G24" s="773"/>
      <c r="H24" s="765" t="s">
        <v>369</v>
      </c>
      <c r="I24" s="766"/>
      <c r="J24" s="766"/>
      <c r="K24" s="766"/>
      <c r="L24" s="766"/>
      <c r="M24" s="767"/>
    </row>
    <row r="25" spans="1:13" ht="12.75">
      <c r="A25" s="473" t="s">
        <v>2</v>
      </c>
      <c r="B25" s="774"/>
      <c r="C25" s="775"/>
      <c r="D25" s="776" t="s">
        <v>367</v>
      </c>
      <c r="E25" s="777"/>
      <c r="F25" s="774"/>
      <c r="G25" s="775"/>
      <c r="H25" s="768" t="s">
        <v>370</v>
      </c>
      <c r="I25" s="769"/>
      <c r="J25" s="768" t="s">
        <v>371</v>
      </c>
      <c r="K25" s="769"/>
      <c r="L25" s="770" t="s">
        <v>228</v>
      </c>
      <c r="M25" s="771"/>
    </row>
    <row r="26" spans="1:13" ht="13.5" thickBot="1">
      <c r="A26" s="474"/>
      <c r="B26" s="475" t="s">
        <v>101</v>
      </c>
      <c r="C26" s="475" t="s">
        <v>102</v>
      </c>
      <c r="D26" s="475" t="s">
        <v>101</v>
      </c>
      <c r="E26" s="475" t="s">
        <v>102</v>
      </c>
      <c r="F26" s="475" t="s">
        <v>101</v>
      </c>
      <c r="G26" s="475" t="s">
        <v>102</v>
      </c>
      <c r="H26" s="475" t="s">
        <v>101</v>
      </c>
      <c r="I26" s="475" t="s">
        <v>102</v>
      </c>
      <c r="J26" s="475" t="s">
        <v>101</v>
      </c>
      <c r="K26" s="475" t="s">
        <v>102</v>
      </c>
      <c r="L26" s="475" t="s">
        <v>101</v>
      </c>
      <c r="M26" s="476" t="s">
        <v>102</v>
      </c>
    </row>
    <row r="27" spans="1:13" ht="12.75">
      <c r="A27" s="468">
        <v>1999</v>
      </c>
      <c r="B27" s="351">
        <v>833.61</v>
      </c>
      <c r="C27" s="351">
        <v>329.14</v>
      </c>
      <c r="D27" s="351">
        <v>74.45</v>
      </c>
      <c r="E27" s="351">
        <v>358.05</v>
      </c>
      <c r="F27" s="351">
        <v>507.81</v>
      </c>
      <c r="G27" s="351">
        <v>367.7</v>
      </c>
      <c r="H27" s="351">
        <v>222.31</v>
      </c>
      <c r="I27" s="351">
        <v>256.07</v>
      </c>
      <c r="J27" s="351">
        <v>26.63</v>
      </c>
      <c r="K27" s="351">
        <v>134.91</v>
      </c>
      <c r="L27" s="351">
        <v>2.41</v>
      </c>
      <c r="M27" s="352">
        <v>197.33</v>
      </c>
    </row>
    <row r="28" spans="1:13" ht="12.75">
      <c r="A28" s="469">
        <v>2000</v>
      </c>
      <c r="B28" s="354">
        <v>857.54</v>
      </c>
      <c r="C28" s="354">
        <v>346.13</v>
      </c>
      <c r="D28" s="354">
        <v>76.16</v>
      </c>
      <c r="E28" s="354">
        <v>378.14</v>
      </c>
      <c r="F28" s="354">
        <v>520.35</v>
      </c>
      <c r="G28" s="354">
        <v>387.64</v>
      </c>
      <c r="H28" s="354">
        <v>229.37</v>
      </c>
      <c r="I28" s="354">
        <v>268.94</v>
      </c>
      <c r="J28" s="354">
        <v>29.27</v>
      </c>
      <c r="K28" s="354">
        <v>140.82</v>
      </c>
      <c r="L28" s="354">
        <v>2.39</v>
      </c>
      <c r="M28" s="355">
        <v>210.83</v>
      </c>
    </row>
    <row r="29" spans="1:13" ht="12.75">
      <c r="A29" s="469">
        <v>2001</v>
      </c>
      <c r="B29" s="354">
        <v>881.12</v>
      </c>
      <c r="C29" s="354">
        <v>364.37</v>
      </c>
      <c r="D29" s="354">
        <v>77.69</v>
      </c>
      <c r="E29" s="354">
        <v>402.04</v>
      </c>
      <c r="F29" s="354">
        <v>535.07</v>
      </c>
      <c r="G29" s="354">
        <v>408.32</v>
      </c>
      <c r="H29" s="354">
        <v>236.22</v>
      </c>
      <c r="I29" s="354">
        <v>281.02</v>
      </c>
      <c r="J29" s="354">
        <v>29.72</v>
      </c>
      <c r="K29" s="354">
        <v>148.51</v>
      </c>
      <c r="L29" s="354">
        <v>2.42</v>
      </c>
      <c r="M29" s="355">
        <v>223.27</v>
      </c>
    </row>
    <row r="30" spans="1:13" ht="12.75">
      <c r="A30" s="469">
        <v>2002</v>
      </c>
      <c r="B30" s="354">
        <v>904.52</v>
      </c>
      <c r="C30" s="354">
        <v>379.37</v>
      </c>
      <c r="D30" s="354">
        <v>79.25</v>
      </c>
      <c r="E30" s="354">
        <v>420.81</v>
      </c>
      <c r="F30" s="354">
        <v>548.7</v>
      </c>
      <c r="G30" s="354">
        <v>425.12</v>
      </c>
      <c r="H30" s="354">
        <v>242.7</v>
      </c>
      <c r="I30" s="354">
        <v>293.09</v>
      </c>
      <c r="J30" s="354">
        <v>31.47</v>
      </c>
      <c r="K30" s="354">
        <v>153.68</v>
      </c>
      <c r="L30" s="354">
        <v>2.42</v>
      </c>
      <c r="M30" s="355">
        <v>235.95</v>
      </c>
    </row>
    <row r="31" spans="1:13" ht="12.75">
      <c r="A31" s="469">
        <v>2003</v>
      </c>
      <c r="B31" s="354">
        <v>926.58</v>
      </c>
      <c r="C31" s="354">
        <v>399.53</v>
      </c>
      <c r="D31" s="354">
        <v>81.78</v>
      </c>
      <c r="E31" s="354">
        <v>445.19</v>
      </c>
      <c r="F31" s="354">
        <v>560.61</v>
      </c>
      <c r="G31" s="354">
        <v>446.85</v>
      </c>
      <c r="H31" s="354">
        <v>249.19</v>
      </c>
      <c r="I31" s="354">
        <v>310.52</v>
      </c>
      <c r="J31" s="354">
        <v>32.56</v>
      </c>
      <c r="K31" s="354">
        <v>162.15</v>
      </c>
      <c r="L31" s="354">
        <v>2.44</v>
      </c>
      <c r="M31" s="355">
        <v>252.95</v>
      </c>
    </row>
    <row r="32" spans="1:13" ht="12.75">
      <c r="A32" s="469">
        <v>2004</v>
      </c>
      <c r="B32" s="354">
        <v>946.33</v>
      </c>
      <c r="C32" s="354">
        <v>419.86</v>
      </c>
      <c r="D32" s="354">
        <v>85.63</v>
      </c>
      <c r="E32" s="354">
        <v>469.51</v>
      </c>
      <c r="F32" s="354">
        <v>570.02</v>
      </c>
      <c r="G32" s="354">
        <v>466.02</v>
      </c>
      <c r="H32" s="354">
        <v>255.69</v>
      </c>
      <c r="I32" s="354">
        <v>333.12</v>
      </c>
      <c r="J32" s="354">
        <v>32.54</v>
      </c>
      <c r="K32" s="354">
        <v>173.15</v>
      </c>
      <c r="L32" s="354">
        <v>2.46</v>
      </c>
      <c r="M32" s="355">
        <v>273.02</v>
      </c>
    </row>
    <row r="33" spans="1:13" ht="12.75">
      <c r="A33" s="469">
        <v>2005</v>
      </c>
      <c r="B33" s="354">
        <v>968.26</v>
      </c>
      <c r="C33" s="354">
        <v>445.57</v>
      </c>
      <c r="D33" s="354">
        <v>88.99</v>
      </c>
      <c r="E33" s="354">
        <v>498.61</v>
      </c>
      <c r="F33" s="354">
        <v>582.63</v>
      </c>
      <c r="G33" s="354">
        <v>495.28</v>
      </c>
      <c r="H33" s="354">
        <v>261.75</v>
      </c>
      <c r="I33" s="354">
        <v>350.33</v>
      </c>
      <c r="J33" s="354">
        <v>32.46</v>
      </c>
      <c r="K33" s="354">
        <v>187.44</v>
      </c>
      <c r="L33" s="354">
        <v>2.44</v>
      </c>
      <c r="M33" s="355">
        <v>293.03</v>
      </c>
    </row>
    <row r="34" spans="1:13" ht="12.75">
      <c r="A34" s="469">
        <v>2006</v>
      </c>
      <c r="B34" s="354">
        <v>996.46</v>
      </c>
      <c r="C34" s="354">
        <v>471.5</v>
      </c>
      <c r="D34" s="354">
        <v>92.5</v>
      </c>
      <c r="E34" s="354">
        <v>527.5</v>
      </c>
      <c r="F34" s="354">
        <v>600.83</v>
      </c>
      <c r="G34" s="354">
        <v>526.1</v>
      </c>
      <c r="H34" s="354">
        <v>268.13</v>
      </c>
      <c r="I34" s="354">
        <v>364.18</v>
      </c>
      <c r="J34" s="354">
        <v>32.53</v>
      </c>
      <c r="K34" s="354">
        <v>200.48</v>
      </c>
      <c r="L34" s="354">
        <v>2.48</v>
      </c>
      <c r="M34" s="355">
        <v>312.42</v>
      </c>
    </row>
    <row r="35" spans="1:13" ht="12.75">
      <c r="A35" s="469">
        <v>2007</v>
      </c>
      <c r="B35" s="354">
        <v>1022.45</v>
      </c>
      <c r="C35" s="354">
        <v>496.07</v>
      </c>
      <c r="D35" s="354">
        <v>97.12</v>
      </c>
      <c r="E35" s="354">
        <v>552.73</v>
      </c>
      <c r="F35" s="354">
        <v>616.26</v>
      </c>
      <c r="G35" s="354">
        <v>554.05</v>
      </c>
      <c r="H35" s="354">
        <v>274.04</v>
      </c>
      <c r="I35" s="354">
        <v>380.78</v>
      </c>
      <c r="J35" s="354">
        <v>32.58</v>
      </c>
      <c r="K35" s="354">
        <v>212.23</v>
      </c>
      <c r="L35" s="354">
        <v>2.45</v>
      </c>
      <c r="M35" s="355">
        <v>334.48</v>
      </c>
    </row>
    <row r="36" spans="1:13" ht="15" thickBot="1">
      <c r="A36" s="470" t="s">
        <v>379</v>
      </c>
      <c r="B36" s="357">
        <v>1811.56</v>
      </c>
      <c r="C36" s="357">
        <v>502.75</v>
      </c>
      <c r="D36" s="357">
        <v>129.22</v>
      </c>
      <c r="E36" s="357">
        <v>552.75</v>
      </c>
      <c r="F36" s="357">
        <v>1142.46</v>
      </c>
      <c r="G36" s="357">
        <v>555.55</v>
      </c>
      <c r="H36" s="357">
        <v>479.74</v>
      </c>
      <c r="I36" s="357">
        <v>389.98</v>
      </c>
      <c r="J36" s="357">
        <v>51.73</v>
      </c>
      <c r="K36" s="357">
        <v>278.93</v>
      </c>
      <c r="L36" s="357">
        <v>8.4</v>
      </c>
      <c r="M36" s="358">
        <v>370.11</v>
      </c>
    </row>
    <row r="37" spans="1:13" ht="12.75">
      <c r="A37" s="464" t="s">
        <v>222</v>
      </c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1:13" ht="14.25">
      <c r="A38" s="178" t="s">
        <v>418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2.75">
      <c r="A39" s="172" t="s">
        <v>365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2.7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</sheetData>
  <mergeCells count="21">
    <mergeCell ref="B24:C25"/>
    <mergeCell ref="F24:G25"/>
    <mergeCell ref="A22:M22"/>
    <mergeCell ref="D24:E24"/>
    <mergeCell ref="H24:M24"/>
    <mergeCell ref="J25:K25"/>
    <mergeCell ref="L25:M25"/>
    <mergeCell ref="D25:E25"/>
    <mergeCell ref="H25:I25"/>
    <mergeCell ref="H7:I7"/>
    <mergeCell ref="J7:K7"/>
    <mergeCell ref="L7:M7"/>
    <mergeCell ref="A21:M21"/>
    <mergeCell ref="B6:C7"/>
    <mergeCell ref="F6:G7"/>
    <mergeCell ref="D7:E7"/>
    <mergeCell ref="A1:M1"/>
    <mergeCell ref="A3:M3"/>
    <mergeCell ref="A4:M4"/>
    <mergeCell ref="D6:E6"/>
    <mergeCell ref="H6:M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N41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3" width="10.7109375" style="10" customWidth="1"/>
    <col min="14" max="16384" width="19.140625" style="10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3" spans="1:13" s="45" customFormat="1" ht="15">
      <c r="A3" s="762" t="s">
        <v>373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</row>
    <row r="4" spans="1:13" s="45" customFormat="1" ht="15">
      <c r="A4" s="762" t="s">
        <v>205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</row>
    <row r="5" spans="1:13" ht="13.5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14" ht="12.75">
      <c r="A6" s="472"/>
      <c r="B6" s="772" t="s">
        <v>4</v>
      </c>
      <c r="C6" s="773"/>
      <c r="D6" s="763" t="s">
        <v>366</v>
      </c>
      <c r="E6" s="764"/>
      <c r="F6" s="772" t="s">
        <v>368</v>
      </c>
      <c r="G6" s="773"/>
      <c r="H6" s="765" t="s">
        <v>369</v>
      </c>
      <c r="I6" s="766"/>
      <c r="J6" s="766"/>
      <c r="K6" s="766"/>
      <c r="L6" s="766"/>
      <c r="M6" s="767"/>
      <c r="N6" s="532"/>
    </row>
    <row r="7" spans="1:14" ht="12.75">
      <c r="A7" s="473" t="s">
        <v>2</v>
      </c>
      <c r="B7" s="774"/>
      <c r="C7" s="775"/>
      <c r="D7" s="776" t="s">
        <v>367</v>
      </c>
      <c r="E7" s="777"/>
      <c r="F7" s="774"/>
      <c r="G7" s="775"/>
      <c r="H7" s="768" t="s">
        <v>370</v>
      </c>
      <c r="I7" s="769"/>
      <c r="J7" s="768" t="s">
        <v>371</v>
      </c>
      <c r="K7" s="769"/>
      <c r="L7" s="770" t="s">
        <v>228</v>
      </c>
      <c r="M7" s="771"/>
      <c r="N7" s="532"/>
    </row>
    <row r="8" spans="1:14" ht="12.75">
      <c r="A8" s="481"/>
      <c r="B8" s="778" t="s">
        <v>101</v>
      </c>
      <c r="C8" s="482" t="s">
        <v>102</v>
      </c>
      <c r="D8" s="778" t="s">
        <v>101</v>
      </c>
      <c r="E8" s="482" t="s">
        <v>102</v>
      </c>
      <c r="F8" s="778" t="s">
        <v>101</v>
      </c>
      <c r="G8" s="482" t="s">
        <v>102</v>
      </c>
      <c r="H8" s="778" t="s">
        <v>101</v>
      </c>
      <c r="I8" s="482" t="s">
        <v>102</v>
      </c>
      <c r="J8" s="778" t="s">
        <v>101</v>
      </c>
      <c r="K8" s="482" t="s">
        <v>102</v>
      </c>
      <c r="L8" s="778" t="s">
        <v>101</v>
      </c>
      <c r="M8" s="482" t="s">
        <v>102</v>
      </c>
      <c r="N8" s="533"/>
    </row>
    <row r="9" spans="1:14" ht="13.5" thickBot="1">
      <c r="A9" s="474"/>
      <c r="B9" s="779"/>
      <c r="C9" s="483" t="s">
        <v>381</v>
      </c>
      <c r="D9" s="779"/>
      <c r="E9" s="483" t="s">
        <v>381</v>
      </c>
      <c r="F9" s="779"/>
      <c r="G9" s="483" t="s">
        <v>381</v>
      </c>
      <c r="H9" s="779"/>
      <c r="I9" s="483" t="s">
        <v>381</v>
      </c>
      <c r="J9" s="779"/>
      <c r="K9" s="483" t="s">
        <v>381</v>
      </c>
      <c r="L9" s="779"/>
      <c r="M9" s="534" t="s">
        <v>381</v>
      </c>
      <c r="N9" s="533"/>
    </row>
    <row r="10" spans="1:13" ht="12.75">
      <c r="A10" s="468">
        <v>1997</v>
      </c>
      <c r="B10" s="441">
        <v>677.96</v>
      </c>
      <c r="C10" s="441">
        <v>315.89</v>
      </c>
      <c r="D10" s="441">
        <v>210.33</v>
      </c>
      <c r="E10" s="441">
        <v>339.92</v>
      </c>
      <c r="F10" s="441">
        <v>236.96</v>
      </c>
      <c r="G10" s="441">
        <v>352.74</v>
      </c>
      <c r="H10" s="441">
        <v>206.58</v>
      </c>
      <c r="I10" s="441">
        <v>267.01</v>
      </c>
      <c r="J10" s="441">
        <v>20.85</v>
      </c>
      <c r="K10" s="441">
        <v>156.16</v>
      </c>
      <c r="L10" s="441">
        <v>3.25</v>
      </c>
      <c r="M10" s="478">
        <v>205.48</v>
      </c>
    </row>
    <row r="11" spans="1:13" ht="12.75">
      <c r="A11" s="469">
        <v>1998</v>
      </c>
      <c r="B11" s="442">
        <v>679.51</v>
      </c>
      <c r="C11" s="442">
        <v>322.45</v>
      </c>
      <c r="D11" s="442">
        <v>77.63</v>
      </c>
      <c r="E11" s="442">
        <v>318.84</v>
      </c>
      <c r="F11" s="442">
        <v>367.57</v>
      </c>
      <c r="G11" s="442">
        <v>362.3</v>
      </c>
      <c r="H11" s="442">
        <v>208.95</v>
      </c>
      <c r="I11" s="442">
        <v>272.75</v>
      </c>
      <c r="J11" s="442">
        <v>22.04</v>
      </c>
      <c r="K11" s="442">
        <v>158.76</v>
      </c>
      <c r="L11" s="442">
        <v>3.32</v>
      </c>
      <c r="M11" s="479">
        <v>208.38</v>
      </c>
    </row>
    <row r="12" spans="1:13" ht="12.75">
      <c r="A12" s="469">
        <v>1999</v>
      </c>
      <c r="B12" s="442">
        <v>678.45</v>
      </c>
      <c r="C12" s="442">
        <v>328.39</v>
      </c>
      <c r="D12" s="442">
        <v>74.71</v>
      </c>
      <c r="E12" s="442">
        <v>325.15</v>
      </c>
      <c r="F12" s="442">
        <v>366.65</v>
      </c>
      <c r="G12" s="442">
        <v>369.63</v>
      </c>
      <c r="H12" s="442">
        <v>210.35</v>
      </c>
      <c r="I12" s="442">
        <v>278.12</v>
      </c>
      <c r="J12" s="442">
        <v>23.38</v>
      </c>
      <c r="K12" s="442">
        <v>160.77</v>
      </c>
      <c r="L12" s="442">
        <v>3.35</v>
      </c>
      <c r="M12" s="479">
        <v>212.98</v>
      </c>
    </row>
    <row r="13" spans="1:13" ht="12.75">
      <c r="A13" s="469">
        <v>2000</v>
      </c>
      <c r="B13" s="442">
        <v>676.74</v>
      </c>
      <c r="C13" s="442">
        <v>342.54</v>
      </c>
      <c r="D13" s="442">
        <v>71.95</v>
      </c>
      <c r="E13" s="442">
        <v>336.23</v>
      </c>
      <c r="F13" s="442">
        <v>365.71</v>
      </c>
      <c r="G13" s="442">
        <v>385.06</v>
      </c>
      <c r="H13" s="442">
        <v>211.3</v>
      </c>
      <c r="I13" s="442">
        <v>292.88</v>
      </c>
      <c r="J13" s="442">
        <v>24.42</v>
      </c>
      <c r="K13" s="442">
        <v>170.4</v>
      </c>
      <c r="L13" s="442">
        <v>3.36</v>
      </c>
      <c r="M13" s="479">
        <v>223.78</v>
      </c>
    </row>
    <row r="14" spans="1:13" ht="12.75">
      <c r="A14" s="469">
        <v>2001</v>
      </c>
      <c r="B14" s="442">
        <v>675.01</v>
      </c>
      <c r="C14" s="442">
        <v>356.71</v>
      </c>
      <c r="D14" s="442">
        <v>69.29</v>
      </c>
      <c r="E14" s="442">
        <v>350.46</v>
      </c>
      <c r="F14" s="442">
        <v>366.21</v>
      </c>
      <c r="G14" s="442">
        <v>400.52</v>
      </c>
      <c r="H14" s="442">
        <v>211.93</v>
      </c>
      <c r="I14" s="442">
        <v>305.08</v>
      </c>
      <c r="J14" s="442">
        <v>24.26</v>
      </c>
      <c r="K14" s="442">
        <v>180.97</v>
      </c>
      <c r="L14" s="442">
        <v>3.32</v>
      </c>
      <c r="M14" s="479">
        <v>234.58</v>
      </c>
    </row>
    <row r="15" spans="1:13" ht="12.75">
      <c r="A15" s="469">
        <v>2002</v>
      </c>
      <c r="B15" s="442">
        <v>672.17</v>
      </c>
      <c r="C15" s="442">
        <v>366.9</v>
      </c>
      <c r="D15" s="442">
        <v>66.99</v>
      </c>
      <c r="E15" s="442">
        <v>360.07</v>
      </c>
      <c r="F15" s="442">
        <v>365.07</v>
      </c>
      <c r="G15" s="442">
        <v>411.43</v>
      </c>
      <c r="H15" s="442">
        <v>211.93</v>
      </c>
      <c r="I15" s="442">
        <v>315.22</v>
      </c>
      <c r="J15" s="442">
        <v>24.87</v>
      </c>
      <c r="K15" s="442">
        <v>188.48</v>
      </c>
      <c r="L15" s="442">
        <v>3.31</v>
      </c>
      <c r="M15" s="479">
        <v>242.98</v>
      </c>
    </row>
    <row r="16" spans="1:13" ht="12.75">
      <c r="A16" s="469">
        <v>2003</v>
      </c>
      <c r="B16" s="442">
        <v>669.69</v>
      </c>
      <c r="C16" s="442">
        <v>382.12</v>
      </c>
      <c r="D16" s="442">
        <v>66.26</v>
      </c>
      <c r="E16" s="442">
        <v>374.82</v>
      </c>
      <c r="F16" s="442">
        <v>363.59</v>
      </c>
      <c r="G16" s="442">
        <v>427.14</v>
      </c>
      <c r="H16" s="442">
        <v>211.5</v>
      </c>
      <c r="I16" s="442">
        <v>330.37</v>
      </c>
      <c r="J16" s="442">
        <v>25.07</v>
      </c>
      <c r="K16" s="442">
        <v>201.08</v>
      </c>
      <c r="L16" s="442">
        <v>3.27</v>
      </c>
      <c r="M16" s="479">
        <v>258.96</v>
      </c>
    </row>
    <row r="17" spans="1:13" ht="12.75">
      <c r="A17" s="469">
        <v>2004</v>
      </c>
      <c r="B17" s="442">
        <v>664.09</v>
      </c>
      <c r="C17" s="442">
        <v>395.04</v>
      </c>
      <c r="D17" s="442">
        <v>66.48</v>
      </c>
      <c r="E17" s="442">
        <v>386.26</v>
      </c>
      <c r="F17" s="442">
        <v>359.32</v>
      </c>
      <c r="G17" s="442">
        <v>438.82</v>
      </c>
      <c r="H17" s="442">
        <v>210.43</v>
      </c>
      <c r="I17" s="442">
        <v>345.58</v>
      </c>
      <c r="J17" s="442">
        <v>24.62</v>
      </c>
      <c r="K17" s="442">
        <v>218.04</v>
      </c>
      <c r="L17" s="442">
        <v>3.23</v>
      </c>
      <c r="M17" s="479">
        <v>277.18</v>
      </c>
    </row>
    <row r="18" spans="1:13" ht="12.75">
      <c r="A18" s="469">
        <v>2005</v>
      </c>
      <c r="B18" s="442">
        <v>659.51</v>
      </c>
      <c r="C18" s="442">
        <v>416.15</v>
      </c>
      <c r="D18" s="442">
        <v>66.07</v>
      </c>
      <c r="E18" s="442">
        <v>406.28</v>
      </c>
      <c r="F18" s="442">
        <v>356.83</v>
      </c>
      <c r="G18" s="442">
        <v>461.36</v>
      </c>
      <c r="H18" s="442">
        <v>209.13</v>
      </c>
      <c r="I18" s="442">
        <v>364.18</v>
      </c>
      <c r="J18" s="442">
        <v>24.29</v>
      </c>
      <c r="K18" s="442">
        <v>241.98</v>
      </c>
      <c r="L18" s="442">
        <v>3.19</v>
      </c>
      <c r="M18" s="479">
        <v>296.96</v>
      </c>
    </row>
    <row r="19" spans="1:13" ht="12.75">
      <c r="A19" s="469">
        <v>2006</v>
      </c>
      <c r="B19" s="442">
        <v>657.05</v>
      </c>
      <c r="C19" s="442">
        <v>437.07</v>
      </c>
      <c r="D19" s="442">
        <v>66.18</v>
      </c>
      <c r="E19" s="442">
        <v>425.29</v>
      </c>
      <c r="F19" s="442">
        <v>355.86</v>
      </c>
      <c r="G19" s="442">
        <v>484.87</v>
      </c>
      <c r="H19" s="442">
        <v>207.81</v>
      </c>
      <c r="I19" s="442">
        <v>380.78</v>
      </c>
      <c r="J19" s="442">
        <v>24.03</v>
      </c>
      <c r="K19" s="442">
        <v>264.54</v>
      </c>
      <c r="L19" s="442">
        <v>3.17</v>
      </c>
      <c r="M19" s="479">
        <v>315.74</v>
      </c>
    </row>
    <row r="20" spans="1:13" ht="12.75">
      <c r="A20" s="469">
        <v>2007</v>
      </c>
      <c r="B20" s="442">
        <v>652.08</v>
      </c>
      <c r="C20" s="442">
        <v>456.28</v>
      </c>
      <c r="D20" s="442">
        <v>67.09</v>
      </c>
      <c r="E20" s="442">
        <v>439.42</v>
      </c>
      <c r="F20" s="442">
        <v>351.66</v>
      </c>
      <c r="G20" s="442">
        <v>506.03</v>
      </c>
      <c r="H20" s="442">
        <v>206.38</v>
      </c>
      <c r="I20" s="442">
        <v>398.77</v>
      </c>
      <c r="J20" s="442">
        <v>23.82</v>
      </c>
      <c r="K20" s="442">
        <v>283.39</v>
      </c>
      <c r="L20" s="442">
        <v>3.13</v>
      </c>
      <c r="M20" s="479">
        <v>335.96</v>
      </c>
    </row>
    <row r="21" spans="1:13" ht="13.5" thickBot="1">
      <c r="A21" s="470">
        <v>2008</v>
      </c>
      <c r="B21" s="443">
        <v>648.78</v>
      </c>
      <c r="C21" s="443">
        <v>484.43</v>
      </c>
      <c r="D21" s="443">
        <v>67.1</v>
      </c>
      <c r="E21" s="443">
        <v>460.99</v>
      </c>
      <c r="F21" s="443">
        <v>350.41</v>
      </c>
      <c r="G21" s="443">
        <v>536.64</v>
      </c>
      <c r="H21" s="443">
        <v>204.32</v>
      </c>
      <c r="I21" s="443">
        <v>424.24</v>
      </c>
      <c r="J21" s="443">
        <v>23.82</v>
      </c>
      <c r="K21" s="443">
        <v>314.98</v>
      </c>
      <c r="L21" s="443">
        <v>3.13</v>
      </c>
      <c r="M21" s="480">
        <v>360.16</v>
      </c>
    </row>
    <row r="22" spans="1:13" ht="12.75">
      <c r="A22" s="362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</row>
    <row r="24" spans="1:13" ht="15">
      <c r="A24" s="762" t="s">
        <v>266</v>
      </c>
      <c r="B24" s="762"/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</row>
    <row r="25" spans="1:13" ht="15">
      <c r="A25" s="762" t="s">
        <v>205</v>
      </c>
      <c r="B25" s="762"/>
      <c r="C25" s="762"/>
      <c r="D25" s="762"/>
      <c r="E25" s="762"/>
      <c r="F25" s="762"/>
      <c r="G25" s="762"/>
      <c r="H25" s="762"/>
      <c r="I25" s="762"/>
      <c r="J25" s="762"/>
      <c r="K25" s="762"/>
      <c r="L25" s="762"/>
      <c r="M25" s="762"/>
    </row>
    <row r="26" spans="1:13" ht="13.5" thickBot="1">
      <c r="A26" s="780"/>
      <c r="B26" s="780"/>
      <c r="C26" s="780"/>
      <c r="D26" s="780"/>
      <c r="E26" s="780"/>
      <c r="F26" s="780"/>
      <c r="G26" s="780"/>
      <c r="H26" s="780"/>
      <c r="I26" s="780"/>
      <c r="J26" s="780"/>
      <c r="K26" s="780"/>
      <c r="L26" s="780"/>
      <c r="M26" s="780"/>
    </row>
    <row r="27" spans="1:13" ht="12.75">
      <c r="A27" s="472"/>
      <c r="B27" s="772" t="s">
        <v>4</v>
      </c>
      <c r="C27" s="773"/>
      <c r="D27" s="763" t="s">
        <v>366</v>
      </c>
      <c r="E27" s="764"/>
      <c r="F27" s="772" t="s">
        <v>368</v>
      </c>
      <c r="G27" s="773"/>
      <c r="H27" s="765" t="s">
        <v>369</v>
      </c>
      <c r="I27" s="766"/>
      <c r="J27" s="766"/>
      <c r="K27" s="766"/>
      <c r="L27" s="766"/>
      <c r="M27" s="767"/>
    </row>
    <row r="28" spans="1:13" ht="12.75">
      <c r="A28" s="473" t="s">
        <v>2</v>
      </c>
      <c r="B28" s="774"/>
      <c r="C28" s="775"/>
      <c r="D28" s="776" t="s">
        <v>367</v>
      </c>
      <c r="E28" s="777"/>
      <c r="F28" s="774"/>
      <c r="G28" s="775"/>
      <c r="H28" s="768" t="s">
        <v>370</v>
      </c>
      <c r="I28" s="769"/>
      <c r="J28" s="768" t="s">
        <v>371</v>
      </c>
      <c r="K28" s="769"/>
      <c r="L28" s="770" t="s">
        <v>228</v>
      </c>
      <c r="M28" s="771"/>
    </row>
    <row r="29" spans="1:14" ht="12.75">
      <c r="A29" s="481"/>
      <c r="B29" s="778" t="s">
        <v>101</v>
      </c>
      <c r="C29" s="482" t="s">
        <v>102</v>
      </c>
      <c r="D29" s="778" t="s">
        <v>101</v>
      </c>
      <c r="E29" s="482" t="s">
        <v>102</v>
      </c>
      <c r="F29" s="778" t="s">
        <v>101</v>
      </c>
      <c r="G29" s="482" t="s">
        <v>102</v>
      </c>
      <c r="H29" s="778" t="s">
        <v>101</v>
      </c>
      <c r="I29" s="482" t="s">
        <v>102</v>
      </c>
      <c r="J29" s="778" t="s">
        <v>101</v>
      </c>
      <c r="K29" s="482" t="s">
        <v>102</v>
      </c>
      <c r="L29" s="778" t="s">
        <v>101</v>
      </c>
      <c r="M29" s="482" t="s">
        <v>102</v>
      </c>
      <c r="N29" s="535"/>
    </row>
    <row r="30" spans="1:14" ht="13.5" thickBot="1">
      <c r="A30" s="474"/>
      <c r="B30" s="779"/>
      <c r="C30" s="483" t="s">
        <v>381</v>
      </c>
      <c r="D30" s="779"/>
      <c r="E30" s="483" t="s">
        <v>381</v>
      </c>
      <c r="F30" s="779"/>
      <c r="G30" s="483" t="s">
        <v>381</v>
      </c>
      <c r="H30" s="779"/>
      <c r="I30" s="483" t="s">
        <v>381</v>
      </c>
      <c r="J30" s="779"/>
      <c r="K30" s="483" t="s">
        <v>381</v>
      </c>
      <c r="L30" s="779"/>
      <c r="M30" s="534" t="s">
        <v>381</v>
      </c>
      <c r="N30" s="535"/>
    </row>
    <row r="31" spans="1:13" ht="12.75">
      <c r="A31" s="468">
        <v>1999</v>
      </c>
      <c r="B31" s="441">
        <v>127.15</v>
      </c>
      <c r="C31" s="441">
        <v>508.22</v>
      </c>
      <c r="D31" s="441">
        <v>10.41</v>
      </c>
      <c r="E31" s="441">
        <v>507.64</v>
      </c>
      <c r="F31" s="441">
        <v>68.49</v>
      </c>
      <c r="G31" s="441">
        <v>652.16</v>
      </c>
      <c r="H31" s="441">
        <v>42.03</v>
      </c>
      <c r="I31" s="441">
        <v>319.88</v>
      </c>
      <c r="J31" s="441">
        <v>5.31</v>
      </c>
      <c r="K31" s="441">
        <v>185.91</v>
      </c>
      <c r="L31" s="441">
        <v>0.92</v>
      </c>
      <c r="M31" s="478">
        <v>262.53</v>
      </c>
    </row>
    <row r="32" spans="1:13" ht="12.75">
      <c r="A32" s="469">
        <v>2000</v>
      </c>
      <c r="B32" s="442">
        <v>128.26</v>
      </c>
      <c r="C32" s="442">
        <v>530.59</v>
      </c>
      <c r="D32" s="442">
        <v>10.17</v>
      </c>
      <c r="E32" s="442">
        <v>528.52</v>
      </c>
      <c r="F32" s="442">
        <v>68.96</v>
      </c>
      <c r="G32" s="442">
        <v>681.35</v>
      </c>
      <c r="H32" s="442">
        <v>42.55</v>
      </c>
      <c r="I32" s="442">
        <v>336.9</v>
      </c>
      <c r="J32" s="442">
        <v>5.66</v>
      </c>
      <c r="K32" s="442">
        <v>195.15</v>
      </c>
      <c r="L32" s="442">
        <v>0.93</v>
      </c>
      <c r="M32" s="479">
        <v>275.81</v>
      </c>
    </row>
    <row r="33" spans="1:13" ht="12.75">
      <c r="A33" s="469">
        <v>2001</v>
      </c>
      <c r="B33" s="442">
        <v>129.08</v>
      </c>
      <c r="C33" s="442">
        <v>558.84</v>
      </c>
      <c r="D33" s="442">
        <v>9.99</v>
      </c>
      <c r="E33" s="442">
        <v>555.98</v>
      </c>
      <c r="F33" s="442">
        <v>69.51</v>
      </c>
      <c r="G33" s="442">
        <v>718.28</v>
      </c>
      <c r="H33" s="442">
        <v>43.06</v>
      </c>
      <c r="I33" s="442">
        <v>353.61</v>
      </c>
      <c r="J33" s="442">
        <v>5.58</v>
      </c>
      <c r="K33" s="442">
        <v>206.77</v>
      </c>
      <c r="L33" s="442">
        <v>0.94</v>
      </c>
      <c r="M33" s="479">
        <v>289.52</v>
      </c>
    </row>
    <row r="34" spans="1:13" ht="12.75">
      <c r="A34" s="469">
        <v>2002</v>
      </c>
      <c r="B34" s="442">
        <v>129.7</v>
      </c>
      <c r="C34" s="442">
        <v>582.38</v>
      </c>
      <c r="D34" s="442">
        <v>9.85</v>
      </c>
      <c r="E34" s="442">
        <v>576.59</v>
      </c>
      <c r="F34" s="442">
        <v>69.85</v>
      </c>
      <c r="G34" s="442">
        <v>747.73</v>
      </c>
      <c r="H34" s="442">
        <v>43.43</v>
      </c>
      <c r="I34" s="442">
        <v>371.17</v>
      </c>
      <c r="J34" s="442">
        <v>5.65</v>
      </c>
      <c r="K34" s="442">
        <v>217.13</v>
      </c>
      <c r="L34" s="442">
        <v>0.92</v>
      </c>
      <c r="M34" s="479">
        <v>308.24</v>
      </c>
    </row>
    <row r="35" spans="1:13" ht="12.75">
      <c r="A35" s="469">
        <v>2003</v>
      </c>
      <c r="B35" s="442">
        <v>130.08</v>
      </c>
      <c r="C35" s="442">
        <v>614.4</v>
      </c>
      <c r="D35" s="442">
        <v>9.74</v>
      </c>
      <c r="E35" s="442">
        <v>606.14</v>
      </c>
      <c r="F35" s="442">
        <v>69.9</v>
      </c>
      <c r="G35" s="442">
        <v>785.85</v>
      </c>
      <c r="H35" s="442">
        <v>43.81</v>
      </c>
      <c r="I35" s="442">
        <v>398.33</v>
      </c>
      <c r="J35" s="442">
        <v>5.68</v>
      </c>
      <c r="K35" s="442">
        <v>233.09</v>
      </c>
      <c r="L35" s="442">
        <v>0.94</v>
      </c>
      <c r="M35" s="479">
        <v>327.82</v>
      </c>
    </row>
    <row r="36" spans="1:13" ht="12.75">
      <c r="A36" s="469">
        <v>2004</v>
      </c>
      <c r="B36" s="442">
        <v>130.18</v>
      </c>
      <c r="C36" s="442">
        <v>647.03</v>
      </c>
      <c r="D36" s="442">
        <v>9.77</v>
      </c>
      <c r="E36" s="442">
        <v>632.92</v>
      </c>
      <c r="F36" s="442">
        <v>69.86</v>
      </c>
      <c r="G36" s="442">
        <v>819.47</v>
      </c>
      <c r="H36" s="442">
        <v>44.15</v>
      </c>
      <c r="I36" s="442">
        <v>432.18</v>
      </c>
      <c r="J36" s="442">
        <v>5.46</v>
      </c>
      <c r="K36" s="442">
        <v>252.41</v>
      </c>
      <c r="L36" s="442">
        <v>0.94</v>
      </c>
      <c r="M36" s="479">
        <v>359.22</v>
      </c>
    </row>
    <row r="37" spans="1:13" ht="12.75">
      <c r="A37" s="469">
        <v>2005</v>
      </c>
      <c r="B37" s="442">
        <v>130.34</v>
      </c>
      <c r="C37" s="442">
        <v>680.5</v>
      </c>
      <c r="D37" s="442">
        <v>9.65</v>
      </c>
      <c r="E37" s="442">
        <v>663.15</v>
      </c>
      <c r="F37" s="442">
        <v>69.94</v>
      </c>
      <c r="G37" s="442">
        <v>861.72</v>
      </c>
      <c r="H37" s="442">
        <v>44.5</v>
      </c>
      <c r="I37" s="442">
        <v>454.44</v>
      </c>
      <c r="J37" s="442">
        <v>5.34</v>
      </c>
      <c r="K37" s="442">
        <v>272.64</v>
      </c>
      <c r="L37" s="442">
        <v>0.92</v>
      </c>
      <c r="M37" s="479">
        <v>384.86</v>
      </c>
    </row>
    <row r="38" spans="1:13" ht="12.75">
      <c r="A38" s="469">
        <v>2006</v>
      </c>
      <c r="B38" s="442">
        <v>130.89</v>
      </c>
      <c r="C38" s="442">
        <v>713.85</v>
      </c>
      <c r="D38" s="442">
        <v>9.55</v>
      </c>
      <c r="E38" s="442">
        <v>692.7</v>
      </c>
      <c r="F38" s="442">
        <v>70.31</v>
      </c>
      <c r="G38" s="442">
        <v>904.58</v>
      </c>
      <c r="H38" s="442">
        <v>44.93</v>
      </c>
      <c r="I38" s="442">
        <v>474.79</v>
      </c>
      <c r="J38" s="442">
        <v>5.2</v>
      </c>
      <c r="K38" s="442">
        <v>293.34</v>
      </c>
      <c r="L38" s="442">
        <v>0.91</v>
      </c>
      <c r="M38" s="479">
        <v>405.83</v>
      </c>
    </row>
    <row r="39" spans="1:13" ht="12.75">
      <c r="A39" s="469">
        <v>2007</v>
      </c>
      <c r="B39" s="442">
        <v>131.05</v>
      </c>
      <c r="C39" s="442">
        <v>744.51</v>
      </c>
      <c r="D39" s="442">
        <v>9.55</v>
      </c>
      <c r="E39" s="442">
        <v>715.99</v>
      </c>
      <c r="F39" s="442">
        <v>70.32</v>
      </c>
      <c r="G39" s="442">
        <v>943.18</v>
      </c>
      <c r="H39" s="442">
        <v>45.23</v>
      </c>
      <c r="I39" s="442">
        <v>496.28</v>
      </c>
      <c r="J39" s="442">
        <v>5.06</v>
      </c>
      <c r="K39" s="442">
        <v>312.25</v>
      </c>
      <c r="L39" s="442">
        <v>0.89</v>
      </c>
      <c r="M39" s="479">
        <v>427.56</v>
      </c>
    </row>
    <row r="40" spans="1:13" ht="13.5" thickBot="1">
      <c r="A40" s="470">
        <v>2008</v>
      </c>
      <c r="B40" s="443">
        <v>131.11</v>
      </c>
      <c r="C40" s="443">
        <v>789.23</v>
      </c>
      <c r="D40" s="443">
        <v>9.43</v>
      </c>
      <c r="E40" s="443">
        <v>755.17</v>
      </c>
      <c r="F40" s="443">
        <v>70.38</v>
      </c>
      <c r="G40" s="443">
        <v>998.64</v>
      </c>
      <c r="H40" s="443">
        <v>45.44</v>
      </c>
      <c r="I40" s="443">
        <v>527.27</v>
      </c>
      <c r="J40" s="443">
        <v>4.96</v>
      </c>
      <c r="K40" s="443">
        <v>343.14</v>
      </c>
      <c r="L40" s="443">
        <v>0.9</v>
      </c>
      <c r="M40" s="480">
        <v>453.68</v>
      </c>
    </row>
    <row r="41" spans="1:13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55"/>
      <c r="I41" s="432"/>
      <c r="J41" s="432"/>
      <c r="K41" s="432"/>
      <c r="L41" s="432"/>
      <c r="M41" s="432"/>
    </row>
  </sheetData>
  <mergeCells count="34">
    <mergeCell ref="L8:L9"/>
    <mergeCell ref="B29:B30"/>
    <mergeCell ref="D29:D30"/>
    <mergeCell ref="F29:F30"/>
    <mergeCell ref="H29:H30"/>
    <mergeCell ref="J29:J30"/>
    <mergeCell ref="L29:L30"/>
    <mergeCell ref="L28:M28"/>
    <mergeCell ref="A25:M25"/>
    <mergeCell ref="D27:E27"/>
    <mergeCell ref="F6:G7"/>
    <mergeCell ref="H28:I28"/>
    <mergeCell ref="J28:K28"/>
    <mergeCell ref="B8:B9"/>
    <mergeCell ref="D8:D9"/>
    <mergeCell ref="F8:F9"/>
    <mergeCell ref="H8:H9"/>
    <mergeCell ref="J8:J9"/>
    <mergeCell ref="A26:M26"/>
    <mergeCell ref="A24:M24"/>
    <mergeCell ref="A1:M1"/>
    <mergeCell ref="A3:M3"/>
    <mergeCell ref="A4:M4"/>
    <mergeCell ref="D7:E7"/>
    <mergeCell ref="H7:I7"/>
    <mergeCell ref="J7:K7"/>
    <mergeCell ref="D6:E6"/>
    <mergeCell ref="H6:M6"/>
    <mergeCell ref="L7:M7"/>
    <mergeCell ref="B6:C7"/>
    <mergeCell ref="H27:M27"/>
    <mergeCell ref="D28:E28"/>
    <mergeCell ref="B27:C28"/>
    <mergeCell ref="F27:G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2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7" customWidth="1"/>
    <col min="7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22"/>
      <c r="H1" s="20"/>
      <c r="I1" s="20"/>
      <c r="J1" s="20"/>
      <c r="K1" s="20"/>
      <c r="L1" s="20"/>
      <c r="M1" s="20"/>
    </row>
    <row r="3" spans="1:7" s="46" customFormat="1" ht="15">
      <c r="A3" s="786" t="s">
        <v>374</v>
      </c>
      <c r="B3" s="786"/>
      <c r="C3" s="786"/>
      <c r="D3" s="786"/>
      <c r="E3" s="786"/>
      <c r="F3" s="786"/>
      <c r="G3" s="51"/>
    </row>
    <row r="4" spans="1:7" s="46" customFormat="1" ht="15">
      <c r="A4" s="781" t="s">
        <v>432</v>
      </c>
      <c r="B4" s="781"/>
      <c r="C4" s="781"/>
      <c r="D4" s="781"/>
      <c r="E4" s="781"/>
      <c r="F4" s="781"/>
      <c r="G4" s="51"/>
    </row>
    <row r="5" spans="1:6" ht="15">
      <c r="A5" s="785" t="s">
        <v>204</v>
      </c>
      <c r="B5" s="785"/>
      <c r="C5" s="785"/>
      <c r="D5" s="785"/>
      <c r="E5" s="785"/>
      <c r="F5" s="785"/>
    </row>
    <row r="6" spans="1:6" ht="14.25" customHeight="1" thickBot="1">
      <c r="A6" s="484"/>
      <c r="B6" s="484"/>
      <c r="C6" s="484"/>
      <c r="D6" s="484"/>
      <c r="E6" s="484"/>
      <c r="F6" s="484"/>
    </row>
    <row r="7" spans="1:6" ht="12.75">
      <c r="A7" s="787" t="s">
        <v>77</v>
      </c>
      <c r="B7" s="789" t="s">
        <v>4</v>
      </c>
      <c r="C7" s="782" t="s">
        <v>103</v>
      </c>
      <c r="D7" s="783"/>
      <c r="E7" s="782" t="s">
        <v>104</v>
      </c>
      <c r="F7" s="784"/>
    </row>
    <row r="8" spans="1:6" ht="13.5" thickBot="1">
      <c r="A8" s="788"/>
      <c r="B8" s="790"/>
      <c r="C8" s="488" t="s">
        <v>98</v>
      </c>
      <c r="D8" s="488" t="s">
        <v>91</v>
      </c>
      <c r="E8" s="488" t="s">
        <v>98</v>
      </c>
      <c r="F8" s="489" t="s">
        <v>91</v>
      </c>
    </row>
    <row r="9" spans="1:6" ht="12.75">
      <c r="A9" s="485" t="s">
        <v>84</v>
      </c>
      <c r="B9" s="351">
        <v>1048.1</v>
      </c>
      <c r="C9" s="351">
        <v>530.7</v>
      </c>
      <c r="D9" s="351">
        <v>11.4</v>
      </c>
      <c r="E9" s="351">
        <v>517.4</v>
      </c>
      <c r="F9" s="352">
        <v>12.4</v>
      </c>
    </row>
    <row r="10" spans="1:6" ht="12.75">
      <c r="A10" s="486">
        <v>1998</v>
      </c>
      <c r="B10" s="354">
        <v>928.5</v>
      </c>
      <c r="C10" s="354">
        <v>462.3</v>
      </c>
      <c r="D10" s="354">
        <v>11.3</v>
      </c>
      <c r="E10" s="354">
        <v>466.2</v>
      </c>
      <c r="F10" s="355">
        <v>11.9</v>
      </c>
    </row>
    <row r="11" spans="1:6" ht="12.75">
      <c r="A11" s="486">
        <v>1999</v>
      </c>
      <c r="B11" s="354">
        <v>841.1</v>
      </c>
      <c r="C11" s="354">
        <v>440.8</v>
      </c>
      <c r="D11" s="354">
        <v>10.9</v>
      </c>
      <c r="E11" s="354">
        <v>400.3</v>
      </c>
      <c r="F11" s="355">
        <v>10.6</v>
      </c>
    </row>
    <row r="12" spans="1:6" ht="12.75">
      <c r="A12" s="486">
        <v>2000</v>
      </c>
      <c r="B12" s="354">
        <v>818.5</v>
      </c>
      <c r="C12" s="354">
        <v>446.7</v>
      </c>
      <c r="D12" s="354">
        <v>10.2</v>
      </c>
      <c r="E12" s="354">
        <v>367.9</v>
      </c>
      <c r="F12" s="355">
        <v>8.7</v>
      </c>
    </row>
    <row r="13" spans="1:6" ht="12.75">
      <c r="A13" s="486">
        <v>2001</v>
      </c>
      <c r="B13" s="354">
        <v>866.1</v>
      </c>
      <c r="C13" s="354">
        <v>501.3</v>
      </c>
      <c r="D13" s="354">
        <v>10.2</v>
      </c>
      <c r="E13" s="354">
        <v>357.1</v>
      </c>
      <c r="F13" s="355">
        <v>8.3</v>
      </c>
    </row>
    <row r="14" spans="1:6" ht="12.75">
      <c r="A14" s="486">
        <v>2002</v>
      </c>
      <c r="B14" s="354">
        <v>970.8</v>
      </c>
      <c r="C14" s="354">
        <v>565.9</v>
      </c>
      <c r="D14" s="354">
        <v>11.1</v>
      </c>
      <c r="E14" s="354">
        <v>354.1</v>
      </c>
      <c r="F14" s="355">
        <v>8.1</v>
      </c>
    </row>
    <row r="15" spans="1:6" ht="12.75">
      <c r="A15" s="486">
        <v>2003</v>
      </c>
      <c r="B15" s="354">
        <v>1004.7</v>
      </c>
      <c r="C15" s="354">
        <v>630.4</v>
      </c>
      <c r="D15" s="354">
        <v>11.2</v>
      </c>
      <c r="E15" s="354">
        <v>357.9</v>
      </c>
      <c r="F15" s="355">
        <v>8.3</v>
      </c>
    </row>
    <row r="16" spans="1:6" ht="12.75">
      <c r="A16" s="486">
        <v>2004</v>
      </c>
      <c r="B16" s="354">
        <v>1065.1</v>
      </c>
      <c r="C16" s="354">
        <v>663.2</v>
      </c>
      <c r="D16" s="354">
        <v>12.6</v>
      </c>
      <c r="E16" s="354">
        <v>362.7</v>
      </c>
      <c r="F16" s="355">
        <v>8.5</v>
      </c>
    </row>
    <row r="17" spans="1:6" ht="12.75">
      <c r="A17" s="486">
        <v>2005</v>
      </c>
      <c r="B17" s="354">
        <v>1103.9</v>
      </c>
      <c r="C17" s="354">
        <v>687</v>
      </c>
      <c r="D17" s="354">
        <v>15.4</v>
      </c>
      <c r="E17" s="354">
        <v>367.2</v>
      </c>
      <c r="F17" s="355">
        <v>8.7</v>
      </c>
    </row>
    <row r="18" spans="1:6" ht="12.75">
      <c r="A18" s="486">
        <v>2006</v>
      </c>
      <c r="B18" s="354">
        <v>1145.6</v>
      </c>
      <c r="C18" s="354">
        <v>720.4</v>
      </c>
      <c r="D18" s="354">
        <v>17.2</v>
      </c>
      <c r="E18" s="354">
        <v>373.8</v>
      </c>
      <c r="F18" s="355">
        <v>9.3</v>
      </c>
    </row>
    <row r="19" spans="1:6" ht="12.75">
      <c r="A19" s="486">
        <v>2007</v>
      </c>
      <c r="B19" s="354">
        <v>1246.3</v>
      </c>
      <c r="C19" s="354">
        <v>780.2</v>
      </c>
      <c r="D19" s="354">
        <v>21.9</v>
      </c>
      <c r="E19" s="354">
        <v>400.5</v>
      </c>
      <c r="F19" s="355">
        <v>12</v>
      </c>
    </row>
    <row r="20" spans="1:6" ht="13.5" thickBot="1">
      <c r="A20" s="487">
        <v>2008</v>
      </c>
      <c r="B20" s="357">
        <v>1648.366</v>
      </c>
      <c r="C20" s="357">
        <v>1100.879</v>
      </c>
      <c r="D20" s="357">
        <v>30.848</v>
      </c>
      <c r="E20" s="357">
        <v>479.92</v>
      </c>
      <c r="F20" s="358">
        <v>15.475</v>
      </c>
    </row>
    <row r="21" spans="1:8" s="13" customFormat="1" ht="12.75">
      <c r="A21" s="359" t="s">
        <v>222</v>
      </c>
      <c r="B21" s="359"/>
      <c r="C21" s="359"/>
      <c r="D21" s="359"/>
      <c r="E21" s="359"/>
      <c r="F21" s="433"/>
      <c r="H21" s="40"/>
    </row>
    <row r="22" spans="1:6" s="174" customFormat="1" ht="12.75">
      <c r="A22" s="174" t="s">
        <v>382</v>
      </c>
      <c r="B22" s="175"/>
      <c r="D22" s="175"/>
      <c r="F22" s="175"/>
    </row>
    <row r="23" spans="2:6" ht="12.75">
      <c r="B23" s="8"/>
      <c r="D23" s="8"/>
      <c r="F23" s="8"/>
    </row>
    <row r="24" ht="12.75">
      <c r="C24" s="128"/>
    </row>
    <row r="25" spans="6:10" ht="12.75">
      <c r="F25" s="37"/>
      <c r="G25" s="37"/>
      <c r="H25" s="37"/>
      <c r="I25" s="37"/>
      <c r="J25" s="37"/>
    </row>
  </sheetData>
  <mergeCells count="8">
    <mergeCell ref="A1:F1"/>
    <mergeCell ref="A4:F4"/>
    <mergeCell ref="C7:D7"/>
    <mergeCell ref="E7:F7"/>
    <mergeCell ref="A5:F5"/>
    <mergeCell ref="A3:F3"/>
    <mergeCell ref="A7:A8"/>
    <mergeCell ref="B7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U4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2.7109375" style="7" customWidth="1"/>
    <col min="11" max="11" width="16.421875" style="7" customWidth="1"/>
    <col min="12" max="16384" width="19.140625" style="7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0"/>
      <c r="L1" s="20"/>
      <c r="M1" s="20"/>
    </row>
    <row r="3" spans="1:10" s="46" customFormat="1" ht="15">
      <c r="A3" s="786" t="s">
        <v>375</v>
      </c>
      <c r="B3" s="786"/>
      <c r="C3" s="786"/>
      <c r="D3" s="786"/>
      <c r="E3" s="786"/>
      <c r="F3" s="786"/>
      <c r="G3" s="786"/>
      <c r="H3" s="786"/>
      <c r="I3" s="786"/>
      <c r="J3" s="786"/>
    </row>
    <row r="4" spans="1:10" s="46" customFormat="1" ht="15">
      <c r="A4" s="786" t="s">
        <v>433</v>
      </c>
      <c r="B4" s="786"/>
      <c r="C4" s="786"/>
      <c r="D4" s="786"/>
      <c r="E4" s="786"/>
      <c r="F4" s="786"/>
      <c r="G4" s="786"/>
      <c r="H4" s="786"/>
      <c r="I4" s="786"/>
      <c r="J4" s="786"/>
    </row>
    <row r="5" spans="1:10" s="46" customFormat="1" ht="15">
      <c r="A5" s="786" t="s">
        <v>204</v>
      </c>
      <c r="B5" s="786"/>
      <c r="C5" s="786"/>
      <c r="D5" s="786"/>
      <c r="E5" s="786"/>
      <c r="F5" s="786"/>
      <c r="G5" s="786"/>
      <c r="H5" s="786"/>
      <c r="I5" s="786"/>
      <c r="J5" s="786"/>
    </row>
    <row r="6" spans="1:10" ht="13.5" thickBot="1">
      <c r="A6" s="490"/>
      <c r="B6" s="490"/>
      <c r="C6" s="490"/>
      <c r="D6" s="490"/>
      <c r="E6" s="490"/>
      <c r="F6" s="490"/>
      <c r="G6" s="490"/>
      <c r="H6" s="490"/>
      <c r="I6" s="490"/>
      <c r="J6" s="490"/>
    </row>
    <row r="7" spans="1:10" ht="12.75">
      <c r="A7" s="497"/>
      <c r="B7" s="782" t="s">
        <v>4</v>
      </c>
      <c r="C7" s="795"/>
      <c r="D7" s="783"/>
      <c r="E7" s="782" t="s">
        <v>106</v>
      </c>
      <c r="F7" s="795"/>
      <c r="G7" s="783"/>
      <c r="H7" s="782" t="s">
        <v>107</v>
      </c>
      <c r="I7" s="795"/>
      <c r="J7" s="784"/>
    </row>
    <row r="8" spans="1:10" ht="12.75">
      <c r="A8" s="498" t="s">
        <v>77</v>
      </c>
      <c r="B8" s="499"/>
      <c r="C8" s="499" t="s">
        <v>108</v>
      </c>
      <c r="D8" s="499" t="s">
        <v>109</v>
      </c>
      <c r="E8" s="500"/>
      <c r="F8" s="499" t="s">
        <v>108</v>
      </c>
      <c r="G8" s="499" t="s">
        <v>109</v>
      </c>
      <c r="H8" s="500"/>
      <c r="I8" s="499" t="s">
        <v>108</v>
      </c>
      <c r="J8" s="501" t="s">
        <v>109</v>
      </c>
    </row>
    <row r="9" spans="1:10" ht="12.75">
      <c r="A9" s="498" t="s">
        <v>221</v>
      </c>
      <c r="B9" s="502" t="s">
        <v>4</v>
      </c>
      <c r="C9" s="502" t="s">
        <v>56</v>
      </c>
      <c r="D9" s="502" t="s">
        <v>56</v>
      </c>
      <c r="E9" s="502" t="s">
        <v>4</v>
      </c>
      <c r="F9" s="502" t="s">
        <v>56</v>
      </c>
      <c r="G9" s="502" t="s">
        <v>56</v>
      </c>
      <c r="H9" s="502" t="s">
        <v>4</v>
      </c>
      <c r="I9" s="502" t="s">
        <v>56</v>
      </c>
      <c r="J9" s="503" t="s">
        <v>56</v>
      </c>
    </row>
    <row r="10" spans="1:10" ht="13.5" thickBot="1">
      <c r="A10" s="504"/>
      <c r="B10" s="505"/>
      <c r="C10" s="506" t="s">
        <v>110</v>
      </c>
      <c r="D10" s="506" t="s">
        <v>110</v>
      </c>
      <c r="E10" s="505"/>
      <c r="F10" s="506" t="s">
        <v>110</v>
      </c>
      <c r="G10" s="506" t="s">
        <v>110</v>
      </c>
      <c r="H10" s="505"/>
      <c r="I10" s="506" t="s">
        <v>110</v>
      </c>
      <c r="J10" s="507" t="s">
        <v>110</v>
      </c>
    </row>
    <row r="11" spans="1:21" ht="12.75">
      <c r="A11" s="485" t="s">
        <v>43</v>
      </c>
      <c r="B11" s="351">
        <v>192.7</v>
      </c>
      <c r="C11" s="351">
        <v>151</v>
      </c>
      <c r="D11" s="351">
        <v>41.7</v>
      </c>
      <c r="E11" s="351">
        <v>2.5</v>
      </c>
      <c r="F11" s="351">
        <v>1.7</v>
      </c>
      <c r="G11" s="351">
        <v>0.7</v>
      </c>
      <c r="H11" s="351">
        <v>17.5</v>
      </c>
      <c r="I11" s="351">
        <v>12.5</v>
      </c>
      <c r="J11" s="352">
        <v>5</v>
      </c>
      <c r="K11" s="37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486" t="s">
        <v>180</v>
      </c>
      <c r="B12" s="354">
        <v>201.6</v>
      </c>
      <c r="C12" s="354">
        <v>156.6</v>
      </c>
      <c r="D12" s="354">
        <v>45</v>
      </c>
      <c r="E12" s="354">
        <v>2.9</v>
      </c>
      <c r="F12" s="354">
        <v>2</v>
      </c>
      <c r="G12" s="354">
        <v>0.9</v>
      </c>
      <c r="H12" s="354">
        <v>17.2</v>
      </c>
      <c r="I12" s="354">
        <v>12.1</v>
      </c>
      <c r="J12" s="355">
        <v>5.1</v>
      </c>
      <c r="K12" s="37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11" ht="12.75">
      <c r="A13" s="486" t="s">
        <v>181</v>
      </c>
      <c r="B13" s="354">
        <v>210.6</v>
      </c>
      <c r="C13" s="354">
        <v>167.9</v>
      </c>
      <c r="D13" s="354">
        <v>42.8</v>
      </c>
      <c r="E13" s="354">
        <v>3.3</v>
      </c>
      <c r="F13" s="354">
        <v>2.3</v>
      </c>
      <c r="G13" s="354">
        <v>1</v>
      </c>
      <c r="H13" s="354">
        <v>16.9</v>
      </c>
      <c r="I13" s="354">
        <v>12.3</v>
      </c>
      <c r="J13" s="355">
        <v>4.6</v>
      </c>
      <c r="K13" s="37"/>
    </row>
    <row r="14" spans="1:11" ht="12.75">
      <c r="A14" s="486" t="s">
        <v>182</v>
      </c>
      <c r="B14" s="354">
        <v>224.2</v>
      </c>
      <c r="C14" s="354">
        <v>177.3</v>
      </c>
      <c r="D14" s="354">
        <v>46.9</v>
      </c>
      <c r="E14" s="354">
        <v>3.7</v>
      </c>
      <c r="F14" s="354">
        <v>2.5</v>
      </c>
      <c r="G14" s="354">
        <v>1.2</v>
      </c>
      <c r="H14" s="354">
        <v>17.1</v>
      </c>
      <c r="I14" s="354">
        <v>12.2</v>
      </c>
      <c r="J14" s="355">
        <v>4.9</v>
      </c>
      <c r="K14" s="37"/>
    </row>
    <row r="15" spans="1:11" ht="12.75">
      <c r="A15" s="486" t="s">
        <v>183</v>
      </c>
      <c r="B15" s="354">
        <v>233.5</v>
      </c>
      <c r="C15" s="354">
        <v>182.3</v>
      </c>
      <c r="D15" s="354">
        <v>51.2</v>
      </c>
      <c r="E15" s="354">
        <v>3.9</v>
      </c>
      <c r="F15" s="354">
        <v>2.6</v>
      </c>
      <c r="G15" s="354">
        <v>1.3</v>
      </c>
      <c r="H15" s="354">
        <v>17</v>
      </c>
      <c r="I15" s="354">
        <v>11.8</v>
      </c>
      <c r="J15" s="355">
        <v>5.2</v>
      </c>
      <c r="K15" s="37"/>
    </row>
    <row r="16" spans="1:11" ht="12.75">
      <c r="A16" s="486" t="s">
        <v>195</v>
      </c>
      <c r="B16" s="354">
        <v>224.6</v>
      </c>
      <c r="C16" s="354">
        <v>174.4</v>
      </c>
      <c r="D16" s="354">
        <v>50.2</v>
      </c>
      <c r="E16" s="354">
        <v>3.5</v>
      </c>
      <c r="F16" s="354">
        <v>2.2</v>
      </c>
      <c r="G16" s="354">
        <v>1.3</v>
      </c>
      <c r="H16" s="354">
        <v>15.2</v>
      </c>
      <c r="I16" s="354">
        <v>10.3</v>
      </c>
      <c r="J16" s="355">
        <v>4.9</v>
      </c>
      <c r="K16" s="37"/>
    </row>
    <row r="17" spans="1:11" ht="12.75">
      <c r="A17" s="486">
        <v>2003</v>
      </c>
      <c r="B17" s="354">
        <v>202</v>
      </c>
      <c r="C17" s="354">
        <v>156.3</v>
      </c>
      <c r="D17" s="354">
        <v>45.8</v>
      </c>
      <c r="E17" s="354">
        <v>1.4</v>
      </c>
      <c r="F17" s="354">
        <v>0.8</v>
      </c>
      <c r="G17" s="354">
        <v>0.6</v>
      </c>
      <c r="H17" s="354">
        <v>11.2</v>
      </c>
      <c r="I17" s="354">
        <v>7.2</v>
      </c>
      <c r="J17" s="355">
        <v>4</v>
      </c>
      <c r="K17" s="37"/>
    </row>
    <row r="18" spans="1:11" ht="12.75">
      <c r="A18" s="486">
        <v>2004</v>
      </c>
      <c r="B18" s="354">
        <v>197.3</v>
      </c>
      <c r="C18" s="354">
        <v>159.3</v>
      </c>
      <c r="D18" s="354">
        <v>38</v>
      </c>
      <c r="E18" s="354">
        <v>0.4</v>
      </c>
      <c r="F18" s="354">
        <v>0.2</v>
      </c>
      <c r="G18" s="354">
        <v>0.1</v>
      </c>
      <c r="H18" s="354">
        <v>8.4</v>
      </c>
      <c r="I18" s="354">
        <v>5.5</v>
      </c>
      <c r="J18" s="355">
        <v>2.9</v>
      </c>
      <c r="K18" s="37"/>
    </row>
    <row r="19" spans="1:11" ht="12.75">
      <c r="A19" s="486">
        <v>2005</v>
      </c>
      <c r="B19" s="354">
        <v>191.3</v>
      </c>
      <c r="C19" s="354">
        <v>153.4</v>
      </c>
      <c r="D19" s="354">
        <v>37.9</v>
      </c>
      <c r="E19" s="354" t="s">
        <v>1</v>
      </c>
      <c r="F19" s="354" t="s">
        <v>1</v>
      </c>
      <c r="G19" s="354" t="s">
        <v>1</v>
      </c>
      <c r="H19" s="354">
        <v>5.8</v>
      </c>
      <c r="I19" s="354">
        <v>3.8</v>
      </c>
      <c r="J19" s="355">
        <v>2</v>
      </c>
      <c r="K19" s="37"/>
    </row>
    <row r="20" spans="1:11" ht="12.75">
      <c r="A20" s="486">
        <v>2006</v>
      </c>
      <c r="B20" s="354">
        <v>184.863</v>
      </c>
      <c r="C20" s="354">
        <v>147.922</v>
      </c>
      <c r="D20" s="354">
        <v>36.941</v>
      </c>
      <c r="E20" s="354" t="s">
        <v>1</v>
      </c>
      <c r="F20" s="354" t="s">
        <v>1</v>
      </c>
      <c r="G20" s="354" t="s">
        <v>1</v>
      </c>
      <c r="H20" s="354">
        <v>3.504</v>
      </c>
      <c r="I20" s="354">
        <v>2.181</v>
      </c>
      <c r="J20" s="355">
        <v>1.323</v>
      </c>
      <c r="K20" s="37"/>
    </row>
    <row r="21" spans="1:11" ht="12.75">
      <c r="A21" s="486">
        <v>2007</v>
      </c>
      <c r="B21" s="354">
        <v>175.19</v>
      </c>
      <c r="C21" s="354">
        <v>143.597</v>
      </c>
      <c r="D21" s="354">
        <v>31.593</v>
      </c>
      <c r="E21" s="354" t="s">
        <v>1</v>
      </c>
      <c r="F21" s="354" t="s">
        <v>1</v>
      </c>
      <c r="G21" s="354" t="s">
        <v>1</v>
      </c>
      <c r="H21" s="354">
        <v>1.849</v>
      </c>
      <c r="I21" s="354">
        <v>1.196</v>
      </c>
      <c r="J21" s="355">
        <v>0.654</v>
      </c>
      <c r="K21" s="37"/>
    </row>
    <row r="22" spans="1:11" ht="13.5" thickBot="1">
      <c r="A22" s="487">
        <v>2008</v>
      </c>
      <c r="B22" s="357">
        <v>166.266</v>
      </c>
      <c r="C22" s="357">
        <v>135.618</v>
      </c>
      <c r="D22" s="357">
        <v>30.648</v>
      </c>
      <c r="E22" s="491" t="s">
        <v>1</v>
      </c>
      <c r="F22" s="491" t="s">
        <v>1</v>
      </c>
      <c r="G22" s="491" t="s">
        <v>1</v>
      </c>
      <c r="H22" s="357">
        <v>0.82</v>
      </c>
      <c r="I22" s="357">
        <v>0.504</v>
      </c>
      <c r="J22" s="358">
        <v>0.316</v>
      </c>
      <c r="K22" s="37"/>
    </row>
    <row r="23" spans="1:10" ht="12.75" customHeight="1">
      <c r="A23" s="794"/>
      <c r="B23" s="794"/>
      <c r="C23" s="794"/>
      <c r="D23" s="794"/>
      <c r="E23" s="794"/>
      <c r="F23" s="794"/>
      <c r="G23" s="794"/>
      <c r="H23" s="492"/>
      <c r="I23" s="492"/>
      <c r="J23" s="492"/>
    </row>
    <row r="24" spans="1:7" ht="12.75" customHeight="1">
      <c r="A24" s="493" t="s">
        <v>105</v>
      </c>
      <c r="B24" s="493"/>
      <c r="C24" s="493"/>
      <c r="D24" s="493"/>
      <c r="E24" s="493"/>
      <c r="F24" s="493"/>
      <c r="G24" s="493"/>
    </row>
    <row r="25" spans="1:7" ht="12.75">
      <c r="A25" s="531"/>
      <c r="B25" s="791" t="s">
        <v>111</v>
      </c>
      <c r="C25" s="792"/>
      <c r="D25" s="793"/>
      <c r="E25" s="791" t="s">
        <v>112</v>
      </c>
      <c r="F25" s="792"/>
      <c r="G25" s="792"/>
    </row>
    <row r="26" spans="1:7" ht="12.75">
      <c r="A26" s="498" t="s">
        <v>77</v>
      </c>
      <c r="B26" s="500"/>
      <c r="C26" s="499" t="s">
        <v>108</v>
      </c>
      <c r="D26" s="499" t="s">
        <v>109</v>
      </c>
      <c r="E26" s="500"/>
      <c r="F26" s="499" t="s">
        <v>108</v>
      </c>
      <c r="G26" s="501" t="s">
        <v>109</v>
      </c>
    </row>
    <row r="27" spans="1:7" ht="12.75">
      <c r="A27" s="498" t="s">
        <v>221</v>
      </c>
      <c r="B27" s="502" t="s">
        <v>4</v>
      </c>
      <c r="C27" s="502" t="s">
        <v>56</v>
      </c>
      <c r="D27" s="502" t="s">
        <v>56</v>
      </c>
      <c r="E27" s="502" t="s">
        <v>4</v>
      </c>
      <c r="F27" s="502" t="s">
        <v>56</v>
      </c>
      <c r="G27" s="503" t="s">
        <v>56</v>
      </c>
    </row>
    <row r="28" spans="1:7" ht="13.5" thickBot="1">
      <c r="A28" s="504"/>
      <c r="B28" s="505"/>
      <c r="C28" s="506" t="s">
        <v>110</v>
      </c>
      <c r="D28" s="506" t="s">
        <v>110</v>
      </c>
      <c r="E28" s="505"/>
      <c r="F28" s="506" t="s">
        <v>110</v>
      </c>
      <c r="G28" s="507" t="s">
        <v>110</v>
      </c>
    </row>
    <row r="29" spans="1:10" ht="12.75">
      <c r="A29" s="494">
        <v>1997</v>
      </c>
      <c r="B29" s="351">
        <v>130.9</v>
      </c>
      <c r="C29" s="351">
        <v>100.4</v>
      </c>
      <c r="D29" s="351">
        <v>30.5</v>
      </c>
      <c r="E29" s="351">
        <v>41.9</v>
      </c>
      <c r="F29" s="351">
        <v>36.4</v>
      </c>
      <c r="G29" s="352">
        <v>5.5</v>
      </c>
      <c r="I29" s="9"/>
      <c r="J29" s="9"/>
    </row>
    <row r="30" spans="1:10" ht="12.75">
      <c r="A30" s="495">
        <v>1998</v>
      </c>
      <c r="B30" s="354">
        <v>135.9</v>
      </c>
      <c r="C30" s="354">
        <v>102.8</v>
      </c>
      <c r="D30" s="354">
        <v>33.1</v>
      </c>
      <c r="E30" s="354">
        <v>45.5</v>
      </c>
      <c r="F30" s="354">
        <v>39.6</v>
      </c>
      <c r="G30" s="355">
        <v>5.9</v>
      </c>
      <c r="I30" s="9"/>
      <c r="J30" s="9"/>
    </row>
    <row r="31" spans="1:7" ht="12.75">
      <c r="A31" s="495">
        <v>1999</v>
      </c>
      <c r="B31" s="354">
        <v>140.4</v>
      </c>
      <c r="C31" s="354">
        <v>108.9</v>
      </c>
      <c r="D31" s="354">
        <v>31.5</v>
      </c>
      <c r="E31" s="354">
        <v>50.1</v>
      </c>
      <c r="F31" s="354">
        <v>44.4</v>
      </c>
      <c r="G31" s="355">
        <v>5.7</v>
      </c>
    </row>
    <row r="32" spans="1:7" ht="12.75">
      <c r="A32" s="495">
        <v>2000</v>
      </c>
      <c r="B32" s="354">
        <v>149.2</v>
      </c>
      <c r="C32" s="354">
        <v>114.2</v>
      </c>
      <c r="D32" s="354">
        <v>35.1</v>
      </c>
      <c r="E32" s="354">
        <v>54.1</v>
      </c>
      <c r="F32" s="354">
        <v>48.3</v>
      </c>
      <c r="G32" s="355">
        <v>5.8</v>
      </c>
    </row>
    <row r="33" spans="1:7" ht="12.75">
      <c r="A33" s="495">
        <v>2001</v>
      </c>
      <c r="B33" s="354">
        <v>154.6</v>
      </c>
      <c r="C33" s="354">
        <v>116.3</v>
      </c>
      <c r="D33" s="354">
        <v>38.3</v>
      </c>
      <c r="E33" s="354">
        <v>57.9</v>
      </c>
      <c r="F33" s="354">
        <v>51.6</v>
      </c>
      <c r="G33" s="355">
        <v>6.3</v>
      </c>
    </row>
    <row r="34" spans="1:7" ht="12.75">
      <c r="A34" s="495">
        <v>2002</v>
      </c>
      <c r="B34" s="354">
        <v>147.8</v>
      </c>
      <c r="C34" s="354">
        <v>109.7</v>
      </c>
      <c r="D34" s="354">
        <v>38</v>
      </c>
      <c r="E34" s="354">
        <v>58.2</v>
      </c>
      <c r="F34" s="354">
        <v>52.2</v>
      </c>
      <c r="G34" s="355">
        <v>6</v>
      </c>
    </row>
    <row r="35" spans="1:7" ht="12.75">
      <c r="A35" s="495">
        <v>2003</v>
      </c>
      <c r="B35" s="354">
        <v>131.9</v>
      </c>
      <c r="C35" s="354">
        <v>96.2</v>
      </c>
      <c r="D35" s="354">
        <v>35.7</v>
      </c>
      <c r="E35" s="354">
        <v>57.5</v>
      </c>
      <c r="F35" s="354">
        <v>52</v>
      </c>
      <c r="G35" s="355">
        <v>5.5</v>
      </c>
    </row>
    <row r="36" spans="1:7" ht="12.75">
      <c r="A36" s="495">
        <v>2004</v>
      </c>
      <c r="B36" s="354">
        <v>127.9</v>
      </c>
      <c r="C36" s="354">
        <v>97.3</v>
      </c>
      <c r="D36" s="354">
        <v>30.6</v>
      </c>
      <c r="E36" s="354">
        <v>60.6</v>
      </c>
      <c r="F36" s="354">
        <v>56.2</v>
      </c>
      <c r="G36" s="355">
        <v>4.4</v>
      </c>
    </row>
    <row r="37" spans="1:7" ht="12.75">
      <c r="A37" s="495">
        <v>2005</v>
      </c>
      <c r="B37" s="354">
        <v>124.7</v>
      </c>
      <c r="C37" s="354">
        <v>93.2</v>
      </c>
      <c r="D37" s="354">
        <v>31.4</v>
      </c>
      <c r="E37" s="354">
        <v>60.7</v>
      </c>
      <c r="F37" s="354">
        <v>56.4</v>
      </c>
      <c r="G37" s="355">
        <v>4.4</v>
      </c>
    </row>
    <row r="38" spans="1:7" ht="12.75">
      <c r="A38" s="495">
        <v>2006</v>
      </c>
      <c r="B38" s="354">
        <v>121</v>
      </c>
      <c r="C38" s="354">
        <v>89.4</v>
      </c>
      <c r="D38" s="354">
        <v>31.6</v>
      </c>
      <c r="E38" s="354">
        <v>60.4</v>
      </c>
      <c r="F38" s="354">
        <v>56.4</v>
      </c>
      <c r="G38" s="355">
        <v>4</v>
      </c>
    </row>
    <row r="39" spans="1:7" ht="12.75">
      <c r="A39" s="495">
        <v>2007</v>
      </c>
      <c r="B39" s="354">
        <v>113.233</v>
      </c>
      <c r="C39" s="354">
        <v>85.98</v>
      </c>
      <c r="D39" s="354">
        <v>27.253</v>
      </c>
      <c r="E39" s="354">
        <v>60.108</v>
      </c>
      <c r="F39" s="354">
        <v>56.421</v>
      </c>
      <c r="G39" s="355">
        <v>3.687</v>
      </c>
    </row>
    <row r="40" spans="1:7" ht="13.5" thickBot="1">
      <c r="A40" s="496">
        <v>2008</v>
      </c>
      <c r="B40" s="357">
        <v>106.429</v>
      </c>
      <c r="C40" s="357">
        <v>79.598</v>
      </c>
      <c r="D40" s="357">
        <v>26.831</v>
      </c>
      <c r="E40" s="357">
        <v>59.017</v>
      </c>
      <c r="F40" s="357">
        <v>55.516</v>
      </c>
      <c r="G40" s="358">
        <v>3.501</v>
      </c>
    </row>
    <row r="41" spans="1:8" s="13" customFormat="1" ht="12.75">
      <c r="A41" s="359" t="s">
        <v>222</v>
      </c>
      <c r="B41" s="359"/>
      <c r="C41" s="359"/>
      <c r="D41" s="359"/>
      <c r="E41" s="359"/>
      <c r="F41" s="433"/>
      <c r="G41" s="432"/>
      <c r="H41" s="40"/>
    </row>
    <row r="45" ht="12.75">
      <c r="E45" s="8"/>
    </row>
  </sheetData>
  <mergeCells count="10">
    <mergeCell ref="B25:D25"/>
    <mergeCell ref="E25:G25"/>
    <mergeCell ref="A23:G23"/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transitionEvaluation="1"/>
  <dimension ref="A1:G21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14.7109375" style="98" customWidth="1"/>
    <col min="7" max="16384" width="19.140625" style="98" customWidth="1"/>
  </cols>
  <sheetData>
    <row r="1" spans="1:6" ht="18">
      <c r="A1" s="609" t="s">
        <v>284</v>
      </c>
      <c r="B1" s="609"/>
      <c r="C1" s="609"/>
      <c r="D1" s="609"/>
      <c r="E1" s="609"/>
      <c r="F1" s="609"/>
    </row>
    <row r="2" spans="1:6" ht="12.75" customHeight="1">
      <c r="A2" s="68"/>
      <c r="B2" s="68"/>
      <c r="C2" s="68"/>
      <c r="D2" s="68"/>
      <c r="E2" s="68"/>
      <c r="F2" s="68"/>
    </row>
    <row r="3" spans="1:6" ht="15">
      <c r="A3" s="796" t="s">
        <v>376</v>
      </c>
      <c r="B3" s="796"/>
      <c r="C3" s="796"/>
      <c r="D3" s="796"/>
      <c r="E3" s="796"/>
      <c r="F3" s="796"/>
    </row>
    <row r="4" spans="1:6" ht="15">
      <c r="A4" s="796" t="s">
        <v>433</v>
      </c>
      <c r="B4" s="796"/>
      <c r="C4" s="796"/>
      <c r="D4" s="796"/>
      <c r="E4" s="796"/>
      <c r="F4" s="796"/>
    </row>
    <row r="5" spans="1:6" ht="13.5" thickBot="1">
      <c r="A5" s="508"/>
      <c r="B5" s="508"/>
      <c r="C5" s="508"/>
      <c r="D5" s="508"/>
      <c r="E5" s="508"/>
      <c r="F5" s="508"/>
    </row>
    <row r="6" spans="1:6" ht="13.5" thickBot="1">
      <c r="A6" s="512" t="s">
        <v>2</v>
      </c>
      <c r="B6" s="513" t="s">
        <v>4</v>
      </c>
      <c r="C6" s="513" t="s">
        <v>220</v>
      </c>
      <c r="D6" s="513" t="s">
        <v>113</v>
      </c>
      <c r="E6" s="513" t="s">
        <v>35</v>
      </c>
      <c r="F6" s="514" t="s">
        <v>36</v>
      </c>
    </row>
    <row r="7" spans="1:6" ht="12.75">
      <c r="A7" s="509">
        <v>1997</v>
      </c>
      <c r="B7" s="240">
        <v>9806</v>
      </c>
      <c r="C7" s="240">
        <v>1304.7</v>
      </c>
      <c r="D7" s="240">
        <v>1141.7</v>
      </c>
      <c r="E7" s="240">
        <v>1432.4</v>
      </c>
      <c r="F7" s="241">
        <v>5927.3</v>
      </c>
    </row>
    <row r="8" spans="1:6" ht="12.75">
      <c r="A8" s="510">
        <v>1998</v>
      </c>
      <c r="B8" s="243">
        <v>11363.8</v>
      </c>
      <c r="C8" s="243">
        <v>1364.3</v>
      </c>
      <c r="D8" s="243">
        <v>1273.4</v>
      </c>
      <c r="E8" s="243">
        <v>1655.9</v>
      </c>
      <c r="F8" s="244">
        <v>7070.3</v>
      </c>
    </row>
    <row r="9" spans="1:6" ht="12.75">
      <c r="A9" s="510">
        <v>1999</v>
      </c>
      <c r="B9" s="243">
        <v>12833.3</v>
      </c>
      <c r="C9" s="243">
        <v>1397.4</v>
      </c>
      <c r="D9" s="243">
        <v>1389.7</v>
      </c>
      <c r="E9" s="243">
        <v>1843.5</v>
      </c>
      <c r="F9" s="244">
        <v>8202.6</v>
      </c>
    </row>
    <row r="10" spans="1:6" ht="12.75">
      <c r="A10" s="510">
        <v>2000</v>
      </c>
      <c r="B10" s="243">
        <v>13625.5</v>
      </c>
      <c r="C10" s="243">
        <v>1371.9</v>
      </c>
      <c r="D10" s="243">
        <v>1466</v>
      </c>
      <c r="E10" s="243">
        <v>1978</v>
      </c>
      <c r="F10" s="244">
        <v>8809.7</v>
      </c>
    </row>
    <row r="11" spans="1:6" ht="12.75">
      <c r="A11" s="510">
        <v>2001</v>
      </c>
      <c r="B11" s="243">
        <v>13597.4</v>
      </c>
      <c r="C11" s="243">
        <v>1489.6</v>
      </c>
      <c r="D11" s="243">
        <v>1327</v>
      </c>
      <c r="E11" s="243">
        <v>2033.5</v>
      </c>
      <c r="F11" s="244">
        <v>8746.6</v>
      </c>
    </row>
    <row r="12" spans="1:6" ht="12.75">
      <c r="A12" s="510">
        <v>2002</v>
      </c>
      <c r="B12" s="243">
        <v>13737.3</v>
      </c>
      <c r="C12" s="243">
        <v>1561.9</v>
      </c>
      <c r="D12" s="243">
        <v>1249.5</v>
      </c>
      <c r="E12" s="243">
        <v>2115.3</v>
      </c>
      <c r="F12" s="244">
        <v>8810</v>
      </c>
    </row>
    <row r="13" spans="1:6" ht="12.75">
      <c r="A13" s="510">
        <v>2003</v>
      </c>
      <c r="B13" s="243">
        <v>14314.361</v>
      </c>
      <c r="C13" s="243">
        <v>1762.364</v>
      </c>
      <c r="D13" s="243">
        <v>1190.438</v>
      </c>
      <c r="E13" s="243">
        <v>2223.571</v>
      </c>
      <c r="F13" s="244">
        <v>9137.988</v>
      </c>
    </row>
    <row r="14" spans="1:6" ht="13.5" thickBot="1">
      <c r="A14" s="511">
        <v>2004</v>
      </c>
      <c r="B14" s="247">
        <v>16031.103</v>
      </c>
      <c r="C14" s="247">
        <v>1831.614</v>
      </c>
      <c r="D14" s="247">
        <v>1210.261</v>
      </c>
      <c r="E14" s="247">
        <v>2472.533</v>
      </c>
      <c r="F14" s="248">
        <v>10516.695</v>
      </c>
    </row>
    <row r="15" spans="1:6" ht="12.75">
      <c r="A15" s="359" t="s">
        <v>222</v>
      </c>
      <c r="B15" s="359"/>
      <c r="C15" s="359"/>
      <c r="D15" s="359"/>
      <c r="E15" s="359"/>
      <c r="F15" s="433"/>
    </row>
    <row r="16" spans="2:6" ht="12.75">
      <c r="B16" s="99"/>
      <c r="D16" s="99"/>
      <c r="F16" s="99"/>
    </row>
    <row r="17" spans="1:7" s="13" customFormat="1" ht="12.75">
      <c r="A17" s="98"/>
      <c r="B17" s="99"/>
      <c r="C17" s="98"/>
      <c r="D17" s="99"/>
      <c r="E17" s="98"/>
      <c r="F17" s="99"/>
      <c r="G17" s="40"/>
    </row>
    <row r="18" ht="12.75">
      <c r="D18" s="99"/>
    </row>
    <row r="19" ht="12.75">
      <c r="D19" s="99"/>
    </row>
    <row r="20" ht="12.75">
      <c r="D20" s="99"/>
    </row>
    <row r="21" ht="12.75">
      <c r="D21" s="99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39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59" customWidth="1"/>
    <col min="2" max="11" width="12.710937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11" ht="15">
      <c r="A3" s="541" t="s">
        <v>289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1" ht="14.25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13.5" thickBot="1">
      <c r="A5" s="231"/>
      <c r="B5" s="232" t="s">
        <v>18</v>
      </c>
      <c r="C5" s="232" t="s">
        <v>19</v>
      </c>
      <c r="D5" s="232" t="s">
        <v>20</v>
      </c>
      <c r="E5" s="232" t="s">
        <v>21</v>
      </c>
      <c r="F5" s="232" t="s">
        <v>22</v>
      </c>
      <c r="G5" s="232">
        <v>2001</v>
      </c>
      <c r="H5" s="232">
        <v>2005</v>
      </c>
      <c r="I5" s="232">
        <v>2006</v>
      </c>
      <c r="J5" s="232">
        <v>2007</v>
      </c>
      <c r="K5" s="233">
        <v>2008</v>
      </c>
    </row>
    <row r="6" spans="1:11" ht="12.75">
      <c r="A6" s="215"/>
      <c r="B6" s="216"/>
      <c r="C6" s="217"/>
      <c r="D6" s="217"/>
      <c r="E6" s="217"/>
      <c r="F6" s="217"/>
      <c r="G6" s="218"/>
      <c r="H6" s="217"/>
      <c r="I6" s="218"/>
      <c r="J6" s="218"/>
      <c r="K6" s="219"/>
    </row>
    <row r="7" spans="1:11" ht="12.75">
      <c r="A7" s="220" t="s">
        <v>127</v>
      </c>
      <c r="B7" s="221">
        <v>5357</v>
      </c>
      <c r="C7" s="221">
        <v>9502</v>
      </c>
      <c r="D7" s="221">
        <v>30779</v>
      </c>
      <c r="E7" s="221">
        <v>42684</v>
      </c>
      <c r="F7" s="221">
        <v>56316</v>
      </c>
      <c r="G7" s="221">
        <v>60396</v>
      </c>
      <c r="H7" s="221">
        <v>59925</v>
      </c>
      <c r="I7" s="221">
        <v>57513</v>
      </c>
      <c r="J7" s="221">
        <v>59638</v>
      </c>
      <c r="K7" s="222">
        <v>62234</v>
      </c>
    </row>
    <row r="8" spans="1:11" ht="12.75">
      <c r="A8" s="220" t="s">
        <v>115</v>
      </c>
      <c r="B8" s="221">
        <v>922847</v>
      </c>
      <c r="C8" s="221">
        <v>964396</v>
      </c>
      <c r="D8" s="221">
        <v>851140</v>
      </c>
      <c r="E8" s="221">
        <v>756666</v>
      </c>
      <c r="F8" s="221">
        <v>738293</v>
      </c>
      <c r="G8" s="221">
        <v>714260</v>
      </c>
      <c r="H8" s="221">
        <v>712752</v>
      </c>
      <c r="I8" s="221">
        <v>708581</v>
      </c>
      <c r="J8" s="221">
        <v>697081</v>
      </c>
      <c r="K8" s="222">
        <v>684322</v>
      </c>
    </row>
    <row r="9" spans="1:11" ht="12.75">
      <c r="A9" s="220" t="s">
        <v>116</v>
      </c>
      <c r="B9" s="221">
        <v>1472892</v>
      </c>
      <c r="C9" s="221">
        <v>1334468</v>
      </c>
      <c r="D9" s="221">
        <v>1098881</v>
      </c>
      <c r="E9" s="221">
        <v>932867</v>
      </c>
      <c r="F9" s="221">
        <v>827118</v>
      </c>
      <c r="G9" s="221">
        <v>796662</v>
      </c>
      <c r="H9" s="221">
        <v>760350</v>
      </c>
      <c r="I9" s="221">
        <v>756468</v>
      </c>
      <c r="J9" s="221">
        <v>766160</v>
      </c>
      <c r="K9" s="222">
        <v>764788</v>
      </c>
    </row>
    <row r="10" spans="1:11" ht="12.75">
      <c r="A10" s="220" t="s">
        <v>117</v>
      </c>
      <c r="B10" s="221">
        <v>2306616</v>
      </c>
      <c r="C10" s="221">
        <v>2132502</v>
      </c>
      <c r="D10" s="221">
        <v>1753279</v>
      </c>
      <c r="E10" s="221">
        <v>1513792</v>
      </c>
      <c r="F10" s="221">
        <v>1457282</v>
      </c>
      <c r="G10" s="221">
        <v>1426139</v>
      </c>
      <c r="H10" s="221">
        <v>1359127</v>
      </c>
      <c r="I10" s="221">
        <v>1338088</v>
      </c>
      <c r="J10" s="221">
        <v>1336394</v>
      </c>
      <c r="K10" s="222">
        <v>1326303</v>
      </c>
    </row>
    <row r="11" spans="1:11" ht="12.75">
      <c r="A11" s="220" t="s">
        <v>130</v>
      </c>
      <c r="B11" s="221">
        <v>4712429</v>
      </c>
      <c r="C11" s="221">
        <v>4406789</v>
      </c>
      <c r="D11" s="221">
        <v>3924517</v>
      </c>
      <c r="E11" s="221">
        <v>3344622</v>
      </c>
      <c r="F11" s="221">
        <v>3187638</v>
      </c>
      <c r="G11" s="221">
        <v>3155455</v>
      </c>
      <c r="H11" s="221">
        <v>3163341</v>
      </c>
      <c r="I11" s="221">
        <v>3147445</v>
      </c>
      <c r="J11" s="221">
        <v>3207931</v>
      </c>
      <c r="K11" s="222">
        <v>3217354</v>
      </c>
    </row>
    <row r="12" spans="1:11" ht="12.75">
      <c r="A12" s="220" t="s">
        <v>118</v>
      </c>
      <c r="B12" s="221">
        <v>4054930</v>
      </c>
      <c r="C12" s="221">
        <v>4371489</v>
      </c>
      <c r="D12" s="221">
        <v>3721484</v>
      </c>
      <c r="E12" s="221">
        <v>3524103</v>
      </c>
      <c r="F12" s="221">
        <v>3394233</v>
      </c>
      <c r="G12" s="221">
        <v>3498499</v>
      </c>
      <c r="H12" s="221">
        <v>3716869</v>
      </c>
      <c r="I12" s="221">
        <v>3772119</v>
      </c>
      <c r="J12" s="221">
        <v>3792020</v>
      </c>
      <c r="K12" s="222">
        <v>3815486</v>
      </c>
    </row>
    <row r="13" spans="1:11" ht="12.75">
      <c r="A13" s="220" t="s">
        <v>119</v>
      </c>
      <c r="B13" s="221">
        <v>3360742</v>
      </c>
      <c r="C13" s="221">
        <v>3410424</v>
      </c>
      <c r="D13" s="221">
        <v>3783048</v>
      </c>
      <c r="E13" s="221">
        <v>3954716</v>
      </c>
      <c r="F13" s="221">
        <v>4102341</v>
      </c>
      <c r="G13" s="221">
        <v>4673214</v>
      </c>
      <c r="H13" s="221">
        <v>4867406</v>
      </c>
      <c r="I13" s="221">
        <v>4920545</v>
      </c>
      <c r="J13" s="221">
        <v>4963221</v>
      </c>
      <c r="K13" s="222">
        <v>5040092</v>
      </c>
    </row>
    <row r="14" spans="1:11" ht="12.75">
      <c r="A14" s="220" t="s">
        <v>129</v>
      </c>
      <c r="B14" s="221">
        <v>2657505</v>
      </c>
      <c r="C14" s="221">
        <v>3027992</v>
      </c>
      <c r="D14" s="221">
        <v>3833920</v>
      </c>
      <c r="E14" s="221">
        <v>4292069</v>
      </c>
      <c r="F14" s="221">
        <v>4979662</v>
      </c>
      <c r="G14" s="221">
        <v>5839977</v>
      </c>
      <c r="H14" s="221">
        <v>6583993</v>
      </c>
      <c r="I14" s="221">
        <v>6786025</v>
      </c>
      <c r="J14" s="221">
        <v>7005876</v>
      </c>
      <c r="K14" s="222">
        <v>6997338</v>
      </c>
    </row>
    <row r="15" spans="1:11" ht="12.75">
      <c r="A15" s="220" t="s">
        <v>120</v>
      </c>
      <c r="B15" s="221">
        <v>1884194</v>
      </c>
      <c r="C15" s="221">
        <v>2442326</v>
      </c>
      <c r="D15" s="221">
        <v>2469556</v>
      </c>
      <c r="E15" s="221">
        <v>3521466</v>
      </c>
      <c r="F15" s="221">
        <v>3773817</v>
      </c>
      <c r="G15" s="221">
        <v>4231284</v>
      </c>
      <c r="H15" s="221">
        <v>5147839</v>
      </c>
      <c r="I15" s="221">
        <v>5312064</v>
      </c>
      <c r="J15" s="221">
        <v>5444955</v>
      </c>
      <c r="K15" s="222">
        <v>5848264</v>
      </c>
    </row>
    <row r="16" spans="1:11" ht="12.75">
      <c r="A16" s="220" t="s">
        <v>121</v>
      </c>
      <c r="B16" s="221">
        <v>3332672</v>
      </c>
      <c r="C16" s="221">
        <v>4160188</v>
      </c>
      <c r="D16" s="221">
        <v>6396468</v>
      </c>
      <c r="E16" s="221">
        <v>8420510</v>
      </c>
      <c r="F16" s="221">
        <v>9542029</v>
      </c>
      <c r="G16" s="221">
        <v>9446485</v>
      </c>
      <c r="H16" s="221">
        <v>10282131</v>
      </c>
      <c r="I16" s="221">
        <v>10456384</v>
      </c>
      <c r="J16" s="221">
        <v>10487449</v>
      </c>
      <c r="K16" s="222">
        <v>10832927</v>
      </c>
    </row>
    <row r="17" spans="1:11" ht="12.75">
      <c r="A17" s="220" t="s">
        <v>128</v>
      </c>
      <c r="B17" s="221">
        <v>3407689</v>
      </c>
      <c r="C17" s="221">
        <v>4332860</v>
      </c>
      <c r="D17" s="221">
        <v>6092975</v>
      </c>
      <c r="E17" s="221">
        <v>7442765</v>
      </c>
      <c r="F17" s="221">
        <v>7405143</v>
      </c>
      <c r="G17" s="221">
        <v>7005000</v>
      </c>
      <c r="H17" s="221">
        <v>7454797</v>
      </c>
      <c r="I17" s="221">
        <v>7453732</v>
      </c>
      <c r="J17" s="221">
        <v>7440012</v>
      </c>
      <c r="K17" s="222">
        <v>7568714</v>
      </c>
    </row>
    <row r="18" spans="1:11" ht="12.75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2"/>
    </row>
    <row r="19" spans="1:11" ht="13.5" thickBot="1">
      <c r="A19" s="223" t="s">
        <v>33</v>
      </c>
      <c r="B19" s="224">
        <v>28117873</v>
      </c>
      <c r="C19" s="224">
        <v>30582936</v>
      </c>
      <c r="D19" s="224">
        <v>33956047</v>
      </c>
      <c r="E19" s="224">
        <v>37746260</v>
      </c>
      <c r="F19" s="224">
        <v>39463872</v>
      </c>
      <c r="G19" s="224">
        <v>40847371</v>
      </c>
      <c r="H19" s="224">
        <v>44108530</v>
      </c>
      <c r="I19" s="224">
        <v>44708964</v>
      </c>
      <c r="J19" s="225">
        <v>45200737</v>
      </c>
      <c r="K19" s="226">
        <f>SUM(K7:K17)</f>
        <v>46157822</v>
      </c>
    </row>
    <row r="20" spans="1:11" ht="12.75">
      <c r="A20" s="227" t="s">
        <v>133</v>
      </c>
      <c r="B20" s="228"/>
      <c r="C20" s="228"/>
      <c r="D20" s="228"/>
      <c r="E20" s="228"/>
      <c r="F20" s="228"/>
      <c r="G20" s="228"/>
      <c r="H20" s="228"/>
      <c r="I20" s="228"/>
      <c r="J20" s="229"/>
      <c r="K20" s="230"/>
    </row>
    <row r="21" spans="3:5" ht="12.75">
      <c r="C21" s="62"/>
      <c r="E21" s="62"/>
    </row>
    <row r="22" spans="1:19" ht="12.75">
      <c r="A22" s="549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/>
      <c r="Q22"/>
      <c r="R22"/>
      <c r="S22"/>
    </row>
    <row r="23" spans="1:19" ht="12.75">
      <c r="A23" s="549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50"/>
      <c r="Q23" s="550"/>
      <c r="R23" s="550"/>
      <c r="S23" s="100"/>
    </row>
    <row r="24" spans="1:19" ht="12.75">
      <c r="A24" s="549"/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/>
      <c r="Q24"/>
      <c r="R24"/>
      <c r="S24"/>
    </row>
    <row r="25" spans="1:4" ht="12.75">
      <c r="A25" s="38"/>
      <c r="B25" s="38"/>
      <c r="C25" s="38"/>
      <c r="D25" s="38"/>
    </row>
    <row r="26" spans="1:4" ht="12.75">
      <c r="A26" s="38"/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0" spans="1:4" ht="12.75">
      <c r="A30" s="38"/>
      <c r="B30" s="38"/>
      <c r="C30" s="38"/>
      <c r="D30" s="38"/>
    </row>
    <row r="31" spans="1:4" ht="12.75">
      <c r="A31" s="38"/>
      <c r="B31" s="38"/>
      <c r="C31" s="38"/>
      <c r="D31" s="38"/>
    </row>
    <row r="32" spans="1:4" ht="12.75">
      <c r="A32" s="38"/>
      <c r="B32" s="38"/>
      <c r="C32" s="38"/>
      <c r="D32" s="38"/>
    </row>
    <row r="33" spans="1:4" ht="12.75">
      <c r="A33" s="38"/>
      <c r="B33" s="38"/>
      <c r="C33" s="38"/>
      <c r="D33" s="38"/>
    </row>
    <row r="34" spans="1:4" ht="12.75">
      <c r="A34" s="38"/>
      <c r="B34" s="38"/>
      <c r="C34" s="38"/>
      <c r="D34" s="38"/>
    </row>
    <row r="35" spans="1:4" ht="12.75">
      <c r="A35" s="38"/>
      <c r="B35" s="38"/>
      <c r="C35" s="38"/>
      <c r="D35" s="38"/>
    </row>
    <row r="36" spans="1:4" ht="12.75">
      <c r="A36" s="38"/>
      <c r="B36" s="38"/>
      <c r="C36" s="38"/>
      <c r="D36" s="38"/>
    </row>
    <row r="37" spans="1:4" ht="12.75">
      <c r="A37" s="38"/>
      <c r="B37" s="38"/>
      <c r="C37" s="38"/>
      <c r="D37" s="38"/>
    </row>
    <row r="38" spans="1:4" ht="12.75">
      <c r="A38" s="38"/>
      <c r="B38" s="38"/>
      <c r="C38" s="38"/>
      <c r="D38" s="38"/>
    </row>
    <row r="39" spans="1:4" ht="12.75">
      <c r="A39" s="38"/>
      <c r="B39" s="38"/>
      <c r="C39" s="38"/>
      <c r="D39" s="38"/>
    </row>
  </sheetData>
  <mergeCells count="6">
    <mergeCell ref="A24:O24"/>
    <mergeCell ref="P23:R23"/>
    <mergeCell ref="A1:K1"/>
    <mergeCell ref="A3:K3"/>
    <mergeCell ref="A22:O22"/>
    <mergeCell ref="A23:O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7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transitionEvaluation="1"/>
  <dimension ref="A1:J37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4" width="12.7109375" style="6" customWidth="1"/>
    <col min="5" max="5" width="14.7109375" style="6" customWidth="1"/>
    <col min="6" max="6" width="15.7109375" style="6" customWidth="1"/>
    <col min="7" max="7" width="12.7109375" style="6" customWidth="1"/>
    <col min="8" max="8" width="18.7109375" style="6" customWidth="1"/>
    <col min="9" max="16384" width="19.140625" style="6" customWidth="1"/>
  </cols>
  <sheetData>
    <row r="1" spans="1:8" ht="18">
      <c r="A1" s="653" t="s">
        <v>284</v>
      </c>
      <c r="B1" s="653"/>
      <c r="C1" s="653"/>
      <c r="D1" s="653"/>
      <c r="E1" s="653"/>
      <c r="F1" s="653"/>
      <c r="G1" s="653"/>
      <c r="H1" s="653"/>
    </row>
    <row r="2" spans="1:5" ht="12.75" customHeight="1">
      <c r="A2" s="22"/>
      <c r="B2" s="22"/>
      <c r="C2" s="22"/>
      <c r="D2" s="22"/>
      <c r="E2"/>
    </row>
    <row r="3" spans="1:8" s="47" customFormat="1" ht="15">
      <c r="A3" s="797" t="s">
        <v>377</v>
      </c>
      <c r="B3" s="797"/>
      <c r="C3" s="797"/>
      <c r="D3" s="797"/>
      <c r="E3" s="797"/>
      <c r="F3" s="797"/>
      <c r="G3" s="797"/>
      <c r="H3" s="797"/>
    </row>
    <row r="4" spans="1:8" s="47" customFormat="1" ht="15">
      <c r="A4" s="797" t="s">
        <v>433</v>
      </c>
      <c r="B4" s="797"/>
      <c r="C4" s="797"/>
      <c r="D4" s="797"/>
      <c r="E4" s="797"/>
      <c r="F4" s="797"/>
      <c r="G4" s="797"/>
      <c r="H4" s="797"/>
    </row>
    <row r="5" spans="1:8" ht="13.5" thickBot="1">
      <c r="A5" s="515"/>
      <c r="B5" s="515"/>
      <c r="C5" s="515"/>
      <c r="D5" s="515"/>
      <c r="E5" s="515"/>
      <c r="F5" s="515"/>
      <c r="G5" s="515"/>
      <c r="H5" s="515"/>
    </row>
    <row r="6" spans="1:8" ht="12.75" customHeight="1">
      <c r="A6" s="798" t="s">
        <v>2</v>
      </c>
      <c r="B6" s="801" t="s">
        <v>4</v>
      </c>
      <c r="C6" s="801" t="s">
        <v>217</v>
      </c>
      <c r="D6" s="804" t="s">
        <v>114</v>
      </c>
      <c r="E6" s="805"/>
      <c r="F6" s="805"/>
      <c r="G6" s="805"/>
      <c r="H6" s="805"/>
    </row>
    <row r="7" spans="1:8" ht="12.75" customHeight="1">
      <c r="A7" s="799"/>
      <c r="B7" s="802"/>
      <c r="C7" s="802"/>
      <c r="D7" s="761" t="s">
        <v>80</v>
      </c>
      <c r="E7" s="745" t="s">
        <v>364</v>
      </c>
      <c r="F7" s="388" t="s">
        <v>342</v>
      </c>
      <c r="G7" s="388" t="s">
        <v>113</v>
      </c>
      <c r="H7" s="387" t="s">
        <v>295</v>
      </c>
    </row>
    <row r="8" spans="1:8" ht="12.75" customHeight="1">
      <c r="A8" s="799"/>
      <c r="B8" s="802"/>
      <c r="C8" s="802"/>
      <c r="D8" s="756"/>
      <c r="E8" s="580"/>
      <c r="F8" s="389" t="s">
        <v>343</v>
      </c>
      <c r="G8" s="389" t="s">
        <v>230</v>
      </c>
      <c r="H8" s="519" t="s">
        <v>261</v>
      </c>
    </row>
    <row r="9" spans="1:10" ht="12.75" customHeight="1">
      <c r="A9" s="799"/>
      <c r="B9" s="802"/>
      <c r="C9" s="802"/>
      <c r="D9" s="756"/>
      <c r="E9" s="580"/>
      <c r="F9" s="389" t="s">
        <v>300</v>
      </c>
      <c r="G9" s="389" t="s">
        <v>260</v>
      </c>
      <c r="H9" s="519" t="s">
        <v>262</v>
      </c>
      <c r="I9"/>
      <c r="J9"/>
    </row>
    <row r="10" spans="1:10" ht="12.75" customHeight="1" thickBot="1">
      <c r="A10" s="800"/>
      <c r="B10" s="803"/>
      <c r="C10" s="803"/>
      <c r="D10" s="757"/>
      <c r="E10" s="581"/>
      <c r="F10" s="390" t="s">
        <v>349</v>
      </c>
      <c r="G10" s="390" t="s">
        <v>263</v>
      </c>
      <c r="H10" s="520" t="s">
        <v>256</v>
      </c>
      <c r="I10"/>
      <c r="J10"/>
    </row>
    <row r="11" spans="1:10" ht="12.75">
      <c r="A11" s="516">
        <v>1999</v>
      </c>
      <c r="B11" s="311">
        <v>118538</v>
      </c>
      <c r="C11" s="311">
        <v>28094</v>
      </c>
      <c r="D11" s="311">
        <v>8639</v>
      </c>
      <c r="E11" s="311">
        <v>1982</v>
      </c>
      <c r="F11" s="311" t="s">
        <v>383</v>
      </c>
      <c r="G11" s="311" t="s">
        <v>383</v>
      </c>
      <c r="H11" s="339" t="s">
        <v>383</v>
      </c>
      <c r="I11"/>
      <c r="J11"/>
    </row>
    <row r="12" spans="1:10" ht="12.75">
      <c r="A12" s="517">
        <v>2000</v>
      </c>
      <c r="B12" s="317">
        <v>292120</v>
      </c>
      <c r="C12" s="317">
        <v>38164</v>
      </c>
      <c r="D12" s="317">
        <v>17827</v>
      </c>
      <c r="E12" s="317">
        <v>3031</v>
      </c>
      <c r="F12" s="317" t="s">
        <v>383</v>
      </c>
      <c r="G12" s="317" t="s">
        <v>383</v>
      </c>
      <c r="H12" s="341" t="s">
        <v>383</v>
      </c>
      <c r="I12"/>
      <c r="J12"/>
    </row>
    <row r="13" spans="1:10" ht="12.75">
      <c r="A13" s="517">
        <v>2001</v>
      </c>
      <c r="B13" s="317">
        <v>298676</v>
      </c>
      <c r="C13" s="317">
        <v>47140</v>
      </c>
      <c r="D13" s="317">
        <v>30276</v>
      </c>
      <c r="E13" s="317">
        <v>6017</v>
      </c>
      <c r="F13" s="317" t="s">
        <v>383</v>
      </c>
      <c r="G13" s="317" t="s">
        <v>383</v>
      </c>
      <c r="H13" s="341" t="s">
        <v>383</v>
      </c>
      <c r="I13"/>
      <c r="J13"/>
    </row>
    <row r="14" spans="1:10" ht="12.75">
      <c r="A14" s="517">
        <v>2002</v>
      </c>
      <c r="B14" s="317">
        <v>318143</v>
      </c>
      <c r="C14" s="317">
        <v>53221</v>
      </c>
      <c r="D14" s="317">
        <v>32260</v>
      </c>
      <c r="E14" s="317">
        <v>8530</v>
      </c>
      <c r="F14" s="317" t="s">
        <v>383</v>
      </c>
      <c r="G14" s="317" t="s">
        <v>383</v>
      </c>
      <c r="H14" s="341" t="s">
        <v>383</v>
      </c>
      <c r="I14"/>
      <c r="J14"/>
    </row>
    <row r="15" spans="1:10" ht="12.75">
      <c r="A15" s="517">
        <v>2003</v>
      </c>
      <c r="B15" s="317">
        <v>284463</v>
      </c>
      <c r="C15" s="317">
        <v>28533</v>
      </c>
      <c r="D15" s="317">
        <v>26482</v>
      </c>
      <c r="E15" s="317">
        <v>6414</v>
      </c>
      <c r="F15" s="317" t="s">
        <v>383</v>
      </c>
      <c r="G15" s="317" t="s">
        <v>383</v>
      </c>
      <c r="H15" s="341" t="s">
        <v>383</v>
      </c>
      <c r="I15"/>
      <c r="J15"/>
    </row>
    <row r="16" spans="1:10" ht="12.75">
      <c r="A16" s="517">
        <v>2004</v>
      </c>
      <c r="B16" s="317">
        <v>499682</v>
      </c>
      <c r="C16" s="317">
        <v>75537</v>
      </c>
      <c r="D16" s="317">
        <v>41708</v>
      </c>
      <c r="E16" s="317">
        <v>11298</v>
      </c>
      <c r="F16" s="317">
        <v>2228</v>
      </c>
      <c r="G16" s="317">
        <v>1536</v>
      </c>
      <c r="H16" s="341">
        <v>3139</v>
      </c>
      <c r="I16"/>
      <c r="J16"/>
    </row>
    <row r="17" spans="1:8" ht="12.75">
      <c r="A17" s="517">
        <v>2005</v>
      </c>
      <c r="B17" s="317">
        <v>995691</v>
      </c>
      <c r="C17" s="317">
        <v>134661</v>
      </c>
      <c r="D17" s="317">
        <v>57916</v>
      </c>
      <c r="E17" s="317">
        <v>12738</v>
      </c>
      <c r="F17" s="317">
        <v>3625</v>
      </c>
      <c r="G17" s="317">
        <v>2491</v>
      </c>
      <c r="H17" s="341">
        <v>4805</v>
      </c>
    </row>
    <row r="18" spans="1:8" ht="12.75">
      <c r="A18" s="517">
        <v>2006</v>
      </c>
      <c r="B18" s="317">
        <v>822682</v>
      </c>
      <c r="C18" s="317">
        <v>101172</v>
      </c>
      <c r="D18" s="317">
        <v>48031</v>
      </c>
      <c r="E18" s="317">
        <v>11274</v>
      </c>
      <c r="F18" s="317">
        <v>3313</v>
      </c>
      <c r="G18" s="317">
        <v>2316</v>
      </c>
      <c r="H18" s="341">
        <v>4163</v>
      </c>
    </row>
    <row r="19" spans="1:8" ht="13.5" thickBot="1">
      <c r="A19" s="518">
        <v>2007</v>
      </c>
      <c r="B19" s="343">
        <v>331625</v>
      </c>
      <c r="C19" s="343">
        <v>42123</v>
      </c>
      <c r="D19" s="343">
        <v>22844</v>
      </c>
      <c r="E19" s="343">
        <v>5941</v>
      </c>
      <c r="F19" s="343">
        <v>1461</v>
      </c>
      <c r="G19" s="343">
        <v>1001</v>
      </c>
      <c r="H19" s="344">
        <v>1574</v>
      </c>
    </row>
    <row r="20" spans="1:8" s="13" customFormat="1" ht="12.75">
      <c r="A20" s="359" t="s">
        <v>222</v>
      </c>
      <c r="B20" s="359"/>
      <c r="C20" s="359"/>
      <c r="D20" s="433"/>
      <c r="E20" s="432"/>
      <c r="F20" s="455"/>
      <c r="G20" s="432"/>
      <c r="H20" s="432"/>
    </row>
    <row r="21" ht="12.75">
      <c r="A21" s="6" t="s">
        <v>384</v>
      </c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</sheetData>
  <mergeCells count="9">
    <mergeCell ref="A3:H3"/>
    <mergeCell ref="A4:H4"/>
    <mergeCell ref="A1:H1"/>
    <mergeCell ref="A6:A10"/>
    <mergeCell ref="D7:D10"/>
    <mergeCell ref="E7:E10"/>
    <mergeCell ref="C6:C10"/>
    <mergeCell ref="B6:B10"/>
    <mergeCell ref="D6:H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2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6" width="12.7109375" style="5" customWidth="1"/>
    <col min="7" max="7" width="14.7109375" style="5" customWidth="1"/>
    <col min="8" max="8" width="15.7109375" style="5" customWidth="1"/>
    <col min="9" max="9" width="12.7109375" style="5" customWidth="1"/>
    <col min="10" max="10" width="18.7109375" style="5" customWidth="1"/>
    <col min="11" max="14" width="15.7109375" style="5" customWidth="1"/>
    <col min="15" max="16384" width="19.140625" style="5" customWidth="1"/>
  </cols>
  <sheetData>
    <row r="1" spans="1:13" ht="18">
      <c r="A1" s="653" t="s">
        <v>284</v>
      </c>
      <c r="B1" s="653"/>
      <c r="C1" s="653"/>
      <c r="D1" s="653"/>
      <c r="E1" s="653"/>
      <c r="F1" s="653"/>
      <c r="G1" s="653"/>
      <c r="H1" s="653"/>
      <c r="I1" s="653"/>
      <c r="J1" s="653"/>
      <c r="K1" s="22"/>
      <c r="L1" s="22"/>
      <c r="M1" s="22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49" customFormat="1" ht="15">
      <c r="A3" s="811" t="s">
        <v>391</v>
      </c>
      <c r="B3" s="811"/>
      <c r="C3" s="811"/>
      <c r="D3" s="811"/>
      <c r="E3" s="811"/>
      <c r="F3" s="811"/>
      <c r="G3" s="811"/>
      <c r="H3" s="811"/>
      <c r="I3" s="811"/>
      <c r="J3" s="811"/>
      <c r="K3" s="120"/>
      <c r="L3" s="120"/>
      <c r="M3" s="120"/>
    </row>
    <row r="4" spans="1:13" s="49" customFormat="1" ht="15">
      <c r="A4" s="811" t="s">
        <v>433</v>
      </c>
      <c r="B4" s="811"/>
      <c r="C4" s="811"/>
      <c r="D4" s="811"/>
      <c r="E4" s="811"/>
      <c r="F4" s="811"/>
      <c r="G4" s="811"/>
      <c r="H4" s="811"/>
      <c r="I4" s="811"/>
      <c r="J4" s="811"/>
      <c r="K4" s="120"/>
      <c r="L4" s="120"/>
      <c r="M4" s="120"/>
    </row>
    <row r="5" spans="1:10" ht="13.5" thickBot="1">
      <c r="A5" s="521"/>
      <c r="B5" s="521"/>
      <c r="C5" s="521"/>
      <c r="D5" s="521"/>
      <c r="E5" s="521"/>
      <c r="F5" s="521"/>
      <c r="G5" s="521"/>
      <c r="H5" s="521"/>
      <c r="I5" s="521"/>
      <c r="J5" s="521"/>
    </row>
    <row r="6" spans="1:13" ht="12.75">
      <c r="A6" s="812" t="s">
        <v>2</v>
      </c>
      <c r="B6" s="815" t="s">
        <v>4</v>
      </c>
      <c r="C6" s="806" t="s">
        <v>217</v>
      </c>
      <c r="D6" s="807"/>
      <c r="E6" s="808"/>
      <c r="F6" s="809" t="s">
        <v>113</v>
      </c>
      <c r="G6" s="810"/>
      <c r="H6" s="810"/>
      <c r="I6" s="810"/>
      <c r="J6" s="810"/>
      <c r="K6" s="122"/>
      <c r="L6" s="122"/>
      <c r="M6" s="122"/>
    </row>
    <row r="7" spans="1:13" ht="12.75">
      <c r="A7" s="813"/>
      <c r="B7" s="816"/>
      <c r="C7" s="818" t="s">
        <v>4</v>
      </c>
      <c r="D7" s="745" t="s">
        <v>378</v>
      </c>
      <c r="E7" s="818" t="s">
        <v>37</v>
      </c>
      <c r="F7" s="818" t="s">
        <v>164</v>
      </c>
      <c r="G7" s="745" t="s">
        <v>364</v>
      </c>
      <c r="H7" s="388" t="s">
        <v>342</v>
      </c>
      <c r="I7" s="388" t="s">
        <v>113</v>
      </c>
      <c r="J7" s="387" t="s">
        <v>295</v>
      </c>
      <c r="K7" s="123"/>
      <c r="L7" s="123"/>
      <c r="M7" s="123"/>
    </row>
    <row r="8" spans="1:13" ht="12.75">
      <c r="A8" s="813"/>
      <c r="B8" s="816"/>
      <c r="C8" s="816"/>
      <c r="D8" s="580"/>
      <c r="E8" s="816"/>
      <c r="F8" s="816"/>
      <c r="G8" s="580"/>
      <c r="H8" s="389" t="s">
        <v>343</v>
      </c>
      <c r="I8" s="389" t="s">
        <v>230</v>
      </c>
      <c r="J8" s="519" t="s">
        <v>261</v>
      </c>
      <c r="K8" s="123"/>
      <c r="L8" s="123"/>
      <c r="M8" s="123"/>
    </row>
    <row r="9" spans="1:13" ht="12.75">
      <c r="A9" s="813"/>
      <c r="B9" s="816"/>
      <c r="C9" s="816"/>
      <c r="D9" s="580"/>
      <c r="E9" s="816"/>
      <c r="F9" s="816"/>
      <c r="G9" s="580"/>
      <c r="H9" s="389" t="s">
        <v>300</v>
      </c>
      <c r="I9" s="389" t="s">
        <v>260</v>
      </c>
      <c r="J9" s="519" t="s">
        <v>262</v>
      </c>
      <c r="K9" s="122"/>
      <c r="L9" s="122"/>
      <c r="M9" s="122"/>
    </row>
    <row r="10" spans="1:13" ht="13.5" thickBot="1">
      <c r="A10" s="814"/>
      <c r="B10" s="817"/>
      <c r="C10" s="817"/>
      <c r="D10" s="581"/>
      <c r="E10" s="817"/>
      <c r="F10" s="817"/>
      <c r="G10" s="581"/>
      <c r="H10" s="390" t="s">
        <v>349</v>
      </c>
      <c r="I10" s="390" t="s">
        <v>263</v>
      </c>
      <c r="J10" s="520" t="s">
        <v>256</v>
      </c>
      <c r="K10" s="123"/>
      <c r="L10" s="123"/>
      <c r="M10" s="123"/>
    </row>
    <row r="11" spans="1:14" ht="12.75">
      <c r="A11" s="522">
        <v>1997</v>
      </c>
      <c r="B11" s="311">
        <v>676644</v>
      </c>
      <c r="C11" s="311">
        <v>44575</v>
      </c>
      <c r="D11" s="311">
        <v>38833</v>
      </c>
      <c r="E11" s="311">
        <v>5742</v>
      </c>
      <c r="F11" s="311">
        <v>226142</v>
      </c>
      <c r="G11" s="311">
        <v>31300</v>
      </c>
      <c r="H11" s="311" t="s">
        <v>383</v>
      </c>
      <c r="I11" s="311" t="s">
        <v>383</v>
      </c>
      <c r="J11" s="339" t="s">
        <v>383</v>
      </c>
      <c r="K11" s="121"/>
      <c r="L11" s="121"/>
      <c r="M11" s="121"/>
      <c r="N11" s="108"/>
    </row>
    <row r="12" spans="1:13" ht="12.75">
      <c r="A12" s="523">
        <v>1998</v>
      </c>
      <c r="B12" s="317">
        <v>752882</v>
      </c>
      <c r="C12" s="317">
        <v>47073</v>
      </c>
      <c r="D12" s="317">
        <v>41340</v>
      </c>
      <c r="E12" s="317">
        <v>5733</v>
      </c>
      <c r="F12" s="317">
        <v>241029</v>
      </c>
      <c r="G12" s="317">
        <v>33413</v>
      </c>
      <c r="H12" s="317" t="s">
        <v>383</v>
      </c>
      <c r="I12" s="317" t="s">
        <v>383</v>
      </c>
      <c r="J12" s="341" t="s">
        <v>383</v>
      </c>
      <c r="K12" s="121"/>
      <c r="L12" s="121"/>
      <c r="M12" s="121"/>
    </row>
    <row r="13" spans="1:13" ht="12.75">
      <c r="A13" s="523">
        <v>1999</v>
      </c>
      <c r="B13" s="317">
        <v>867772</v>
      </c>
      <c r="C13" s="317">
        <v>47152</v>
      </c>
      <c r="D13" s="317">
        <v>41589</v>
      </c>
      <c r="E13" s="317">
        <v>5563</v>
      </c>
      <c r="F13" s="317">
        <v>265054</v>
      </c>
      <c r="G13" s="317">
        <v>35908</v>
      </c>
      <c r="H13" s="317" t="s">
        <v>383</v>
      </c>
      <c r="I13" s="317" t="s">
        <v>383</v>
      </c>
      <c r="J13" s="341" t="s">
        <v>383</v>
      </c>
      <c r="K13" s="121"/>
      <c r="L13" s="121"/>
      <c r="M13" s="121"/>
    </row>
    <row r="14" spans="1:13" ht="12.75">
      <c r="A14" s="523">
        <v>2000</v>
      </c>
      <c r="B14" s="317">
        <v>935274</v>
      </c>
      <c r="C14" s="317">
        <v>44055</v>
      </c>
      <c r="D14" s="317">
        <v>38841</v>
      </c>
      <c r="E14" s="317">
        <v>5214</v>
      </c>
      <c r="F14" s="317">
        <v>273760</v>
      </c>
      <c r="G14" s="317">
        <v>35891</v>
      </c>
      <c r="H14" s="317" t="s">
        <v>383</v>
      </c>
      <c r="I14" s="317" t="s">
        <v>383</v>
      </c>
      <c r="J14" s="341" t="s">
        <v>383</v>
      </c>
      <c r="K14" s="121"/>
      <c r="L14" s="121"/>
      <c r="M14" s="121"/>
    </row>
    <row r="15" spans="1:13" ht="12.75">
      <c r="A15" s="523">
        <v>2001</v>
      </c>
      <c r="B15" s="317">
        <v>958493</v>
      </c>
      <c r="C15" s="317">
        <v>41084</v>
      </c>
      <c r="D15" s="317">
        <v>36275</v>
      </c>
      <c r="E15" s="317">
        <v>4809</v>
      </c>
      <c r="F15" s="317">
        <v>268537</v>
      </c>
      <c r="G15" s="317">
        <v>35949</v>
      </c>
      <c r="H15" s="317" t="s">
        <v>383</v>
      </c>
      <c r="I15" s="317" t="s">
        <v>383</v>
      </c>
      <c r="J15" s="341" t="s">
        <v>383</v>
      </c>
      <c r="K15" s="121"/>
      <c r="L15" s="121"/>
      <c r="M15" s="121"/>
    </row>
    <row r="16" spans="1:13" ht="12.75">
      <c r="A16" s="523">
        <v>2002</v>
      </c>
      <c r="B16" s="317">
        <v>948896</v>
      </c>
      <c r="C16" s="317">
        <v>38769</v>
      </c>
      <c r="D16" s="317">
        <v>34154</v>
      </c>
      <c r="E16" s="317">
        <v>4615</v>
      </c>
      <c r="F16" s="317">
        <v>253204</v>
      </c>
      <c r="G16" s="317">
        <v>35013</v>
      </c>
      <c r="H16" s="317">
        <v>13106</v>
      </c>
      <c r="I16" s="317">
        <v>11350</v>
      </c>
      <c r="J16" s="341">
        <v>13725</v>
      </c>
      <c r="K16" s="121"/>
      <c r="L16" s="121"/>
      <c r="M16" s="121"/>
    </row>
    <row r="17" spans="1:13" ht="12.75">
      <c r="A17" s="524">
        <v>2003</v>
      </c>
      <c r="B17" s="317">
        <v>899737</v>
      </c>
      <c r="C17" s="317">
        <v>33911</v>
      </c>
      <c r="D17" s="317">
        <v>30031</v>
      </c>
      <c r="E17" s="317">
        <v>3880</v>
      </c>
      <c r="F17" s="317">
        <v>234851</v>
      </c>
      <c r="G17" s="317">
        <v>32893</v>
      </c>
      <c r="H17" s="317">
        <v>12204</v>
      </c>
      <c r="I17" s="317">
        <v>11208</v>
      </c>
      <c r="J17" s="341">
        <v>13479</v>
      </c>
      <c r="K17" s="121"/>
      <c r="L17" s="121"/>
      <c r="M17" s="121"/>
    </row>
    <row r="18" spans="1:13" ht="12.75">
      <c r="A18" s="524">
        <v>2004</v>
      </c>
      <c r="B18" s="317">
        <v>871724</v>
      </c>
      <c r="C18" s="317">
        <v>35024</v>
      </c>
      <c r="D18" s="317">
        <v>30916</v>
      </c>
      <c r="E18" s="317">
        <v>4108</v>
      </c>
      <c r="F18" s="317">
        <v>244740</v>
      </c>
      <c r="G18" s="317">
        <v>36861</v>
      </c>
      <c r="H18" s="317">
        <v>14851</v>
      </c>
      <c r="I18" s="317">
        <v>11409</v>
      </c>
      <c r="J18" s="341">
        <v>14565</v>
      </c>
      <c r="K18" s="121"/>
      <c r="L18" s="121"/>
      <c r="M18" s="121"/>
    </row>
    <row r="19" spans="1:13" ht="12.75">
      <c r="A19" s="524">
        <v>2005</v>
      </c>
      <c r="B19" s="317">
        <v>890872</v>
      </c>
      <c r="C19" s="317">
        <v>34265</v>
      </c>
      <c r="D19" s="317">
        <v>30578</v>
      </c>
      <c r="E19" s="317">
        <v>3687</v>
      </c>
      <c r="F19" s="317">
        <v>242336</v>
      </c>
      <c r="G19" s="317">
        <v>36350</v>
      </c>
      <c r="H19" s="317">
        <v>14773</v>
      </c>
      <c r="I19" s="317">
        <v>11490</v>
      </c>
      <c r="J19" s="341">
        <v>15314</v>
      </c>
      <c r="K19" s="121"/>
      <c r="L19" s="121"/>
      <c r="M19" s="121"/>
    </row>
    <row r="20" spans="1:13" ht="12.75">
      <c r="A20" s="524">
        <v>2006</v>
      </c>
      <c r="B20" s="317">
        <v>934743</v>
      </c>
      <c r="C20" s="317">
        <v>34215</v>
      </c>
      <c r="D20" s="317">
        <v>30649</v>
      </c>
      <c r="E20" s="317">
        <v>3566</v>
      </c>
      <c r="F20" s="317">
        <v>242542</v>
      </c>
      <c r="G20" s="317">
        <v>35457</v>
      </c>
      <c r="H20" s="317">
        <v>15077</v>
      </c>
      <c r="I20" s="317">
        <v>11331</v>
      </c>
      <c r="J20" s="341">
        <v>15571</v>
      </c>
      <c r="K20" s="121"/>
      <c r="L20" s="121"/>
      <c r="M20" s="121"/>
    </row>
    <row r="21" spans="1:13" ht="12.75">
      <c r="A21" s="524">
        <v>2007</v>
      </c>
      <c r="B21" s="317">
        <v>934351</v>
      </c>
      <c r="C21" s="317">
        <v>34991</v>
      </c>
      <c r="D21" s="317">
        <v>31361</v>
      </c>
      <c r="E21" s="317">
        <v>3630</v>
      </c>
      <c r="F21" s="317">
        <v>239566</v>
      </c>
      <c r="G21" s="317">
        <v>35651</v>
      </c>
      <c r="H21" s="317">
        <v>14442</v>
      </c>
      <c r="I21" s="317">
        <v>10358</v>
      </c>
      <c r="J21" s="341">
        <v>15481</v>
      </c>
      <c r="K21" s="121"/>
      <c r="L21" s="121"/>
      <c r="M21" s="121"/>
    </row>
    <row r="22" spans="1:13" ht="13.5" thickBot="1">
      <c r="A22" s="525">
        <v>2008</v>
      </c>
      <c r="B22" s="343">
        <v>828491</v>
      </c>
      <c r="C22" s="343">
        <v>33367</v>
      </c>
      <c r="D22" s="343">
        <v>30082</v>
      </c>
      <c r="E22" s="343">
        <v>3285</v>
      </c>
      <c r="F22" s="343">
        <v>216709</v>
      </c>
      <c r="G22" s="343">
        <v>33667</v>
      </c>
      <c r="H22" s="343">
        <v>11565</v>
      </c>
      <c r="I22" s="343">
        <v>9372</v>
      </c>
      <c r="J22" s="344">
        <v>13160</v>
      </c>
      <c r="K22" s="121"/>
      <c r="L22" s="121"/>
      <c r="M22" s="121"/>
    </row>
    <row r="23" spans="1:14" s="13" customFormat="1" ht="12.75">
      <c r="A23" s="526" t="s">
        <v>222</v>
      </c>
      <c r="B23" s="527"/>
      <c r="C23" s="528"/>
      <c r="D23" s="359"/>
      <c r="E23" s="359"/>
      <c r="F23" s="529"/>
      <c r="G23" s="530"/>
      <c r="H23" s="530"/>
      <c r="I23" s="530"/>
      <c r="J23" s="530"/>
      <c r="K23" s="115"/>
      <c r="L23" s="115"/>
      <c r="M23" s="115"/>
      <c r="N23" s="40"/>
    </row>
    <row r="24" spans="1:3" ht="12.75">
      <c r="A24" s="6" t="s">
        <v>384</v>
      </c>
      <c r="B24" s="116"/>
      <c r="C24" s="108"/>
    </row>
    <row r="25" ht="12.75">
      <c r="D25" s="48"/>
    </row>
    <row r="26" ht="12.75">
      <c r="D26" s="48"/>
    </row>
  </sheetData>
  <mergeCells count="12">
    <mergeCell ref="A1:J1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B51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59" customWidth="1"/>
    <col min="2" max="10" width="10.7109375" style="59" customWidth="1"/>
    <col min="11" max="11" width="17.28125" style="59" customWidth="1"/>
    <col min="12" max="16384" width="11.421875" style="59" customWidth="1"/>
  </cols>
  <sheetData>
    <row r="1" spans="1:11" ht="18">
      <c r="A1" s="540" t="s">
        <v>284</v>
      </c>
      <c r="B1" s="540"/>
      <c r="C1" s="540"/>
      <c r="D1" s="540"/>
      <c r="E1" s="540"/>
      <c r="F1" s="540"/>
      <c r="G1" s="540"/>
      <c r="H1" s="540"/>
      <c r="I1" s="540"/>
      <c r="J1" s="540"/>
      <c r="K1" s="58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15">
      <c r="A3" s="554" t="s">
        <v>193</v>
      </c>
      <c r="B3" s="554"/>
      <c r="C3" s="554"/>
      <c r="D3" s="554"/>
      <c r="E3" s="554"/>
      <c r="F3" s="554"/>
      <c r="G3" s="554"/>
      <c r="H3" s="554"/>
      <c r="I3" s="554"/>
      <c r="J3" s="554"/>
    </row>
    <row r="4" spans="1:10" ht="13.5" thickBot="1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12" ht="15.75" customHeight="1" thickBot="1">
      <c r="A5" s="236"/>
      <c r="B5" s="232" t="s">
        <v>22</v>
      </c>
      <c r="C5" s="232">
        <v>2001</v>
      </c>
      <c r="D5" s="232">
        <v>2002</v>
      </c>
      <c r="E5" s="232">
        <v>2003</v>
      </c>
      <c r="F5" s="232">
        <v>2004</v>
      </c>
      <c r="G5" s="232">
        <v>2005</v>
      </c>
      <c r="H5" s="232">
        <v>2006</v>
      </c>
      <c r="I5" s="232">
        <v>2007</v>
      </c>
      <c r="J5" s="233">
        <v>2008</v>
      </c>
      <c r="K5" s="64"/>
      <c r="L5" s="64"/>
    </row>
    <row r="6" spans="1:12" ht="15.75" customHeight="1">
      <c r="A6" s="235"/>
      <c r="B6" s="181"/>
      <c r="C6" s="181"/>
      <c r="D6" s="181"/>
      <c r="E6" s="181"/>
      <c r="F6" s="181"/>
      <c r="G6" s="181"/>
      <c r="H6" s="181"/>
      <c r="I6" s="181"/>
      <c r="J6" s="185"/>
      <c r="K6" s="64"/>
      <c r="L6" s="31"/>
    </row>
    <row r="7" spans="1:28" ht="12.75">
      <c r="A7" s="220" t="s">
        <v>131</v>
      </c>
      <c r="B7" s="187">
        <v>927</v>
      </c>
      <c r="C7" s="187">
        <v>981</v>
      </c>
      <c r="D7" s="187">
        <v>935</v>
      </c>
      <c r="E7" s="187">
        <v>945</v>
      </c>
      <c r="F7" s="187">
        <v>961</v>
      </c>
      <c r="G7" s="187">
        <v>988</v>
      </c>
      <c r="H7" s="187">
        <v>973</v>
      </c>
      <c r="I7" s="187">
        <v>996</v>
      </c>
      <c r="J7" s="191">
        <v>1036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220" t="s">
        <v>23</v>
      </c>
      <c r="B8" s="187">
        <v>2882</v>
      </c>
      <c r="C8" s="187">
        <v>2848</v>
      </c>
      <c r="D8" s="187">
        <v>2888</v>
      </c>
      <c r="E8" s="187">
        <v>2882</v>
      </c>
      <c r="F8" s="187">
        <v>2867</v>
      </c>
      <c r="G8" s="187">
        <v>2842</v>
      </c>
      <c r="H8" s="187">
        <v>2855</v>
      </c>
      <c r="I8" s="187">
        <v>2804</v>
      </c>
      <c r="J8" s="191">
        <v>2750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220" t="s">
        <v>24</v>
      </c>
      <c r="B9" s="187">
        <v>1155</v>
      </c>
      <c r="C9" s="187">
        <v>1122</v>
      </c>
      <c r="D9" s="187">
        <v>1116</v>
      </c>
      <c r="E9" s="187">
        <v>1096</v>
      </c>
      <c r="F9" s="187">
        <v>1093</v>
      </c>
      <c r="G9" s="187">
        <v>1070</v>
      </c>
      <c r="H9" s="187">
        <v>1065</v>
      </c>
      <c r="I9" s="187">
        <v>1078</v>
      </c>
      <c r="J9" s="191">
        <v>1075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220" t="s">
        <v>25</v>
      </c>
      <c r="B10" s="187">
        <v>1021</v>
      </c>
      <c r="C10" s="187">
        <v>993</v>
      </c>
      <c r="D10" s="187">
        <v>980</v>
      </c>
      <c r="E10" s="187">
        <v>985</v>
      </c>
      <c r="F10" s="187">
        <v>968</v>
      </c>
      <c r="G10" s="187">
        <v>956</v>
      </c>
      <c r="H10" s="187">
        <v>943</v>
      </c>
      <c r="I10" s="187">
        <v>942</v>
      </c>
      <c r="J10" s="191">
        <v>936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220" t="s">
        <v>184</v>
      </c>
      <c r="B11" s="187">
        <v>1018</v>
      </c>
      <c r="C11" s="187">
        <v>1004</v>
      </c>
      <c r="D11" s="187">
        <v>1007</v>
      </c>
      <c r="E11" s="187">
        <v>996</v>
      </c>
      <c r="F11" s="187">
        <v>1004</v>
      </c>
      <c r="G11" s="187">
        <v>1018</v>
      </c>
      <c r="H11" s="187">
        <v>1016</v>
      </c>
      <c r="I11" s="187">
        <v>1025</v>
      </c>
      <c r="J11" s="191">
        <v>1025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12" ht="12.75">
      <c r="A12" s="220" t="s">
        <v>26</v>
      </c>
      <c r="B12" s="187">
        <v>491</v>
      </c>
      <c r="C12" s="187">
        <v>510</v>
      </c>
      <c r="D12" s="187">
        <v>517</v>
      </c>
      <c r="E12" s="187">
        <v>531</v>
      </c>
      <c r="F12" s="187">
        <v>535</v>
      </c>
      <c r="G12" s="187">
        <v>538</v>
      </c>
      <c r="H12" s="187">
        <v>547</v>
      </c>
      <c r="I12" s="187">
        <v>545</v>
      </c>
      <c r="J12" s="191">
        <v>549</v>
      </c>
      <c r="K12" s="64"/>
      <c r="L12" s="30"/>
    </row>
    <row r="13" spans="1:12" ht="12.75">
      <c r="A13" s="220" t="s">
        <v>27</v>
      </c>
      <c r="B13" s="187">
        <v>298</v>
      </c>
      <c r="C13" s="187">
        <v>334</v>
      </c>
      <c r="D13" s="187">
        <v>337</v>
      </c>
      <c r="E13" s="187">
        <v>339</v>
      </c>
      <c r="F13" s="187">
        <v>342</v>
      </c>
      <c r="G13" s="187">
        <v>344</v>
      </c>
      <c r="H13" s="187">
        <v>348</v>
      </c>
      <c r="I13" s="187">
        <v>350</v>
      </c>
      <c r="J13" s="191">
        <v>357</v>
      </c>
      <c r="K13" s="64"/>
      <c r="L13" s="30"/>
    </row>
    <row r="14" spans="1:12" ht="12.75">
      <c r="A14" s="220" t="s">
        <v>185</v>
      </c>
      <c r="B14" s="187">
        <v>172</v>
      </c>
      <c r="C14" s="187">
        <v>197</v>
      </c>
      <c r="D14" s="187">
        <v>205</v>
      </c>
      <c r="E14" s="187">
        <v>204</v>
      </c>
      <c r="F14" s="187">
        <v>207</v>
      </c>
      <c r="G14" s="187">
        <v>221</v>
      </c>
      <c r="H14" s="187">
        <v>228</v>
      </c>
      <c r="I14" s="187">
        <v>235</v>
      </c>
      <c r="J14" s="191">
        <v>239</v>
      </c>
      <c r="K14" s="64"/>
      <c r="L14" s="30"/>
    </row>
    <row r="15" spans="1:12" ht="12.75">
      <c r="A15" s="220" t="s">
        <v>28</v>
      </c>
      <c r="B15" s="187">
        <v>57</v>
      </c>
      <c r="C15" s="187">
        <v>63</v>
      </c>
      <c r="D15" s="187">
        <v>66</v>
      </c>
      <c r="E15" s="187">
        <v>73</v>
      </c>
      <c r="F15" s="187">
        <v>74</v>
      </c>
      <c r="G15" s="187">
        <v>74</v>
      </c>
      <c r="H15" s="187">
        <v>76</v>
      </c>
      <c r="I15" s="187">
        <v>77</v>
      </c>
      <c r="J15" s="191">
        <v>84</v>
      </c>
      <c r="K15" s="64"/>
      <c r="L15" s="30"/>
    </row>
    <row r="16" spans="1:12" ht="12.75">
      <c r="A16" s="220" t="s">
        <v>29</v>
      </c>
      <c r="B16" s="187">
        <v>50</v>
      </c>
      <c r="C16" s="187">
        <v>50</v>
      </c>
      <c r="D16" s="187">
        <v>51</v>
      </c>
      <c r="E16" s="187">
        <v>51</v>
      </c>
      <c r="F16" s="187">
        <v>52</v>
      </c>
      <c r="G16" s="187">
        <v>52</v>
      </c>
      <c r="H16" s="187">
        <v>53</v>
      </c>
      <c r="I16" s="187">
        <v>53</v>
      </c>
      <c r="J16" s="191">
        <v>55</v>
      </c>
      <c r="K16" s="64"/>
      <c r="L16" s="30"/>
    </row>
    <row r="17" spans="1:12" ht="13.5" customHeight="1">
      <c r="A17" s="220" t="s">
        <v>132</v>
      </c>
      <c r="B17" s="187">
        <v>6</v>
      </c>
      <c r="C17" s="187">
        <v>6</v>
      </c>
      <c r="D17" s="187">
        <v>6</v>
      </c>
      <c r="E17" s="187">
        <v>6</v>
      </c>
      <c r="F17" s="187">
        <v>6</v>
      </c>
      <c r="G17" s="187">
        <v>6</v>
      </c>
      <c r="H17" s="187">
        <v>6</v>
      </c>
      <c r="I17" s="187">
        <v>6</v>
      </c>
      <c r="J17" s="191">
        <v>6</v>
      </c>
      <c r="K17" s="64"/>
      <c r="L17" s="30"/>
    </row>
    <row r="18" spans="1:12" ht="13.5" customHeight="1">
      <c r="A18" s="220"/>
      <c r="B18" s="187"/>
      <c r="C18" s="187"/>
      <c r="D18" s="187"/>
      <c r="E18" s="187"/>
      <c r="F18" s="187"/>
      <c r="G18" s="187"/>
      <c r="H18" s="187"/>
      <c r="I18" s="187"/>
      <c r="J18" s="191"/>
      <c r="K18" s="64"/>
      <c r="L18" s="30"/>
    </row>
    <row r="19" spans="1:12" ht="13.5" thickBot="1">
      <c r="A19" s="207" t="s">
        <v>33</v>
      </c>
      <c r="B19" s="208">
        <v>8077</v>
      </c>
      <c r="C19" s="208">
        <v>8108</v>
      </c>
      <c r="D19" s="208">
        <v>8108</v>
      </c>
      <c r="E19" s="208">
        <v>8108</v>
      </c>
      <c r="F19" s="208">
        <v>8109</v>
      </c>
      <c r="G19" s="208">
        <v>8109</v>
      </c>
      <c r="H19" s="208">
        <v>8110</v>
      </c>
      <c r="I19" s="208">
        <f>SUM(I7:I17)</f>
        <v>8111</v>
      </c>
      <c r="J19" s="209">
        <f>SUM(J7:J17)</f>
        <v>8112</v>
      </c>
      <c r="K19" s="64"/>
      <c r="L19" s="30"/>
    </row>
    <row r="20" spans="1:12" ht="12.75">
      <c r="A20" s="227" t="s">
        <v>133</v>
      </c>
      <c r="B20" s="227"/>
      <c r="C20" s="227"/>
      <c r="D20" s="227"/>
      <c r="E20" s="227"/>
      <c r="F20" s="227"/>
      <c r="G20" s="227"/>
      <c r="H20" s="227"/>
      <c r="I20" s="227"/>
      <c r="J20" s="227"/>
      <c r="K20" s="38"/>
      <c r="L20" s="38"/>
    </row>
    <row r="21" spans="2:11" ht="12.75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ht="12.75"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38"/>
      <c r="B25" s="38"/>
      <c r="C25" s="38"/>
      <c r="D25" s="38"/>
      <c r="E25" s="38"/>
      <c r="F25" s="38"/>
      <c r="G25" s="38"/>
    </row>
    <row r="26" spans="1:7" ht="12.75">
      <c r="A26" s="38"/>
      <c r="B26" s="38"/>
      <c r="C26" s="38"/>
      <c r="D26" s="38"/>
      <c r="E26" s="38"/>
      <c r="F26" s="38"/>
      <c r="G26" s="38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2.75">
      <c r="A28" s="38"/>
      <c r="B28" s="38"/>
      <c r="C28" s="38"/>
      <c r="D28" s="38"/>
      <c r="E28" s="38"/>
      <c r="F28" s="38"/>
      <c r="G28" s="38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38"/>
      <c r="B32" s="38"/>
      <c r="C32" s="38"/>
      <c r="D32" s="38"/>
      <c r="E32" s="38"/>
      <c r="F32" s="38"/>
      <c r="G32" s="38"/>
    </row>
    <row r="33" spans="1:7" ht="12.75">
      <c r="A33" s="38"/>
      <c r="B33" s="38"/>
      <c r="C33" s="38"/>
      <c r="D33" s="38"/>
      <c r="E33" s="38"/>
      <c r="F33" s="38"/>
      <c r="G33" s="38"/>
    </row>
    <row r="34" spans="1:7" ht="12.75">
      <c r="A34" s="38"/>
      <c r="B34" s="38"/>
      <c r="C34" s="38"/>
      <c r="D34" s="38"/>
      <c r="E34" s="38"/>
      <c r="F34" s="38"/>
      <c r="G34" s="38"/>
    </row>
    <row r="35" spans="1:7" ht="12.75">
      <c r="A35" s="38"/>
      <c r="B35" s="38"/>
      <c r="C35" s="38"/>
      <c r="D35" s="38"/>
      <c r="E35" s="38"/>
      <c r="F35" s="38"/>
      <c r="G35" s="38"/>
    </row>
    <row r="36" spans="1:7" ht="12.75">
      <c r="A36" s="38"/>
      <c r="B36" s="38"/>
      <c r="C36" s="38"/>
      <c r="D36" s="38"/>
      <c r="E36" s="38"/>
      <c r="F36" s="38"/>
      <c r="G36" s="38"/>
    </row>
    <row r="37" spans="1:7" ht="12.75">
      <c r="A37" s="38"/>
      <c r="B37" s="38"/>
      <c r="C37" s="38"/>
      <c r="D37" s="38"/>
      <c r="E37" s="38"/>
      <c r="F37" s="38"/>
      <c r="G37" s="38"/>
    </row>
    <row r="38" spans="1:7" ht="12.75">
      <c r="A38" s="38"/>
      <c r="B38" s="38"/>
      <c r="C38" s="38"/>
      <c r="D38" s="38"/>
      <c r="E38" s="38"/>
      <c r="F38" s="38"/>
      <c r="G38" s="38"/>
    </row>
    <row r="39" spans="1:7" ht="12.75">
      <c r="A39" s="38"/>
      <c r="B39" s="38"/>
      <c r="C39" s="38"/>
      <c r="D39" s="38"/>
      <c r="E39" s="38"/>
      <c r="F39" s="38"/>
      <c r="G39" s="38"/>
    </row>
    <row r="40" spans="1:7" ht="12.75">
      <c r="A40" s="38"/>
      <c r="B40" s="38"/>
      <c r="C40" s="38"/>
      <c r="D40" s="38"/>
      <c r="E40" s="38"/>
      <c r="F40" s="38"/>
      <c r="G40" s="38"/>
    </row>
    <row r="41" spans="1:7" ht="12.75">
      <c r="A41" s="38"/>
      <c r="B41" s="38"/>
      <c r="C41" s="38"/>
      <c r="D41" s="38"/>
      <c r="E41" s="38"/>
      <c r="F41" s="38"/>
      <c r="G41" s="38"/>
    </row>
    <row r="42" spans="1:7" ht="12.75">
      <c r="A42" s="38"/>
      <c r="B42" s="38"/>
      <c r="C42" s="38"/>
      <c r="D42" s="38"/>
      <c r="E42" s="38"/>
      <c r="F42" s="38"/>
      <c r="G42" s="38"/>
    </row>
    <row r="47" spans="2:7" ht="12.75">
      <c r="B47" s="66"/>
      <c r="C47" s="66"/>
      <c r="D47" s="66"/>
      <c r="E47" s="66"/>
      <c r="F47" s="66"/>
      <c r="G47" s="66"/>
    </row>
    <row r="51" spans="2:7" ht="12.75">
      <c r="B51" s="66"/>
      <c r="C51" s="66"/>
      <c r="D51" s="66"/>
      <c r="E51" s="66"/>
      <c r="F51" s="66"/>
      <c r="G51" s="66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60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38" customWidth="1"/>
    <col min="2" max="3" width="22.7109375" style="38" customWidth="1"/>
    <col min="4" max="16384" width="11.421875" style="38" customWidth="1"/>
  </cols>
  <sheetData>
    <row r="1" spans="1:3" ht="18">
      <c r="A1" s="540" t="s">
        <v>123</v>
      </c>
      <c r="B1" s="540"/>
      <c r="C1" s="540"/>
    </row>
    <row r="2" spans="1:3" ht="12.75">
      <c r="A2" s="61"/>
      <c r="B2" s="61"/>
      <c r="C2" s="61"/>
    </row>
    <row r="3" spans="1:3" ht="15">
      <c r="A3" s="542" t="s">
        <v>290</v>
      </c>
      <c r="B3" s="542"/>
      <c r="C3" s="542"/>
    </row>
    <row r="4" spans="1:3" ht="14.25" customHeight="1" thickBot="1">
      <c r="A4" s="543"/>
      <c r="B4" s="543"/>
      <c r="C4" s="543"/>
    </row>
    <row r="5" spans="1:3" ht="15" customHeight="1" thickBot="1">
      <c r="A5" s="236" t="s">
        <v>178</v>
      </c>
      <c r="B5" s="232" t="s">
        <v>151</v>
      </c>
      <c r="C5" s="233" t="s">
        <v>191</v>
      </c>
    </row>
    <row r="6" spans="1:8" ht="12.75">
      <c r="A6" s="215" t="s">
        <v>196</v>
      </c>
      <c r="B6" s="181">
        <v>770</v>
      </c>
      <c r="C6" s="185">
        <v>8059461</v>
      </c>
      <c r="D6"/>
      <c r="E6"/>
      <c r="F6"/>
      <c r="G6"/>
      <c r="H6"/>
    </row>
    <row r="7" spans="1:8" ht="12.75">
      <c r="A7" s="220" t="s">
        <v>7</v>
      </c>
      <c r="B7" s="187">
        <v>731</v>
      </c>
      <c r="C7" s="191">
        <v>1296655</v>
      </c>
      <c r="D7"/>
      <c r="E7"/>
      <c r="F7"/>
      <c r="G7"/>
      <c r="H7"/>
    </row>
    <row r="8" spans="1:8" ht="12.75">
      <c r="A8" s="220" t="s">
        <v>30</v>
      </c>
      <c r="B8" s="187">
        <v>78</v>
      </c>
      <c r="C8" s="191">
        <v>1074862</v>
      </c>
      <c r="D8"/>
      <c r="E8"/>
      <c r="F8"/>
      <c r="G8"/>
      <c r="H8"/>
    </row>
    <row r="9" spans="1:8" ht="12.75">
      <c r="A9" s="220" t="s">
        <v>9</v>
      </c>
      <c r="B9" s="187">
        <v>67</v>
      </c>
      <c r="C9" s="191">
        <v>1030650</v>
      </c>
      <c r="D9"/>
      <c r="E9"/>
      <c r="F9"/>
      <c r="G9"/>
      <c r="H9"/>
    </row>
    <row r="10" spans="1:8" ht="12.75">
      <c r="A10" s="220" t="s">
        <v>10</v>
      </c>
      <c r="B10" s="187">
        <v>87</v>
      </c>
      <c r="C10" s="191">
        <v>2025951</v>
      </c>
      <c r="D10"/>
      <c r="E10"/>
      <c r="F10"/>
      <c r="G10"/>
      <c r="H10"/>
    </row>
    <row r="11" spans="1:8" ht="12.75">
      <c r="A11" s="220" t="s">
        <v>11</v>
      </c>
      <c r="B11" s="187">
        <v>102</v>
      </c>
      <c r="C11" s="191">
        <v>572824</v>
      </c>
      <c r="D11"/>
      <c r="E11"/>
      <c r="F11"/>
      <c r="G11"/>
      <c r="H11"/>
    </row>
    <row r="12" spans="1:8" ht="12.75">
      <c r="A12" s="220" t="s">
        <v>12</v>
      </c>
      <c r="B12" s="187">
        <v>2248</v>
      </c>
      <c r="C12" s="191">
        <v>2528417</v>
      </c>
      <c r="D12"/>
      <c r="E12"/>
      <c r="F12"/>
      <c r="G12"/>
      <c r="H12"/>
    </row>
    <row r="13" spans="1:8" ht="12.75">
      <c r="A13" s="220" t="s">
        <v>192</v>
      </c>
      <c r="B13" s="187">
        <v>919</v>
      </c>
      <c r="C13" s="191">
        <v>1977304</v>
      </c>
      <c r="D13"/>
      <c r="E13"/>
      <c r="F13"/>
      <c r="G13"/>
      <c r="H13"/>
    </row>
    <row r="14" spans="1:8" ht="12.75">
      <c r="A14" s="220" t="s">
        <v>13</v>
      </c>
      <c r="B14" s="187">
        <v>946</v>
      </c>
      <c r="C14" s="191">
        <v>7210508</v>
      </c>
      <c r="D14"/>
      <c r="E14"/>
      <c r="F14"/>
      <c r="G14"/>
      <c r="H14"/>
    </row>
    <row r="15" spans="1:8" ht="12.75">
      <c r="A15" s="220" t="s">
        <v>14</v>
      </c>
      <c r="B15" s="187">
        <v>542</v>
      </c>
      <c r="C15" s="191">
        <v>4885029</v>
      </c>
      <c r="D15"/>
      <c r="E15"/>
      <c r="F15"/>
      <c r="G15"/>
      <c r="H15"/>
    </row>
    <row r="16" spans="1:8" ht="12.75">
      <c r="A16" s="220" t="s">
        <v>31</v>
      </c>
      <c r="B16" s="187">
        <v>383</v>
      </c>
      <c r="C16" s="191">
        <v>1089990</v>
      </c>
      <c r="D16"/>
      <c r="E16"/>
      <c r="F16"/>
      <c r="G16"/>
      <c r="H16"/>
    </row>
    <row r="17" spans="1:8" ht="12.75">
      <c r="A17" s="220" t="s">
        <v>15</v>
      </c>
      <c r="B17" s="187">
        <v>315</v>
      </c>
      <c r="C17" s="191">
        <v>2772533</v>
      </c>
      <c r="D17"/>
      <c r="E17"/>
      <c r="F17"/>
      <c r="G17"/>
      <c r="H17"/>
    </row>
    <row r="18" spans="1:8" ht="12.75">
      <c r="A18" s="220" t="s">
        <v>16</v>
      </c>
      <c r="B18" s="187">
        <v>179</v>
      </c>
      <c r="C18" s="191">
        <v>6081689</v>
      </c>
      <c r="D18"/>
      <c r="E18"/>
      <c r="F18"/>
      <c r="G18"/>
      <c r="H18"/>
    </row>
    <row r="19" spans="1:8" ht="12.75" customHeight="1">
      <c r="A19" s="220" t="s">
        <v>32</v>
      </c>
      <c r="B19" s="187">
        <v>45</v>
      </c>
      <c r="C19" s="191">
        <v>1392117</v>
      </c>
      <c r="D19"/>
      <c r="E19"/>
      <c r="F19"/>
      <c r="G19"/>
      <c r="H19"/>
    </row>
    <row r="20" spans="1:8" ht="13.5" customHeight="1">
      <c r="A20" s="220" t="s">
        <v>126</v>
      </c>
      <c r="B20" s="187">
        <v>272</v>
      </c>
      <c r="C20" s="191">
        <v>605876</v>
      </c>
      <c r="D20"/>
      <c r="E20"/>
      <c r="F20"/>
      <c r="G20"/>
      <c r="H20"/>
    </row>
    <row r="21" spans="1:8" ht="13.5" customHeight="1">
      <c r="A21" s="220" t="s">
        <v>177</v>
      </c>
      <c r="B21" s="187">
        <v>251</v>
      </c>
      <c r="C21" s="191">
        <v>2141860</v>
      </c>
      <c r="D21"/>
      <c r="E21"/>
      <c r="F21"/>
      <c r="G21"/>
      <c r="H21"/>
    </row>
    <row r="22" spans="1:8" ht="12.75" customHeight="1">
      <c r="A22" s="220" t="s">
        <v>17</v>
      </c>
      <c r="B22" s="187">
        <v>174</v>
      </c>
      <c r="C22" s="191">
        <v>308968</v>
      </c>
      <c r="D22"/>
      <c r="E22"/>
      <c r="F22"/>
      <c r="G22"/>
      <c r="H22"/>
    </row>
    <row r="23" spans="1:8" ht="12.75">
      <c r="A23" s="220" t="s">
        <v>198</v>
      </c>
      <c r="B23" s="187">
        <v>1</v>
      </c>
      <c r="C23" s="191">
        <v>76603</v>
      </c>
      <c r="D23"/>
      <c r="E23"/>
      <c r="F23"/>
      <c r="G23"/>
      <c r="H23"/>
    </row>
    <row r="24" spans="1:8" ht="12.75">
      <c r="A24" s="220" t="s">
        <v>197</v>
      </c>
      <c r="B24" s="187">
        <v>1</v>
      </c>
      <c r="C24" s="191">
        <v>69440</v>
      </c>
      <c r="D24"/>
      <c r="E24"/>
      <c r="F24"/>
      <c r="G24"/>
      <c r="H24"/>
    </row>
    <row r="25" spans="1:8" ht="12.75">
      <c r="A25" s="220"/>
      <c r="B25" s="187"/>
      <c r="C25" s="191"/>
      <c r="D25"/>
      <c r="E25"/>
      <c r="F25"/>
      <c r="G25"/>
      <c r="H25"/>
    </row>
    <row r="26" spans="1:8" ht="13.5" thickBot="1">
      <c r="A26" s="207" t="s">
        <v>33</v>
      </c>
      <c r="B26" s="208">
        <f>SUM(B6:B24)</f>
        <v>8111</v>
      </c>
      <c r="C26" s="209">
        <f>SUM(C6:C24)</f>
        <v>45200737</v>
      </c>
      <c r="D26"/>
      <c r="E26"/>
      <c r="F26"/>
      <c r="G26"/>
      <c r="H26"/>
    </row>
    <row r="27" spans="1:8" ht="12.75">
      <c r="A27" s="237"/>
      <c r="B27" s="237"/>
      <c r="C27" s="237"/>
      <c r="D27"/>
      <c r="E27"/>
      <c r="F27"/>
      <c r="G27"/>
      <c r="H27"/>
    </row>
    <row r="28" spans="1:8" ht="12.75">
      <c r="A28" s="60"/>
      <c r="B28" s="60"/>
      <c r="C28" s="60"/>
      <c r="D28"/>
      <c r="E28"/>
      <c r="F28"/>
      <c r="G28"/>
      <c r="H28"/>
    </row>
    <row r="29" spans="1:8" ht="15">
      <c r="A29" s="542" t="s">
        <v>291</v>
      </c>
      <c r="B29" s="542"/>
      <c r="C29" s="542"/>
      <c r="D29"/>
      <c r="E29"/>
      <c r="F29"/>
      <c r="G29"/>
      <c r="H29"/>
    </row>
    <row r="30" spans="1:8" ht="14.25" customHeight="1" thickBot="1">
      <c r="A30" s="543"/>
      <c r="B30" s="543"/>
      <c r="C30" s="543"/>
      <c r="D30"/>
      <c r="E30"/>
      <c r="F30"/>
      <c r="G30"/>
      <c r="H30"/>
    </row>
    <row r="31" spans="1:8" ht="13.5" thickBot="1">
      <c r="A31" s="236" t="s">
        <v>178</v>
      </c>
      <c r="B31" s="232" t="s">
        <v>151</v>
      </c>
      <c r="C31" s="233" t="s">
        <v>191</v>
      </c>
      <c r="D31"/>
      <c r="E31"/>
      <c r="F31"/>
      <c r="G31"/>
      <c r="H31"/>
    </row>
    <row r="32" spans="1:8" ht="12.75">
      <c r="A32" s="215" t="s">
        <v>196</v>
      </c>
      <c r="B32" s="181">
        <v>770</v>
      </c>
      <c r="C32" s="185">
        <v>8202220</v>
      </c>
      <c r="D32"/>
      <c r="E32"/>
      <c r="F32"/>
      <c r="G32"/>
      <c r="H32"/>
    </row>
    <row r="33" spans="1:8" ht="12.75">
      <c r="A33" s="220" t="s">
        <v>7</v>
      </c>
      <c r="B33" s="187">
        <v>731</v>
      </c>
      <c r="C33" s="191">
        <v>1326918</v>
      </c>
      <c r="D33"/>
      <c r="E33"/>
      <c r="F33"/>
      <c r="G33"/>
      <c r="H33"/>
    </row>
    <row r="34" spans="1:8" ht="12.75">
      <c r="A34" s="220" t="s">
        <v>30</v>
      </c>
      <c r="B34" s="187">
        <v>78</v>
      </c>
      <c r="C34" s="191">
        <v>1080138</v>
      </c>
      <c r="D34"/>
      <c r="E34"/>
      <c r="F34"/>
      <c r="G34"/>
      <c r="H34"/>
    </row>
    <row r="35" spans="1:8" ht="12.75">
      <c r="A35" s="220" t="s">
        <v>9</v>
      </c>
      <c r="B35" s="187">
        <v>67</v>
      </c>
      <c r="C35" s="191">
        <v>1072844</v>
      </c>
      <c r="D35"/>
      <c r="E35"/>
      <c r="F35"/>
      <c r="G35"/>
      <c r="H35"/>
    </row>
    <row r="36" spans="1:8" ht="12.75">
      <c r="A36" s="220" t="s">
        <v>10</v>
      </c>
      <c r="B36" s="187">
        <v>88</v>
      </c>
      <c r="C36" s="191">
        <v>2075968</v>
      </c>
      <c r="D36"/>
      <c r="E36"/>
      <c r="F36"/>
      <c r="G36"/>
      <c r="H36"/>
    </row>
    <row r="37" spans="1:8" ht="12.75">
      <c r="A37" s="220" t="s">
        <v>11</v>
      </c>
      <c r="B37" s="187">
        <v>102</v>
      </c>
      <c r="C37" s="191">
        <v>582138</v>
      </c>
      <c r="D37"/>
      <c r="E37"/>
      <c r="F37"/>
      <c r="G37"/>
      <c r="H37"/>
    </row>
    <row r="38" spans="1:8" ht="12.75">
      <c r="A38" s="220" t="s">
        <v>12</v>
      </c>
      <c r="B38" s="187">
        <v>2248</v>
      </c>
      <c r="C38" s="191">
        <v>2557330</v>
      </c>
      <c r="D38"/>
      <c r="E38"/>
      <c r="F38"/>
      <c r="G38"/>
      <c r="H38"/>
    </row>
    <row r="39" spans="1:8" ht="12.75">
      <c r="A39" s="220" t="s">
        <v>192</v>
      </c>
      <c r="B39" s="187">
        <v>919</v>
      </c>
      <c r="C39" s="191">
        <v>2043100</v>
      </c>
      <c r="D39"/>
      <c r="E39"/>
      <c r="F39"/>
      <c r="G39"/>
      <c r="H39"/>
    </row>
    <row r="40" spans="1:8" ht="12.75">
      <c r="A40" s="220" t="s">
        <v>13</v>
      </c>
      <c r="B40" s="187">
        <v>946</v>
      </c>
      <c r="C40" s="191">
        <v>7364078</v>
      </c>
      <c r="D40"/>
      <c r="E40"/>
      <c r="F40"/>
      <c r="G40"/>
      <c r="H40"/>
    </row>
    <row r="41" spans="1:8" ht="12.75">
      <c r="A41" s="220" t="s">
        <v>14</v>
      </c>
      <c r="B41" s="187">
        <v>542</v>
      </c>
      <c r="C41" s="191">
        <v>5029601</v>
      </c>
      <c r="D41"/>
      <c r="E41"/>
      <c r="F41"/>
      <c r="G41"/>
      <c r="H41"/>
    </row>
    <row r="42" spans="1:8" ht="12.75">
      <c r="A42" s="220" t="s">
        <v>31</v>
      </c>
      <c r="B42" s="187">
        <v>383</v>
      </c>
      <c r="C42" s="191">
        <v>1097744</v>
      </c>
      <c r="D42"/>
      <c r="E42"/>
      <c r="F42"/>
      <c r="G42"/>
      <c r="H42"/>
    </row>
    <row r="43" spans="1:8" ht="12.75">
      <c r="A43" s="220" t="s">
        <v>15</v>
      </c>
      <c r="B43" s="187">
        <v>315</v>
      </c>
      <c r="C43" s="191">
        <v>2784169</v>
      </c>
      <c r="D43"/>
      <c r="E43"/>
      <c r="F43"/>
      <c r="G43"/>
      <c r="H43"/>
    </row>
    <row r="44" spans="1:8" ht="12.75">
      <c r="A44" s="220" t="s">
        <v>16</v>
      </c>
      <c r="B44" s="187">
        <v>179</v>
      </c>
      <c r="C44" s="191">
        <v>6271638</v>
      </c>
      <c r="D44"/>
      <c r="E44"/>
      <c r="F44"/>
      <c r="G44"/>
      <c r="H44"/>
    </row>
    <row r="45" spans="1:8" ht="12.75">
      <c r="A45" s="220" t="s">
        <v>32</v>
      </c>
      <c r="B45" s="187">
        <v>45</v>
      </c>
      <c r="C45" s="191">
        <v>1426109</v>
      </c>
      <c r="D45"/>
      <c r="E45"/>
      <c r="F45"/>
      <c r="G45"/>
      <c r="H45"/>
    </row>
    <row r="46" spans="1:8" ht="12.75">
      <c r="A46" s="220" t="s">
        <v>126</v>
      </c>
      <c r="B46" s="187">
        <v>272</v>
      </c>
      <c r="C46" s="191">
        <v>620377</v>
      </c>
      <c r="D46"/>
      <c r="E46"/>
      <c r="F46"/>
      <c r="G46"/>
      <c r="H46"/>
    </row>
    <row r="47" spans="1:8" ht="12.75">
      <c r="A47" s="220" t="s">
        <v>177</v>
      </c>
      <c r="B47" s="187">
        <v>251</v>
      </c>
      <c r="C47" s="191">
        <v>2157112</v>
      </c>
      <c r="D47"/>
      <c r="E47"/>
      <c r="F47"/>
      <c r="G47"/>
      <c r="H47"/>
    </row>
    <row r="48" spans="1:8" ht="12.75">
      <c r="A48" s="220" t="s">
        <v>17</v>
      </c>
      <c r="B48" s="187">
        <v>174</v>
      </c>
      <c r="C48" s="191">
        <v>317501</v>
      </c>
      <c r="D48"/>
      <c r="E48"/>
      <c r="F48"/>
      <c r="G48"/>
      <c r="H48" s="100"/>
    </row>
    <row r="49" spans="1:8" ht="12.75">
      <c r="A49" s="220" t="s">
        <v>198</v>
      </c>
      <c r="B49" s="187">
        <v>1</v>
      </c>
      <c r="C49" s="191">
        <v>77389</v>
      </c>
      <c r="D49"/>
      <c r="E49"/>
      <c r="F49"/>
      <c r="G49"/>
      <c r="H49"/>
    </row>
    <row r="50" spans="1:8" ht="12.75">
      <c r="A50" s="220" t="s">
        <v>197</v>
      </c>
      <c r="B50" s="187">
        <v>1</v>
      </c>
      <c r="C50" s="191">
        <v>71448</v>
      </c>
      <c r="D50"/>
      <c r="E50"/>
      <c r="F50"/>
      <c r="G50"/>
      <c r="H50"/>
    </row>
    <row r="51" spans="1:8" ht="12.75">
      <c r="A51" s="220"/>
      <c r="B51" s="187"/>
      <c r="C51" s="191"/>
      <c r="D51"/>
      <c r="E51"/>
      <c r="F51"/>
      <c r="G51"/>
      <c r="H51"/>
    </row>
    <row r="52" spans="1:8" ht="13.5" thickBot="1">
      <c r="A52" s="207" t="s">
        <v>33</v>
      </c>
      <c r="B52" s="208">
        <f>SUM(B32:B50)</f>
        <v>8112</v>
      </c>
      <c r="C52" s="209">
        <f>SUM(C32:C50)</f>
        <v>46157822</v>
      </c>
      <c r="D52"/>
      <c r="E52"/>
      <c r="F52"/>
      <c r="G52"/>
      <c r="H52"/>
    </row>
    <row r="53" spans="1:8" ht="12.75">
      <c r="A53" s="227" t="s">
        <v>125</v>
      </c>
      <c r="B53" s="227"/>
      <c r="C53" s="227"/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8" ht="12.75">
      <c r="D127"/>
      <c r="E127"/>
      <c r="F127"/>
      <c r="G127"/>
      <c r="H127"/>
    </row>
    <row r="128" spans="4:8" ht="12.75">
      <c r="D128"/>
      <c r="E128"/>
      <c r="F128"/>
      <c r="G128"/>
      <c r="H128"/>
    </row>
    <row r="129" spans="4:8" ht="12.75">
      <c r="D129"/>
      <c r="E129"/>
      <c r="F129"/>
      <c r="G129"/>
      <c r="H129"/>
    </row>
    <row r="130" spans="4:8" ht="12.75">
      <c r="D130"/>
      <c r="E130"/>
      <c r="F130"/>
      <c r="G130"/>
      <c r="H130"/>
    </row>
    <row r="131" spans="4:8" ht="12.75">
      <c r="D131"/>
      <c r="E131"/>
      <c r="F131"/>
      <c r="G131"/>
      <c r="H131"/>
    </row>
    <row r="132" spans="4:8" ht="12.75">
      <c r="D132"/>
      <c r="E132"/>
      <c r="F132"/>
      <c r="G132"/>
      <c r="H132"/>
    </row>
    <row r="133" spans="4:8" ht="12.75">
      <c r="D133"/>
      <c r="E133"/>
      <c r="F133"/>
      <c r="G133"/>
      <c r="H133"/>
    </row>
    <row r="134" spans="4:8" ht="12.75">
      <c r="D134"/>
      <c r="E134"/>
      <c r="F134"/>
      <c r="G134"/>
      <c r="H134"/>
    </row>
    <row r="135" spans="4:8" ht="12.75">
      <c r="D135"/>
      <c r="E135"/>
      <c r="F135"/>
      <c r="G135"/>
      <c r="H135"/>
    </row>
    <row r="136" spans="4:8" ht="12.75">
      <c r="D136"/>
      <c r="E136"/>
      <c r="F136"/>
      <c r="G136"/>
      <c r="H136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4:8" ht="12.75">
      <c r="D139"/>
      <c r="E139"/>
      <c r="F139"/>
      <c r="G139"/>
      <c r="H139"/>
    </row>
    <row r="140" spans="4:8" ht="12.75">
      <c r="D140"/>
      <c r="E140"/>
      <c r="F140"/>
      <c r="G140"/>
      <c r="H140"/>
    </row>
    <row r="141" spans="4:8" ht="12.75">
      <c r="D141"/>
      <c r="E141"/>
      <c r="F141"/>
      <c r="G141"/>
      <c r="H141"/>
    </row>
    <row r="142" spans="4:8" ht="12.75">
      <c r="D142"/>
      <c r="E142"/>
      <c r="F142"/>
      <c r="G142"/>
      <c r="H142"/>
    </row>
    <row r="143" spans="4:8" ht="12.75">
      <c r="D143"/>
      <c r="E143"/>
      <c r="F143"/>
      <c r="G143"/>
      <c r="H143"/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/>
      <c r="H145"/>
    </row>
    <row r="146" spans="4:8" ht="12.75">
      <c r="D146"/>
      <c r="E146"/>
      <c r="F146"/>
      <c r="G146"/>
      <c r="H146"/>
    </row>
    <row r="147" spans="4:8" ht="12.75">
      <c r="D147"/>
      <c r="E147"/>
      <c r="F147"/>
      <c r="G147"/>
      <c r="H147"/>
    </row>
    <row r="148" spans="4:8" ht="12.75">
      <c r="D148"/>
      <c r="E148"/>
      <c r="F148"/>
      <c r="G148"/>
      <c r="H148"/>
    </row>
    <row r="149" spans="4:8" ht="12.75">
      <c r="D149"/>
      <c r="E149"/>
      <c r="F149"/>
      <c r="G149"/>
      <c r="H149"/>
    </row>
    <row r="150" spans="4:8" ht="12.75">
      <c r="D150"/>
      <c r="E150"/>
      <c r="F150"/>
      <c r="G150"/>
      <c r="H150"/>
    </row>
    <row r="151" spans="4:8" ht="12.75">
      <c r="D151"/>
      <c r="E151"/>
      <c r="F151"/>
      <c r="G151"/>
      <c r="H151"/>
    </row>
    <row r="152" spans="4:8" ht="12.75">
      <c r="D152"/>
      <c r="E152"/>
      <c r="F152"/>
      <c r="G152"/>
      <c r="H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</sheetData>
  <mergeCells count="5">
    <mergeCell ref="A29:C29"/>
    <mergeCell ref="A30:C30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96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3" width="10.7109375" style="38" customWidth="1"/>
    <col min="14" max="14" width="12.7109375" style="38" customWidth="1"/>
    <col min="15" max="15" width="15.421875" style="38" customWidth="1"/>
    <col min="16" max="16" width="15.140625" style="38" customWidth="1"/>
    <col min="17" max="17" width="14.28125" style="38" customWidth="1"/>
    <col min="18" max="18" width="13.7109375" style="38" customWidth="1"/>
    <col min="19" max="19" width="10.57421875" style="38" customWidth="1"/>
    <col min="20" max="20" width="13.28125" style="38" customWidth="1"/>
    <col min="21" max="21" width="11.28125" style="38" customWidth="1"/>
    <col min="22" max="22" width="12.00390625" style="38" customWidth="1"/>
    <col min="23" max="23" width="12.140625" style="38" customWidth="1"/>
    <col min="24" max="24" width="11.8515625" style="38" customWidth="1"/>
    <col min="25" max="25" width="30.7109375" style="38" customWidth="1"/>
    <col min="26" max="26" width="11.28125" style="38" customWidth="1"/>
    <col min="27" max="27" width="11.7109375" style="38" customWidth="1"/>
    <col min="28" max="28" width="10.7109375" style="38" customWidth="1"/>
    <col min="29" max="29" width="17.7109375" style="38" customWidth="1"/>
    <col min="30" max="30" width="8.57421875" style="38" customWidth="1"/>
    <col min="31" max="31" width="8.140625" style="38" customWidth="1"/>
    <col min="32" max="32" width="9.7109375" style="38" customWidth="1"/>
    <col min="33" max="33" width="10.7109375" style="38" customWidth="1"/>
    <col min="34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">
      <c r="A3" s="567" t="s">
        <v>307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7" spans="1:13" ht="12.75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78" t="s">
        <v>36</v>
      </c>
      <c r="M7" s="575" t="s">
        <v>296</v>
      </c>
    </row>
    <row r="8" spans="1:49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73"/>
      <c r="M8" s="576"/>
      <c r="AC8" s="546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545"/>
      <c r="AW8" s="65"/>
    </row>
    <row r="9" spans="1:49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73"/>
      <c r="M9" s="576"/>
      <c r="AC9" s="140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</row>
    <row r="10" spans="1:49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74"/>
      <c r="M10" s="577"/>
      <c r="X10"/>
      <c r="Y10"/>
      <c r="Z10"/>
      <c r="AA10"/>
      <c r="AC10" s="547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545"/>
      <c r="AW10" s="65"/>
    </row>
    <row r="11" spans="1:49" ht="13.5">
      <c r="A11" s="239">
        <v>1996</v>
      </c>
      <c r="B11" s="240">
        <v>16517.8</v>
      </c>
      <c r="C11" s="240">
        <v>1320.45</v>
      </c>
      <c r="D11" s="240">
        <v>1249.8</v>
      </c>
      <c r="E11" s="240">
        <v>70.65</v>
      </c>
      <c r="F11" s="240">
        <v>2952.9249999999997</v>
      </c>
      <c r="G11" s="240">
        <v>462.55</v>
      </c>
      <c r="H11" s="240">
        <v>93.225</v>
      </c>
      <c r="I11" s="240">
        <v>204.625</v>
      </c>
      <c r="J11" s="240">
        <v>212.475</v>
      </c>
      <c r="K11" s="240">
        <v>1584.725</v>
      </c>
      <c r="L11" s="240">
        <v>9094.3</v>
      </c>
      <c r="M11" s="241">
        <v>1565.4</v>
      </c>
      <c r="N11" s="109"/>
      <c r="O11" s="102"/>
      <c r="P11" s="102"/>
      <c r="Q11" s="102"/>
      <c r="R11" s="102"/>
      <c r="S11" s="102"/>
      <c r="T11" s="102"/>
      <c r="U11" s="102"/>
      <c r="V11" s="102"/>
      <c r="W11" s="102"/>
      <c r="X11"/>
      <c r="Y11"/>
      <c r="Z11"/>
      <c r="AA11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</row>
    <row r="12" spans="1:49" ht="13.5">
      <c r="A12" s="242">
        <v>1997</v>
      </c>
      <c r="B12" s="243">
        <v>16809.6</v>
      </c>
      <c r="C12" s="243">
        <v>1336.775</v>
      </c>
      <c r="D12" s="243">
        <v>1272</v>
      </c>
      <c r="E12" s="243">
        <v>64.775</v>
      </c>
      <c r="F12" s="243">
        <v>3006.6</v>
      </c>
      <c r="G12" s="243">
        <v>454.925</v>
      </c>
      <c r="H12" s="243">
        <v>96.5</v>
      </c>
      <c r="I12" s="243">
        <v>210.725</v>
      </c>
      <c r="J12" s="243">
        <v>220.675</v>
      </c>
      <c r="K12" s="243">
        <v>1621.775</v>
      </c>
      <c r="L12" s="243">
        <v>9315.724999999999</v>
      </c>
      <c r="M12" s="244">
        <v>1528.725</v>
      </c>
      <c r="N12" s="109"/>
      <c r="O12"/>
      <c r="P12"/>
      <c r="Q12"/>
      <c r="R12"/>
      <c r="S12"/>
      <c r="T12"/>
      <c r="U12"/>
      <c r="V12"/>
      <c r="W12"/>
      <c r="X12"/>
      <c r="Y12"/>
      <c r="Z12"/>
      <c r="AA12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</row>
    <row r="13" spans="1:49" ht="13.5">
      <c r="A13" s="242">
        <v>1998</v>
      </c>
      <c r="B13" s="243">
        <v>17081</v>
      </c>
      <c r="C13" s="243">
        <v>1317.925</v>
      </c>
      <c r="D13" s="243">
        <v>1253.375</v>
      </c>
      <c r="E13" s="243">
        <v>64.55</v>
      </c>
      <c r="F13" s="243">
        <v>3126.85</v>
      </c>
      <c r="G13" s="243">
        <v>470.6</v>
      </c>
      <c r="H13" s="243">
        <v>95.875</v>
      </c>
      <c r="I13" s="243">
        <v>223.525</v>
      </c>
      <c r="J13" s="243">
        <v>221.15</v>
      </c>
      <c r="K13" s="243">
        <v>1638.475</v>
      </c>
      <c r="L13" s="243">
        <v>9585.5</v>
      </c>
      <c r="M13" s="244">
        <v>1412.25</v>
      </c>
      <c r="N13" s="109"/>
      <c r="O13"/>
      <c r="P13"/>
      <c r="Q13"/>
      <c r="R13"/>
      <c r="S13"/>
      <c r="T13"/>
      <c r="U13"/>
      <c r="V13"/>
      <c r="W13"/>
      <c r="X13"/>
      <c r="Y13"/>
      <c r="Z13"/>
      <c r="AA13"/>
      <c r="AC13" s="65"/>
      <c r="AD13" s="547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65"/>
    </row>
    <row r="14" spans="1:49" ht="13.5">
      <c r="A14" s="242">
        <v>1999</v>
      </c>
      <c r="B14" s="243">
        <v>17412</v>
      </c>
      <c r="C14" s="243">
        <v>1264.4</v>
      </c>
      <c r="D14" s="243">
        <v>1199.85</v>
      </c>
      <c r="E14" s="243">
        <v>64.55</v>
      </c>
      <c r="F14" s="243">
        <v>3196.6749999999997</v>
      </c>
      <c r="G14" s="243">
        <v>450.825</v>
      </c>
      <c r="H14" s="243">
        <v>108.825</v>
      </c>
      <c r="I14" s="243">
        <v>228</v>
      </c>
      <c r="J14" s="243">
        <v>232.075</v>
      </c>
      <c r="K14" s="243">
        <v>1773.95</v>
      </c>
      <c r="L14" s="243">
        <v>10032.75</v>
      </c>
      <c r="M14" s="244">
        <v>1144.225</v>
      </c>
      <c r="N14" s="109"/>
      <c r="O14"/>
      <c r="P14"/>
      <c r="Q14"/>
      <c r="R14"/>
      <c r="S14"/>
      <c r="T14"/>
      <c r="U14"/>
      <c r="V14"/>
      <c r="W14"/>
      <c r="X14"/>
      <c r="Y14"/>
      <c r="Z14"/>
      <c r="AA14"/>
      <c r="AC14" s="65"/>
      <c r="AD14" s="547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538"/>
      <c r="AW14" s="65"/>
    </row>
    <row r="15" spans="1:49" ht="13.5">
      <c r="A15" s="242">
        <v>2000</v>
      </c>
      <c r="B15" s="243">
        <v>18002.3</v>
      </c>
      <c r="C15" s="243">
        <v>1245.05</v>
      </c>
      <c r="D15" s="243">
        <v>1176.525</v>
      </c>
      <c r="E15" s="243">
        <v>68.525</v>
      </c>
      <c r="F15" s="243">
        <v>3305.775</v>
      </c>
      <c r="G15" s="243">
        <v>463.425</v>
      </c>
      <c r="H15" s="243">
        <v>120.425</v>
      </c>
      <c r="I15" s="243">
        <v>237.9</v>
      </c>
      <c r="J15" s="243">
        <v>245.975</v>
      </c>
      <c r="K15" s="243">
        <v>1920.35</v>
      </c>
      <c r="L15" s="243">
        <v>10577.125</v>
      </c>
      <c r="M15" s="244">
        <v>954</v>
      </c>
      <c r="N15" s="109"/>
      <c r="O15"/>
      <c r="P15"/>
      <c r="Q15"/>
      <c r="R15"/>
      <c r="S15"/>
      <c r="T15"/>
      <c r="U15"/>
      <c r="V15"/>
      <c r="W15"/>
      <c r="X15"/>
      <c r="Y15"/>
      <c r="Z15"/>
      <c r="AA15"/>
      <c r="AC15" s="65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65"/>
    </row>
    <row r="16" spans="1:49" ht="13.5">
      <c r="A16" s="242">
        <v>2001</v>
      </c>
      <c r="B16" s="243">
        <v>18050.7</v>
      </c>
      <c r="C16" s="243">
        <v>1207.325</v>
      </c>
      <c r="D16" s="243">
        <v>1140.9</v>
      </c>
      <c r="E16" s="243">
        <v>66.425</v>
      </c>
      <c r="F16" s="243">
        <v>3382.7749999999996</v>
      </c>
      <c r="G16" s="243">
        <v>480.9</v>
      </c>
      <c r="H16" s="243">
        <v>129.775</v>
      </c>
      <c r="I16" s="243">
        <v>242.475</v>
      </c>
      <c r="J16" s="243">
        <v>238.15</v>
      </c>
      <c r="K16" s="243">
        <v>2055.35</v>
      </c>
      <c r="L16" s="243">
        <v>10802.05</v>
      </c>
      <c r="M16" s="244">
        <v>603.2000000000007</v>
      </c>
      <c r="N16" s="109"/>
      <c r="O16"/>
      <c r="P16"/>
      <c r="Q16"/>
      <c r="R16"/>
      <c r="S16"/>
      <c r="T16"/>
      <c r="U16"/>
      <c r="V16"/>
      <c r="W16"/>
      <c r="X16"/>
      <c r="Y16"/>
      <c r="Z16"/>
      <c r="AA16"/>
      <c r="AC16" s="141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65"/>
    </row>
    <row r="17" spans="1:49" ht="13.5">
      <c r="A17" s="242">
        <v>2002</v>
      </c>
      <c r="B17" s="243">
        <v>18785.6</v>
      </c>
      <c r="C17" s="243">
        <v>1174.6</v>
      </c>
      <c r="D17" s="243">
        <v>1117</v>
      </c>
      <c r="E17" s="243">
        <v>57.6</v>
      </c>
      <c r="F17" s="243">
        <v>3430.2250000000004</v>
      </c>
      <c r="G17" s="243">
        <v>489.575</v>
      </c>
      <c r="H17" s="243">
        <v>132.3</v>
      </c>
      <c r="I17" s="243">
        <v>253.525</v>
      </c>
      <c r="J17" s="243">
        <v>231.6</v>
      </c>
      <c r="K17" s="243">
        <v>2189.3</v>
      </c>
      <c r="L17" s="243">
        <v>11357.85</v>
      </c>
      <c r="M17" s="244">
        <v>633.6249999999982</v>
      </c>
      <c r="N17" s="109"/>
      <c r="O17"/>
      <c r="P17"/>
      <c r="Q17"/>
      <c r="R17"/>
      <c r="S17"/>
      <c r="T17"/>
      <c r="U17"/>
      <c r="V17"/>
      <c r="W17"/>
      <c r="X17"/>
      <c r="Y17"/>
      <c r="Z17"/>
      <c r="AA17"/>
      <c r="AC17" s="141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65"/>
    </row>
    <row r="18" spans="1:49" ht="13.5">
      <c r="A18" s="242">
        <v>2003</v>
      </c>
      <c r="B18" s="243">
        <v>19538.1</v>
      </c>
      <c r="C18" s="243">
        <v>1172.425</v>
      </c>
      <c r="D18" s="243">
        <v>1120.45</v>
      </c>
      <c r="E18" s="243">
        <v>51.975</v>
      </c>
      <c r="F18" s="243">
        <v>3455.3</v>
      </c>
      <c r="G18" s="243">
        <v>504</v>
      </c>
      <c r="H18" s="243">
        <v>126.375</v>
      </c>
      <c r="I18" s="243">
        <v>240.925</v>
      </c>
      <c r="J18" s="243">
        <v>254.1</v>
      </c>
      <c r="K18" s="243">
        <v>2312.375</v>
      </c>
      <c r="L18" s="243">
        <v>11954.524999999998</v>
      </c>
      <c r="M18" s="244">
        <v>643.4750000000022</v>
      </c>
      <c r="N18" s="109"/>
      <c r="O18"/>
      <c r="P18"/>
      <c r="Q18"/>
      <c r="R18"/>
      <c r="S18"/>
      <c r="T18"/>
      <c r="U18"/>
      <c r="V18"/>
      <c r="W18"/>
      <c r="X18"/>
      <c r="Y18"/>
      <c r="Z18"/>
      <c r="AA18"/>
      <c r="AC18" s="141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65"/>
    </row>
    <row r="19" spans="1:49" ht="13.5">
      <c r="A19" s="242">
        <v>2004</v>
      </c>
      <c r="B19" s="243">
        <v>20184.4</v>
      </c>
      <c r="C19" s="243">
        <v>1167.625</v>
      </c>
      <c r="D19" s="243">
        <v>1112.225</v>
      </c>
      <c r="E19" s="243">
        <v>55.4</v>
      </c>
      <c r="F19" s="243">
        <v>3458.3</v>
      </c>
      <c r="G19" s="243">
        <v>508.05</v>
      </c>
      <c r="H19" s="243">
        <v>122.45</v>
      </c>
      <c r="I19" s="243">
        <v>266.475</v>
      </c>
      <c r="J19" s="243">
        <v>239.85</v>
      </c>
      <c r="K19" s="243">
        <v>2462.45</v>
      </c>
      <c r="L19" s="243">
        <v>12490.475</v>
      </c>
      <c r="M19" s="244">
        <v>605.5500000000011</v>
      </c>
      <c r="N19" s="109"/>
      <c r="O19" s="70"/>
      <c r="P19" s="70"/>
      <c r="Q19" s="70"/>
      <c r="R19" s="70"/>
      <c r="S19" s="70"/>
      <c r="T19" s="70"/>
      <c r="U19" s="70"/>
      <c r="V19" s="70"/>
      <c r="W19" s="70"/>
      <c r="X19"/>
      <c r="Y19"/>
      <c r="Z19"/>
      <c r="AA19"/>
      <c r="AC19" s="141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65"/>
    </row>
    <row r="20" spans="1:49" ht="13.5">
      <c r="A20" s="245">
        <v>2005</v>
      </c>
      <c r="B20" s="243">
        <v>20885.7</v>
      </c>
      <c r="C20" s="243">
        <v>1108.2</v>
      </c>
      <c r="D20" s="243">
        <v>1046.325</v>
      </c>
      <c r="E20" s="243">
        <v>61.875</v>
      </c>
      <c r="F20" s="243">
        <v>3441.1749999999997</v>
      </c>
      <c r="G20" s="243">
        <v>520.85</v>
      </c>
      <c r="H20" s="243">
        <v>131.275</v>
      </c>
      <c r="I20" s="243">
        <v>251</v>
      </c>
      <c r="J20" s="243">
        <v>236.025</v>
      </c>
      <c r="K20" s="243">
        <v>2509.15</v>
      </c>
      <c r="L20" s="243">
        <v>13009.25</v>
      </c>
      <c r="M20" s="244">
        <v>817.9250000000011</v>
      </c>
      <c r="N20" s="109"/>
      <c r="O20" s="70"/>
      <c r="P20" s="70"/>
      <c r="Q20" s="70"/>
      <c r="R20" s="70"/>
      <c r="S20" s="70"/>
      <c r="T20" s="70"/>
      <c r="U20" s="70"/>
      <c r="V20" s="70"/>
      <c r="W20" s="70"/>
      <c r="X20"/>
      <c r="Y20"/>
      <c r="Z20"/>
      <c r="AA20"/>
      <c r="AC20" s="141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65"/>
    </row>
    <row r="21" spans="1:49" ht="13.5">
      <c r="A21" s="242">
        <v>2006</v>
      </c>
      <c r="B21" s="243">
        <v>21584.8</v>
      </c>
      <c r="C21" s="243">
        <v>1035.025</v>
      </c>
      <c r="D21" s="243">
        <v>980.075</v>
      </c>
      <c r="E21" s="243">
        <v>54.95</v>
      </c>
      <c r="F21" s="243">
        <v>3438.3250000000003</v>
      </c>
      <c r="G21" s="243">
        <v>527.375</v>
      </c>
      <c r="H21" s="243">
        <v>120.025</v>
      </c>
      <c r="I21" s="243">
        <v>245.15</v>
      </c>
      <c r="J21" s="243">
        <v>216.875</v>
      </c>
      <c r="K21" s="243">
        <v>2704.5750000000003</v>
      </c>
      <c r="L21" s="243">
        <v>13675.1</v>
      </c>
      <c r="M21" s="244">
        <v>731.774999999996</v>
      </c>
      <c r="N21" s="109"/>
      <c r="O21" s="70"/>
      <c r="P21" s="70"/>
      <c r="Q21" s="70"/>
      <c r="R21" s="70"/>
      <c r="S21" s="70"/>
      <c r="T21" s="70"/>
      <c r="U21" s="70"/>
      <c r="V21" s="70"/>
      <c r="W21" s="70"/>
      <c r="X21"/>
      <c r="Y21"/>
      <c r="Z21"/>
      <c r="AA21"/>
      <c r="AC21" s="141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65"/>
    </row>
    <row r="22" spans="1:49" ht="13.5" customHeight="1">
      <c r="A22" s="242">
        <v>2007</v>
      </c>
      <c r="B22" s="243">
        <v>22189.9</v>
      </c>
      <c r="C22" s="243">
        <f>SUM(D22:E22)</f>
        <v>1022.3</v>
      </c>
      <c r="D22" s="243">
        <v>966.9</v>
      </c>
      <c r="E22" s="243">
        <v>55.4</v>
      </c>
      <c r="F22" s="243">
        <v>3397.425</v>
      </c>
      <c r="G22" s="243">
        <v>529</v>
      </c>
      <c r="H22" s="243">
        <v>111.275</v>
      </c>
      <c r="I22" s="243">
        <v>237.375</v>
      </c>
      <c r="J22" s="243">
        <v>232.85</v>
      </c>
      <c r="K22" s="243">
        <v>2880.7</v>
      </c>
      <c r="L22" s="243">
        <v>14185.075</v>
      </c>
      <c r="M22" s="244">
        <v>704</v>
      </c>
      <c r="N22" s="109"/>
      <c r="O22" s="71"/>
      <c r="P22" s="71"/>
      <c r="Q22" s="71"/>
      <c r="R22" s="71"/>
      <c r="S22" s="71"/>
      <c r="T22" s="71"/>
      <c r="U22" s="71"/>
      <c r="V22" s="71"/>
      <c r="W22" s="71"/>
      <c r="X22"/>
      <c r="Y22"/>
      <c r="Z22"/>
      <c r="AA22"/>
      <c r="AC22" s="141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65"/>
    </row>
    <row r="23" spans="1:26" ht="13.5" customHeight="1" thickBot="1">
      <c r="A23" s="246">
        <v>2008</v>
      </c>
      <c r="B23" s="247">
        <v>22848</v>
      </c>
      <c r="C23" s="247">
        <f>SUM(D23:E23)</f>
        <v>1016.5500000000001</v>
      </c>
      <c r="D23" s="247">
        <v>966.075</v>
      </c>
      <c r="E23" s="247">
        <v>50.475</v>
      </c>
      <c r="F23" s="247">
        <v>3439.3</v>
      </c>
      <c r="G23" s="247">
        <v>541.775</v>
      </c>
      <c r="H23" s="247">
        <v>115.825</v>
      </c>
      <c r="I23" s="247">
        <v>241.775</v>
      </c>
      <c r="J23" s="247">
        <v>240.975</v>
      </c>
      <c r="K23" s="247">
        <v>2822.75</v>
      </c>
      <c r="L23" s="247">
        <v>14791</v>
      </c>
      <c r="M23" s="248">
        <v>867.0700000000015</v>
      </c>
      <c r="N23" s="109"/>
      <c r="O23" s="71"/>
      <c r="P23" s="71"/>
      <c r="Q23" s="71"/>
      <c r="R23" s="71"/>
      <c r="S23" s="71"/>
      <c r="T23" s="71"/>
      <c r="U23" s="71"/>
      <c r="V23" s="71"/>
      <c r="W23" s="71"/>
      <c r="X23"/>
      <c r="Y23"/>
      <c r="Z23"/>
    </row>
    <row r="24" spans="1:26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252"/>
      <c r="N24" s="109"/>
      <c r="O24" s="71"/>
      <c r="P24" s="71"/>
      <c r="Q24" s="71"/>
      <c r="R24" s="71"/>
      <c r="S24" s="71"/>
      <c r="T24" s="71"/>
      <c r="U24" s="71"/>
      <c r="V24" s="71"/>
      <c r="W24" s="71"/>
      <c r="X24"/>
      <c r="Y24"/>
      <c r="Z24"/>
    </row>
    <row r="25" spans="1:26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39"/>
      <c r="N25" s="109"/>
      <c r="O25" s="71"/>
      <c r="P25" s="71"/>
      <c r="Q25" s="71"/>
      <c r="R25" s="71"/>
      <c r="S25" s="71"/>
      <c r="T25" s="71"/>
      <c r="U25" s="71"/>
      <c r="V25" s="71"/>
      <c r="W25" s="71"/>
      <c r="X25"/>
      <c r="Y25"/>
      <c r="Z25"/>
    </row>
    <row r="26" spans="1:26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/>
      <c r="N26" s="109"/>
      <c r="O26" s="71"/>
      <c r="P26" s="71"/>
      <c r="Q26" s="71"/>
      <c r="R26" s="71"/>
      <c r="S26" s="71"/>
      <c r="T26" s="71"/>
      <c r="U26" s="71"/>
      <c r="V26" s="71"/>
      <c r="W26" s="71"/>
      <c r="X26"/>
      <c r="Y26"/>
      <c r="Z26"/>
    </row>
    <row r="27" spans="1:26" ht="13.5" customHeight="1">
      <c r="A27" s="73"/>
      <c r="B27" s="76"/>
      <c r="C27" s="73"/>
      <c r="D27" s="73"/>
      <c r="E27"/>
      <c r="F27"/>
      <c r="G27"/>
      <c r="H27" s="1"/>
      <c r="I27"/>
      <c r="J27"/>
      <c r="K27"/>
      <c r="L27"/>
      <c r="M27"/>
      <c r="N27" s="109"/>
      <c r="O27" s="71"/>
      <c r="P27" s="71"/>
      <c r="Q27" s="71"/>
      <c r="R27" s="71"/>
      <c r="S27" s="71"/>
      <c r="T27" s="71"/>
      <c r="U27" s="71"/>
      <c r="V27" s="71"/>
      <c r="W27" s="71"/>
      <c r="X27"/>
      <c r="Y27"/>
      <c r="Z27"/>
    </row>
    <row r="28" spans="1:26" ht="13.5" customHeight="1" thickBot="1">
      <c r="A28" s="253"/>
      <c r="B28" s="254"/>
      <c r="C28" s="253"/>
      <c r="D28" s="253"/>
      <c r="E28" s="255"/>
      <c r="F28"/>
      <c r="G28"/>
      <c r="H28" s="1"/>
      <c r="I28"/>
      <c r="J28"/>
      <c r="K28"/>
      <c r="L28"/>
      <c r="M28"/>
      <c r="N28" s="109"/>
      <c r="O28" s="71"/>
      <c r="P28" s="71"/>
      <c r="Q28" s="71"/>
      <c r="R28" s="71"/>
      <c r="S28" s="71"/>
      <c r="T28" s="71"/>
      <c r="U28" s="71"/>
      <c r="V28" s="71"/>
      <c r="W28" s="71"/>
      <c r="X28"/>
      <c r="Y28"/>
      <c r="Z28"/>
    </row>
    <row r="29" spans="1:26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/>
      <c r="N29" s="109"/>
      <c r="O29" s="71"/>
      <c r="P29" s="71"/>
      <c r="Q29" s="71"/>
      <c r="R29" s="71"/>
      <c r="S29" s="71"/>
      <c r="T29" s="71"/>
      <c r="U29" s="71"/>
      <c r="V29" s="71"/>
      <c r="W29" s="71"/>
      <c r="X29"/>
      <c r="Y29"/>
      <c r="Z29"/>
    </row>
    <row r="30" spans="1:26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/>
      <c r="H30"/>
      <c r="I30"/>
      <c r="J30"/>
      <c r="K30"/>
      <c r="L30"/>
      <c r="M30"/>
      <c r="N30" s="109"/>
      <c r="O30" s="71"/>
      <c r="P30" s="71"/>
      <c r="Q30" s="71"/>
      <c r="R30" s="71"/>
      <c r="S30" s="71"/>
      <c r="T30" s="71"/>
      <c r="U30" s="71"/>
      <c r="V30" s="71"/>
      <c r="W30" s="71"/>
      <c r="X30"/>
      <c r="Y30"/>
      <c r="Z30"/>
    </row>
    <row r="31" spans="1:26" ht="13.5" customHeight="1">
      <c r="A31" s="583"/>
      <c r="B31" s="586"/>
      <c r="C31" s="257" t="s">
        <v>304</v>
      </c>
      <c r="D31" s="257" t="s">
        <v>278</v>
      </c>
      <c r="E31" s="576"/>
      <c r="F31"/>
      <c r="G31"/>
      <c r="H31"/>
      <c r="I31"/>
      <c r="J31"/>
      <c r="K31"/>
      <c r="L31"/>
      <c r="M31"/>
      <c r="N31" s="109"/>
      <c r="O31" s="71"/>
      <c r="P31" s="71"/>
      <c r="Q31" s="71"/>
      <c r="R31" s="71"/>
      <c r="S31" s="71"/>
      <c r="T31" s="71"/>
      <c r="U31" s="71"/>
      <c r="V31" s="71"/>
      <c r="W31" s="71"/>
      <c r="X31"/>
      <c r="Y31"/>
      <c r="Z31"/>
    </row>
    <row r="32" spans="1:26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/>
      <c r="N32" s="109"/>
      <c r="O32" s="71"/>
      <c r="P32" s="71"/>
      <c r="Q32" s="71"/>
      <c r="R32" s="71"/>
      <c r="S32" s="71"/>
      <c r="T32" s="71"/>
      <c r="U32" s="71"/>
      <c r="V32" s="71"/>
      <c r="W32" s="71"/>
      <c r="X32"/>
      <c r="Y32"/>
      <c r="Z32"/>
    </row>
    <row r="33" spans="1:26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/>
      <c r="N33" s="109"/>
      <c r="O33" s="71"/>
      <c r="P33" s="71"/>
      <c r="Q33" s="71"/>
      <c r="R33" s="71"/>
      <c r="S33" s="71"/>
      <c r="T33" s="71"/>
      <c r="U33" s="71"/>
      <c r="V33" s="71"/>
      <c r="W33" s="71"/>
      <c r="X33"/>
      <c r="Y33"/>
      <c r="Z33"/>
    </row>
    <row r="34" spans="1:26" ht="13.5" customHeight="1">
      <c r="A34" s="239">
        <v>1996</v>
      </c>
      <c r="B34" s="240">
        <v>7.95</v>
      </c>
      <c r="C34" s="240">
        <v>68.75</v>
      </c>
      <c r="D34" s="240">
        <v>30.45</v>
      </c>
      <c r="E34" s="241">
        <v>58.95</v>
      </c>
      <c r="F34"/>
      <c r="G34"/>
      <c r="H34"/>
      <c r="I34"/>
      <c r="J34"/>
      <c r="K34"/>
      <c r="L34"/>
      <c r="M34"/>
      <c r="N34" s="109"/>
      <c r="O34" s="71"/>
      <c r="P34" s="71"/>
      <c r="Q34" s="71"/>
      <c r="R34" s="71"/>
      <c r="S34" s="71"/>
      <c r="T34" s="71"/>
      <c r="U34" s="71"/>
      <c r="V34" s="71"/>
      <c r="W34" s="71"/>
      <c r="X34"/>
      <c r="Y34"/>
      <c r="Z34"/>
    </row>
    <row r="35" spans="1:26" ht="13.5" customHeight="1">
      <c r="A35" s="242">
        <v>1997</v>
      </c>
      <c r="B35" s="243">
        <v>12.775</v>
      </c>
      <c r="C35" s="243">
        <v>65.225</v>
      </c>
      <c r="D35" s="243">
        <v>26.025</v>
      </c>
      <c r="E35" s="244">
        <v>52.875</v>
      </c>
      <c r="F35"/>
      <c r="G35"/>
      <c r="H35"/>
      <c r="I35"/>
      <c r="J35"/>
      <c r="K35"/>
      <c r="L35"/>
      <c r="M35"/>
      <c r="N35" s="109"/>
      <c r="O35" s="71"/>
      <c r="P35" s="71"/>
      <c r="Q35" s="71"/>
      <c r="R35" s="71"/>
      <c r="S35" s="71"/>
      <c r="T35" s="71"/>
      <c r="U35" s="71"/>
      <c r="V35" s="71"/>
      <c r="W35" s="71"/>
      <c r="X35"/>
      <c r="Y35"/>
      <c r="Z35"/>
    </row>
    <row r="36" spans="1:26" ht="13.5" customHeight="1">
      <c r="A36" s="242">
        <v>1998</v>
      </c>
      <c r="B36" s="243">
        <v>16.65</v>
      </c>
      <c r="C36" s="243">
        <v>65.225</v>
      </c>
      <c r="D36" s="243">
        <v>29.925</v>
      </c>
      <c r="E36" s="244">
        <v>59.075</v>
      </c>
      <c r="F36"/>
      <c r="G36"/>
      <c r="H36"/>
      <c r="I36"/>
      <c r="J36"/>
      <c r="K36"/>
      <c r="L36"/>
      <c r="M36"/>
      <c r="N36" s="109"/>
      <c r="O36" s="71"/>
      <c r="P36" s="71"/>
      <c r="Q36" s="71"/>
      <c r="R36" s="71"/>
      <c r="S36" s="71"/>
      <c r="T36" s="71"/>
      <c r="U36" s="71"/>
      <c r="V36" s="71"/>
      <c r="W36" s="71"/>
      <c r="X36"/>
      <c r="Y36"/>
      <c r="Z36"/>
    </row>
    <row r="37" spans="1:26" ht="13.5" customHeight="1">
      <c r="A37" s="242">
        <v>1999</v>
      </c>
      <c r="B37" s="243">
        <v>11.475</v>
      </c>
      <c r="C37" s="243">
        <v>64.125</v>
      </c>
      <c r="D37" s="243">
        <v>29.625</v>
      </c>
      <c r="E37" s="244">
        <v>55.25</v>
      </c>
      <c r="F37"/>
      <c r="G37"/>
      <c r="H37"/>
      <c r="I37"/>
      <c r="J37"/>
      <c r="K37"/>
      <c r="L37"/>
      <c r="M37"/>
      <c r="N37" s="109"/>
      <c r="O37" s="71"/>
      <c r="P37" s="71"/>
      <c r="Q37" s="71"/>
      <c r="R37" s="71"/>
      <c r="S37" s="71"/>
      <c r="T37" s="71"/>
      <c r="U37" s="71"/>
      <c r="V37" s="71"/>
      <c r="W37" s="71"/>
      <c r="X37"/>
      <c r="Y37"/>
      <c r="Z37"/>
    </row>
    <row r="38" spans="1:26" ht="13.5" customHeight="1">
      <c r="A38" s="242">
        <v>2000</v>
      </c>
      <c r="B38" s="243">
        <v>14.9</v>
      </c>
      <c r="C38" s="243">
        <v>68.4</v>
      </c>
      <c r="D38" s="243">
        <v>34.825</v>
      </c>
      <c r="E38" s="244">
        <v>62.1</v>
      </c>
      <c r="F38"/>
      <c r="G38"/>
      <c r="H38"/>
      <c r="I38"/>
      <c r="J38"/>
      <c r="K38"/>
      <c r="L38"/>
      <c r="M38"/>
      <c r="N38" s="109"/>
      <c r="O38" s="71"/>
      <c r="P38" s="71"/>
      <c r="Q38" s="71"/>
      <c r="R38" s="71"/>
      <c r="S38" s="71"/>
      <c r="T38" s="71"/>
      <c r="U38" s="71"/>
      <c r="V38" s="71"/>
      <c r="W38" s="71"/>
      <c r="X38"/>
      <c r="Y38"/>
      <c r="Z38"/>
    </row>
    <row r="39" spans="1:26" ht="13.5" customHeight="1">
      <c r="A39" s="242">
        <v>2001</v>
      </c>
      <c r="B39" s="243">
        <v>16.325</v>
      </c>
      <c r="C39" s="243">
        <v>68.55</v>
      </c>
      <c r="D39" s="243">
        <v>33.15</v>
      </c>
      <c r="E39" s="244">
        <v>59.225</v>
      </c>
      <c r="F39"/>
      <c r="G39"/>
      <c r="H39"/>
      <c r="I39"/>
      <c r="J39"/>
      <c r="K39"/>
      <c r="L39" s="139"/>
      <c r="M39"/>
      <c r="N39" s="109"/>
      <c r="O39" s="71"/>
      <c r="P39" s="71"/>
      <c r="Q39" s="71"/>
      <c r="R39" s="71"/>
      <c r="S39" s="71"/>
      <c r="T39" s="71"/>
      <c r="U39" s="71"/>
      <c r="V39" s="71"/>
      <c r="W39" s="71"/>
      <c r="X39"/>
      <c r="Y39"/>
      <c r="Z39"/>
    </row>
    <row r="40" spans="1:26" ht="13.5" customHeight="1">
      <c r="A40" s="242">
        <v>2002</v>
      </c>
      <c r="B40" s="243">
        <v>16.875</v>
      </c>
      <c r="C40" s="243">
        <v>62.45</v>
      </c>
      <c r="D40" s="243">
        <v>32.175</v>
      </c>
      <c r="E40" s="244">
        <v>64.7</v>
      </c>
      <c r="F40"/>
      <c r="G40"/>
      <c r="H40"/>
      <c r="I40"/>
      <c r="J40"/>
      <c r="K40"/>
      <c r="L40"/>
      <c r="M40"/>
      <c r="N40" s="109"/>
      <c r="O40" s="71"/>
      <c r="P40" s="71"/>
      <c r="Q40" s="71"/>
      <c r="R40" s="71"/>
      <c r="S40" s="71"/>
      <c r="T40" s="71"/>
      <c r="U40" s="71"/>
      <c r="V40" s="71"/>
      <c r="W40" s="71"/>
      <c r="X40"/>
      <c r="Y40"/>
      <c r="Z40"/>
    </row>
    <row r="41" spans="1:26" ht="13.5" customHeight="1">
      <c r="A41" s="242">
        <v>2003</v>
      </c>
      <c r="B41" s="243">
        <v>19.325</v>
      </c>
      <c r="C41" s="243">
        <v>63.025</v>
      </c>
      <c r="D41" s="243">
        <v>41.45</v>
      </c>
      <c r="E41" s="244">
        <v>75.075</v>
      </c>
      <c r="F41"/>
      <c r="G41"/>
      <c r="H41"/>
      <c r="I41"/>
      <c r="J41"/>
      <c r="K41"/>
      <c r="L41" s="138"/>
      <c r="M41" s="138"/>
      <c r="N41" s="74"/>
      <c r="O41" s="71"/>
      <c r="P41" s="71"/>
      <c r="Q41" s="71"/>
      <c r="R41" s="71"/>
      <c r="S41" s="71"/>
      <c r="T41" s="71"/>
      <c r="U41" s="71"/>
      <c r="V41" s="71"/>
      <c r="W41" s="71"/>
      <c r="X41"/>
      <c r="Y41"/>
      <c r="Z41"/>
    </row>
    <row r="42" spans="1:26" ht="13.5" customHeight="1">
      <c r="A42" s="242">
        <v>2004</v>
      </c>
      <c r="B42" s="243">
        <v>19.85</v>
      </c>
      <c r="C42" s="243">
        <v>67.3</v>
      </c>
      <c r="D42" s="243">
        <v>41.375</v>
      </c>
      <c r="E42" s="244">
        <v>79.25</v>
      </c>
      <c r="F42" s="138"/>
      <c r="G42" s="139"/>
      <c r="H42" s="138"/>
      <c r="I42" s="138"/>
      <c r="J42" s="138"/>
      <c r="K42" s="138"/>
      <c r="L42" s="138"/>
      <c r="M42" s="139"/>
      <c r="N42" s="109"/>
      <c r="O42" s="71"/>
      <c r="P42" s="71"/>
      <c r="Q42" s="71"/>
      <c r="R42" s="71"/>
      <c r="S42" s="71"/>
      <c r="T42" s="71"/>
      <c r="U42" s="71"/>
      <c r="V42" s="71"/>
      <c r="W42" s="71"/>
      <c r="X42"/>
      <c r="Y42"/>
      <c r="Z42"/>
    </row>
    <row r="43" spans="1:26" ht="13.5" customHeight="1">
      <c r="A43" s="245">
        <v>2005</v>
      </c>
      <c r="B43" s="243">
        <v>18.6</v>
      </c>
      <c r="C43" s="243">
        <v>72.675</v>
      </c>
      <c r="D43" s="243">
        <v>37.35</v>
      </c>
      <c r="E43" s="244">
        <v>94.1</v>
      </c>
      <c r="F43" s="138"/>
      <c r="G43" s="139"/>
      <c r="H43" s="138"/>
      <c r="I43" s="138"/>
      <c r="J43" s="138"/>
      <c r="K43" s="138"/>
      <c r="L43" s="138"/>
      <c r="M43" s="139"/>
      <c r="N43" s="109"/>
      <c r="O43" s="71"/>
      <c r="P43" s="71"/>
      <c r="Q43" s="71"/>
      <c r="R43" s="71"/>
      <c r="S43" s="71"/>
      <c r="T43" s="71"/>
      <c r="U43" s="71"/>
      <c r="V43" s="71"/>
      <c r="W43" s="71"/>
      <c r="X43"/>
      <c r="Y43"/>
      <c r="Z43"/>
    </row>
    <row r="44" spans="1:25" ht="13.5" customHeight="1">
      <c r="A44" s="242">
        <v>2006</v>
      </c>
      <c r="B44" s="243">
        <v>20.125</v>
      </c>
      <c r="C44" s="243">
        <v>79.525</v>
      </c>
      <c r="D44" s="243">
        <v>43.35</v>
      </c>
      <c r="E44" s="244">
        <v>91.325</v>
      </c>
      <c r="F44" s="75"/>
      <c r="G44" s="74"/>
      <c r="H44" s="74"/>
      <c r="I44" s="74"/>
      <c r="J44" s="74"/>
      <c r="K44" s="75"/>
      <c r="L44" s="75"/>
      <c r="M44" s="75"/>
      <c r="N44" s="72"/>
      <c r="O44" s="71"/>
      <c r="P44" s="71"/>
      <c r="Q44" s="71"/>
      <c r="R44" s="71"/>
      <c r="S44" s="71"/>
      <c r="T44" s="71"/>
      <c r="U44" s="71"/>
      <c r="V44" s="71"/>
      <c r="W44" s="71"/>
      <c r="X44"/>
      <c r="Y44"/>
    </row>
    <row r="45" spans="1:38" ht="12.75" customHeight="1">
      <c r="A45" s="242">
        <v>2007</v>
      </c>
      <c r="B45" s="243">
        <v>21.75</v>
      </c>
      <c r="C45" s="243">
        <v>74.05</v>
      </c>
      <c r="D45" s="243">
        <v>40.6</v>
      </c>
      <c r="E45" s="244">
        <v>92.775</v>
      </c>
      <c r="F45" s="73"/>
      <c r="G45" s="73"/>
      <c r="H45" s="73"/>
      <c r="I45" s="73"/>
      <c r="J45" s="73"/>
      <c r="K45" s="73"/>
      <c r="L45" s="73"/>
      <c r="M45" s="7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/>
      <c r="AD45" s="142"/>
      <c r="AE45" s="142"/>
      <c r="AF45" s="142"/>
      <c r="AG45" s="65"/>
      <c r="AH45" s="65"/>
      <c r="AI45" s="65"/>
      <c r="AJ45" s="65"/>
      <c r="AK45" s="65"/>
      <c r="AL45" s="65"/>
    </row>
    <row r="46" spans="1:38" ht="12.75" customHeight="1" thickBot="1">
      <c r="A46" s="246">
        <v>2008</v>
      </c>
      <c r="B46" s="247">
        <v>14.575</v>
      </c>
      <c r="C46" s="247">
        <v>74.65</v>
      </c>
      <c r="D46" s="247">
        <v>42</v>
      </c>
      <c r="E46" s="248">
        <v>87.325</v>
      </c>
      <c r="F46" s="73"/>
      <c r="G46" s="73"/>
      <c r="H46" s="73"/>
      <c r="I46" s="73"/>
      <c r="J46" s="73"/>
      <c r="K46" s="73"/>
      <c r="L46" s="73"/>
      <c r="M46" s="7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/>
      <c r="AD46" s="142"/>
      <c r="AE46" s="142"/>
      <c r="AF46" s="142"/>
      <c r="AG46" s="65"/>
      <c r="AH46" s="65"/>
      <c r="AI46" s="65"/>
      <c r="AJ46" s="65"/>
      <c r="AK46" s="143"/>
      <c r="AL46" s="143"/>
    </row>
    <row r="47" spans="1:38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/>
      <c r="Z47"/>
      <c r="AA47"/>
      <c r="AB47"/>
      <c r="AC47" s="141"/>
      <c r="AD47" s="142"/>
      <c r="AE47" s="142"/>
      <c r="AF47" s="142"/>
      <c r="AG47" s="65"/>
      <c r="AH47" s="65"/>
      <c r="AI47" s="65"/>
      <c r="AJ47" s="65"/>
      <c r="AK47" s="143"/>
      <c r="AL47" s="143"/>
    </row>
    <row r="48" spans="1:38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/>
      <c r="Z48"/>
      <c r="AA48"/>
      <c r="AB48"/>
      <c r="AC48" s="141"/>
      <c r="AD48" s="142"/>
      <c r="AE48" s="142"/>
      <c r="AF48" s="142"/>
      <c r="AG48" s="65"/>
      <c r="AH48" s="65"/>
      <c r="AI48" s="65"/>
      <c r="AJ48" s="65"/>
      <c r="AK48" s="143"/>
      <c r="AL48" s="143"/>
    </row>
    <row r="49" spans="1:38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/>
      <c r="AC49" s="141"/>
      <c r="AD49" s="142"/>
      <c r="AE49" s="142"/>
      <c r="AF49" s="142"/>
      <c r="AG49" s="65"/>
      <c r="AH49" s="65"/>
      <c r="AI49" s="65"/>
      <c r="AJ49" s="65"/>
      <c r="AK49" s="143"/>
      <c r="AL49" s="143"/>
    </row>
    <row r="50" spans="1:38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/>
      <c r="Z50"/>
      <c r="AA50"/>
      <c r="AB50" s="141"/>
      <c r="AC50" s="141"/>
      <c r="AD50" s="142"/>
      <c r="AE50" s="142"/>
      <c r="AF50" s="142"/>
      <c r="AG50" s="65"/>
      <c r="AH50" s="65"/>
      <c r="AI50" s="65"/>
      <c r="AJ50" s="65"/>
      <c r="AK50" s="143"/>
      <c r="AL50" s="143"/>
    </row>
    <row r="51" spans="1:38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/>
      <c r="Z51"/>
      <c r="AA51"/>
      <c r="AB51" s="141"/>
      <c r="AC51" s="141"/>
      <c r="AD51" s="142"/>
      <c r="AE51" s="142"/>
      <c r="AF51" s="142"/>
      <c r="AG51" s="65"/>
      <c r="AH51" s="65"/>
      <c r="AI51" s="65"/>
      <c r="AJ51" s="65"/>
      <c r="AK51" s="143"/>
      <c r="AL51" s="143"/>
    </row>
    <row r="52" spans="1:38" ht="12.7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/>
      <c r="Z52"/>
      <c r="AA52"/>
      <c r="AB52"/>
      <c r="AC52" s="141"/>
      <c r="AD52" s="142"/>
      <c r="AE52" s="142"/>
      <c r="AF52" s="142"/>
      <c r="AG52" s="65"/>
      <c r="AH52" s="65"/>
      <c r="AI52" s="65"/>
      <c r="AJ52" s="65"/>
      <c r="AK52" s="143"/>
      <c r="AL52" s="143"/>
    </row>
    <row r="53" spans="1:69" ht="12.7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/>
      <c r="O53"/>
      <c r="P53"/>
      <c r="Q53"/>
      <c r="R53"/>
      <c r="S53"/>
      <c r="T53"/>
      <c r="U53"/>
      <c r="V53"/>
      <c r="W53"/>
      <c r="X53" s="71"/>
      <c r="Y53" s="144"/>
      <c r="Z53" s="144"/>
      <c r="AA53" s="144"/>
      <c r="AB53" s="144"/>
      <c r="AC53" s="141"/>
      <c r="AD53" s="142"/>
      <c r="AE53" s="142"/>
      <c r="AF53" s="142"/>
      <c r="AG53" s="65"/>
      <c r="AH53" s="65"/>
      <c r="AI53" s="65"/>
      <c r="AJ53" s="65"/>
      <c r="AK53" s="143"/>
      <c r="AL53" s="143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</row>
    <row r="54" spans="1:69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 s="144"/>
      <c r="Z54" s="144"/>
      <c r="AA54" s="144"/>
      <c r="AB54" s="144"/>
      <c r="AC54" s="145" t="s">
        <v>251</v>
      </c>
      <c r="AD54" s="146">
        <v>192.45</v>
      </c>
      <c r="AE54" s="146">
        <v>196.125</v>
      </c>
      <c r="AF54" s="146">
        <v>196.85</v>
      </c>
      <c r="AG54" s="144">
        <v>199.825</v>
      </c>
      <c r="AH54" s="144"/>
      <c r="AI54" s="144"/>
      <c r="AJ54" s="144"/>
      <c r="AK54" s="143">
        <f>AG54+AI54</f>
        <v>199.825</v>
      </c>
      <c r="AL54" s="143">
        <f>AH54+AI54</f>
        <v>0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</row>
    <row r="55" spans="1:69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Y55" s="144"/>
      <c r="Z55" s="144"/>
      <c r="AA55" s="144"/>
      <c r="AB55" s="144"/>
      <c r="AC55" s="145" t="s">
        <v>252</v>
      </c>
      <c r="AD55" s="146">
        <v>240.975</v>
      </c>
      <c r="AE55" s="146">
        <v>232.85</v>
      </c>
      <c r="AF55" s="146">
        <v>216.875</v>
      </c>
      <c r="AG55" s="144">
        <v>236.025</v>
      </c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</row>
    <row r="56" spans="2:70" ht="12.75" customHeight="1">
      <c r="B56" s="69"/>
      <c r="K56" s="8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44"/>
      <c r="Z56" s="141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/>
    </row>
    <row r="57" spans="2:70" ht="12.75" customHeight="1">
      <c r="B57" s="69"/>
      <c r="K57" s="81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144"/>
      <c r="Z57" s="141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/>
    </row>
    <row r="58" spans="2:70" ht="12.75" customHeight="1">
      <c r="B58" s="69"/>
      <c r="K58" s="81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144"/>
      <c r="Z58" s="141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/>
    </row>
    <row r="59" spans="2:70" ht="12.75" customHeight="1">
      <c r="B59" s="69"/>
      <c r="K59" s="81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144"/>
      <c r="Z59" s="141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/>
    </row>
    <row r="60" spans="2:70" ht="12.75" customHeight="1">
      <c r="B60" s="69"/>
      <c r="K60" s="81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144"/>
      <c r="Z60" s="141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/>
    </row>
    <row r="61" spans="2:70" ht="12.75" customHeight="1">
      <c r="B61" s="6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144"/>
      <c r="Z61" s="141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/>
    </row>
    <row r="62" spans="2:70" ht="12.75" customHeight="1">
      <c r="B62" s="6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144"/>
      <c r="Z62" s="141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/>
    </row>
    <row r="63" spans="2:70" ht="12.75" customHeight="1">
      <c r="B63" s="6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44"/>
      <c r="Z63" s="141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/>
    </row>
    <row r="64" spans="1:70" ht="12.75" customHeight="1">
      <c r="A64"/>
      <c r="B64"/>
      <c r="C64"/>
      <c r="D64"/>
      <c r="E64"/>
      <c r="F64"/>
      <c r="G64"/>
      <c r="H64"/>
      <c r="I64"/>
      <c r="J64"/>
      <c r="Y64" s="65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65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141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65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141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65"/>
    </row>
    <row r="67" spans="1:7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Y67" s="141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65"/>
    </row>
    <row r="68" spans="1:7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Y68" s="141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65"/>
    </row>
    <row r="69" spans="1:7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Y69" s="141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65"/>
    </row>
    <row r="70" spans="1:7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Y70" s="141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65"/>
    </row>
    <row r="71" spans="1:7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Y71" s="141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65"/>
    </row>
    <row r="72" spans="1:7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Y72" s="141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65"/>
    </row>
    <row r="73" spans="1:7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Y73" s="141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65"/>
    </row>
    <row r="74" spans="1:7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Y74" s="141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65"/>
    </row>
    <row r="75" spans="1:70" ht="12.75" customHeight="1">
      <c r="A75"/>
      <c r="B75"/>
      <c r="C75"/>
      <c r="D75"/>
      <c r="E75"/>
      <c r="F75"/>
      <c r="G75"/>
      <c r="H75"/>
      <c r="I75"/>
      <c r="J75"/>
      <c r="Y75" s="141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65"/>
    </row>
    <row r="76" spans="1:70" ht="12.75">
      <c r="A76"/>
      <c r="B76"/>
      <c r="C76"/>
      <c r="D76"/>
      <c r="E76"/>
      <c r="F76"/>
      <c r="G76"/>
      <c r="H76"/>
      <c r="I76"/>
      <c r="J76"/>
      <c r="Y76" s="141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65"/>
    </row>
    <row r="77" spans="1:70" ht="12.75">
      <c r="A77"/>
      <c r="B77"/>
      <c r="C77"/>
      <c r="D77"/>
      <c r="E77"/>
      <c r="F77"/>
      <c r="G77"/>
      <c r="H77"/>
      <c r="I77"/>
      <c r="J77"/>
      <c r="Y77" s="141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65"/>
    </row>
    <row r="78" spans="1:70" ht="12.75">
      <c r="A78"/>
      <c r="B78"/>
      <c r="C78"/>
      <c r="D78"/>
      <c r="E78"/>
      <c r="F78"/>
      <c r="G78"/>
      <c r="H78"/>
      <c r="I78"/>
      <c r="Y78" s="141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65"/>
    </row>
    <row r="79" spans="1:70" ht="12.75">
      <c r="A79"/>
      <c r="B79"/>
      <c r="C79"/>
      <c r="D79"/>
      <c r="E79"/>
      <c r="F79"/>
      <c r="G79"/>
      <c r="H79"/>
      <c r="I79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</row>
    <row r="80" spans="1:70" ht="12.75">
      <c r="A80"/>
      <c r="B80"/>
      <c r="C80"/>
      <c r="D80"/>
      <c r="E80"/>
      <c r="F80"/>
      <c r="G80"/>
      <c r="H80"/>
      <c r="I80"/>
      <c r="Y80" s="544"/>
      <c r="Z80" s="545"/>
      <c r="AA80" s="545"/>
      <c r="AB80" s="545"/>
      <c r="AC80" s="545"/>
      <c r="AD80" s="545"/>
      <c r="AE80" s="545"/>
      <c r="AF80" s="545"/>
      <c r="AG80" s="545"/>
      <c r="AH80" s="545"/>
      <c r="AI80" s="545"/>
      <c r="AJ80" s="545"/>
      <c r="AK80" s="545"/>
      <c r="AL80" s="545"/>
      <c r="AM80" s="545"/>
      <c r="AN80" s="545"/>
      <c r="AO80" s="545"/>
      <c r="AP80" s="545"/>
      <c r="AQ80" s="545"/>
      <c r="AR80" s="545"/>
      <c r="AS80" s="545"/>
      <c r="AT80" s="545"/>
      <c r="AU80" s="545"/>
      <c r="AV80" s="545"/>
      <c r="AW80" s="545"/>
      <c r="AX80" s="545"/>
      <c r="AY80" s="545"/>
      <c r="AZ80" s="545"/>
      <c r="BA80" s="545"/>
      <c r="BB80" s="545"/>
      <c r="BC80" s="545"/>
      <c r="BD80" s="545"/>
      <c r="BE80" s="545"/>
      <c r="BF80" s="545"/>
      <c r="BG80" s="545"/>
      <c r="BH80" s="545"/>
      <c r="BI80" s="545"/>
      <c r="BJ80" s="545"/>
      <c r="BK80" s="545"/>
      <c r="BL80" s="545"/>
      <c r="BM80" s="545"/>
      <c r="BN80" s="545"/>
      <c r="BO80" s="545"/>
      <c r="BP80" s="545"/>
      <c r="BQ80" s="545"/>
      <c r="BR80" s="65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</sheetData>
  <mergeCells count="27">
    <mergeCell ref="A30:A33"/>
    <mergeCell ref="B30:B33"/>
    <mergeCell ref="E30:E33"/>
    <mergeCell ref="A7:A10"/>
    <mergeCell ref="B7:B10"/>
    <mergeCell ref="D8:D10"/>
    <mergeCell ref="E8:E10"/>
    <mergeCell ref="F8:F10"/>
    <mergeCell ref="M7:M10"/>
    <mergeCell ref="K7:K10"/>
    <mergeCell ref="L7:L10"/>
    <mergeCell ref="G8:G10"/>
    <mergeCell ref="A53:M53"/>
    <mergeCell ref="A52:F52"/>
    <mergeCell ref="A29:E29"/>
    <mergeCell ref="A1:M1"/>
    <mergeCell ref="A3:M3"/>
    <mergeCell ref="A5:M5"/>
    <mergeCell ref="C7:E7"/>
    <mergeCell ref="F7:J7"/>
    <mergeCell ref="A4:M4"/>
    <mergeCell ref="C8:C10"/>
    <mergeCell ref="Y80:BQ80"/>
    <mergeCell ref="AC8:AV8"/>
    <mergeCell ref="AC10:AV10"/>
    <mergeCell ref="AD13:AV13"/>
    <mergeCell ref="AD14:AV14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ignoredErrors>
    <ignoredError sqref="C22:C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9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9" width="12.7109375" style="38" customWidth="1"/>
    <col min="10" max="10" width="17.57421875" style="38" customWidth="1"/>
    <col min="11" max="11" width="12.7109375" style="38" customWidth="1"/>
    <col min="12" max="12" width="10.7109375" style="38" customWidth="1"/>
    <col min="13" max="13" width="12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2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>
      <c r="A3" s="567" t="s">
        <v>385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</row>
    <row r="4" spans="1:12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ht="12.75" customHeight="1">
      <c r="A7" s="582" t="s">
        <v>2</v>
      </c>
      <c r="B7" s="578" t="s">
        <v>4</v>
      </c>
      <c r="C7" s="569" t="s">
        <v>217</v>
      </c>
      <c r="D7" s="570"/>
      <c r="E7" s="571"/>
      <c r="F7" s="569" t="s">
        <v>34</v>
      </c>
      <c r="G7" s="570"/>
      <c r="H7" s="570"/>
      <c r="I7" s="570"/>
      <c r="J7" s="570"/>
      <c r="K7" s="578" t="s">
        <v>35</v>
      </c>
      <c r="L7" s="594" t="s">
        <v>36</v>
      </c>
    </row>
    <row r="8" spans="1:48" ht="12.75">
      <c r="A8" s="583"/>
      <c r="B8" s="573"/>
      <c r="C8" s="572" t="s">
        <v>4</v>
      </c>
      <c r="D8" s="579" t="s">
        <v>254</v>
      </c>
      <c r="E8" s="572" t="s">
        <v>37</v>
      </c>
      <c r="F8" s="572" t="s">
        <v>80</v>
      </c>
      <c r="G8" s="579" t="s">
        <v>292</v>
      </c>
      <c r="H8" s="256" t="s">
        <v>246</v>
      </c>
      <c r="I8" s="256" t="s">
        <v>293</v>
      </c>
      <c r="J8" s="256" t="s">
        <v>295</v>
      </c>
      <c r="K8" s="573"/>
      <c r="L8" s="595"/>
      <c r="AB8" s="546"/>
      <c r="AC8" s="545"/>
      <c r="AD8" s="545"/>
      <c r="AE8" s="545"/>
      <c r="AF8" s="545"/>
      <c r="AG8" s="545"/>
      <c r="AH8" s="545"/>
      <c r="AI8" s="545"/>
      <c r="AJ8" s="545"/>
      <c r="AK8" s="545"/>
      <c r="AL8" s="545"/>
      <c r="AM8" s="545"/>
      <c r="AN8" s="545"/>
      <c r="AO8" s="545"/>
      <c r="AP8" s="545"/>
      <c r="AQ8" s="545"/>
      <c r="AR8" s="545"/>
      <c r="AS8" s="545"/>
      <c r="AT8" s="545"/>
      <c r="AU8" s="545"/>
      <c r="AV8" s="65"/>
    </row>
    <row r="9" spans="1:48" ht="12.75">
      <c r="A9" s="583"/>
      <c r="B9" s="573"/>
      <c r="C9" s="573"/>
      <c r="D9" s="589"/>
      <c r="E9" s="573"/>
      <c r="F9" s="573"/>
      <c r="G9" s="580"/>
      <c r="H9" s="257" t="s">
        <v>300</v>
      </c>
      <c r="I9" s="257" t="s">
        <v>294</v>
      </c>
      <c r="J9" s="257" t="s">
        <v>231</v>
      </c>
      <c r="K9" s="573"/>
      <c r="L9" s="595"/>
      <c r="AB9" s="140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</row>
    <row r="10" spans="1:48" ht="15" customHeight="1" thickBot="1">
      <c r="A10" s="584"/>
      <c r="B10" s="574"/>
      <c r="C10" s="574"/>
      <c r="D10" s="590"/>
      <c r="E10" s="574"/>
      <c r="F10" s="574"/>
      <c r="G10" s="581"/>
      <c r="H10" s="258" t="s">
        <v>301</v>
      </c>
      <c r="I10" s="258" t="s">
        <v>257</v>
      </c>
      <c r="J10" s="258" t="s">
        <v>297</v>
      </c>
      <c r="K10" s="574"/>
      <c r="L10" s="596"/>
      <c r="W10"/>
      <c r="X10"/>
      <c r="Y10"/>
      <c r="Z10"/>
      <c r="AB10" s="547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5"/>
      <c r="AU10" s="545"/>
      <c r="AV10" s="65"/>
    </row>
    <row r="11" spans="1:48" ht="13.5">
      <c r="A11" s="239">
        <v>1996</v>
      </c>
      <c r="B11" s="240">
        <v>12871.5</v>
      </c>
      <c r="C11" s="240">
        <v>1079.1</v>
      </c>
      <c r="D11" s="240">
        <v>1016.2</v>
      </c>
      <c r="E11" s="240">
        <v>62.9</v>
      </c>
      <c r="F11" s="240">
        <v>2592.8</v>
      </c>
      <c r="G11" s="240">
        <v>392.8</v>
      </c>
      <c r="H11" s="240">
        <v>81.775</v>
      </c>
      <c r="I11" s="240">
        <v>178.025</v>
      </c>
      <c r="J11" s="240">
        <v>182.425</v>
      </c>
      <c r="K11" s="240">
        <v>1228.1</v>
      </c>
      <c r="L11" s="241">
        <v>7971.5</v>
      </c>
      <c r="M11" s="109"/>
      <c r="N11" s="102"/>
      <c r="O11" s="102"/>
      <c r="P11" s="102"/>
      <c r="Q11" s="102"/>
      <c r="R11" s="102"/>
      <c r="S11" s="102"/>
      <c r="T11" s="102"/>
      <c r="U11" s="102"/>
      <c r="V11" s="102"/>
      <c r="W11"/>
      <c r="X11"/>
      <c r="Y11"/>
      <c r="Z11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</row>
    <row r="12" spans="1:48" ht="13.5">
      <c r="A12" s="242">
        <v>1997</v>
      </c>
      <c r="B12" s="243">
        <v>13345.6</v>
      </c>
      <c r="C12" s="243">
        <v>1079.6</v>
      </c>
      <c r="D12" s="243">
        <v>1021.1</v>
      </c>
      <c r="E12" s="243">
        <v>58.4</v>
      </c>
      <c r="F12" s="243">
        <v>2697.3</v>
      </c>
      <c r="G12" s="243">
        <v>386.9</v>
      </c>
      <c r="H12" s="243">
        <v>88.775</v>
      </c>
      <c r="I12" s="243">
        <v>188.925</v>
      </c>
      <c r="J12" s="243">
        <v>194.75</v>
      </c>
      <c r="K12" s="243">
        <v>1305.8</v>
      </c>
      <c r="L12" s="244">
        <v>8262.9</v>
      </c>
      <c r="M12" s="109"/>
      <c r="N12"/>
      <c r="O12"/>
      <c r="P12"/>
      <c r="Q12"/>
      <c r="R12"/>
      <c r="S12"/>
      <c r="T12"/>
      <c r="U12"/>
      <c r="V1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3.5">
      <c r="A13" s="242">
        <v>1998</v>
      </c>
      <c r="B13" s="243">
        <v>13904.2</v>
      </c>
      <c r="C13" s="243">
        <v>1084.5</v>
      </c>
      <c r="D13" s="243">
        <v>1026.5</v>
      </c>
      <c r="E13" s="243">
        <v>57.9</v>
      </c>
      <c r="F13" s="243">
        <v>2858.3</v>
      </c>
      <c r="G13" s="243">
        <v>408</v>
      </c>
      <c r="H13" s="243">
        <v>89.925</v>
      </c>
      <c r="I13" s="243">
        <v>89.925</v>
      </c>
      <c r="J13" s="243">
        <v>200.125</v>
      </c>
      <c r="K13" s="243">
        <v>1385.3</v>
      </c>
      <c r="L13" s="244">
        <v>8576.1</v>
      </c>
      <c r="M13" s="109"/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547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65"/>
    </row>
    <row r="14" spans="1:48" ht="13.5">
      <c r="A14" s="242">
        <v>1999</v>
      </c>
      <c r="B14" s="243">
        <v>14689.7</v>
      </c>
      <c r="C14" s="243">
        <v>1048.7</v>
      </c>
      <c r="D14" s="243">
        <v>989.5</v>
      </c>
      <c r="E14" s="243">
        <v>59.2</v>
      </c>
      <c r="F14" s="243">
        <v>2957.9</v>
      </c>
      <c r="G14" s="243">
        <v>404</v>
      </c>
      <c r="H14" s="243">
        <v>101.4</v>
      </c>
      <c r="I14" s="243">
        <v>212</v>
      </c>
      <c r="J14" s="243">
        <v>211.175</v>
      </c>
      <c r="K14" s="243">
        <v>1572.8</v>
      </c>
      <c r="L14" s="244">
        <v>9110.9</v>
      </c>
      <c r="M14" s="109"/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3.5">
      <c r="A15" s="242">
        <v>2000</v>
      </c>
      <c r="B15" s="243">
        <v>15505.8</v>
      </c>
      <c r="C15" s="243">
        <v>1028.7</v>
      </c>
      <c r="D15" s="243">
        <v>964.6</v>
      </c>
      <c r="E15" s="243">
        <v>64.1</v>
      </c>
      <c r="F15" s="243">
        <v>3082.4</v>
      </c>
      <c r="G15" s="243">
        <v>420.2</v>
      </c>
      <c r="H15" s="243">
        <v>113</v>
      </c>
      <c r="I15" s="243">
        <v>219.4</v>
      </c>
      <c r="J15" s="243">
        <v>230.15</v>
      </c>
      <c r="K15" s="243">
        <v>1722.7</v>
      </c>
      <c r="L15" s="244">
        <v>9672</v>
      </c>
      <c r="M15" s="109"/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65"/>
    </row>
    <row r="16" spans="1:48" ht="13.5">
      <c r="A16" s="242">
        <v>2001</v>
      </c>
      <c r="B16" s="243">
        <v>16146.2</v>
      </c>
      <c r="C16" s="243">
        <v>1045.2</v>
      </c>
      <c r="D16" s="243">
        <v>981.8</v>
      </c>
      <c r="E16" s="243">
        <v>63.4</v>
      </c>
      <c r="F16" s="243">
        <v>3176.7</v>
      </c>
      <c r="G16" s="243">
        <v>436.8</v>
      </c>
      <c r="H16" s="243">
        <v>123.8</v>
      </c>
      <c r="I16" s="243">
        <v>227.8</v>
      </c>
      <c r="J16" s="243">
        <v>222.9</v>
      </c>
      <c r="K16" s="243">
        <v>1876.2</v>
      </c>
      <c r="L16" s="244">
        <v>10048.1</v>
      </c>
      <c r="M16" s="109"/>
      <c r="N16"/>
      <c r="O16"/>
      <c r="P16"/>
      <c r="Q16"/>
      <c r="R16"/>
      <c r="S16"/>
      <c r="T16"/>
      <c r="U16"/>
      <c r="V16"/>
      <c r="W16"/>
      <c r="X16"/>
      <c r="Y16"/>
      <c r="Z16"/>
      <c r="AB16" s="141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65"/>
    </row>
    <row r="17" spans="1:48" ht="13.5">
      <c r="A17" s="242">
        <v>2002</v>
      </c>
      <c r="B17" s="243">
        <v>16630.2</v>
      </c>
      <c r="C17" s="243">
        <v>995.4</v>
      </c>
      <c r="D17" s="243">
        <v>940.7</v>
      </c>
      <c r="E17" s="243">
        <v>54.8</v>
      </c>
      <c r="F17" s="243">
        <v>3190.7</v>
      </c>
      <c r="G17" s="243">
        <v>441</v>
      </c>
      <c r="H17" s="243">
        <v>125.2</v>
      </c>
      <c r="I17" s="243">
        <v>235.4</v>
      </c>
      <c r="J17" s="243">
        <v>216.275</v>
      </c>
      <c r="K17" s="243">
        <v>1980.1</v>
      </c>
      <c r="L17" s="244">
        <v>10464</v>
      </c>
      <c r="M17" s="109"/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3.5">
      <c r="A18" s="242">
        <v>2003</v>
      </c>
      <c r="B18" s="243">
        <v>17295.9</v>
      </c>
      <c r="C18" s="243">
        <v>991</v>
      </c>
      <c r="D18" s="243">
        <v>942.9</v>
      </c>
      <c r="E18" s="243">
        <v>48.1</v>
      </c>
      <c r="F18" s="243">
        <v>3200.8</v>
      </c>
      <c r="G18" s="243">
        <v>451.5</v>
      </c>
      <c r="H18" s="243">
        <v>118.4</v>
      </c>
      <c r="I18" s="243">
        <v>223.6</v>
      </c>
      <c r="J18" s="243">
        <v>238.6</v>
      </c>
      <c r="K18" s="243">
        <v>2101.6</v>
      </c>
      <c r="L18" s="244">
        <v>11002.5</v>
      </c>
      <c r="M18" s="109"/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3.5">
      <c r="A19" s="242">
        <v>2004</v>
      </c>
      <c r="B19" s="243">
        <v>17970.7</v>
      </c>
      <c r="C19" s="243">
        <v>988.9</v>
      </c>
      <c r="D19" s="243">
        <v>937.6</v>
      </c>
      <c r="E19" s="243">
        <v>51.4</v>
      </c>
      <c r="F19" s="243">
        <v>3210.9</v>
      </c>
      <c r="G19" s="243">
        <v>455.9</v>
      </c>
      <c r="H19" s="243">
        <v>113.6</v>
      </c>
      <c r="I19" s="243">
        <v>246.6</v>
      </c>
      <c r="J19" s="243">
        <v>224.9</v>
      </c>
      <c r="K19" s="243">
        <v>2253.2</v>
      </c>
      <c r="L19" s="244">
        <v>11517.7</v>
      </c>
      <c r="M19" s="109"/>
      <c r="N19" s="70"/>
      <c r="O19" s="70"/>
      <c r="P19" s="70"/>
      <c r="Q19" s="70"/>
      <c r="R19" s="70"/>
      <c r="S19" s="70"/>
      <c r="T19" s="70"/>
      <c r="U19" s="70"/>
      <c r="V19" s="70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3.5">
      <c r="A20" s="245">
        <v>2005</v>
      </c>
      <c r="B20" s="243">
        <v>18973.1</v>
      </c>
      <c r="C20" s="243">
        <v>1000.7</v>
      </c>
      <c r="D20" s="243">
        <v>940.6</v>
      </c>
      <c r="E20" s="243">
        <v>60</v>
      </c>
      <c r="F20" s="243">
        <v>3279.9</v>
      </c>
      <c r="G20" s="243">
        <v>490.7</v>
      </c>
      <c r="H20" s="243">
        <v>126.6</v>
      </c>
      <c r="I20" s="243">
        <v>239</v>
      </c>
      <c r="J20" s="243">
        <v>224.5</v>
      </c>
      <c r="K20" s="243">
        <v>2357.2</v>
      </c>
      <c r="L20" s="244">
        <v>12335.3</v>
      </c>
      <c r="M20" s="109"/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3.5">
      <c r="A21" s="242">
        <v>2006</v>
      </c>
      <c r="B21" s="243">
        <v>19747.7</v>
      </c>
      <c r="C21" s="243">
        <v>944.3</v>
      </c>
      <c r="D21" s="243">
        <v>893</v>
      </c>
      <c r="E21" s="243">
        <v>51.3</v>
      </c>
      <c r="F21" s="243">
        <v>3292.1</v>
      </c>
      <c r="G21" s="243">
        <v>496.9</v>
      </c>
      <c r="H21" s="243">
        <v>116.4</v>
      </c>
      <c r="I21" s="243">
        <v>234.6</v>
      </c>
      <c r="J21" s="243">
        <v>207.475</v>
      </c>
      <c r="K21" s="243">
        <v>2542.9</v>
      </c>
      <c r="L21" s="244">
        <v>12968.4</v>
      </c>
      <c r="M21" s="109"/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3.5" customHeight="1">
      <c r="A22" s="242">
        <v>2007</v>
      </c>
      <c r="B22" s="243">
        <v>20356</v>
      </c>
      <c r="C22" s="243">
        <v>925.55</v>
      </c>
      <c r="D22" s="243">
        <v>873.35</v>
      </c>
      <c r="E22" s="243">
        <v>52.2</v>
      </c>
      <c r="F22" s="243">
        <v>3261.8</v>
      </c>
      <c r="G22" s="243">
        <v>495.8</v>
      </c>
      <c r="H22" s="243">
        <v>106.1</v>
      </c>
      <c r="I22" s="243">
        <v>229.4</v>
      </c>
      <c r="J22" s="243">
        <v>224.675</v>
      </c>
      <c r="K22" s="243">
        <v>2697.4</v>
      </c>
      <c r="L22" s="244">
        <v>13471</v>
      </c>
      <c r="M22" s="109"/>
      <c r="N22" s="71"/>
      <c r="O22" s="71"/>
      <c r="P22" s="71"/>
      <c r="Q22" s="71"/>
      <c r="R22" s="71"/>
      <c r="S22" s="71"/>
      <c r="T22" s="71"/>
      <c r="U22" s="71"/>
      <c r="V22" s="71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25" ht="13.5" customHeight="1" thickBot="1">
      <c r="A23" s="246">
        <v>2008</v>
      </c>
      <c r="B23" s="247">
        <v>20257</v>
      </c>
      <c r="C23" s="247">
        <v>878.9</v>
      </c>
      <c r="D23" s="247">
        <v>831.2</v>
      </c>
      <c r="E23" s="247">
        <v>47.8</v>
      </c>
      <c r="F23" s="247">
        <v>3225.525</v>
      </c>
      <c r="G23" s="247">
        <v>509</v>
      </c>
      <c r="H23" s="247">
        <v>107.2</v>
      </c>
      <c r="I23" s="247">
        <v>226.4</v>
      </c>
      <c r="J23" s="247">
        <v>222.775</v>
      </c>
      <c r="K23" s="247">
        <v>2453.425</v>
      </c>
      <c r="L23" s="248">
        <v>13748.9</v>
      </c>
      <c r="M23" s="109"/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</row>
    <row r="24" spans="1:25" ht="13.5" customHeight="1">
      <c r="A24" s="249" t="s">
        <v>125</v>
      </c>
      <c r="B24" s="250"/>
      <c r="C24" s="250"/>
      <c r="D24" s="250"/>
      <c r="E24" s="251"/>
      <c r="F24" s="251"/>
      <c r="G24" s="252"/>
      <c r="H24" s="251"/>
      <c r="I24" s="251"/>
      <c r="J24" s="251"/>
      <c r="K24" s="251"/>
      <c r="L24" s="251"/>
      <c r="M24" s="109"/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127" t="s">
        <v>302</v>
      </c>
      <c r="B25" s="76"/>
      <c r="C25" s="73"/>
      <c r="D25" s="73"/>
      <c r="E25" s="138"/>
      <c r="F25" s="138"/>
      <c r="G25" s="139"/>
      <c r="H25" s="138"/>
      <c r="I25" s="138"/>
      <c r="J25" s="138"/>
      <c r="K25" s="138"/>
      <c r="L25" s="138"/>
      <c r="M25" s="109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73" t="s">
        <v>245</v>
      </c>
      <c r="B26" s="76"/>
      <c r="C26" s="73"/>
      <c r="D26" s="73"/>
      <c r="E26"/>
      <c r="F26"/>
      <c r="G26"/>
      <c r="H26"/>
      <c r="I26"/>
      <c r="J26"/>
      <c r="K26"/>
      <c r="L26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/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25" ht="13.5" customHeight="1" thickBot="1">
      <c r="A28" s="253"/>
      <c r="B28" s="254"/>
      <c r="C28" s="253"/>
      <c r="D28" s="253"/>
      <c r="E28" s="255"/>
      <c r="F28"/>
      <c r="G28"/>
      <c r="H28"/>
      <c r="I28"/>
      <c r="J28"/>
      <c r="K28"/>
      <c r="L28"/>
      <c r="M28" s="109"/>
      <c r="N28" s="71"/>
      <c r="O28" s="71"/>
      <c r="P28" s="71"/>
      <c r="Q28" s="71"/>
      <c r="R28" s="71"/>
      <c r="S28" s="71"/>
      <c r="T28" s="71"/>
      <c r="U28" s="71"/>
      <c r="V28" s="71"/>
      <c r="W28"/>
      <c r="X28"/>
      <c r="Y28"/>
    </row>
    <row r="29" spans="1:25" ht="13.5" customHeight="1" thickBot="1">
      <c r="A29" s="564" t="s">
        <v>280</v>
      </c>
      <c r="B29" s="565"/>
      <c r="C29" s="565"/>
      <c r="D29" s="565"/>
      <c r="E29" s="565"/>
      <c r="F29"/>
      <c r="G29"/>
      <c r="H29"/>
      <c r="I29"/>
      <c r="J29"/>
      <c r="K29"/>
      <c r="L29"/>
      <c r="M29" s="109"/>
      <c r="N29" s="71"/>
      <c r="O29" s="71"/>
      <c r="P29" s="71"/>
      <c r="Q29" s="71"/>
      <c r="R29" s="71"/>
      <c r="S29" s="71"/>
      <c r="T29" s="71"/>
      <c r="U29" s="71"/>
      <c r="V29" s="71"/>
      <c r="W29"/>
      <c r="X29"/>
      <c r="Y29"/>
    </row>
    <row r="30" spans="1:25" ht="13.5" customHeight="1">
      <c r="A30" s="582" t="s">
        <v>2</v>
      </c>
      <c r="B30" s="585" t="s">
        <v>258</v>
      </c>
      <c r="C30" s="536" t="s">
        <v>276</v>
      </c>
      <c r="D30" s="263" t="s">
        <v>277</v>
      </c>
      <c r="E30" s="588" t="s">
        <v>303</v>
      </c>
      <c r="F30"/>
      <c r="G30" s="1"/>
      <c r="H30"/>
      <c r="I30"/>
      <c r="J30"/>
      <c r="K30"/>
      <c r="L30"/>
      <c r="M30" s="109"/>
      <c r="N30" s="71"/>
      <c r="O30" s="71"/>
      <c r="P30" s="71"/>
      <c r="Q30" s="71"/>
      <c r="R30" s="71"/>
      <c r="S30" s="71"/>
      <c r="T30" s="71"/>
      <c r="U30" s="71"/>
      <c r="V30" s="71"/>
      <c r="W30"/>
      <c r="X30"/>
      <c r="Y30"/>
    </row>
    <row r="31" spans="1:25" ht="13.5" customHeight="1">
      <c r="A31" s="583"/>
      <c r="B31" s="586"/>
      <c r="C31" s="257" t="s">
        <v>304</v>
      </c>
      <c r="D31" s="257" t="s">
        <v>278</v>
      </c>
      <c r="E31" s="576"/>
      <c r="F31"/>
      <c r="G31" s="1"/>
      <c r="H31"/>
      <c r="I31"/>
      <c r="J31"/>
      <c r="K31"/>
      <c r="L31"/>
      <c r="M31" s="109"/>
      <c r="N31" s="71"/>
      <c r="O31" s="71"/>
      <c r="P31" s="71"/>
      <c r="Q31" s="71"/>
      <c r="R31" s="71"/>
      <c r="S31" s="71"/>
      <c r="T31" s="71"/>
      <c r="U31" s="71"/>
      <c r="V31" s="71"/>
      <c r="W31"/>
      <c r="X31"/>
      <c r="Y31"/>
    </row>
    <row r="32" spans="1:25" ht="13.5" customHeight="1">
      <c r="A32" s="583"/>
      <c r="B32" s="586"/>
      <c r="C32" s="257" t="s">
        <v>305</v>
      </c>
      <c r="D32" s="257" t="s">
        <v>279</v>
      </c>
      <c r="E32" s="576"/>
      <c r="F32"/>
      <c r="G32"/>
      <c r="H32"/>
      <c r="I32"/>
      <c r="J32"/>
      <c r="K32"/>
      <c r="L32"/>
      <c r="M32" s="109"/>
      <c r="N32" s="71"/>
      <c r="O32" s="71"/>
      <c r="P32" s="71"/>
      <c r="Q32" s="71"/>
      <c r="R32" s="71"/>
      <c r="S32" s="71"/>
      <c r="T32" s="71"/>
      <c r="U32" s="71"/>
      <c r="V32" s="71"/>
      <c r="W32"/>
      <c r="X32"/>
      <c r="Y32"/>
    </row>
    <row r="33" spans="1:25" ht="13.5" customHeight="1" thickBot="1">
      <c r="A33" s="584"/>
      <c r="B33" s="587"/>
      <c r="C33" s="258" t="s">
        <v>298</v>
      </c>
      <c r="D33" s="258" t="s">
        <v>299</v>
      </c>
      <c r="E33" s="577"/>
      <c r="F33"/>
      <c r="G33"/>
      <c r="H33"/>
      <c r="I33"/>
      <c r="J33"/>
      <c r="K33"/>
      <c r="L33"/>
      <c r="M33" s="109"/>
      <c r="N33" s="71"/>
      <c r="O33" s="71"/>
      <c r="P33" s="71"/>
      <c r="Q33" s="71"/>
      <c r="R33" s="71"/>
      <c r="S33" s="71"/>
      <c r="T33" s="71"/>
      <c r="U33" s="71"/>
      <c r="V33" s="71"/>
      <c r="W33"/>
      <c r="X33"/>
      <c r="Y33"/>
    </row>
    <row r="34" spans="1:25" ht="13.5" customHeight="1">
      <c r="A34" s="239">
        <v>1996</v>
      </c>
      <c r="B34" s="240">
        <v>6.525</v>
      </c>
      <c r="C34" s="240">
        <v>64.375</v>
      </c>
      <c r="D34" s="240">
        <v>29.35</v>
      </c>
      <c r="E34" s="241">
        <v>46.675</v>
      </c>
      <c r="F34"/>
      <c r="G34"/>
      <c r="H34"/>
      <c r="I34"/>
      <c r="J34"/>
      <c r="K34"/>
      <c r="L34"/>
      <c r="M34" s="109"/>
      <c r="N34" s="71"/>
      <c r="O34" s="71"/>
      <c r="P34" s="71"/>
      <c r="Q34" s="71"/>
      <c r="R34" s="71"/>
      <c r="S34" s="71"/>
      <c r="T34" s="71"/>
      <c r="U34" s="71"/>
      <c r="V34" s="71"/>
      <c r="W34"/>
      <c r="X34"/>
      <c r="Y34"/>
    </row>
    <row r="35" spans="1:25" ht="13.5" customHeight="1">
      <c r="A35" s="242">
        <v>1997</v>
      </c>
      <c r="B35" s="243">
        <v>11.475</v>
      </c>
      <c r="C35" s="243">
        <v>62.15</v>
      </c>
      <c r="D35" s="243">
        <v>24.85</v>
      </c>
      <c r="E35" s="244">
        <v>41.125</v>
      </c>
      <c r="F35"/>
      <c r="G35"/>
      <c r="H35"/>
      <c r="I35"/>
      <c r="J35"/>
      <c r="K35"/>
      <c r="L35"/>
      <c r="M35" s="109"/>
      <c r="N35" s="71"/>
      <c r="O35" s="71"/>
      <c r="P35" s="71"/>
      <c r="Q35" s="71"/>
      <c r="R35" s="71"/>
      <c r="S35" s="71"/>
      <c r="T35" s="71"/>
      <c r="U35" s="71"/>
      <c r="V35" s="71"/>
      <c r="W35"/>
      <c r="X35"/>
      <c r="Y35"/>
    </row>
    <row r="36" spans="1:25" ht="13.5" customHeight="1">
      <c r="A36" s="242">
        <v>1998</v>
      </c>
      <c r="B36" s="243">
        <v>14.9</v>
      </c>
      <c r="C36" s="243">
        <v>61.925</v>
      </c>
      <c r="D36" s="243">
        <v>28.075</v>
      </c>
      <c r="E36" s="244">
        <v>48.95</v>
      </c>
      <c r="F36"/>
      <c r="G36"/>
      <c r="H36"/>
      <c r="I36"/>
      <c r="J36"/>
      <c r="K36"/>
      <c r="L36"/>
      <c r="M36" s="109"/>
      <c r="N36" s="71"/>
      <c r="O36" s="71"/>
      <c r="P36" s="71"/>
      <c r="Q36" s="71"/>
      <c r="R36" s="71"/>
      <c r="S36" s="71"/>
      <c r="T36" s="71"/>
      <c r="U36" s="71"/>
      <c r="V36" s="71"/>
      <c r="W36"/>
      <c r="X36"/>
      <c r="Y36"/>
    </row>
    <row r="37" spans="1:25" ht="13.5" customHeight="1">
      <c r="A37" s="242">
        <v>1999</v>
      </c>
      <c r="B37" s="243">
        <v>10.2</v>
      </c>
      <c r="C37" s="243">
        <v>61.9</v>
      </c>
      <c r="D37" s="243">
        <v>28.675</v>
      </c>
      <c r="E37" s="244">
        <v>48.575</v>
      </c>
      <c r="F37"/>
      <c r="G37"/>
      <c r="H37"/>
      <c r="I37"/>
      <c r="J37"/>
      <c r="K37"/>
      <c r="L37"/>
      <c r="M37" s="109"/>
      <c r="N37" s="71"/>
      <c r="O37" s="71"/>
      <c r="P37" s="71"/>
      <c r="Q37" s="71"/>
      <c r="R37" s="71"/>
      <c r="S37" s="71"/>
      <c r="T37" s="71"/>
      <c r="U37" s="71"/>
      <c r="V37" s="71"/>
      <c r="W37"/>
      <c r="X37"/>
      <c r="Y37"/>
    </row>
    <row r="38" spans="1:25" ht="13.5" customHeight="1">
      <c r="A38" s="242">
        <v>2000</v>
      </c>
      <c r="B38" s="243">
        <v>12.95</v>
      </c>
      <c r="C38" s="243">
        <v>65.025</v>
      </c>
      <c r="D38" s="243">
        <v>33</v>
      </c>
      <c r="E38" s="244">
        <v>54.5</v>
      </c>
      <c r="F38"/>
      <c r="G38"/>
      <c r="H38"/>
      <c r="I38"/>
      <c r="J38"/>
      <c r="K38"/>
      <c r="L38"/>
      <c r="M38" s="109"/>
      <c r="N38" s="71"/>
      <c r="O38" s="71"/>
      <c r="P38" s="71"/>
      <c r="Q38" s="71"/>
      <c r="R38" s="71"/>
      <c r="S38" s="71"/>
      <c r="T38" s="71"/>
      <c r="U38" s="71"/>
      <c r="V38" s="71"/>
      <c r="W38"/>
      <c r="X38"/>
      <c r="Y38"/>
    </row>
    <row r="39" spans="1:25" ht="13.5" customHeight="1">
      <c r="A39" s="242">
        <v>2001</v>
      </c>
      <c r="B39" s="243">
        <v>15.375</v>
      </c>
      <c r="C39" s="243">
        <v>65.575</v>
      </c>
      <c r="D39" s="243">
        <v>32.2</v>
      </c>
      <c r="E39" s="244">
        <v>54.025</v>
      </c>
      <c r="F39"/>
      <c r="G39"/>
      <c r="H39"/>
      <c r="I39"/>
      <c r="J39"/>
      <c r="K39"/>
      <c r="L39"/>
      <c r="M39" s="109"/>
      <c r="N39" s="71"/>
      <c r="O39" s="71"/>
      <c r="P39" s="71"/>
      <c r="Q39" s="71"/>
      <c r="R39" s="71"/>
      <c r="S39" s="71"/>
      <c r="T39" s="71"/>
      <c r="U39" s="71"/>
      <c r="V39" s="71"/>
      <c r="W39"/>
      <c r="X39"/>
      <c r="Y39"/>
    </row>
    <row r="40" spans="1:25" ht="13.5" customHeight="1">
      <c r="A40" s="242">
        <v>2002</v>
      </c>
      <c r="B40" s="243">
        <v>15.8</v>
      </c>
      <c r="C40" s="243">
        <v>59.4</v>
      </c>
      <c r="D40" s="243">
        <v>31.025</v>
      </c>
      <c r="E40" s="244">
        <v>57.625</v>
      </c>
      <c r="F40"/>
      <c r="G40"/>
      <c r="H40"/>
      <c r="I40"/>
      <c r="J40"/>
      <c r="K40"/>
      <c r="L40" s="138"/>
      <c r="M40" s="138"/>
      <c r="N40" s="71"/>
      <c r="O40" s="71"/>
      <c r="P40" s="71"/>
      <c r="Q40" s="71"/>
      <c r="R40" s="71"/>
      <c r="S40" s="71"/>
      <c r="T40" s="71"/>
      <c r="U40" s="71"/>
      <c r="V40" s="71"/>
      <c r="W40"/>
      <c r="X40"/>
      <c r="Y40"/>
    </row>
    <row r="41" spans="1:25" ht="13.5" customHeight="1">
      <c r="A41" s="242">
        <v>2003</v>
      </c>
      <c r="B41" s="243">
        <v>18.275</v>
      </c>
      <c r="C41" s="243">
        <v>59.475</v>
      </c>
      <c r="D41" s="243">
        <v>40.125</v>
      </c>
      <c r="E41" s="244">
        <v>65.475</v>
      </c>
      <c r="F41"/>
      <c r="G41"/>
      <c r="H41"/>
      <c r="I41"/>
      <c r="J41"/>
      <c r="K41"/>
      <c r="L41"/>
      <c r="M41" s="109"/>
      <c r="N41" s="71"/>
      <c r="O41" s="71"/>
      <c r="P41" s="71"/>
      <c r="Q41" s="71"/>
      <c r="R41" s="71"/>
      <c r="S41" s="71"/>
      <c r="T41" s="71"/>
      <c r="U41" s="71"/>
      <c r="V41" s="71"/>
      <c r="W41"/>
      <c r="X41"/>
      <c r="Y41"/>
    </row>
    <row r="42" spans="1:25" ht="13.5" customHeight="1">
      <c r="A42" s="242">
        <v>2004</v>
      </c>
      <c r="B42" s="243">
        <v>18.95</v>
      </c>
      <c r="C42" s="243">
        <v>63.725</v>
      </c>
      <c r="D42" s="243">
        <v>40</v>
      </c>
      <c r="E42" s="244">
        <v>67.2</v>
      </c>
      <c r="F42" s="138"/>
      <c r="G42" s="139"/>
      <c r="H42" s="138"/>
      <c r="I42" s="138"/>
      <c r="J42" s="138"/>
      <c r="K42" s="138"/>
      <c r="L42" s="138"/>
      <c r="M42" s="109"/>
      <c r="N42" s="71"/>
      <c r="O42" s="71"/>
      <c r="P42" s="71"/>
      <c r="Q42" s="71"/>
      <c r="R42" s="71"/>
      <c r="S42" s="71"/>
      <c r="T42" s="71"/>
      <c r="U42" s="71"/>
      <c r="V42" s="71"/>
      <c r="W42"/>
      <c r="X42"/>
      <c r="Y42"/>
    </row>
    <row r="43" spans="1:25" ht="13.5" customHeight="1">
      <c r="A43" s="245">
        <v>2005</v>
      </c>
      <c r="B43" s="243">
        <v>17.7</v>
      </c>
      <c r="C43" s="243">
        <v>70.225</v>
      </c>
      <c r="D43" s="243">
        <v>36.35</v>
      </c>
      <c r="E43" s="244">
        <v>87.275</v>
      </c>
      <c r="F43" s="138"/>
      <c r="G43" s="139"/>
      <c r="H43"/>
      <c r="I43"/>
      <c r="J43"/>
      <c r="K43"/>
      <c r="L43" s="138"/>
      <c r="M43" s="109"/>
      <c r="N43" s="71"/>
      <c r="O43" s="71"/>
      <c r="P43" s="71"/>
      <c r="Q43" s="71"/>
      <c r="R43" s="71"/>
      <c r="S43" s="71"/>
      <c r="T43" s="71"/>
      <c r="U43" s="71"/>
      <c r="V43" s="71"/>
      <c r="W43"/>
      <c r="X43"/>
      <c r="Y43"/>
    </row>
    <row r="44" spans="1:24" ht="13.5" customHeight="1">
      <c r="A44" s="242">
        <v>2006</v>
      </c>
      <c r="B44" s="243">
        <v>19.1</v>
      </c>
      <c r="C44" s="243">
        <v>76.1</v>
      </c>
      <c r="D44" s="243">
        <v>42.725</v>
      </c>
      <c r="E44" s="244">
        <v>84.2</v>
      </c>
      <c r="F44" s="75"/>
      <c r="G44" s="74"/>
      <c r="H44"/>
      <c r="I44"/>
      <c r="J44"/>
      <c r="K44"/>
      <c r="L44" s="73"/>
      <c r="M44" s="72"/>
      <c r="N44" s="71"/>
      <c r="O44" s="71"/>
      <c r="P44" s="71"/>
      <c r="Q44" s="71"/>
      <c r="R44" s="71"/>
      <c r="S44" s="71"/>
      <c r="T44" s="71"/>
      <c r="U44" s="71"/>
      <c r="V44" s="71"/>
      <c r="W44"/>
      <c r="X44"/>
    </row>
    <row r="45" spans="1:37" ht="12.75" customHeight="1">
      <c r="A45" s="242">
        <v>2007</v>
      </c>
      <c r="B45" s="243">
        <v>20.675</v>
      </c>
      <c r="C45" s="243">
        <v>72.125</v>
      </c>
      <c r="D45" s="243">
        <v>39.825</v>
      </c>
      <c r="E45" s="244">
        <v>87.15</v>
      </c>
      <c r="F45" s="73"/>
      <c r="G45" s="73"/>
      <c r="H45"/>
      <c r="I45"/>
      <c r="J45"/>
      <c r="K45"/>
      <c r="L45" s="73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/>
      <c r="AC45" s="142"/>
      <c r="AD45" s="142"/>
      <c r="AE45" s="142"/>
      <c r="AF45" s="65"/>
      <c r="AG45" s="65"/>
      <c r="AH45" s="65"/>
      <c r="AI45" s="65"/>
      <c r="AJ45" s="65"/>
      <c r="AK45" s="65"/>
    </row>
    <row r="46" spans="1:37" ht="12.75" customHeight="1" thickBot="1">
      <c r="A46" s="246">
        <v>2008</v>
      </c>
      <c r="B46" s="247">
        <v>13.95</v>
      </c>
      <c r="C46" s="247">
        <v>71.775</v>
      </c>
      <c r="D46" s="247">
        <v>40.925</v>
      </c>
      <c r="E46" s="248">
        <v>80.225</v>
      </c>
      <c r="F46" s="73"/>
      <c r="G46" s="73"/>
      <c r="H46"/>
      <c r="I46"/>
      <c r="J46"/>
      <c r="K46"/>
      <c r="L46" s="73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/>
      <c r="AC46" s="142"/>
      <c r="AD46" s="142"/>
      <c r="AE46" s="142"/>
      <c r="AF46" s="65"/>
      <c r="AG46" s="65"/>
      <c r="AH46" s="65"/>
      <c r="AI46" s="65"/>
      <c r="AJ46" s="143"/>
      <c r="AK46" s="143"/>
    </row>
    <row r="47" spans="1:37" ht="12.75" customHeight="1">
      <c r="A47" s="249" t="s">
        <v>125</v>
      </c>
      <c r="B47" s="250"/>
      <c r="C47" s="250"/>
      <c r="D47" s="250"/>
      <c r="E47" s="250"/>
      <c r="F47" s="73"/>
      <c r="G47" s="73"/>
      <c r="H47" s="73"/>
      <c r="I47" s="73"/>
      <c r="J47" s="73"/>
      <c r="K47" s="73"/>
      <c r="L47" s="73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/>
      <c r="Y47"/>
      <c r="Z47"/>
      <c r="AA47"/>
      <c r="AB47" s="141"/>
      <c r="AC47" s="142"/>
      <c r="AD47" s="142"/>
      <c r="AE47" s="142"/>
      <c r="AF47" s="65"/>
      <c r="AG47" s="65"/>
      <c r="AH47" s="65"/>
      <c r="AI47" s="65"/>
      <c r="AJ47" s="143"/>
      <c r="AK47" s="143"/>
    </row>
    <row r="48" spans="1:37" ht="12.75" customHeight="1">
      <c r="A48" s="73" t="s">
        <v>245</v>
      </c>
      <c r="B48" s="76"/>
      <c r="C48" s="73"/>
      <c r="D48" s="73"/>
      <c r="E48" s="77"/>
      <c r="F48" s="73"/>
      <c r="G48" s="73"/>
      <c r="H48" s="73"/>
      <c r="I48" s="73"/>
      <c r="J48" s="73"/>
      <c r="K48" s="73"/>
      <c r="L48" s="73"/>
      <c r="M48" s="73"/>
      <c r="N48" s="73"/>
      <c r="O48" s="71"/>
      <c r="P48" s="71"/>
      <c r="Q48" s="71"/>
      <c r="R48" s="71"/>
      <c r="S48" s="71"/>
      <c r="T48" s="71"/>
      <c r="U48" s="71"/>
      <c r="V48" s="71"/>
      <c r="W48" s="71"/>
      <c r="X48"/>
      <c r="Y48"/>
      <c r="Z48"/>
      <c r="AA48"/>
      <c r="AB48" s="141"/>
      <c r="AC48" s="142"/>
      <c r="AD48" s="142"/>
      <c r="AE48" s="142"/>
      <c r="AF48" s="65"/>
      <c r="AG48" s="65"/>
      <c r="AH48" s="65"/>
      <c r="AI48" s="65"/>
      <c r="AJ48" s="143"/>
      <c r="AK48" s="143"/>
    </row>
    <row r="49" spans="1:37" ht="12.75" customHeight="1">
      <c r="A49" s="73"/>
      <c r="B49" s="76"/>
      <c r="C49" s="73"/>
      <c r="D49" s="119"/>
      <c r="E49" s="119"/>
      <c r="F49" s="73"/>
      <c r="G49" s="73"/>
      <c r="H49" s="73"/>
      <c r="I49" s="73"/>
      <c r="J49" s="73"/>
      <c r="K49" s="73"/>
      <c r="L49" s="73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/>
      <c r="AB49" s="141"/>
      <c r="AC49" s="142"/>
      <c r="AD49" s="142"/>
      <c r="AE49" s="142"/>
      <c r="AF49" s="65"/>
      <c r="AG49" s="65"/>
      <c r="AH49" s="65"/>
      <c r="AI49" s="65"/>
      <c r="AJ49" s="143"/>
      <c r="AK49" s="143"/>
    </row>
    <row r="50" spans="1:37" ht="12.75" customHeight="1">
      <c r="A50" s="73"/>
      <c r="B50" s="76"/>
      <c r="C50" s="73"/>
      <c r="D50" s="119"/>
      <c r="E50" s="119"/>
      <c r="F50" s="73"/>
      <c r="G50" s="73"/>
      <c r="H50" s="73"/>
      <c r="I50" s="73"/>
      <c r="J50" s="73"/>
      <c r="K50" s="73"/>
      <c r="L50" s="73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/>
      <c r="Y50"/>
      <c r="Z50"/>
      <c r="AA50" s="141"/>
      <c r="AB50" s="141"/>
      <c r="AC50" s="142"/>
      <c r="AD50" s="142"/>
      <c r="AE50" s="142"/>
      <c r="AF50" s="65"/>
      <c r="AG50" s="65"/>
      <c r="AH50" s="65"/>
      <c r="AI50" s="65"/>
      <c r="AJ50" s="143"/>
      <c r="AK50" s="143"/>
    </row>
    <row r="51" spans="1:37" ht="12.75" customHeight="1">
      <c r="A51" s="73"/>
      <c r="B51" s="76"/>
      <c r="C51" s="73"/>
      <c r="D51" s="119"/>
      <c r="E51" s="119"/>
      <c r="F51" s="73"/>
      <c r="G51" s="73"/>
      <c r="H51" s="73"/>
      <c r="I51" s="73"/>
      <c r="J51" s="73"/>
      <c r="K51" s="73"/>
      <c r="L51" s="73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/>
      <c r="Y51"/>
      <c r="Z51"/>
      <c r="AA51" s="141"/>
      <c r="AB51" s="141"/>
      <c r="AC51" s="142"/>
      <c r="AD51" s="142"/>
      <c r="AE51" s="142"/>
      <c r="AF51" s="65"/>
      <c r="AG51" s="65"/>
      <c r="AH51" s="65"/>
      <c r="AI51" s="65"/>
      <c r="AJ51" s="143"/>
      <c r="AK51" s="143"/>
    </row>
    <row r="52" spans="1:37" ht="11.25" customHeight="1">
      <c r="A52" s="563"/>
      <c r="B52" s="563"/>
      <c r="C52" s="563"/>
      <c r="D52" s="563"/>
      <c r="E52" s="563"/>
      <c r="F52" s="563"/>
      <c r="G52" s="42"/>
      <c r="H52" s="42"/>
      <c r="I52" s="42"/>
      <c r="J52" s="42"/>
      <c r="K52" s="42"/>
      <c r="L52" s="42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/>
      <c r="Y52"/>
      <c r="Z52"/>
      <c r="AA52"/>
      <c r="AB52" s="141"/>
      <c r="AC52" s="142"/>
      <c r="AD52" s="142"/>
      <c r="AE52" s="142"/>
      <c r="AF52" s="65"/>
      <c r="AG52" s="65"/>
      <c r="AH52" s="65"/>
      <c r="AI52" s="65"/>
      <c r="AJ52" s="143"/>
      <c r="AK52" s="143"/>
    </row>
    <row r="53" spans="1:68" ht="10.5" customHeight="1">
      <c r="A53" s="539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/>
      <c r="N53"/>
      <c r="O53"/>
      <c r="P53"/>
      <c r="Q53"/>
      <c r="R53"/>
      <c r="S53"/>
      <c r="T53"/>
      <c r="U53"/>
      <c r="V53"/>
      <c r="W53" s="71"/>
      <c r="X53" s="144"/>
      <c r="Y53" s="144"/>
      <c r="Z53" s="144"/>
      <c r="AA53" s="144"/>
      <c r="AB53" s="141"/>
      <c r="AC53" s="142"/>
      <c r="AD53" s="142"/>
      <c r="AE53" s="142"/>
      <c r="AF53" s="65"/>
      <c r="AG53" s="65"/>
      <c r="AH53" s="65"/>
      <c r="AI53" s="65"/>
      <c r="AJ53" s="143"/>
      <c r="AK53" s="143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</row>
    <row r="54" spans="1:68" ht="12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X54" s="144"/>
      <c r="Y54" s="144"/>
      <c r="Z54" s="144"/>
      <c r="AA54" s="144"/>
      <c r="AB54" s="145" t="s">
        <v>251</v>
      </c>
      <c r="AC54" s="146">
        <v>192.45</v>
      </c>
      <c r="AD54" s="146">
        <v>196.125</v>
      </c>
      <c r="AE54" s="146">
        <v>196.85</v>
      </c>
      <c r="AF54" s="144">
        <v>199.825</v>
      </c>
      <c r="AG54" s="144"/>
      <c r="AH54" s="144"/>
      <c r="AI54" s="144"/>
      <c r="AJ54" s="143">
        <f>AF54+AH54</f>
        <v>199.825</v>
      </c>
      <c r="AK54" s="143">
        <f>AG54+AH54</f>
        <v>0</v>
      </c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</row>
    <row r="55" spans="1:68" ht="12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X55" s="144"/>
      <c r="Y55" s="144"/>
      <c r="Z55" s="144"/>
      <c r="AA55" s="144"/>
      <c r="AB55" s="145" t="s">
        <v>252</v>
      </c>
      <c r="AC55" s="146">
        <v>240.975</v>
      </c>
      <c r="AD55" s="146">
        <v>232.85</v>
      </c>
      <c r="AE55" s="146">
        <v>216.875</v>
      </c>
      <c r="AF55" s="144">
        <v>236.025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</row>
    <row r="56" spans="1:68" ht="12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X56" s="144"/>
      <c r="Y56" s="144"/>
      <c r="Z56" s="144"/>
      <c r="AA56" s="144"/>
      <c r="AB56" s="145" t="s">
        <v>253</v>
      </c>
      <c r="AC56" s="146">
        <v>14.575</v>
      </c>
      <c r="AD56" s="146">
        <v>21.75</v>
      </c>
      <c r="AE56" s="146">
        <v>20.125</v>
      </c>
      <c r="AF56" s="144">
        <v>18.6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</row>
    <row r="57" spans="1:68" ht="12" customHeight="1" hidden="1">
      <c r="A57"/>
      <c r="B57"/>
      <c r="C57"/>
      <c r="D57"/>
      <c r="E57"/>
      <c r="F57"/>
      <c r="X57" s="65"/>
      <c r="Y57" s="65"/>
      <c r="Z57" s="65"/>
      <c r="AA57" s="65"/>
      <c r="AB57" s="65"/>
      <c r="AC57" s="147">
        <f>SUM(AC55:AC56)</f>
        <v>255.54999999999998</v>
      </c>
      <c r="AD57" s="147">
        <f>SUM(AD55:AD56)</f>
        <v>254.6</v>
      </c>
      <c r="AE57" s="147">
        <f>SUM(AE55:AE56)</f>
        <v>237</v>
      </c>
      <c r="AF57" s="147">
        <f>SUM(AF55:AF56)</f>
        <v>254.625</v>
      </c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</row>
    <row r="58" spans="1:68" ht="14.25" customHeight="1" hidden="1">
      <c r="A58"/>
      <c r="B58"/>
      <c r="C58" t="s">
        <v>244</v>
      </c>
      <c r="D58"/>
      <c r="E58"/>
      <c r="F58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</row>
    <row r="59" spans="1:68" ht="12" customHeight="1" hidden="1">
      <c r="A59"/>
      <c r="B59" s="591" t="s">
        <v>226</v>
      </c>
      <c r="C59" s="592"/>
      <c r="D59" s="592"/>
      <c r="E59" s="593"/>
      <c r="F59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</row>
    <row r="60" spans="1:68" ht="12" customHeight="1" hidden="1">
      <c r="A60"/>
      <c r="B60" s="591" t="s">
        <v>243</v>
      </c>
      <c r="C60" s="592"/>
      <c r="D60" s="592"/>
      <c r="E60" s="593"/>
      <c r="F60"/>
      <c r="G60" s="79"/>
      <c r="H60" s="79"/>
      <c r="I60" s="79"/>
      <c r="J60" s="79"/>
      <c r="K60" s="80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</row>
    <row r="61" spans="1:69" ht="12.75" hidden="1">
      <c r="A61"/>
      <c r="B61" s="111" t="s">
        <v>239</v>
      </c>
      <c r="C61" s="111" t="s">
        <v>240</v>
      </c>
      <c r="D61" s="111" t="s">
        <v>241</v>
      </c>
      <c r="E61" s="111" t="s">
        <v>242</v>
      </c>
      <c r="F61"/>
      <c r="G61" s="79"/>
      <c r="H61" s="79"/>
      <c r="I61" s="79"/>
      <c r="J61" s="79"/>
      <c r="K61" s="81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599" t="s">
        <v>268</v>
      </c>
      <c r="Y61" s="600"/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  <c r="AO61" s="600"/>
      <c r="AP61" s="600"/>
      <c r="AQ61" s="600"/>
      <c r="AR61" s="600"/>
      <c r="AS61" s="600"/>
      <c r="AT61" s="600"/>
      <c r="AU61" s="600"/>
      <c r="AV61" s="600"/>
      <c r="AW61" s="600"/>
      <c r="AX61" s="600"/>
      <c r="AY61" s="600"/>
      <c r="AZ61" s="600"/>
      <c r="BA61" s="600"/>
      <c r="BB61" s="600"/>
      <c r="BC61" s="600"/>
      <c r="BD61" s="600"/>
      <c r="BE61" s="600"/>
      <c r="BF61" s="600"/>
      <c r="BG61" s="600"/>
      <c r="BH61" s="600"/>
      <c r="BI61" s="600"/>
      <c r="BJ61" s="600"/>
      <c r="BK61" s="600"/>
      <c r="BL61" s="600"/>
      <c r="BM61" s="600"/>
      <c r="BN61" s="600"/>
      <c r="BO61" s="600"/>
      <c r="BP61" s="600"/>
      <c r="BQ61"/>
    </row>
    <row r="62" spans="1:69" ht="12.75" hidden="1">
      <c r="A62" s="112" t="s">
        <v>4</v>
      </c>
      <c r="B62" s="118">
        <v>23064.7</v>
      </c>
      <c r="C62" s="118">
        <v>22945.1</v>
      </c>
      <c r="D62" s="118">
        <v>22806.7</v>
      </c>
      <c r="E62" s="118">
        <v>22576.5</v>
      </c>
      <c r="F62">
        <f aca="true" t="shared" si="0" ref="F62:F67">SUM(B62:E62)/4</f>
        <v>22848.25</v>
      </c>
      <c r="G62" s="79"/>
      <c r="H62" s="79"/>
      <c r="I62" s="79"/>
      <c r="J62" s="79"/>
      <c r="K62" s="81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601" t="s">
        <v>269</v>
      </c>
      <c r="Y62" s="600"/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  <c r="AO62" s="600"/>
      <c r="AP62" s="600"/>
      <c r="AQ62" s="600"/>
      <c r="AR62" s="600"/>
      <c r="AS62" s="600"/>
      <c r="AT62" s="600"/>
      <c r="AU62" s="600"/>
      <c r="AV62" s="600"/>
      <c r="AW62" s="600"/>
      <c r="AX62" s="600"/>
      <c r="AY62" s="600"/>
      <c r="AZ62" s="600"/>
      <c r="BA62" s="600"/>
      <c r="BB62" s="600"/>
      <c r="BC62" s="600"/>
      <c r="BD62" s="600"/>
      <c r="BE62" s="600"/>
      <c r="BF62" s="600"/>
      <c r="BG62" s="600"/>
      <c r="BH62" s="600"/>
      <c r="BI62" s="600"/>
      <c r="BJ62" s="600"/>
      <c r="BK62" s="600"/>
      <c r="BL62" s="600"/>
      <c r="BM62" s="600"/>
      <c r="BN62" s="600"/>
      <c r="BO62" s="600"/>
      <c r="BP62" s="600"/>
      <c r="BQ62"/>
    </row>
    <row r="63" spans="1:69" ht="12.75" hidden="1">
      <c r="A63" s="112" t="s">
        <v>234</v>
      </c>
      <c r="B63" s="113">
        <v>972.6</v>
      </c>
      <c r="C63" s="113">
        <v>948.4</v>
      </c>
      <c r="D63" s="113">
        <v>955.9</v>
      </c>
      <c r="E63" s="113">
        <v>987.4</v>
      </c>
      <c r="F63">
        <f t="shared" si="0"/>
        <v>966.075</v>
      </c>
      <c r="G63" s="79"/>
      <c r="H63" s="79"/>
      <c r="I63" s="79"/>
      <c r="J63" s="79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/>
    </row>
    <row r="64" spans="1:69" ht="12.75" hidden="1">
      <c r="A64" s="112" t="s">
        <v>235</v>
      </c>
      <c r="B64" s="113">
        <v>936.7</v>
      </c>
      <c r="C64" s="113">
        <v>909.2</v>
      </c>
      <c r="D64" s="113">
        <v>919.9</v>
      </c>
      <c r="E64" s="113">
        <v>950.9</v>
      </c>
      <c r="F64">
        <f t="shared" si="0"/>
        <v>929.1750000000001</v>
      </c>
      <c r="G64" s="65">
        <f>F63+F66</f>
        <v>1016.5500000000001</v>
      </c>
      <c r="H64" s="65"/>
      <c r="I64" s="65"/>
      <c r="J64" s="65"/>
      <c r="K64" s="81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602" t="s">
        <v>270</v>
      </c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/>
    </row>
    <row r="65" spans="1:69" ht="12.75" hidden="1">
      <c r="A65" s="112" t="s">
        <v>236</v>
      </c>
      <c r="B65" s="113">
        <v>35.8</v>
      </c>
      <c r="C65" s="113">
        <v>39.1</v>
      </c>
      <c r="D65" s="113">
        <v>36</v>
      </c>
      <c r="E65" s="113">
        <v>36.6</v>
      </c>
      <c r="F65">
        <f t="shared" si="0"/>
        <v>36.875</v>
      </c>
      <c r="K65" s="81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603" t="s">
        <v>306</v>
      </c>
      <c r="Y65" s="600"/>
      <c r="Z65" s="600"/>
      <c r="AA65" s="600"/>
      <c r="AB65" s="600"/>
      <c r="AC65" s="600"/>
      <c r="AD65" s="600"/>
      <c r="AE65" s="600"/>
      <c r="AF65" s="600"/>
      <c r="AG65" s="600"/>
      <c r="AH65" s="600"/>
      <c r="AI65" s="600"/>
      <c r="AJ65" s="600"/>
      <c r="AK65" s="600"/>
      <c r="AL65" s="600"/>
      <c r="AM65" s="600"/>
      <c r="AN65" s="600"/>
      <c r="AO65" s="600"/>
      <c r="AP65" s="600"/>
      <c r="AQ65" s="600"/>
      <c r="AR65" s="600"/>
      <c r="AS65" s="600"/>
      <c r="AT65" s="600"/>
      <c r="AU65" s="600"/>
      <c r="AV65" s="600"/>
      <c r="AW65" s="600"/>
      <c r="AX65" s="600"/>
      <c r="AY65" s="600"/>
      <c r="AZ65" s="600"/>
      <c r="BA65" s="600"/>
      <c r="BB65" s="600"/>
      <c r="BC65" s="600"/>
      <c r="BD65" s="600"/>
      <c r="BE65" s="600"/>
      <c r="BF65" s="600"/>
      <c r="BG65" s="600"/>
      <c r="BH65" s="600"/>
      <c r="BI65" s="600"/>
      <c r="BJ65" s="600"/>
      <c r="BK65" s="600"/>
      <c r="BL65" s="600"/>
      <c r="BM65" s="600"/>
      <c r="BN65" s="600"/>
      <c r="BO65" s="600"/>
      <c r="BP65" s="600"/>
      <c r="BQ65"/>
    </row>
    <row r="66" spans="1:69" ht="12.75" hidden="1">
      <c r="A66" s="112" t="s">
        <v>237</v>
      </c>
      <c r="B66" s="113">
        <v>46.1</v>
      </c>
      <c r="C66" s="113">
        <v>52.5</v>
      </c>
      <c r="D66" s="113">
        <v>50</v>
      </c>
      <c r="E66" s="113">
        <v>53.3</v>
      </c>
      <c r="F66">
        <f t="shared" si="0"/>
        <v>50.474999999999994</v>
      </c>
      <c r="K66" s="81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/>
    </row>
    <row r="67" spans="1:69" ht="12.75" hidden="1">
      <c r="A67" s="112" t="s">
        <v>238</v>
      </c>
      <c r="B67" s="113">
        <v>535.2</v>
      </c>
      <c r="C67" s="113">
        <v>552.9</v>
      </c>
      <c r="D67" s="113">
        <v>548.9</v>
      </c>
      <c r="E67" s="113">
        <v>557.6</v>
      </c>
      <c r="F67">
        <f t="shared" si="0"/>
        <v>548.65</v>
      </c>
      <c r="K67" s="81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/>
    </row>
    <row r="68" spans="2:69" ht="12.75" hidden="1">
      <c r="B68" s="69"/>
      <c r="K68" s="81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144"/>
      <c r="Y68" s="597" t="s">
        <v>271</v>
      </c>
      <c r="Z68" s="598"/>
      <c r="AA68" s="598"/>
      <c r="AB68" s="598"/>
      <c r="AC68" s="598"/>
      <c r="AD68" s="598"/>
      <c r="AE68" s="598"/>
      <c r="AF68" s="598"/>
      <c r="AG68" s="598"/>
      <c r="AH68" s="598"/>
      <c r="AI68" s="598"/>
      <c r="AJ68" s="598"/>
      <c r="AK68" s="598"/>
      <c r="AL68" s="598"/>
      <c r="AM68" s="598"/>
      <c r="AN68" s="598"/>
      <c r="AO68" s="598"/>
      <c r="AP68" s="598"/>
      <c r="AQ68" s="598"/>
      <c r="AR68" s="598"/>
      <c r="AS68" s="598"/>
      <c r="AT68" s="598"/>
      <c r="AU68" s="598"/>
      <c r="AV68" s="598"/>
      <c r="AW68" s="598"/>
      <c r="AX68" s="598"/>
      <c r="AY68" s="598"/>
      <c r="AZ68" s="598"/>
      <c r="BA68" s="598"/>
      <c r="BB68" s="598"/>
      <c r="BC68" s="598"/>
      <c r="BD68" s="598"/>
      <c r="BE68" s="598"/>
      <c r="BF68" s="598"/>
      <c r="BG68" s="598"/>
      <c r="BH68" s="598"/>
      <c r="BI68" s="598"/>
      <c r="BJ68" s="598"/>
      <c r="BK68" s="598"/>
      <c r="BL68" s="598"/>
      <c r="BM68" s="598"/>
      <c r="BN68" s="598"/>
      <c r="BO68" s="598"/>
      <c r="BP68" s="598"/>
      <c r="BQ68"/>
    </row>
    <row r="69" spans="2:69" ht="12.75">
      <c r="B69" s="69"/>
      <c r="K69" s="81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144"/>
      <c r="Y69" s="141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/>
    </row>
    <row r="70" spans="2:69" ht="12.75">
      <c r="B70" s="69"/>
      <c r="K70" s="81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144"/>
      <c r="Y70" s="141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/>
    </row>
    <row r="71" spans="2:69" ht="12.75">
      <c r="B71" s="69"/>
      <c r="K71" s="81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144"/>
      <c r="Y71" s="141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/>
    </row>
    <row r="72" spans="2:69" ht="12.75">
      <c r="B72" s="69"/>
      <c r="K72" s="81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144"/>
      <c r="Y72" s="141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/>
    </row>
    <row r="73" spans="2:69" ht="12.75">
      <c r="B73" s="69"/>
      <c r="K73" s="81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144"/>
      <c r="Y73" s="141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/>
    </row>
    <row r="74" spans="2:69" ht="12.75">
      <c r="B74" s="69"/>
      <c r="K74" s="81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144"/>
      <c r="Y74" s="141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/>
    </row>
    <row r="75" spans="2:69" ht="12.75">
      <c r="B75" s="69"/>
      <c r="K75" s="81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144"/>
      <c r="Y75" s="141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/>
    </row>
    <row r="76" spans="2:69" ht="12.75">
      <c r="B76" s="69"/>
      <c r="K76" s="81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144"/>
      <c r="Y76" s="141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/>
    </row>
    <row r="77" spans="1:69" ht="12.75">
      <c r="A77"/>
      <c r="B77"/>
      <c r="C77"/>
      <c r="D77"/>
      <c r="E77"/>
      <c r="F77"/>
      <c r="G77"/>
      <c r="H77"/>
      <c r="I77"/>
      <c r="J77"/>
      <c r="X77" s="65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65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141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65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141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65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141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65"/>
    </row>
    <row r="81" spans="1:69" ht="12.75">
      <c r="A81"/>
      <c r="B81"/>
      <c r="C81"/>
      <c r="D81"/>
      <c r="E81"/>
      <c r="F81"/>
      <c r="G81"/>
      <c r="H81"/>
      <c r="I81"/>
      <c r="J81"/>
      <c r="K81"/>
      <c r="L81"/>
      <c r="X81" s="141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65"/>
    </row>
    <row r="82" spans="1:69" ht="12.75">
      <c r="A82"/>
      <c r="B82"/>
      <c r="C82"/>
      <c r="D82"/>
      <c r="E82"/>
      <c r="F82"/>
      <c r="G82"/>
      <c r="H82"/>
      <c r="I82"/>
      <c r="J82"/>
      <c r="K82"/>
      <c r="L82"/>
      <c r="X82" s="141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65"/>
    </row>
    <row r="83" spans="1:69" ht="12.75">
      <c r="A83"/>
      <c r="B83"/>
      <c r="C83"/>
      <c r="D83"/>
      <c r="E83"/>
      <c r="F83"/>
      <c r="G83"/>
      <c r="H83"/>
      <c r="I83"/>
      <c r="J83"/>
      <c r="K83"/>
      <c r="L83"/>
      <c r="X83" s="141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65"/>
    </row>
    <row r="84" spans="1:69" ht="12.75">
      <c r="A84"/>
      <c r="B84"/>
      <c r="C84"/>
      <c r="D84"/>
      <c r="E84"/>
      <c r="F84"/>
      <c r="G84"/>
      <c r="H84"/>
      <c r="I84"/>
      <c r="J84"/>
      <c r="K84"/>
      <c r="L84"/>
      <c r="X84" s="141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65"/>
    </row>
    <row r="85" spans="1:69" ht="12.75">
      <c r="A85"/>
      <c r="B85"/>
      <c r="C85"/>
      <c r="D85"/>
      <c r="E85"/>
      <c r="F85"/>
      <c r="G85"/>
      <c r="H85"/>
      <c r="I85"/>
      <c r="J85"/>
      <c r="K85"/>
      <c r="L85"/>
      <c r="X85" s="141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65"/>
    </row>
    <row r="86" spans="1:69" ht="12.75">
      <c r="A86"/>
      <c r="B86"/>
      <c r="C86"/>
      <c r="D86"/>
      <c r="E86"/>
      <c r="F86"/>
      <c r="G86"/>
      <c r="H86"/>
      <c r="I86"/>
      <c r="J86"/>
      <c r="K86"/>
      <c r="L86"/>
      <c r="X86" s="141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65"/>
    </row>
    <row r="87" spans="1:69" ht="12.75">
      <c r="A87"/>
      <c r="B87"/>
      <c r="C87"/>
      <c r="D87"/>
      <c r="E87"/>
      <c r="F87"/>
      <c r="G87"/>
      <c r="H87"/>
      <c r="I87"/>
      <c r="J87"/>
      <c r="K87"/>
      <c r="L87"/>
      <c r="X87" s="141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65"/>
    </row>
    <row r="88" spans="1:69" ht="12.75">
      <c r="A88"/>
      <c r="B88"/>
      <c r="C88"/>
      <c r="D88"/>
      <c r="E88"/>
      <c r="F88"/>
      <c r="G88"/>
      <c r="H88"/>
      <c r="I88"/>
      <c r="J88"/>
      <c r="X88" s="141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65"/>
    </row>
    <row r="89" spans="1:69" ht="12.75">
      <c r="A89"/>
      <c r="B89"/>
      <c r="C89"/>
      <c r="D89"/>
      <c r="E89"/>
      <c r="F89"/>
      <c r="G89"/>
      <c r="H89"/>
      <c r="I89"/>
      <c r="J89"/>
      <c r="X89" s="141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65"/>
    </row>
    <row r="90" spans="1:69" ht="12.75">
      <c r="A90"/>
      <c r="B90"/>
      <c r="C90"/>
      <c r="D90"/>
      <c r="E90"/>
      <c r="F90"/>
      <c r="G90"/>
      <c r="H90"/>
      <c r="I90"/>
      <c r="J90"/>
      <c r="X90" s="141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65"/>
    </row>
    <row r="91" spans="1:69" ht="12.75">
      <c r="A91"/>
      <c r="B91"/>
      <c r="C91"/>
      <c r="D91"/>
      <c r="E91"/>
      <c r="F91"/>
      <c r="G91"/>
      <c r="H91"/>
      <c r="I91"/>
      <c r="X91" s="141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65"/>
    </row>
    <row r="92" spans="1:69" ht="12.75">
      <c r="A92"/>
      <c r="B92"/>
      <c r="C92"/>
      <c r="D92"/>
      <c r="E92"/>
      <c r="F92"/>
      <c r="G92"/>
      <c r="H92"/>
      <c r="I92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</row>
    <row r="93" spans="1:69" ht="12.75">
      <c r="A93"/>
      <c r="B93"/>
      <c r="C93"/>
      <c r="D93"/>
      <c r="E93"/>
      <c r="F93"/>
      <c r="G93"/>
      <c r="H93"/>
      <c r="I93"/>
      <c r="X93" s="544"/>
      <c r="Y93" s="545"/>
      <c r="Z93" s="545"/>
      <c r="AA93" s="545"/>
      <c r="AB93" s="545"/>
      <c r="AC93" s="545"/>
      <c r="AD93" s="545"/>
      <c r="AE93" s="545"/>
      <c r="AF93" s="545"/>
      <c r="AG93" s="545"/>
      <c r="AH93" s="545"/>
      <c r="AI93" s="545"/>
      <c r="AJ93" s="545"/>
      <c r="AK93" s="545"/>
      <c r="AL93" s="545"/>
      <c r="AM93" s="545"/>
      <c r="AN93" s="545"/>
      <c r="AO93" s="545"/>
      <c r="AP93" s="545"/>
      <c r="AQ93" s="545"/>
      <c r="AR93" s="545"/>
      <c r="AS93" s="545"/>
      <c r="AT93" s="545"/>
      <c r="AU93" s="545"/>
      <c r="AV93" s="545"/>
      <c r="AW93" s="545"/>
      <c r="AX93" s="545"/>
      <c r="AY93" s="545"/>
      <c r="AZ93" s="545"/>
      <c r="BA93" s="545"/>
      <c r="BB93" s="545"/>
      <c r="BC93" s="545"/>
      <c r="BD93" s="545"/>
      <c r="BE93" s="545"/>
      <c r="BF93" s="545"/>
      <c r="BG93" s="545"/>
      <c r="BH93" s="545"/>
      <c r="BI93" s="545"/>
      <c r="BJ93" s="545"/>
      <c r="BK93" s="545"/>
      <c r="BL93" s="545"/>
      <c r="BM93" s="545"/>
      <c r="BN93" s="545"/>
      <c r="BO93" s="545"/>
      <c r="BP93" s="545"/>
      <c r="BQ93" s="65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</sheetData>
  <mergeCells count="33">
    <mergeCell ref="Y68:BP68"/>
    <mergeCell ref="X93:BP93"/>
    <mergeCell ref="X61:BP61"/>
    <mergeCell ref="X62:BP62"/>
    <mergeCell ref="X64:BP64"/>
    <mergeCell ref="X65:BP65"/>
    <mergeCell ref="B60:E60"/>
    <mergeCell ref="A53:L53"/>
    <mergeCell ref="A52:F52"/>
    <mergeCell ref="AB8:AU8"/>
    <mergeCell ref="AB10:AU10"/>
    <mergeCell ref="AC13:AU13"/>
    <mergeCell ref="AC14:AU14"/>
    <mergeCell ref="C8:C10"/>
    <mergeCell ref="E8:E10"/>
    <mergeCell ref="F8:F10"/>
    <mergeCell ref="B59:E59"/>
    <mergeCell ref="A1:L1"/>
    <mergeCell ref="A3:L3"/>
    <mergeCell ref="A5:L5"/>
    <mergeCell ref="C7:E7"/>
    <mergeCell ref="F7:J7"/>
    <mergeCell ref="A4:L4"/>
    <mergeCell ref="K7:K10"/>
    <mergeCell ref="L7:L10"/>
    <mergeCell ref="A30:A33"/>
    <mergeCell ref="G8:G10"/>
    <mergeCell ref="A29:E29"/>
    <mergeCell ref="B30:B33"/>
    <mergeCell ref="E30:E33"/>
    <mergeCell ref="A7:A10"/>
    <mergeCell ref="B7:B10"/>
    <mergeCell ref="D8:D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0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51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38" customWidth="1"/>
    <col min="3" max="3" width="15.7109375" style="38" customWidth="1"/>
    <col min="4" max="7" width="11.7109375" style="38" customWidth="1"/>
    <col min="8" max="8" width="14.57421875" style="38" customWidth="1"/>
    <col min="9" max="10" width="12.7109375" style="38" customWidth="1"/>
    <col min="11" max="12" width="10.7109375" style="38" customWidth="1"/>
    <col min="13" max="13" width="20.7109375" style="38" customWidth="1"/>
    <col min="14" max="14" width="15.421875" style="38" customWidth="1"/>
    <col min="15" max="15" width="15.140625" style="38" customWidth="1"/>
    <col min="16" max="16" width="14.28125" style="38" customWidth="1"/>
    <col min="17" max="17" width="13.7109375" style="38" customWidth="1"/>
    <col min="18" max="18" width="10.57421875" style="38" customWidth="1"/>
    <col min="19" max="19" width="13.28125" style="38" customWidth="1"/>
    <col min="20" max="20" width="11.28125" style="38" customWidth="1"/>
    <col min="21" max="21" width="12.00390625" style="38" customWidth="1"/>
    <col min="22" max="22" width="12.140625" style="38" customWidth="1"/>
    <col min="23" max="23" width="11.8515625" style="38" customWidth="1"/>
    <col min="24" max="24" width="30.7109375" style="38" customWidth="1"/>
    <col min="25" max="25" width="11.28125" style="38" customWidth="1"/>
    <col min="26" max="26" width="11.7109375" style="38" customWidth="1"/>
    <col min="27" max="27" width="10.7109375" style="38" customWidth="1"/>
    <col min="28" max="28" width="17.7109375" style="38" customWidth="1"/>
    <col min="29" max="29" width="8.57421875" style="38" customWidth="1"/>
    <col min="30" max="30" width="8.140625" style="38" customWidth="1"/>
    <col min="31" max="31" width="9.7109375" style="38" customWidth="1"/>
    <col min="32" max="32" width="10.7109375" style="38" customWidth="1"/>
    <col min="33" max="16384" width="11.421875" style="38" customWidth="1"/>
  </cols>
  <sheetData>
    <row r="1" spans="1:13" ht="18">
      <c r="A1" s="566" t="s">
        <v>284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2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15">
      <c r="A3" s="568" t="s">
        <v>308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ht="15">
      <c r="A4" s="567" t="s">
        <v>274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</row>
    <row r="5" spans="1:13" ht="15">
      <c r="A5" s="568" t="s">
        <v>150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1:13" ht="14.25" customHeight="1" thickBo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59"/>
    </row>
    <row r="7" spans="1:13" ht="12.75" customHeight="1">
      <c r="A7" s="582" t="s">
        <v>2</v>
      </c>
      <c r="B7" s="578" t="s">
        <v>4</v>
      </c>
      <c r="C7" s="594" t="s">
        <v>217</v>
      </c>
      <c r="D7" s="605"/>
      <c r="E7" s="582"/>
      <c r="F7" s="594" t="s">
        <v>34</v>
      </c>
      <c r="G7" s="605"/>
      <c r="H7" s="605"/>
      <c r="I7" s="582"/>
      <c r="J7" s="578" t="s">
        <v>35</v>
      </c>
      <c r="K7" s="578" t="s">
        <v>36</v>
      </c>
      <c r="L7" s="604" t="s">
        <v>296</v>
      </c>
      <c r="M7" s="263" t="s">
        <v>392</v>
      </c>
    </row>
    <row r="8" spans="1:13" ht="12.75" customHeight="1">
      <c r="A8" s="583"/>
      <c r="B8" s="573"/>
      <c r="C8" s="606"/>
      <c r="D8" s="607"/>
      <c r="E8" s="608"/>
      <c r="F8" s="606"/>
      <c r="G8" s="607"/>
      <c r="H8" s="607"/>
      <c r="I8" s="608"/>
      <c r="J8" s="573"/>
      <c r="K8" s="573"/>
      <c r="L8" s="589"/>
      <c r="M8" s="264" t="s">
        <v>394</v>
      </c>
    </row>
    <row r="9" spans="1:48" ht="12.75">
      <c r="A9" s="583"/>
      <c r="B9" s="573"/>
      <c r="C9" s="572" t="s">
        <v>4</v>
      </c>
      <c r="D9" s="579" t="s">
        <v>254</v>
      </c>
      <c r="E9" s="572" t="s">
        <v>37</v>
      </c>
      <c r="F9" s="572" t="s">
        <v>80</v>
      </c>
      <c r="G9" s="579" t="s">
        <v>292</v>
      </c>
      <c r="H9" s="256" t="s">
        <v>246</v>
      </c>
      <c r="I9" s="256" t="s">
        <v>293</v>
      </c>
      <c r="J9" s="573"/>
      <c r="K9" s="573"/>
      <c r="L9" s="580"/>
      <c r="M9" s="265" t="s">
        <v>276</v>
      </c>
      <c r="AB9" s="546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65"/>
    </row>
    <row r="10" spans="1:48" ht="12.75">
      <c r="A10" s="583"/>
      <c r="B10" s="573"/>
      <c r="C10" s="573"/>
      <c r="D10" s="589"/>
      <c r="E10" s="573"/>
      <c r="F10" s="573"/>
      <c r="G10" s="580"/>
      <c r="H10" s="257" t="s">
        <v>300</v>
      </c>
      <c r="I10" s="257" t="s">
        <v>294</v>
      </c>
      <c r="J10" s="573"/>
      <c r="K10" s="573"/>
      <c r="L10" s="580"/>
      <c r="M10" s="266" t="s">
        <v>279</v>
      </c>
      <c r="AB10" s="140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</row>
    <row r="11" spans="1:48" ht="15" customHeight="1" thickBot="1">
      <c r="A11" s="584"/>
      <c r="B11" s="574"/>
      <c r="C11" s="574"/>
      <c r="D11" s="590"/>
      <c r="E11" s="574"/>
      <c r="F11" s="574"/>
      <c r="G11" s="581"/>
      <c r="H11" s="258" t="s">
        <v>301</v>
      </c>
      <c r="I11" s="258" t="s">
        <v>257</v>
      </c>
      <c r="J11" s="574"/>
      <c r="K11" s="574"/>
      <c r="L11" s="581"/>
      <c r="M11" s="267" t="s">
        <v>393</v>
      </c>
      <c r="W11"/>
      <c r="X11"/>
      <c r="Y11"/>
      <c r="Z11"/>
      <c r="AB11" s="547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65"/>
    </row>
    <row r="12" spans="1:48" ht="12.75">
      <c r="A12" s="239">
        <v>1996</v>
      </c>
      <c r="B12" s="240">
        <v>3646.3</v>
      </c>
      <c r="C12" s="240">
        <v>241.3</v>
      </c>
      <c r="D12" s="240">
        <v>233.9</v>
      </c>
      <c r="E12" s="240">
        <v>7.400000000000006</v>
      </c>
      <c r="F12" s="240">
        <v>360.1</v>
      </c>
      <c r="G12" s="240">
        <v>70.1</v>
      </c>
      <c r="H12" s="240">
        <v>11.45</v>
      </c>
      <c r="I12" s="240">
        <v>26.625</v>
      </c>
      <c r="J12" s="240">
        <v>356.7</v>
      </c>
      <c r="K12" s="240">
        <v>1122.8</v>
      </c>
      <c r="L12" s="240">
        <v>1565.4</v>
      </c>
      <c r="M12" s="241">
        <v>5.5</v>
      </c>
      <c r="N12" s="102"/>
      <c r="O12" s="102"/>
      <c r="P12" s="102"/>
      <c r="Q12" s="102"/>
      <c r="R12" s="102"/>
      <c r="S12" s="102"/>
      <c r="T12" s="102"/>
      <c r="U12" s="102"/>
      <c r="V12" s="102"/>
      <c r="W12"/>
      <c r="X12"/>
      <c r="Y12"/>
      <c r="Z12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</row>
    <row r="13" spans="1:48" ht="12.75">
      <c r="A13" s="242">
        <v>1997</v>
      </c>
      <c r="B13" s="243">
        <v>3464.1</v>
      </c>
      <c r="C13" s="243">
        <v>257.2</v>
      </c>
      <c r="D13" s="243">
        <v>249.8</v>
      </c>
      <c r="E13" s="243">
        <v>7.399999999999977</v>
      </c>
      <c r="F13" s="243">
        <v>309.2</v>
      </c>
      <c r="G13" s="243">
        <v>68.3</v>
      </c>
      <c r="H13" s="243">
        <v>7.725</v>
      </c>
      <c r="I13" s="243">
        <v>21.8</v>
      </c>
      <c r="J13" s="243">
        <v>316</v>
      </c>
      <c r="K13" s="243">
        <v>1052.9</v>
      </c>
      <c r="L13" s="243">
        <v>1528.8</v>
      </c>
      <c r="M13" s="244">
        <v>4.25</v>
      </c>
      <c r="N13"/>
      <c r="O13"/>
      <c r="P13"/>
      <c r="Q13"/>
      <c r="R13"/>
      <c r="S13"/>
      <c r="T13"/>
      <c r="U13"/>
      <c r="V13"/>
      <c r="W13"/>
      <c r="X13"/>
      <c r="Y13"/>
      <c r="Z13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48" ht="12.75">
      <c r="A14" s="242">
        <v>1998</v>
      </c>
      <c r="B14" s="243">
        <v>3176.8</v>
      </c>
      <c r="C14" s="243">
        <v>233.4</v>
      </c>
      <c r="D14" s="243">
        <v>226.925</v>
      </c>
      <c r="E14" s="243">
        <v>6.474999999999994</v>
      </c>
      <c r="F14" s="243">
        <v>268.5</v>
      </c>
      <c r="G14" s="243">
        <v>63.1</v>
      </c>
      <c r="H14" s="243">
        <v>5.95</v>
      </c>
      <c r="I14" s="243">
        <v>18.775</v>
      </c>
      <c r="J14" s="243">
        <v>253.2</v>
      </c>
      <c r="K14" s="243">
        <v>1009.4</v>
      </c>
      <c r="L14" s="243">
        <v>1412.3</v>
      </c>
      <c r="M14" s="244">
        <v>5.125</v>
      </c>
      <c r="N14"/>
      <c r="O14"/>
      <c r="P14"/>
      <c r="Q14"/>
      <c r="R14"/>
      <c r="S14"/>
      <c r="T14"/>
      <c r="U14"/>
      <c r="V14"/>
      <c r="W14"/>
      <c r="X14"/>
      <c r="Y14"/>
      <c r="Z14"/>
      <c r="AB14" s="65"/>
      <c r="AC14" s="547"/>
      <c r="AD14" s="538"/>
      <c r="AE14" s="538"/>
      <c r="AF14" s="538"/>
      <c r="AG14" s="538"/>
      <c r="AH14" s="538"/>
      <c r="AI14" s="538"/>
      <c r="AJ14" s="538"/>
      <c r="AK14" s="538"/>
      <c r="AL14" s="538"/>
      <c r="AM14" s="538"/>
      <c r="AN14" s="538"/>
      <c r="AO14" s="538"/>
      <c r="AP14" s="538"/>
      <c r="AQ14" s="538"/>
      <c r="AR14" s="538"/>
      <c r="AS14" s="538"/>
      <c r="AT14" s="538"/>
      <c r="AU14" s="538"/>
      <c r="AV14" s="65"/>
    </row>
    <row r="15" spans="1:48" ht="12.75">
      <c r="A15" s="242">
        <v>1999</v>
      </c>
      <c r="B15" s="243">
        <v>2722.2</v>
      </c>
      <c r="C15" s="243">
        <v>215.7</v>
      </c>
      <c r="D15" s="243">
        <v>209.85</v>
      </c>
      <c r="E15" s="243">
        <v>5.849999999999994</v>
      </c>
      <c r="F15" s="243">
        <v>238.8</v>
      </c>
      <c r="G15" s="243">
        <v>50.85</v>
      </c>
      <c r="H15" s="243">
        <v>7.4</v>
      </c>
      <c r="I15" s="243">
        <v>16.025</v>
      </c>
      <c r="J15" s="243">
        <v>201.8</v>
      </c>
      <c r="K15" s="243">
        <v>921.8</v>
      </c>
      <c r="L15" s="243">
        <v>1144.2</v>
      </c>
      <c r="M15" s="244">
        <v>3.2</v>
      </c>
      <c r="N15"/>
      <c r="O15"/>
      <c r="P15"/>
      <c r="Q15"/>
      <c r="R15"/>
      <c r="S15"/>
      <c r="T15"/>
      <c r="U15"/>
      <c r="V15"/>
      <c r="W15"/>
      <c r="X15"/>
      <c r="Y15"/>
      <c r="Z15"/>
      <c r="AB15" s="65"/>
      <c r="AC15" s="547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65"/>
    </row>
    <row r="16" spans="1:48" ht="12.75">
      <c r="A16" s="242">
        <v>2000</v>
      </c>
      <c r="B16" s="243">
        <v>2496.3</v>
      </c>
      <c r="C16" s="243">
        <v>216.3</v>
      </c>
      <c r="D16" s="243">
        <v>210.4</v>
      </c>
      <c r="E16" s="243">
        <v>5.900000000000006</v>
      </c>
      <c r="F16" s="243">
        <v>223.3</v>
      </c>
      <c r="G16" s="243">
        <v>43.475</v>
      </c>
      <c r="H16" s="243">
        <v>7.45</v>
      </c>
      <c r="I16" s="243">
        <v>18.45</v>
      </c>
      <c r="J16" s="243">
        <v>197.6</v>
      </c>
      <c r="K16" s="243">
        <v>905.1</v>
      </c>
      <c r="L16" s="243">
        <v>954</v>
      </c>
      <c r="M16" s="244">
        <v>5.175</v>
      </c>
      <c r="N16"/>
      <c r="O16"/>
      <c r="P16"/>
      <c r="Q16"/>
      <c r="R16"/>
      <c r="S16"/>
      <c r="T16"/>
      <c r="U16"/>
      <c r="V16"/>
      <c r="W16"/>
      <c r="X16"/>
      <c r="Y16"/>
      <c r="Z16"/>
      <c r="AB16" s="65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65"/>
    </row>
    <row r="17" spans="1:48" ht="12.75">
      <c r="A17" s="242">
        <v>2001</v>
      </c>
      <c r="B17" s="243">
        <v>1904.4</v>
      </c>
      <c r="C17" s="243">
        <v>162</v>
      </c>
      <c r="D17" s="243">
        <v>154.6</v>
      </c>
      <c r="E17" s="243">
        <v>7.400000000000006</v>
      </c>
      <c r="F17" s="243">
        <v>206.1</v>
      </c>
      <c r="G17" s="243">
        <v>43.725</v>
      </c>
      <c r="H17" s="243">
        <v>6</v>
      </c>
      <c r="I17" s="243">
        <v>14.65</v>
      </c>
      <c r="J17" s="243">
        <v>179.1</v>
      </c>
      <c r="K17" s="243">
        <v>754</v>
      </c>
      <c r="L17" s="243">
        <v>603.2</v>
      </c>
      <c r="M17" s="244">
        <v>3.875</v>
      </c>
      <c r="N17"/>
      <c r="O17"/>
      <c r="P17"/>
      <c r="Q17"/>
      <c r="R17"/>
      <c r="S17"/>
      <c r="T17"/>
      <c r="U17"/>
      <c r="V17"/>
      <c r="W17"/>
      <c r="X17"/>
      <c r="Y17"/>
      <c r="Z17"/>
      <c r="AB17" s="141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65"/>
    </row>
    <row r="18" spans="1:48" ht="12.75">
      <c r="A18" s="242">
        <v>2002</v>
      </c>
      <c r="B18" s="243">
        <v>2155.3</v>
      </c>
      <c r="C18" s="243">
        <v>179.2</v>
      </c>
      <c r="D18" s="243">
        <v>170.8</v>
      </c>
      <c r="E18" s="243">
        <v>8.399999999999977</v>
      </c>
      <c r="F18" s="243">
        <v>239.5</v>
      </c>
      <c r="G18" s="243">
        <v>47.8</v>
      </c>
      <c r="H18" s="243">
        <v>7.075</v>
      </c>
      <c r="I18" s="243">
        <v>18.075</v>
      </c>
      <c r="J18" s="243">
        <v>209.1</v>
      </c>
      <c r="K18" s="243">
        <v>893.9</v>
      </c>
      <c r="L18" s="243">
        <v>633.6</v>
      </c>
      <c r="M18" s="244">
        <v>4.175</v>
      </c>
      <c r="N18"/>
      <c r="O18"/>
      <c r="P18"/>
      <c r="Q18"/>
      <c r="R18"/>
      <c r="S18"/>
      <c r="T18"/>
      <c r="U18"/>
      <c r="V18"/>
      <c r="W18"/>
      <c r="X18"/>
      <c r="Y18"/>
      <c r="Z18"/>
      <c r="AB18" s="141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65"/>
    </row>
    <row r="19" spans="1:48" ht="12.75">
      <c r="A19" s="242">
        <v>2003</v>
      </c>
      <c r="B19" s="243">
        <v>2242.2</v>
      </c>
      <c r="C19" s="243">
        <v>181.4</v>
      </c>
      <c r="D19" s="243">
        <v>169.2</v>
      </c>
      <c r="E19" s="243">
        <v>12.2</v>
      </c>
      <c r="F19" s="243">
        <v>254.5</v>
      </c>
      <c r="G19" s="243">
        <v>54</v>
      </c>
      <c r="H19" s="243">
        <v>7.975</v>
      </c>
      <c r="I19" s="243">
        <v>17.3</v>
      </c>
      <c r="J19" s="243">
        <v>210.7</v>
      </c>
      <c r="K19" s="243">
        <v>952</v>
      </c>
      <c r="L19" s="243">
        <v>643.5</v>
      </c>
      <c r="M19" s="244">
        <v>4.9</v>
      </c>
      <c r="N19"/>
      <c r="O19"/>
      <c r="P19"/>
      <c r="Q19"/>
      <c r="R19"/>
      <c r="S19"/>
      <c r="T19"/>
      <c r="U19"/>
      <c r="V19"/>
      <c r="W19"/>
      <c r="X19"/>
      <c r="Y19"/>
      <c r="Z19"/>
      <c r="AB19" s="141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65"/>
    </row>
    <row r="20" spans="1:48" ht="12.75">
      <c r="A20" s="242">
        <v>2004</v>
      </c>
      <c r="B20" s="243">
        <v>2213.6</v>
      </c>
      <c r="C20" s="243">
        <v>178.7</v>
      </c>
      <c r="D20" s="243">
        <v>161.7</v>
      </c>
      <c r="E20" s="243">
        <v>17</v>
      </c>
      <c r="F20" s="243">
        <v>247.3</v>
      </c>
      <c r="G20" s="243">
        <v>52.175</v>
      </c>
      <c r="H20" s="243">
        <v>8.875</v>
      </c>
      <c r="I20" s="243">
        <v>19.85</v>
      </c>
      <c r="J20" s="243">
        <v>209.2</v>
      </c>
      <c r="K20" s="243">
        <v>972.7</v>
      </c>
      <c r="L20" s="243">
        <v>605.6</v>
      </c>
      <c r="M20" s="244">
        <v>4.95</v>
      </c>
      <c r="N20" s="70"/>
      <c r="O20" s="70"/>
      <c r="P20" s="70"/>
      <c r="Q20" s="70"/>
      <c r="R20" s="70"/>
      <c r="S20" s="70"/>
      <c r="T20" s="70"/>
      <c r="U20" s="70"/>
      <c r="V20" s="70"/>
      <c r="W20"/>
      <c r="X20"/>
      <c r="Y20"/>
      <c r="Z20"/>
      <c r="AB20" s="141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65"/>
    </row>
    <row r="21" spans="1:48" ht="12.75">
      <c r="A21" s="245">
        <v>2005</v>
      </c>
      <c r="B21" s="243">
        <v>1912.5</v>
      </c>
      <c r="C21" s="243">
        <v>107.5</v>
      </c>
      <c r="D21" s="243">
        <v>105.65</v>
      </c>
      <c r="E21" s="243">
        <v>1.8499999999999943</v>
      </c>
      <c r="F21" s="243">
        <v>161.2</v>
      </c>
      <c r="G21" s="243">
        <v>30.15</v>
      </c>
      <c r="H21" s="243">
        <v>4.675</v>
      </c>
      <c r="I21" s="243">
        <v>12</v>
      </c>
      <c r="J21" s="243">
        <v>151.9</v>
      </c>
      <c r="K21" s="243">
        <v>673.8</v>
      </c>
      <c r="L21" s="243">
        <v>818</v>
      </c>
      <c r="M21" s="244">
        <v>3.4</v>
      </c>
      <c r="N21" s="70"/>
      <c r="O21" s="70"/>
      <c r="P21" s="70"/>
      <c r="Q21" s="70"/>
      <c r="R21" s="70"/>
      <c r="S21" s="70"/>
      <c r="T21" s="70"/>
      <c r="U21" s="70"/>
      <c r="V21" s="70"/>
      <c r="W21"/>
      <c r="X21"/>
      <c r="Y21"/>
      <c r="Z21"/>
      <c r="AB21" s="141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65"/>
    </row>
    <row r="22" spans="1:48" ht="12.75">
      <c r="A22" s="242">
        <v>2006</v>
      </c>
      <c r="B22" s="243">
        <v>1837.1</v>
      </c>
      <c r="C22" s="243">
        <v>90.7</v>
      </c>
      <c r="D22" s="243">
        <v>87.1</v>
      </c>
      <c r="E22" s="243">
        <v>3.6000000000000085</v>
      </c>
      <c r="F22" s="243">
        <v>146.2</v>
      </c>
      <c r="G22" s="243">
        <v>30.475</v>
      </c>
      <c r="H22" s="243">
        <v>3.625</v>
      </c>
      <c r="I22" s="243">
        <v>10.55</v>
      </c>
      <c r="J22" s="243">
        <v>161.7</v>
      </c>
      <c r="K22" s="243">
        <v>706.8</v>
      </c>
      <c r="L22" s="243">
        <v>731.7</v>
      </c>
      <c r="M22" s="244">
        <v>4.025</v>
      </c>
      <c r="N22" s="70"/>
      <c r="O22" s="70"/>
      <c r="P22" s="70"/>
      <c r="Q22" s="70"/>
      <c r="R22" s="70"/>
      <c r="S22" s="70"/>
      <c r="T22" s="70"/>
      <c r="U22" s="70"/>
      <c r="V22" s="70"/>
      <c r="W22"/>
      <c r="X22"/>
      <c r="Y22"/>
      <c r="Z22"/>
      <c r="AB22" s="141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65"/>
    </row>
    <row r="23" spans="1:48" ht="13.5" customHeight="1">
      <c r="A23" s="242">
        <v>2007</v>
      </c>
      <c r="B23" s="243">
        <v>1833.9</v>
      </c>
      <c r="C23" s="243">
        <v>96.9</v>
      </c>
      <c r="D23" s="260">
        <v>93.6</v>
      </c>
      <c r="E23" s="243">
        <v>3.25</v>
      </c>
      <c r="F23" s="243">
        <v>135.6</v>
      </c>
      <c r="G23" s="260">
        <v>33.525</v>
      </c>
      <c r="H23" s="243">
        <v>5.175</v>
      </c>
      <c r="I23" s="260">
        <v>7.975</v>
      </c>
      <c r="J23" s="243">
        <v>183.4</v>
      </c>
      <c r="K23" s="243">
        <v>713.7</v>
      </c>
      <c r="L23" s="243">
        <v>704.3</v>
      </c>
      <c r="M23" s="244">
        <v>2.7</v>
      </c>
      <c r="N23" s="71"/>
      <c r="O23" s="71"/>
      <c r="P23" s="71"/>
      <c r="Q23" s="71"/>
      <c r="R23" s="71"/>
      <c r="S23" s="71"/>
      <c r="T23" s="71"/>
      <c r="U23" s="71"/>
      <c r="V23" s="71"/>
      <c r="W23"/>
      <c r="X23"/>
      <c r="Y23"/>
      <c r="Z23"/>
      <c r="AB23" s="141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65"/>
    </row>
    <row r="24" spans="1:25" ht="13.5" customHeight="1" thickBot="1">
      <c r="A24" s="246">
        <v>2008</v>
      </c>
      <c r="B24" s="247">
        <v>2590</v>
      </c>
      <c r="C24" s="247">
        <v>137.6</v>
      </c>
      <c r="D24" s="261">
        <v>134.8</v>
      </c>
      <c r="E24" s="247">
        <v>2.75</v>
      </c>
      <c r="F24" s="247">
        <v>213.6</v>
      </c>
      <c r="G24" s="261">
        <v>39.65</v>
      </c>
      <c r="H24" s="247">
        <v>8.625</v>
      </c>
      <c r="I24" s="261">
        <v>15.375</v>
      </c>
      <c r="J24" s="247">
        <v>418.6</v>
      </c>
      <c r="K24" s="247">
        <v>953.5</v>
      </c>
      <c r="L24" s="247">
        <v>867.4</v>
      </c>
      <c r="M24" s="248">
        <v>3.975</v>
      </c>
      <c r="N24" s="71"/>
      <c r="O24" s="71"/>
      <c r="P24" s="71"/>
      <c r="Q24" s="71"/>
      <c r="R24" s="71"/>
      <c r="S24" s="71"/>
      <c r="T24" s="71"/>
      <c r="U24" s="71"/>
      <c r="V24" s="71"/>
      <c r="W24"/>
      <c r="X24"/>
      <c r="Y24"/>
    </row>
    <row r="25" spans="1:25" ht="13.5" customHeight="1">
      <c r="A25" s="249" t="s">
        <v>125</v>
      </c>
      <c r="B25" s="250"/>
      <c r="C25" s="250"/>
      <c r="D25" s="250"/>
      <c r="E25" s="251"/>
      <c r="F25" s="251"/>
      <c r="G25" s="252"/>
      <c r="H25" s="251"/>
      <c r="I25" s="251"/>
      <c r="J25" s="251"/>
      <c r="K25" s="251"/>
      <c r="L25" s="252"/>
      <c r="M25" s="262"/>
      <c r="N25" s="71"/>
      <c r="O25" s="71"/>
      <c r="P25" s="71"/>
      <c r="Q25" s="71"/>
      <c r="R25" s="71"/>
      <c r="S25" s="71"/>
      <c r="T25" s="71"/>
      <c r="U25" s="71"/>
      <c r="V25" s="71"/>
      <c r="W25"/>
      <c r="X25"/>
      <c r="Y25"/>
    </row>
    <row r="26" spans="1:25" ht="13.5" customHeight="1">
      <c r="A26" s="127" t="s">
        <v>302</v>
      </c>
      <c r="B26" s="76"/>
      <c r="C26" s="73"/>
      <c r="D26" s="73"/>
      <c r="E26" s="138"/>
      <c r="F26" s="138"/>
      <c r="G26" s="139"/>
      <c r="H26" s="138"/>
      <c r="I26" s="138"/>
      <c r="J26" s="138"/>
      <c r="K26" s="138"/>
      <c r="L26" s="139"/>
      <c r="M26" s="109"/>
      <c r="N26" s="71"/>
      <c r="O26" s="71"/>
      <c r="P26" s="71"/>
      <c r="Q26" s="71"/>
      <c r="R26" s="71"/>
      <c r="S26" s="71"/>
      <c r="T26" s="71"/>
      <c r="U26" s="71"/>
      <c r="V26" s="71"/>
      <c r="W26"/>
      <c r="X26"/>
      <c r="Y26"/>
    </row>
    <row r="27" spans="1:25" ht="13.5" customHeight="1">
      <c r="A27" s="73" t="s">
        <v>245</v>
      </c>
      <c r="B27" s="76"/>
      <c r="C27" s="73"/>
      <c r="D27" s="73"/>
      <c r="E27"/>
      <c r="F27"/>
      <c r="G27"/>
      <c r="H27"/>
      <c r="I27"/>
      <c r="J27"/>
      <c r="K27"/>
      <c r="L27"/>
      <c r="M27" s="109"/>
      <c r="N27" s="71"/>
      <c r="O27" s="71"/>
      <c r="P27" s="71"/>
      <c r="Q27" s="71"/>
      <c r="R27" s="71"/>
      <c r="S27" s="71"/>
      <c r="T27" s="71"/>
      <c r="U27" s="71"/>
      <c r="V27" s="71"/>
      <c r="W27"/>
      <c r="X27"/>
      <c r="Y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X28" s="141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65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X29" s="141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65"/>
    </row>
    <row r="30" spans="1:69" ht="12.75">
      <c r="A30"/>
      <c r="B30"/>
      <c r="C30"/>
      <c r="D30"/>
      <c r="E30"/>
      <c r="F30"/>
      <c r="G30"/>
      <c r="H30"/>
      <c r="I30"/>
      <c r="X30" s="141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65"/>
    </row>
    <row r="31" spans="1:69" ht="12.75">
      <c r="A31"/>
      <c r="B31"/>
      <c r="C31"/>
      <c r="D31"/>
      <c r="E31"/>
      <c r="F31"/>
      <c r="G31"/>
      <c r="H31"/>
      <c r="I31"/>
      <c r="X31" s="141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65"/>
    </row>
    <row r="32" spans="1:69" ht="12.75">
      <c r="A32"/>
      <c r="B32"/>
      <c r="C32"/>
      <c r="D32"/>
      <c r="E32"/>
      <c r="F32"/>
      <c r="G32"/>
      <c r="H32"/>
      <c r="I32"/>
      <c r="X32" s="141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65"/>
    </row>
    <row r="33" spans="1:69" ht="12.75">
      <c r="A33"/>
      <c r="B33"/>
      <c r="C33"/>
      <c r="D33"/>
      <c r="E33"/>
      <c r="F33"/>
      <c r="G33"/>
      <c r="H33"/>
      <c r="I33"/>
      <c r="X33" s="141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65"/>
    </row>
    <row r="34" spans="1:69" ht="12.75">
      <c r="A34"/>
      <c r="B34"/>
      <c r="C34"/>
      <c r="D34"/>
      <c r="E34"/>
      <c r="F34"/>
      <c r="G34"/>
      <c r="H34"/>
      <c r="I34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</row>
    <row r="35" spans="1:69" ht="12.75">
      <c r="A35"/>
      <c r="B35"/>
      <c r="C35"/>
      <c r="D35"/>
      <c r="E35"/>
      <c r="F35"/>
      <c r="G35"/>
      <c r="H35"/>
      <c r="I35"/>
      <c r="X35" s="544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  <c r="AJ35" s="545"/>
      <c r="AK35" s="545"/>
      <c r="AL35" s="545"/>
      <c r="AM35" s="545"/>
      <c r="AN35" s="545"/>
      <c r="AO35" s="545"/>
      <c r="AP35" s="545"/>
      <c r="AQ35" s="545"/>
      <c r="AR35" s="545"/>
      <c r="AS35" s="545"/>
      <c r="AT35" s="545"/>
      <c r="AU35" s="545"/>
      <c r="AV35" s="545"/>
      <c r="AW35" s="545"/>
      <c r="AX35" s="545"/>
      <c r="AY35" s="545"/>
      <c r="AZ35" s="545"/>
      <c r="BA35" s="545"/>
      <c r="BB35" s="545"/>
      <c r="BC35" s="545"/>
      <c r="BD35" s="545"/>
      <c r="BE35" s="545"/>
      <c r="BF35" s="545"/>
      <c r="BG35" s="545"/>
      <c r="BH35" s="545"/>
      <c r="BI35" s="545"/>
      <c r="BJ35" s="545"/>
      <c r="BK35" s="545"/>
      <c r="BL35" s="545"/>
      <c r="BM35" s="545"/>
      <c r="BN35" s="545"/>
      <c r="BO35" s="545"/>
      <c r="BP35" s="545"/>
      <c r="BQ35" s="6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</sheetData>
  <mergeCells count="21">
    <mergeCell ref="E9:E11"/>
    <mergeCell ref="L7:L11"/>
    <mergeCell ref="J7:J11"/>
    <mergeCell ref="K7:K11"/>
    <mergeCell ref="G9:G11"/>
    <mergeCell ref="F9:F11"/>
    <mergeCell ref="C7:E8"/>
    <mergeCell ref="F7:I8"/>
    <mergeCell ref="X35:BP35"/>
    <mergeCell ref="AB9:AU9"/>
    <mergeCell ref="AB11:AU11"/>
    <mergeCell ref="AC14:AU14"/>
    <mergeCell ref="AC15:AU15"/>
    <mergeCell ref="A1:M1"/>
    <mergeCell ref="A3:M3"/>
    <mergeCell ref="A4:M4"/>
    <mergeCell ref="A5:M5"/>
    <mergeCell ref="A7:A11"/>
    <mergeCell ref="B7:B11"/>
    <mergeCell ref="D9:D11"/>
    <mergeCell ref="C9:C11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38" customWidth="1"/>
    <col min="2" max="9" width="11.7109375" style="38" customWidth="1"/>
    <col min="10" max="12" width="11.421875" style="38" customWidth="1"/>
    <col min="13" max="13" width="12.8515625" style="38" customWidth="1"/>
    <col min="14" max="16384" width="11.421875" style="38" customWidth="1"/>
  </cols>
  <sheetData>
    <row r="1" spans="1:13" ht="18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8"/>
      <c r="K1" s="68"/>
      <c r="L1" s="68"/>
      <c r="M1" s="68"/>
    </row>
    <row r="2" spans="1:1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1" ht="15">
      <c r="A3" s="610" t="s">
        <v>309</v>
      </c>
      <c r="B3" s="610"/>
      <c r="C3" s="610"/>
      <c r="D3" s="610"/>
      <c r="E3" s="610"/>
      <c r="F3" s="610"/>
      <c r="G3" s="610"/>
      <c r="H3" s="610"/>
      <c r="I3" s="610"/>
      <c r="J3" s="84"/>
      <c r="K3" s="85"/>
    </row>
    <row r="4" spans="1:11" ht="15">
      <c r="A4" s="618" t="s">
        <v>272</v>
      </c>
      <c r="B4" s="618"/>
      <c r="C4" s="618"/>
      <c r="D4" s="618"/>
      <c r="E4" s="618"/>
      <c r="F4" s="618"/>
      <c r="G4" s="618"/>
      <c r="H4" s="618"/>
      <c r="I4" s="618"/>
      <c r="J4" s="84"/>
      <c r="K4" s="85"/>
    </row>
    <row r="5" spans="1:11" ht="15">
      <c r="A5" s="616" t="s">
        <v>150</v>
      </c>
      <c r="B5" s="616"/>
      <c r="C5" s="616"/>
      <c r="D5" s="616"/>
      <c r="E5" s="616"/>
      <c r="F5" s="616"/>
      <c r="G5" s="616"/>
      <c r="H5" s="616"/>
      <c r="I5" s="616"/>
      <c r="J5" s="54"/>
      <c r="K5" s="85"/>
    </row>
    <row r="6" spans="1:11" ht="13.5" thickBot="1">
      <c r="A6" s="259"/>
      <c r="B6" s="259"/>
      <c r="C6" s="259"/>
      <c r="D6" s="259"/>
      <c r="E6" s="259"/>
      <c r="F6" s="259"/>
      <c r="G6" s="259"/>
      <c r="H6" s="259"/>
      <c r="I6" s="259"/>
      <c r="K6" s="86"/>
    </row>
    <row r="7" spans="1:11" ht="12.75">
      <c r="A7" s="282"/>
      <c r="B7" s="613" t="s">
        <v>57</v>
      </c>
      <c r="C7" s="614"/>
      <c r="D7" s="614"/>
      <c r="E7" s="615"/>
      <c r="F7" s="613" t="s">
        <v>58</v>
      </c>
      <c r="G7" s="614"/>
      <c r="H7" s="614"/>
      <c r="I7" s="614"/>
      <c r="J7" s="87"/>
      <c r="K7" s="86"/>
    </row>
    <row r="8" spans="1:11" ht="12.75">
      <c r="A8" s="283" t="s">
        <v>59</v>
      </c>
      <c r="B8" s="611" t="s">
        <v>218</v>
      </c>
      <c r="C8" s="617"/>
      <c r="D8" s="611" t="s">
        <v>4</v>
      </c>
      <c r="E8" s="617"/>
      <c r="F8" s="611" t="s">
        <v>218</v>
      </c>
      <c r="G8" s="617"/>
      <c r="H8" s="611" t="s">
        <v>4</v>
      </c>
      <c r="I8" s="612"/>
      <c r="J8" s="87"/>
      <c r="K8" s="86"/>
    </row>
    <row r="9" spans="1:11" ht="13.5" thickBot="1">
      <c r="A9" s="284"/>
      <c r="B9" s="285">
        <v>2007</v>
      </c>
      <c r="C9" s="285">
        <v>2008</v>
      </c>
      <c r="D9" s="285">
        <v>2007</v>
      </c>
      <c r="E9" s="285">
        <v>2008</v>
      </c>
      <c r="F9" s="285">
        <v>2007</v>
      </c>
      <c r="G9" s="285">
        <v>2008</v>
      </c>
      <c r="H9" s="285">
        <v>2007</v>
      </c>
      <c r="I9" s="286">
        <v>2008</v>
      </c>
      <c r="J9" s="87"/>
      <c r="K9" s="86"/>
    </row>
    <row r="10" spans="1:11" ht="12.75">
      <c r="A10" s="268" t="s">
        <v>60</v>
      </c>
      <c r="B10" s="269">
        <v>675.175</v>
      </c>
      <c r="C10" s="269">
        <v>650.6</v>
      </c>
      <c r="D10" s="270">
        <v>11987.25</v>
      </c>
      <c r="E10" s="270">
        <v>11720.7</v>
      </c>
      <c r="F10" s="269">
        <v>72.94851709794176</v>
      </c>
      <c r="G10" s="269">
        <v>74.01761132221438</v>
      </c>
      <c r="H10" s="269">
        <v>58.88797051487212</v>
      </c>
      <c r="I10" s="271">
        <v>57.858142479507734</v>
      </c>
      <c r="J10"/>
      <c r="K10" s="89"/>
    </row>
    <row r="11" spans="1:11" ht="12.75">
      <c r="A11" s="272" t="s">
        <v>61</v>
      </c>
      <c r="B11" s="273">
        <v>250.35</v>
      </c>
      <c r="C11" s="273">
        <v>228.38</v>
      </c>
      <c r="D11" s="274">
        <v>8368.775000000001</v>
      </c>
      <c r="E11" s="274">
        <v>8536.95</v>
      </c>
      <c r="F11" s="273">
        <v>27.048781805412997</v>
      </c>
      <c r="G11" s="273">
        <v>25.982388677785615</v>
      </c>
      <c r="H11" s="273">
        <v>41.11202948512787</v>
      </c>
      <c r="I11" s="275">
        <v>42.14185752049226</v>
      </c>
      <c r="J11"/>
      <c r="K11" s="89"/>
    </row>
    <row r="12" spans="1:11" ht="12.75">
      <c r="A12" s="272"/>
      <c r="B12" s="243"/>
      <c r="C12" s="243"/>
      <c r="D12" s="243"/>
      <c r="E12" s="243"/>
      <c r="F12" s="243"/>
      <c r="G12" s="243"/>
      <c r="H12" s="243"/>
      <c r="I12" s="244"/>
      <c r="J12"/>
      <c r="K12" s="86"/>
    </row>
    <row r="13" spans="1:11" ht="12.75">
      <c r="A13" s="276" t="s">
        <v>152</v>
      </c>
      <c r="B13" s="260">
        <v>21.7</v>
      </c>
      <c r="C13" s="260">
        <v>17.05</v>
      </c>
      <c r="D13" s="260">
        <v>390.8</v>
      </c>
      <c r="E13" s="260">
        <v>324.475</v>
      </c>
      <c r="F13" s="260">
        <v>2.344551888066555</v>
      </c>
      <c r="G13" s="260">
        <v>1.9396490429737492</v>
      </c>
      <c r="H13" s="260">
        <v>1.9198218908329732</v>
      </c>
      <c r="I13" s="277">
        <v>1.601747693206882</v>
      </c>
      <c r="J13"/>
      <c r="K13" s="86"/>
    </row>
    <row r="14" spans="1:11" ht="12.75">
      <c r="A14" s="278" t="s">
        <v>188</v>
      </c>
      <c r="B14" s="260">
        <v>151.78</v>
      </c>
      <c r="C14" s="260">
        <v>130.025</v>
      </c>
      <c r="D14" s="260">
        <v>4452.85</v>
      </c>
      <c r="E14" s="260">
        <v>4176.1</v>
      </c>
      <c r="F14" s="260">
        <v>16.398897952568742</v>
      </c>
      <c r="G14" s="260">
        <v>14.791956997810072</v>
      </c>
      <c r="H14" s="260">
        <v>21.874818082383843</v>
      </c>
      <c r="I14" s="277">
        <v>20.61501977533326</v>
      </c>
      <c r="J14"/>
      <c r="K14" s="86"/>
    </row>
    <row r="15" spans="1:11" ht="12.75">
      <c r="A15" s="278" t="s">
        <v>154</v>
      </c>
      <c r="B15" s="260">
        <v>233.7</v>
      </c>
      <c r="C15" s="260">
        <v>229.75</v>
      </c>
      <c r="D15" s="260">
        <v>6159.35</v>
      </c>
      <c r="E15" s="260">
        <v>6179.65</v>
      </c>
      <c r="F15" s="260">
        <v>25.25148840073907</v>
      </c>
      <c r="G15" s="260">
        <v>26.136913057080285</v>
      </c>
      <c r="H15" s="260">
        <v>30.2580730893093</v>
      </c>
      <c r="I15" s="277">
        <v>30.505401440252427</v>
      </c>
      <c r="J15" s="88"/>
      <c r="K15" s="86"/>
    </row>
    <row r="16" spans="1:11" ht="12.75">
      <c r="A16" s="278" t="s">
        <v>155</v>
      </c>
      <c r="B16" s="260">
        <v>246.4</v>
      </c>
      <c r="C16" s="260">
        <v>227.725</v>
      </c>
      <c r="D16" s="260">
        <v>5182.03</v>
      </c>
      <c r="E16" s="260">
        <v>5244.78</v>
      </c>
      <c r="F16" s="260">
        <v>26.623734454181033</v>
      </c>
      <c r="G16" s="260">
        <v>25.9065441824749</v>
      </c>
      <c r="H16" s="260">
        <v>25.45694634839609</v>
      </c>
      <c r="I16" s="277">
        <v>25.89048236806407</v>
      </c>
      <c r="J16" s="88"/>
      <c r="K16" s="86"/>
    </row>
    <row r="17" spans="1:11" ht="12.75">
      <c r="A17" s="278" t="s">
        <v>156</v>
      </c>
      <c r="B17" s="260">
        <v>178.48</v>
      </c>
      <c r="C17" s="260">
        <v>182.3</v>
      </c>
      <c r="D17" s="260">
        <v>3276.25</v>
      </c>
      <c r="E17" s="260">
        <v>3383.98</v>
      </c>
      <c r="F17" s="260">
        <v>19.284919340025287</v>
      </c>
      <c r="G17" s="260">
        <v>20.738886834845424</v>
      </c>
      <c r="H17" s="260">
        <v>16.09471972835601</v>
      </c>
      <c r="I17" s="277">
        <v>16.704775896011167</v>
      </c>
      <c r="J17" s="88"/>
      <c r="K17" s="86"/>
    </row>
    <row r="18" spans="1:11" ht="12.75">
      <c r="A18" s="276" t="s">
        <v>153</v>
      </c>
      <c r="B18" s="260">
        <v>72.63</v>
      </c>
      <c r="C18" s="260">
        <v>72.125</v>
      </c>
      <c r="D18" s="260">
        <v>750.025</v>
      </c>
      <c r="E18" s="260">
        <v>793.775</v>
      </c>
      <c r="F18" s="260">
        <v>7.847734713503118</v>
      </c>
      <c r="G18" s="260">
        <v>8.205113620204203</v>
      </c>
      <c r="H18" s="260">
        <v>3.684530229457525</v>
      </c>
      <c r="I18" s="277">
        <v>3.918413668773534</v>
      </c>
      <c r="J18" s="88"/>
      <c r="K18" s="86"/>
    </row>
    <row r="19" spans="1:11" ht="13.5" thickBot="1">
      <c r="A19" s="279" t="s">
        <v>189</v>
      </c>
      <c r="B19" s="261">
        <v>20.8</v>
      </c>
      <c r="C19" s="261">
        <v>20.05</v>
      </c>
      <c r="D19" s="261">
        <v>144.75</v>
      </c>
      <c r="E19" s="261">
        <v>154.8</v>
      </c>
      <c r="F19" s="261">
        <v>2.2474581032750223</v>
      </c>
      <c r="G19" s="261">
        <v>2.280936264611359</v>
      </c>
      <c r="H19" s="261">
        <v>0.7110906312642602</v>
      </c>
      <c r="I19" s="280">
        <v>0.7641591583586572</v>
      </c>
      <c r="J19" s="88"/>
      <c r="K19" s="86"/>
    </row>
    <row r="20" spans="1:10" ht="15" customHeight="1">
      <c r="A20" s="249" t="s">
        <v>125</v>
      </c>
      <c r="B20" s="281"/>
      <c r="C20" s="281"/>
      <c r="D20" s="281"/>
      <c r="E20" s="281"/>
      <c r="F20" s="281"/>
      <c r="G20" s="281"/>
      <c r="H20" s="281"/>
      <c r="I20" s="281"/>
      <c r="J20" s="73"/>
    </row>
    <row r="21" spans="1:9" ht="13.5" customHeight="1">
      <c r="A21" s="127" t="s">
        <v>310</v>
      </c>
      <c r="B21" s="76"/>
      <c r="C21" s="73"/>
      <c r="D21" s="73"/>
      <c r="E21" s="77"/>
      <c r="F21" s="73"/>
      <c r="G21" s="83"/>
      <c r="H21" s="83"/>
      <c r="I21" s="83"/>
    </row>
    <row r="22" spans="1:9" ht="13.5" customHeight="1">
      <c r="A22" s="73" t="s">
        <v>245</v>
      </c>
      <c r="B22" s="76"/>
      <c r="C22" s="73"/>
      <c r="D22" s="73"/>
      <c r="E22" s="77"/>
      <c r="F22" s="73"/>
      <c r="G22" s="83"/>
      <c r="H22" s="83"/>
      <c r="I22" s="83"/>
    </row>
    <row r="23" spans="1:10" ht="15" customHeight="1">
      <c r="A23" s="563"/>
      <c r="B23" s="563"/>
      <c r="C23" s="563"/>
      <c r="D23" s="563"/>
      <c r="E23" s="563"/>
      <c r="F23" s="563"/>
      <c r="G23" s="563"/>
      <c r="H23" s="73"/>
      <c r="I23" s="73"/>
      <c r="J23" s="7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78"/>
      <c r="C32" s="78"/>
      <c r="D32" s="78"/>
      <c r="E32" s="78"/>
      <c r="F32"/>
      <c r="G32"/>
      <c r="H32"/>
      <c r="I32"/>
      <c r="J32"/>
      <c r="K32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78"/>
    </row>
    <row r="40" ht="12.75" customHeight="1">
      <c r="K40" s="78"/>
    </row>
    <row r="41" ht="12.75" customHeight="1" hidden="1">
      <c r="K41" s="78"/>
    </row>
    <row r="42" ht="12.75">
      <c r="K42" s="78"/>
    </row>
    <row r="43" ht="12.75">
      <c r="K43" s="78"/>
    </row>
    <row r="44" ht="12.75">
      <c r="K44" s="78"/>
    </row>
    <row r="45" ht="12.75">
      <c r="K45" s="78"/>
    </row>
    <row r="46" ht="12.75">
      <c r="K46" s="78"/>
    </row>
    <row r="47" ht="12.75">
      <c r="K47" s="78"/>
    </row>
    <row r="48" ht="12.75">
      <c r="K48" s="78"/>
    </row>
    <row r="49" ht="14.25" customHeight="1">
      <c r="K49" s="78"/>
    </row>
    <row r="50" ht="10.5" customHeight="1">
      <c r="K50" s="78"/>
    </row>
    <row r="51" ht="12.75">
      <c r="K51" s="78"/>
    </row>
    <row r="52" ht="12.75">
      <c r="K52" s="78"/>
    </row>
    <row r="53" ht="12.75">
      <c r="K53" s="78"/>
    </row>
    <row r="54" ht="12.75">
      <c r="K54" s="78"/>
    </row>
    <row r="55" ht="12.75">
      <c r="K55" s="78"/>
    </row>
    <row r="56" ht="12.75">
      <c r="K56" s="78"/>
    </row>
    <row r="57" ht="12.75">
      <c r="K57" s="78"/>
    </row>
    <row r="58" ht="12.75">
      <c r="K58" s="78"/>
    </row>
    <row r="59" ht="12.75">
      <c r="K59" s="78"/>
    </row>
    <row r="60" ht="12.75">
      <c r="K60" s="78"/>
    </row>
    <row r="61" ht="12.75">
      <c r="K61" s="78"/>
    </row>
    <row r="62" ht="12.75">
      <c r="K62" s="78"/>
    </row>
    <row r="63" ht="12.75">
      <c r="K63" s="78"/>
    </row>
    <row r="64" ht="12.75">
      <c r="K64" s="78"/>
    </row>
    <row r="65" ht="12.75">
      <c r="K65" s="78"/>
    </row>
    <row r="66" ht="13.5" customHeight="1">
      <c r="K66" s="78"/>
    </row>
    <row r="67" ht="13.5" customHeight="1">
      <c r="K67" s="78"/>
    </row>
    <row r="68" ht="12.75">
      <c r="K68" s="78"/>
    </row>
    <row r="69" ht="12.75">
      <c r="K69" s="78"/>
    </row>
    <row r="70" ht="12.75">
      <c r="K70" s="78"/>
    </row>
    <row r="71" ht="12.75">
      <c r="K71" s="78"/>
    </row>
    <row r="72" ht="12.75">
      <c r="K72" s="78"/>
    </row>
    <row r="73" ht="12.75">
      <c r="K73" s="78"/>
    </row>
    <row r="74" ht="12.75">
      <c r="K74" s="78"/>
    </row>
    <row r="75" ht="12.75">
      <c r="K75" s="78"/>
    </row>
    <row r="100" spans="3:5" ht="12.75">
      <c r="C100" s="78"/>
      <c r="D100" s="78"/>
      <c r="E100" s="78"/>
    </row>
    <row r="101" ht="12.75">
      <c r="C101" s="78"/>
    </row>
    <row r="102" ht="12.75">
      <c r="C102" s="78"/>
    </row>
    <row r="103" ht="12.75">
      <c r="C103" s="78"/>
    </row>
    <row r="104" ht="12.75">
      <c r="C104" s="78"/>
    </row>
  </sheetData>
  <mergeCells count="11">
    <mergeCell ref="A4:I4"/>
    <mergeCell ref="A23:G23"/>
    <mergeCell ref="A1:I1"/>
    <mergeCell ref="A3:I3"/>
    <mergeCell ref="H8:I8"/>
    <mergeCell ref="B7:E7"/>
    <mergeCell ref="F7:I7"/>
    <mergeCell ref="A5:I5"/>
    <mergeCell ref="B8:C8"/>
    <mergeCell ref="D8:E8"/>
    <mergeCell ref="F8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mmse</cp:lastModifiedBy>
  <cp:lastPrinted>2009-07-16T11:50:52Z</cp:lastPrinted>
  <dcterms:created xsi:type="dcterms:W3CDTF">2001-05-11T09:24:41Z</dcterms:created>
  <dcterms:modified xsi:type="dcterms:W3CDTF">2009-07-20T12:06:03Z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