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0" activeTab="14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'15.1.1'!$A$1:$G$62</definedName>
    <definedName name="_xlnm.Print_Area" localSheetId="1">'15.1.1.1'!$A$1:$H$34</definedName>
    <definedName name="_xlnm.Print_Area" localSheetId="10">'15.1.1.10'!$A$1:$B$19</definedName>
    <definedName name="_xlnm.Print_Area" localSheetId="2">'15.1.1.2'!$A$1:$H$20</definedName>
    <definedName name="_xlnm.Print_Area" localSheetId="3">'15.1.1.3'!$A$1:$G$30</definedName>
    <definedName name="_xlnm.Print_Area" localSheetId="4">'15.1.1.4'!$A$1:$E$33</definedName>
    <definedName name="_xlnm.Print_Area" localSheetId="5">'15.1.1.5'!$A$1:$D$21</definedName>
    <definedName name="_xlnm.Print_Area" localSheetId="6">'15.1.1.6'!$A$2:$D$22</definedName>
    <definedName name="_xlnm.Print_Area" localSheetId="7">'15.1.1.7'!$A$1:$B$21</definedName>
    <definedName name="_xlnm.Print_Area" localSheetId="8">'15.1.1.8'!$A$1:$F$24</definedName>
    <definedName name="_xlnm.Print_Area" localSheetId="9">'15.1.1.9'!$A$1:$C$15</definedName>
    <definedName name="_xlnm.Print_Area" localSheetId="11">'15.1.2'!$A$1:$H$60</definedName>
    <definedName name="_xlnm.Print_Area" localSheetId="12">'15.1.3'!$A$1:$G$25</definedName>
    <definedName name="_xlnm.Print_Area" localSheetId="13">'15.1.4'!$A$1:$M$41</definedName>
    <definedName name="_xlnm.Print_Area" localSheetId="31">'15.10.1'!$A$1:$I$86</definedName>
    <definedName name="_xlnm.Print_Area" localSheetId="32">'15.11.1'!$A$1:$C$53</definedName>
    <definedName name="_xlnm.Print_Area" localSheetId="33">'15.11.2'!$A$1:$C$39</definedName>
    <definedName name="_xlnm.Print_Area" localSheetId="34">'15.11.3'!$A$1:$J$85</definedName>
    <definedName name="_xlnm.Print_Area" localSheetId="35">'15.11.4'!$A$1:$J$86</definedName>
    <definedName name="_xlnm.Print_Area" localSheetId="36">'15.11.5'!$A$1:$M$84</definedName>
    <definedName name="_xlnm.Print_Area" localSheetId="14">'15.2.1'!$A$1:$H$83</definedName>
    <definedName name="_xlnm.Print_Area" localSheetId="15">'15.2.2'!$A$1:$E$51</definedName>
    <definedName name="_xlnm.Print_Area" localSheetId="16">'15.2.3'!$A$1:$E$49</definedName>
    <definedName name="_xlnm.Print_Area" localSheetId="17">'15.2.4'!$A$1:$H$58</definedName>
    <definedName name="_xlnm.Print_Area" localSheetId="18">'15.2.5'!$A$1:$G$44</definedName>
    <definedName name="_xlnm.Print_Area" localSheetId="19">'15.2.6'!$A$1:$L$31</definedName>
    <definedName name="_xlnm.Print_Area" localSheetId="20">'15.2.7'!$A$1:$H$47</definedName>
    <definedName name="_xlnm.Print_Area" localSheetId="21">'15.3.1'!$A$1:$H$63</definedName>
    <definedName name="_xlnm.Print_Area" localSheetId="22">'15.4.1'!$A$1:$K$38</definedName>
    <definedName name="_xlnm.Print_Area" localSheetId="23">'15.4.2'!$A$1:$J$40</definedName>
    <definedName name="_xlnm.Print_Area" localSheetId="24">'15.5.1'!$A$1:$E$44</definedName>
    <definedName name="_xlnm.Print_Area" localSheetId="25">'15.6.1'!$A$1:$K$35</definedName>
    <definedName name="_xlnm.Print_Area" localSheetId="26">'15.6.2'!$A$1:$G$44</definedName>
    <definedName name="_xlnm.Print_Area" localSheetId="27">'15.6.3'!$A$1:$G$23</definedName>
    <definedName name="_xlnm.Print_Area" localSheetId="28">'15.7.1'!$A$1:$F$62</definedName>
    <definedName name="_xlnm.Print_Area" localSheetId="29">'15.8.1'!$A$1:$E$62</definedName>
    <definedName name="_xlnm.Print_Area" localSheetId="30">'15.9.1'!$A$1:$G$63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'15.3.1'!$A$24:$H$55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<sst xmlns="http://schemas.openxmlformats.org/spreadsheetml/2006/main" count="1720" uniqueCount="508">
  <si>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</si>
  <si>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</si>
  <si>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</si>
  <si>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</si>
  <si>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</si>
  <si>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</si>
  <si>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</si>
  <si>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</si>
  <si>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</si>
  <si>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</si>
  <si>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</si>
  <si>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</si>
  <si>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</si>
  <si>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</si>
  <si>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</si>
  <si>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</si>
  <si>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</si>
  <si>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</si>
  <si>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</si>
  <si>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</si>
  <si>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</si>
  <si>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</si>
  <si>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</si>
  <si>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</si>
  <si>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</si>
  <si>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</si>
  <si>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</si>
  <si>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</si>
  <si>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</si>
  <si>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</si>
  <si>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</si>
  <si>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</si>
  <si>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</si>
  <si>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</si>
  <si>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</si>
  <si>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</si>
  <si>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</si>
  <si>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</si>
  <si>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</si>
  <si>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</si>
  <si>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</si>
  <si>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</si>
  <si>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</si>
  <si>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</si>
  <si>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</si>
  <si>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</si>
  <si>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</si>
  <si>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</si>
  <si>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</si>
  <si>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</si>
  <si>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</si>
  <si>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</si>
  <si>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</si>
  <si>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</si>
  <si>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</si>
  <si>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</si>
  <si>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</si>
  <si>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</si>
  <si>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</si>
  <si>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</si>
  <si>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</si>
  <si>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</si>
  <si>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</si>
  <si>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</si>
  <si>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</si>
  <si>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</si>
  <si>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</si>
  <si>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</si>
  <si>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</si>
  <si>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</si>
  <si>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</si>
  <si>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</si>
  <si>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</si>
  <si>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</si>
  <si>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</si>
  <si>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</si>
  <si>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</si>
  <si>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</si>
  <si>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</si>
  <si>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</si>
  <si>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</si>
  <si>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</si>
  <si>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</si>
  <si>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</si>
  <si>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</si>
  <si>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</si>
  <si>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</si>
  <si>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</si>
  <si>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</si>
  <si>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</si>
  <si>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</si>
  <si>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</si>
  <si>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</si>
  <si>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</si>
  <si>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</si>
  <si>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</si>
  <si>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</si>
  <si>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</si>
  <si>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</si>
  <si>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</si>
  <si>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</si>
  <si>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</si>
  <si>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</si>
  <si>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</si>
  <si>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</si>
  <si>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</si>
  <si>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</si>
  <si>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</si>
  <si>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</si>
  <si>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</si>
  <si>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</si>
  <si>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</si>
  <si>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</si>
  <si>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</si>
  <si>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</si>
  <si>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</si>
  <si>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</si>
  <si>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</si>
  <si>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</si>
  <si>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</si>
  <si>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</si>
  <si>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</si>
  <si>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</si>
  <si>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</si>
  <si>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</si>
  <si>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</si>
  <si>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</si>
  <si>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</si>
  <si>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</si>
  <si>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</si>
  <si>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</si>
  <si>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</si>
  <si>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</si>
  <si>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</si>
  <si>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</si>
  <si>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</si>
  <si>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</si>
  <si>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</si>
  <si>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</si>
  <si>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</si>
  <si>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</si>
  <si>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</si>
  <si>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</si>
  <si>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</si>
  <si>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</si>
  <si>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</si>
  <si>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</si>
  <si>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</si>
  <si>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</si>
  <si>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</si>
  <si>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</si>
  <si>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</si>
  <si>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</si>
  <si>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</si>
  <si>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</si>
  <si>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</si>
  <si>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</si>
  <si>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</si>
  <si>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</si>
  <si>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</si>
  <si>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</si>
  <si>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</si>
  <si>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</si>
  <si>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</si>
  <si>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</si>
  <si>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</si>
  <si>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</si>
  <si>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</si>
  <si>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</si>
  <si>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</si>
  <si>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</si>
  <si>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</si>
  <si>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</si>
  <si>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</si>
  <si>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</si>
  <si>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</si>
  <si>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</si>
  <si>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</si>
  <si>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</si>
  <si>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</si>
  <si>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</si>
  <si>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</si>
  <si>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</si>
  <si>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</si>
  <si>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</si>
  <si>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</si>
  <si>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</si>
  <si>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</si>
  <si>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</si>
  <si>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</si>
  <si>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</si>
  <si>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</si>
  <si>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</si>
  <si>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</si>
  <si>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</si>
  <si>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</si>
  <si>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</si>
  <si>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</si>
  <si>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</si>
  <si>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</si>
  <si>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</si>
  <si>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</si>
  <si>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</si>
  <si>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</si>
  <si>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</si>
  <si>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</si>
  <si>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</si>
  <si>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</si>
  <si>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</si>
  <si>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</si>
  <si>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</si>
  <si>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</si>
  <si>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</si>
  <si>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</si>
  <si>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</si>
  <si>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</si>
  <si>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</si>
  <si>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</si>
  <si>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</si>
  <si>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</si>
  <si>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</si>
  <si>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</si>
  <si>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</si>
  <si>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</si>
  <si>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</si>
  <si>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</si>
  <si>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</si>
  <si>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</si>
  <si>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</si>
  <si>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</si>
  <si>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</si>
  <si>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</si>
  <si>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</si>
  <si>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</si>
  <si>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</si>
  <si>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</si>
  <si>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</si>
  <si>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</si>
  <si>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</si>
  <si>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</si>
  <si>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</si>
  <si>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</si>
  <si>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</si>
  <si>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</si>
  <si>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</si>
  <si>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</si>
  <si>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</si>
  <si>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</si>
  <si>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</si>
  <si>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</si>
  <si>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</si>
  <si>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</si>
  <si>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</si>
  <si>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</si>
  <si>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</si>
  <si>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</si>
  <si>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</si>
  <si>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</si>
  <si>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</si>
  <si>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</si>
  <si>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</si>
  <si>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</si>
  <si>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>OLEAGINOSAS Y TEXTILES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</si>
  <si>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</si>
  <si>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</si>
  <si>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</si>
  <si>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</si>
  <si>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</si>
  <si>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</si>
  <si>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</si>
  <si>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</si>
  <si>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</si>
  <si>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</si>
  <si>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</si>
  <si>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</si>
  <si>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</si>
  <si>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</si>
  <si>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</si>
  <si>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</si>
  <si>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</si>
  <si>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</si>
  <si>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</si>
  <si>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</si>
  <si>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</si>
  <si>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</si>
  <si>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</si>
  <si>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</si>
  <si>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</si>
  <si>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</si>
  <si>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</si>
  <si>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</si>
  <si>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</si>
  <si>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</si>
  <si>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</si>
  <si>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</si>
  <si>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</si>
  <si>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</si>
  <si>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</si>
  <si>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</si>
  <si>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06/07</t>
  </si>
  <si>
    <t>2008(P)</t>
  </si>
  <si>
    <t xml:space="preserve">  2008(P)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</si>
  <si>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</si>
  <si>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</si>
  <si>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</si>
  <si>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</si>
  <si>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</si>
  <si>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</si>
  <si>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</si>
  <si>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</si>
  <si>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</si>
  <si>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</si>
  <si>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</si>
  <si>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</si>
  <si>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</si>
  <si>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</si>
  <si>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</si>
  <si>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</si>
  <si>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</si>
  <si>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</si>
  <si>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</si>
  <si>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</si>
  <si>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</si>
  <si>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</si>
  <si>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</si>
  <si>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</si>
  <si>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</si>
  <si>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</si>
  <si>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</si>
  <si>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</si>
  <si>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</si>
  <si>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</si>
  <si>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</si>
  <si>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</si>
  <si>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</si>
  <si>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</si>
  <si>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</si>
  <si>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</si>
  <si>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</si>
  <si>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</si>
  <si>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</si>
  <si>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</si>
  <si>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</si>
  <si>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</si>
  <si>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</si>
  <si>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</si>
  <si>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</si>
  <si>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</si>
  <si>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</si>
  <si>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</si>
  <si>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</si>
  <si>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</si>
  <si>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</si>
  <si>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</si>
  <si>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</si>
  <si>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</si>
  <si>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</si>
  <si>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</si>
  <si>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</si>
  <si>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</si>
  <si>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</si>
  <si>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</si>
  <si>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</si>
  <si>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</si>
  <si>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</si>
  <si>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</si>
  <si>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</si>
  <si>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</si>
  <si>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</si>
  <si>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</si>
  <si>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</si>
  <si>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</si>
  <si>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</si>
  <si>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</si>
  <si>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</si>
  <si>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</si>
  <si>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</si>
  <si>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</si>
  <si>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</si>
  <si>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 xml:space="preserve">TOTAL </t>
  </si>
  <si>
    <t>GRAMINIAS FORRAJERAS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</si>
  <si>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</si>
  <si>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</si>
  <si>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</si>
  <si>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</si>
  <si>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</si>
  <si>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</si>
  <si>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</si>
  <si>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</si>
  <si>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t>TOTAL LEGUMINOSAS DE GRANO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</si>
  <si>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</si>
  <si>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</si>
  <si>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</si>
  <si>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</si>
  <si>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</si>
  <si>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</si>
  <si>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</si>
  <si>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</si>
  <si>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</si>
  <si>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</si>
  <si>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</si>
  <si>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</si>
  <si>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</si>
  <si>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</si>
  <si>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</si>
  <si>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</si>
  <si>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TOTAL</t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</si>
  <si>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</si>
  <si>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</si>
  <si>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</si>
  <si>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</si>
  <si>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</si>
  <si>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</si>
  <si>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</si>
  <si>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</si>
  <si>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</si>
  <si>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</si>
  <si>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</si>
  <si>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</si>
  <si>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</si>
  <si>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</si>
  <si>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</si>
  <si>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</si>
  <si>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</si>
  <si>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</si>
  <si>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</si>
  <si>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</si>
  <si>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</si>
  <si>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MAIS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</si>
  <si>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</si>
  <si>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</si>
  <si>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</si>
  <si>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</si>
  <si>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</si>
  <si>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</si>
  <si>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</si>
  <si>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</si>
  <si>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</si>
  <si>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</si>
  <si>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</si>
  <si>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LEGUMINOSAS GRANO 2008/2009</t>
  </si>
  <si>
    <t>NABO FORRAJERO</t>
  </si>
  <si>
    <t>REMOLACHA FORRAJERA</t>
  </si>
  <si>
    <t>OTRAS FORRAJERAS  2008/2009</t>
  </si>
  <si>
    <t>GANBANZO</t>
  </si>
  <si>
    <t>LENTEJA</t>
  </si>
  <si>
    <t>LEGUMINOSAS DE CONSUMO HUMANO 2008/2009</t>
  </si>
  <si>
    <t>HORTÍCOLAS</t>
  </si>
  <si>
    <t xml:space="preserve"> HORTÍCOLAS 2008/2009
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</si>
  <si>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</si>
  <si>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</si>
  <si>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</si>
  <si>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</si>
  <si>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</si>
  <si>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</si>
  <si>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</si>
  <si>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TEXTILES 2008/2009</t>
  </si>
  <si>
    <t>PATATA (Solanum tuberosum L.)</t>
  </si>
  <si>
    <t xml:space="preserve">PATATA 2008/2009
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</si>
  <si>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</si>
  <si>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</si>
  <si>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</si>
  <si>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</si>
  <si>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</si>
  <si>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</si>
  <si>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2009(P)</t>
  </si>
  <si>
    <t xml:space="preserve">  2009(P)</t>
  </si>
  <si>
    <t>2008/2009</t>
  </si>
  <si>
    <t>07/08</t>
  </si>
  <si>
    <t>en Huelva, bajan las instalaciones fijas, en beneficio de los macrotùneles, instalaciòn que se utiliza mayoritariamente para el cultivo de la fresa</t>
  </si>
  <si>
    <t xml:space="preserve">15.1.1. PRODUCCIÓN SEMILLAS: Serie histórica de producción según especies y clases (toneladas)
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</si>
  <si>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</si>
  <si>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</si>
  <si>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</si>
  <si>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</si>
  <si>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</si>
  <si>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</si>
  <si>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</si>
  <si>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</si>
  <si>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</si>
  <si>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</si>
  <si>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</si>
  <si>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</si>
  <si>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</si>
  <si>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</si>
  <si>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</si>
  <si>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</si>
  <si>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</si>
  <si>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</si>
  <si>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</si>
  <si>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</si>
  <si>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</si>
  <si>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</si>
  <si>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</si>
  <si>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>15.11.3. SUPERFICIE DE AGRICULTURA ECOLÓGICA: Análisis provincial según tipo de cultivo o aprovechamiento, 2009 (hectáreas)</t>
  </si>
  <si>
    <t>15.11.4. SUPERFICIE DE AGRICULTURA ECOLÓGICA: Análisis provincial según tipo de cultivo o aprovechamientos, 2009 (hectáreas)</t>
  </si>
  <si>
    <t>15.11.5. GANADERÍA ECOLÓGICA:  Análisis provincial del número de explotaciones según tipos de animales, 2009</t>
  </si>
  <si>
    <t xml:space="preserve">15.1.1.1. Analisis provincial de la producción de semillas: CEREALES 2008/2009
</t>
  </si>
  <si>
    <t xml:space="preserve">15.1.1.2. Analisis provincial de la producción de semillas: GRANÍNEAS 2008/2009
</t>
  </si>
  <si>
    <t xml:space="preserve">15.1.1.3. Analisis provincial de la producción de semillas: LEGUMINOSAS FORRAJEAS 2008/2009
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</si>
  <si>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</si>
  <si>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</si>
  <si>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</si>
  <si>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</si>
  <si>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15.1.1.8. Analisis provincial de la producción de semillas: OLEAGINOSAS 2008/2009
</t>
  </si>
  <si>
    <t xml:space="preserve">15.1.1.9. Analisis provincial de la producción de semillas: 
</t>
  </si>
  <si>
    <t xml:space="preserve">15.1.1.10. Analisis provincial de la producción de semillas: </t>
  </si>
  <si>
    <t>Fuente: ANFFE Asociación Nacional Fabricantes Fertilizantes.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</si>
</sst>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</numFmts>
  <fonts count="3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168" fontId="0" fillId="0" borderId="0" xfId="28" applyNumberFormat="1" applyFont="1" applyProtection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4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2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2" applyNumberFormat="1" applyFont="1" applyBorder="1" applyAlignment="1">
      <alignment horizontal="left" vertical="center"/>
      <protection/>
    </xf>
    <xf numFmtId="1" fontId="2" fillId="0" borderId="9" xfId="3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2" applyNumberFormat="1" applyFont="1" applyBorder="1" applyAlignment="1">
      <alignment horizontal="left" vertical="center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3" xfId="31" applyFont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1" applyFont="1" applyBorder="1">
      <alignment/>
      <protection/>
    </xf>
    <xf numFmtId="168" fontId="0" fillId="0" borderId="9" xfId="31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3" xfId="27" applyFont="1" applyFill="1" applyBorder="1">
      <alignment/>
      <protection/>
    </xf>
    <xf numFmtId="169" fontId="0" fillId="2" borderId="6" xfId="27" applyFont="1" applyFill="1" applyBorder="1">
      <alignment/>
      <protection/>
    </xf>
    <xf numFmtId="169" fontId="2" fillId="2" borderId="9" xfId="27" applyFont="1" applyFill="1" applyBorder="1">
      <alignment/>
      <protection/>
    </xf>
    <xf numFmtId="177" fontId="2" fillId="2" borderId="10" xfId="0" applyNumberFormat="1" applyFont="1" applyFill="1" applyBorder="1" applyAlignment="1" applyProtection="1">
      <alignment horizontal="right"/>
      <protection/>
    </xf>
    <xf numFmtId="177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7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3" xfId="33" applyFont="1" applyBorder="1" applyAlignment="1">
      <alignment horizontal="left"/>
      <protection/>
    </xf>
    <xf numFmtId="179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3" applyFont="1" applyBorder="1" applyAlignment="1">
      <alignment horizontal="left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3" applyFont="1" applyBorder="1" quotePrefix="1">
      <alignment/>
      <protection/>
    </xf>
    <xf numFmtId="168" fontId="0" fillId="0" borderId="15" xfId="33" applyFont="1" applyBorder="1">
      <alignment/>
      <protection/>
    </xf>
    <xf numFmtId="168" fontId="0" fillId="0" borderId="15" xfId="33" applyNumberFormat="1" applyFont="1" applyBorder="1" applyProtection="1">
      <alignment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18" xfId="33" applyFont="1" applyFill="1" applyBorder="1" applyAlignment="1">
      <alignment horizontal="center"/>
      <protection/>
    </xf>
    <xf numFmtId="168" fontId="0" fillId="4" borderId="19" xfId="33" applyFont="1" applyFill="1" applyBorder="1" applyAlignment="1">
      <alignment horizontal="center"/>
      <protection/>
    </xf>
    <xf numFmtId="168" fontId="0" fillId="4" borderId="20" xfId="33" applyFont="1" applyFill="1" applyBorder="1" applyAlignment="1">
      <alignment horizontal="center"/>
      <protection/>
    </xf>
    <xf numFmtId="168" fontId="0" fillId="4" borderId="10" xfId="33" applyFont="1" applyFill="1" applyBorder="1" applyAlignment="1" quotePrefix="1">
      <alignment horizontal="center"/>
      <protection/>
    </xf>
    <xf numFmtId="168" fontId="0" fillId="4" borderId="10" xfId="33" applyFont="1" applyFill="1" applyBorder="1" applyAlignment="1">
      <alignment horizontal="center"/>
      <protection/>
    </xf>
    <xf numFmtId="168" fontId="0" fillId="4" borderId="11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3" xfId="33" applyFont="1" applyFill="1" applyBorder="1">
      <alignment/>
      <protection/>
    </xf>
    <xf numFmtId="168" fontId="0" fillId="4" borderId="6" xfId="33" applyFont="1" applyFill="1" applyBorder="1">
      <alignment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4" borderId="9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7" xfId="34" applyFont="1" applyBorder="1" applyAlignment="1" applyProtection="1">
      <alignment horizontal="center"/>
      <protection/>
    </xf>
    <xf numFmtId="0" fontId="0" fillId="0" borderId="9" xfId="34" applyFont="1" applyBorder="1" applyProtection="1">
      <alignment/>
      <protection/>
    </xf>
    <xf numFmtId="0" fontId="0" fillId="0" borderId="10" xfId="34" applyFont="1" applyBorder="1" applyAlignment="1" applyProtection="1">
      <alignment horizontal="center"/>
      <protection/>
    </xf>
    <xf numFmtId="0" fontId="2" fillId="0" borderId="3" xfId="34" applyFont="1" applyBorder="1" applyProtection="1">
      <alignment/>
      <protection/>
    </xf>
    <xf numFmtId="0" fontId="0" fillId="0" borderId="6" xfId="34" applyFont="1" applyBorder="1" applyProtection="1">
      <alignment/>
      <protection/>
    </xf>
    <xf numFmtId="170" fontId="0" fillId="0" borderId="7" xfId="34" applyNumberFormat="1" applyFont="1" applyBorder="1" applyAlignment="1" applyProtection="1">
      <alignment horizontal="center"/>
      <protection/>
    </xf>
    <xf numFmtId="0" fontId="2" fillId="0" borderId="6" xfId="34" applyFont="1" applyBorder="1" applyProtection="1">
      <alignment/>
      <protection/>
    </xf>
    <xf numFmtId="0" fontId="0" fillId="4" borderId="3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4" xfId="34" applyFont="1" applyFill="1" applyBorder="1" applyProtection="1">
      <alignment/>
      <protection/>
    </xf>
    <xf numFmtId="0" fontId="0" fillId="4" borderId="5" xfId="34" applyFont="1" applyFill="1" applyBorder="1" applyProtection="1">
      <alignment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8" xfId="34" applyFont="1" applyFill="1" applyBorder="1" applyAlignment="1" applyProtection="1">
      <alignment horizontal="center"/>
      <protection/>
    </xf>
    <xf numFmtId="0" fontId="0" fillId="4" borderId="9" xfId="34" applyFont="1" applyFill="1" applyBorder="1" applyProtection="1">
      <alignment/>
      <protection/>
    </xf>
    <xf numFmtId="0" fontId="0" fillId="4" borderId="10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4" fontId="0" fillId="0" borderId="6" xfId="32" applyNumberFormat="1" applyFont="1" applyBorder="1" applyAlignment="1">
      <alignment horizontal="left" vertical="center"/>
      <protection/>
    </xf>
    <xf numFmtId="4" fontId="0" fillId="0" borderId="9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9" xfId="28" applyFont="1" applyBorder="1">
      <alignment/>
      <protection/>
    </xf>
    <xf numFmtId="0" fontId="0" fillId="0" borderId="3" xfId="28" applyFont="1" applyBorder="1">
      <alignment/>
      <protection/>
    </xf>
    <xf numFmtId="0" fontId="0" fillId="0" borderId="6" xfId="28" applyFont="1" applyBorder="1">
      <alignment/>
      <protection/>
    </xf>
    <xf numFmtId="0" fontId="0" fillId="0" borderId="15" xfId="28" applyFont="1" applyBorder="1">
      <alignment/>
      <protection/>
    </xf>
    <xf numFmtId="0" fontId="0" fillId="4" borderId="3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4" xfId="28" applyFont="1" applyFill="1" applyBorder="1" applyAlignment="1">
      <alignment/>
      <protection/>
    </xf>
    <xf numFmtId="0" fontId="0" fillId="4" borderId="5" xfId="28" applyFont="1" applyFill="1" applyBorder="1" applyAlignment="1">
      <alignment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8" xfId="28" applyFont="1" applyFill="1" applyBorder="1" applyAlignment="1">
      <alignment horizontal="center"/>
      <protection/>
    </xf>
    <xf numFmtId="0" fontId="0" fillId="4" borderId="9" xfId="28" applyFont="1" applyFill="1" applyBorder="1">
      <alignment/>
      <protection/>
    </xf>
    <xf numFmtId="0" fontId="0" fillId="4" borderId="10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11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3" xfId="29" applyFont="1" applyBorder="1">
      <alignment/>
      <protection/>
    </xf>
    <xf numFmtId="171" fontId="0" fillId="0" borderId="6" xfId="29" applyFont="1" applyBorder="1">
      <alignment/>
      <protection/>
    </xf>
    <xf numFmtId="171" fontId="2" fillId="0" borderId="6" xfId="29" applyFont="1" applyBorder="1">
      <alignment/>
      <protection/>
    </xf>
    <xf numFmtId="171" fontId="0" fillId="0" borderId="9" xfId="29" applyFont="1" applyBorder="1">
      <alignment/>
      <protection/>
    </xf>
    <xf numFmtId="171" fontId="0" fillId="4" borderId="12" xfId="29" applyFont="1" applyFill="1" applyBorder="1" applyAlignment="1">
      <alignment horizontal="center"/>
      <protection/>
    </xf>
    <xf numFmtId="1" fontId="0" fillId="4" borderId="13" xfId="29" applyNumberFormat="1" applyFont="1" applyFill="1" applyBorder="1" applyAlignment="1">
      <alignment horizontal="center"/>
      <protection/>
    </xf>
    <xf numFmtId="1" fontId="0" fillId="4" borderId="14" xfId="29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9" applyNumberFormat="1" applyFont="1" applyBorder="1" applyAlignment="1">
      <alignment horizontal="left"/>
      <protection/>
    </xf>
    <xf numFmtId="1" fontId="0" fillId="0" borderId="6" xfId="29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2" fontId="0" fillId="4" borderId="13" xfId="0" applyNumberFormat="1" applyFont="1" applyFill="1" applyBorder="1" applyAlignment="1">
      <alignment horizontal="center"/>
    </xf>
    <xf numFmtId="172" fontId="0" fillId="4" borderId="14" xfId="0" applyNumberFormat="1" applyFont="1" applyFill="1" applyBorder="1" applyAlignment="1">
      <alignment horizontal="center"/>
    </xf>
    <xf numFmtId="0" fontId="0" fillId="0" borderId="3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9" xfId="24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2" fontId="0" fillId="4" borderId="4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9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7" applyFont="1" applyBorder="1">
      <alignment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7" applyFont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7" applyFont="1" applyFill="1" applyBorder="1">
      <alignment/>
      <protection/>
    </xf>
    <xf numFmtId="169" fontId="2" fillId="0" borderId="9" xfId="27" applyFont="1" applyFill="1" applyBorder="1">
      <alignment/>
      <protection/>
    </xf>
    <xf numFmtId="179" fontId="2" fillId="2" borderId="10" xfId="0" applyNumberFormat="1" applyFont="1" applyFill="1" applyBorder="1" applyAlignment="1" applyProtection="1">
      <alignment horizontal="right"/>
      <protection/>
    </xf>
    <xf numFmtId="179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7" applyFont="1" applyBorder="1">
      <alignment/>
      <protection/>
    </xf>
    <xf numFmtId="169" fontId="0" fillId="0" borderId="15" xfId="27" applyFont="1" applyBorder="1" applyAlignment="1">
      <alignment/>
      <protection/>
    </xf>
    <xf numFmtId="169" fontId="0" fillId="0" borderId="15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6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3" xfId="27" applyFont="1" applyFill="1" applyBorder="1" applyAlignment="1">
      <alignment horizontal="center"/>
      <protection/>
    </xf>
    <xf numFmtId="169" fontId="0" fillId="4" borderId="9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0" fontId="2" fillId="2" borderId="6" xfId="0" applyFont="1" applyBorder="1" applyAlignment="1">
      <alignment/>
    </xf>
    <xf numFmtId="177" fontId="0" fillId="2" borderId="15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6" xfId="22" applyFont="1" applyFill="1" applyBorder="1">
      <alignment/>
      <protection/>
    </xf>
    <xf numFmtId="0" fontId="2" fillId="4" borderId="6" xfId="22" applyFont="1" applyFill="1" applyBorder="1">
      <alignment/>
      <protection/>
    </xf>
    <xf numFmtId="0" fontId="2" fillId="4" borderId="9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1" fillId="2" borderId="0" xfId="22" applyFont="1" applyFill="1" applyBorder="1" applyAlignment="1">
      <alignment horizontal="centerContinuous"/>
      <protection/>
    </xf>
    <xf numFmtId="0" fontId="30" fillId="2" borderId="0" xfId="22" applyFont="1" applyFill="1">
      <alignment/>
      <protection/>
    </xf>
    <xf numFmtId="3" fontId="0" fillId="2" borderId="7" xfId="22" applyNumberFormat="1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3" fontId="0" fillId="4" borderId="7" xfId="22" applyNumberFormat="1" applyFont="1" applyFill="1" applyBorder="1">
      <alignment/>
      <protection/>
    </xf>
    <xf numFmtId="3" fontId="0" fillId="4" borderId="8" xfId="22" applyNumberFormat="1" applyFont="1" applyFill="1" applyBorder="1">
      <alignment/>
      <protection/>
    </xf>
    <xf numFmtId="3" fontId="0" fillId="2" borderId="8" xfId="22" applyNumberFormat="1" applyFont="1" applyFill="1" applyBorder="1">
      <alignment/>
      <protection/>
    </xf>
    <xf numFmtId="3" fontId="2" fillId="4" borderId="10" xfId="22" applyNumberFormat="1" applyFont="1" applyFill="1" applyBorder="1">
      <alignment/>
      <protection/>
    </xf>
    <xf numFmtId="3" fontId="2" fillId="4" borderId="11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8" xfId="22" applyNumberFormat="1" applyFont="1" applyFill="1" applyBorder="1" applyAlignment="1">
      <alignment horizontal="right"/>
      <protection/>
    </xf>
    <xf numFmtId="3" fontId="0" fillId="4" borderId="7" xfId="22" applyNumberFormat="1" applyFont="1" applyFill="1" applyBorder="1" applyAlignment="1">
      <alignment horizontal="right"/>
      <protection/>
    </xf>
    <xf numFmtId="3" fontId="2" fillId="4" borderId="10" xfId="22" applyNumberFormat="1" applyFont="1" applyFill="1" applyBorder="1" applyAlignment="1">
      <alignment horizontal="righ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3" fontId="2" fillId="4" borderId="11" xfId="22" applyNumberFormat="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NumberFormat="1" applyFont="1" applyFill="1" applyBorder="1" applyAlignment="1" applyProtection="1">
      <alignment horizontal="right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1" applyNumberFormat="1" applyFont="1" applyFill="1" applyBorder="1" applyAlignment="1">
      <alignment horizontal="center" vertical="center"/>
      <protection/>
    </xf>
    <xf numFmtId="1" fontId="0" fillId="4" borderId="9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2" xfId="3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8" fontId="4" fillId="0" borderId="0" xfId="33" applyFont="1" applyAlignment="1">
      <alignment horizontal="center"/>
      <protection/>
    </xf>
    <xf numFmtId="168" fontId="0" fillId="4" borderId="3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31" xfId="33" applyFont="1" applyFill="1" applyBorder="1" applyAlignment="1">
      <alignment horizontal="center" vertical="center"/>
      <protection/>
    </xf>
    <xf numFmtId="168" fontId="0" fillId="4" borderId="19" xfId="33" applyFont="1" applyFill="1" applyBorder="1" applyAlignment="1">
      <alignment horizontal="center" vertical="center" wrapText="1"/>
      <protection/>
    </xf>
    <xf numFmtId="168" fontId="0" fillId="4" borderId="10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5" fillId="0" borderId="0" xfId="33" applyFont="1" applyFill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0" fillId="4" borderId="35" xfId="33" applyFont="1" applyFill="1" applyBorder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2" fontId="0" fillId="4" borderId="19" xfId="0" applyNumberFormat="1" applyFont="1" applyFill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5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2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 vertic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4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5" fillId="0" borderId="0" xfId="27" applyFont="1" applyAlignment="1">
      <alignment horizont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7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5" xfId="27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2" fillId="4" borderId="5" xfId="27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5" fillId="0" borderId="0" xfId="27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'15.1.2'!$H$10:$H$24</c:f>
              <c:numCache>
                <c:ptCount val="15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863.821998</c:v>
                </c:pt>
                <c:pt idx="13">
                  <c:v>915.6077903327359</c:v>
                </c:pt>
                <c:pt idx="14">
                  <c:v>848.080834518705</c:v>
                </c:pt>
              </c:numCache>
            </c:numRef>
          </c:val>
          <c:smooth val="0"/>
        </c:ser>
        <c:axId val="22121049"/>
        <c:axId val="52940242"/>
      </c:lineChart>
      <c:catAx>
        <c:axId val="22121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40242"/>
        <c:crosses val="autoZero"/>
        <c:auto val="1"/>
        <c:lblOffset val="100"/>
        <c:noMultiLvlLbl val="0"/>
      </c:catAx>
      <c:valAx>
        <c:axId val="52940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210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16482</c:v>
                </c:pt>
                <c:pt idx="1">
                  <c:v>16554.5</c:v>
                </c:pt>
                <c:pt idx="2">
                  <c:v>16766.6</c:v>
                </c:pt>
                <c:pt idx="3">
                  <c:v>16588</c:v>
                </c:pt>
                <c:pt idx="4">
                  <c:v>16441</c:v>
                </c:pt>
                <c:pt idx="5">
                  <c:v>16622</c:v>
                </c:pt>
                <c:pt idx="6">
                  <c:v>16197</c:v>
                </c:pt>
                <c:pt idx="7">
                  <c:v>16328</c:v>
                </c:pt>
                <c:pt idx="8">
                  <c:v>16174</c:v>
                </c:pt>
                <c:pt idx="9">
                  <c:v>15965.705</c:v>
                </c:pt>
                <c:pt idx="10">
                  <c:v>15754.806999999999</c:v>
                </c:pt>
                <c:pt idx="11">
                  <c:v>15331.413</c:v>
                </c:pt>
                <c:pt idx="12">
                  <c:v>14979.076</c:v>
                </c:pt>
                <c:pt idx="13">
                  <c:v>14757</c:v>
                </c:pt>
                <c:pt idx="14">
                  <c:v>15401.88</c:v>
                </c:pt>
              </c:numCache>
            </c:numRef>
          </c:val>
          <c:smooth val="0"/>
        </c:ser>
        <c:axId val="66395689"/>
        <c:axId val="26457890"/>
      </c:lineChart>
      <c:catAx>
        <c:axId val="66395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57890"/>
        <c:crosses val="autoZero"/>
        <c:auto val="1"/>
        <c:lblOffset val="100"/>
        <c:noMultiLvlLbl val="0"/>
      </c:catAx>
      <c:valAx>
        <c:axId val="2645789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95689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31704723"/>
        <c:axId val="62338748"/>
      </c:lineChart>
      <c:catAx>
        <c:axId val="3170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38748"/>
        <c:crosses val="autoZero"/>
        <c:auto val="1"/>
        <c:lblOffset val="100"/>
        <c:noMultiLvlLbl val="0"/>
      </c:catAx>
      <c:valAx>
        <c:axId val="62338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04723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63647709"/>
        <c:axId val="4040758"/>
      </c:lineChart>
      <c:catAx>
        <c:axId val="6364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0758"/>
        <c:crosses val="autoZero"/>
        <c:auto val="1"/>
        <c:lblOffset val="100"/>
        <c:noMultiLvlLbl val="0"/>
      </c:catAx>
      <c:valAx>
        <c:axId val="404075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477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'15.2.7'!$E$9:$E$23</c:f>
              <c:numCache>
                <c:ptCount val="15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675.340824</c:v>
                </c:pt>
                <c:pt idx="13">
                  <c:v>774.3911254326566</c:v>
                </c:pt>
                <c:pt idx="14">
                  <c:v>396.1161379089017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'15.2.7'!$F$9:$F$23</c:f>
              <c:numCache>
                <c:ptCount val="15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618.525632</c:v>
                </c:pt>
                <c:pt idx="13">
                  <c:v>709.2430121970906</c:v>
                </c:pt>
                <c:pt idx="14">
                  <c:v>362.79160956735313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'15.2.7'!$G$9:$G$23</c:f>
              <c:numCache>
                <c:ptCount val="15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131.725</c:v>
                </c:pt>
                <c:pt idx="13">
                  <c:v>151.0447278952245</c:v>
                </c:pt>
                <c:pt idx="14">
                  <c:v>77.26231913095494</c:v>
                </c:pt>
              </c:numCache>
            </c:numRef>
          </c:val>
        </c:ser>
        <c:overlap val="100"/>
        <c:axId val="28996615"/>
        <c:axId val="42194320"/>
      </c:barChart>
      <c:catAx>
        <c:axId val="2899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94320"/>
        <c:crosses val="autoZero"/>
        <c:auto val="1"/>
        <c:lblOffset val="100"/>
        <c:noMultiLvlLbl val="0"/>
      </c:catAx>
      <c:valAx>
        <c:axId val="42194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9661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2008(P)</c:v>
                </c:pt>
                <c:pt idx="14">
                  <c:v>  2009(P)</c:v>
                </c:pt>
              </c:strCache>
            </c:strRef>
          </c:cat>
          <c:val>
            <c:numRef>
              <c:f>'15.3.1'!$H$10:$H$24</c:f>
              <c:numCache>
                <c:ptCount val="15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693.602805</c:v>
                </c:pt>
                <c:pt idx="13">
                  <c:v>748.1361009445355</c:v>
                </c:pt>
                <c:pt idx="14">
                  <c:v>748.9426117125633</c:v>
                </c:pt>
              </c:numCache>
            </c:numRef>
          </c:val>
          <c:smooth val="0"/>
        </c:ser>
        <c:axId val="56266001"/>
        <c:axId val="53045450"/>
      </c:lineChart>
      <c:catAx>
        <c:axId val="5626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45450"/>
        <c:crosses val="autoZero"/>
        <c:auto val="1"/>
        <c:lblOffset val="100"/>
        <c:noMultiLvlLbl val="0"/>
      </c:catAx>
      <c:valAx>
        <c:axId val="5304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660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'15.3.1'!$B$24:$G$24</c:f>
              <c:numCache>
                <c:ptCount val="6"/>
                <c:pt idx="0">
                  <c:v>189.90210864757194</c:v>
                </c:pt>
                <c:pt idx="1">
                  <c:v>14.699018020896474</c:v>
                </c:pt>
                <c:pt idx="2">
                  <c:v>28.96905109358552</c:v>
                </c:pt>
                <c:pt idx="3">
                  <c:v>186.44815391653617</c:v>
                </c:pt>
                <c:pt idx="4">
                  <c:v>265.16682226640023</c:v>
                </c:pt>
                <c:pt idx="5">
                  <c:v>63.75745776757304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'15.4.2'!$J$9:$J$23</c:f>
              <c:numCache>
                <c:ptCount val="15"/>
                <c:pt idx="0">
                  <c:v>4310.873624</c:v>
                </c:pt>
                <c:pt idx="1">
                  <c:v>4498.240385</c:v>
                </c:pt>
                <c:pt idx="2">
                  <c:v>4782.147631999999</c:v>
                </c:pt>
                <c:pt idx="3">
                  <c:v>4597.7735809999995</c:v>
                </c:pt>
                <c:pt idx="4">
                  <c:v>5386.355936999999</c:v>
                </c:pt>
                <c:pt idx="5">
                  <c:v>5899.444528999999</c:v>
                </c:pt>
                <c:pt idx="6">
                  <c:v>6085.247717</c:v>
                </c:pt>
                <c:pt idx="7">
                  <c:v>6647.8673340000005</c:v>
                </c:pt>
                <c:pt idx="8">
                  <c:v>6796.509303</c:v>
                </c:pt>
                <c:pt idx="9">
                  <c:v>6857.128787</c:v>
                </c:pt>
                <c:pt idx="10">
                  <c:v>6693.170546999999</c:v>
                </c:pt>
                <c:pt idx="11">
                  <c:v>6950.752696999999</c:v>
                </c:pt>
                <c:pt idx="12">
                  <c:v>8496.173586</c:v>
                </c:pt>
                <c:pt idx="13">
                  <c:v>9567.073674302617</c:v>
                </c:pt>
                <c:pt idx="14">
                  <c:v>7589.9962217315415</c:v>
                </c:pt>
              </c:numCache>
            </c:numRef>
          </c:val>
          <c:smooth val="0"/>
        </c:ser>
        <c:axId val="3691771"/>
        <c:axId val="9104356"/>
      </c:lineChart>
      <c:catAx>
        <c:axId val="3691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04356"/>
        <c:crosses val="autoZero"/>
        <c:auto val="1"/>
        <c:lblOffset val="100"/>
        <c:noMultiLvlLbl val="0"/>
      </c:catAx>
      <c:valAx>
        <c:axId val="9104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17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49186245"/>
        <c:axId val="52152542"/>
      </c:barChart>
      <c:catAx>
        <c:axId val="4918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52542"/>
        <c:crosses val="autoZero"/>
        <c:auto val="1"/>
        <c:lblOffset val="100"/>
        <c:tickLblSkip val="2"/>
        <c:noMultiLvlLbl val="0"/>
      </c:catAx>
      <c:valAx>
        <c:axId val="521525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862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19904879"/>
        <c:axId val="60836280"/>
      </c:lineChart>
      <c:catAx>
        <c:axId val="1990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36280"/>
        <c:crosses val="autoZero"/>
        <c:auto val="1"/>
        <c:lblOffset val="100"/>
        <c:tickLblSkip val="1"/>
        <c:noMultiLvlLbl val="0"/>
      </c:catAx>
      <c:valAx>
        <c:axId val="60836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048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16068</c:v>
                </c:pt>
                <c:pt idx="1">
                  <c:v>19034</c:v>
                </c:pt>
                <c:pt idx="2">
                  <c:v>22518</c:v>
                </c:pt>
                <c:pt idx="3">
                  <c:v>25036</c:v>
                </c:pt>
                <c:pt idx="4">
                  <c:v>22535</c:v>
                </c:pt>
                <c:pt idx="5">
                  <c:v>20032</c:v>
                </c:pt>
                <c:pt idx="6">
                  <c:v>18314</c:v>
                </c:pt>
                <c:pt idx="7">
                  <c:v>18162</c:v>
                </c:pt>
                <c:pt idx="8">
                  <c:v>19060</c:v>
                </c:pt>
                <c:pt idx="9">
                  <c:v>19881</c:v>
                </c:pt>
                <c:pt idx="10">
                  <c:v>16729</c:v>
                </c:pt>
                <c:pt idx="11">
                  <c:v>16605</c:v>
                </c:pt>
                <c:pt idx="12">
                  <c:v>17706</c:v>
                </c:pt>
                <c:pt idx="13">
                  <c:v>16129</c:v>
                </c:pt>
                <c:pt idx="14">
                  <c:v>12013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1735</c:v>
                </c:pt>
                <c:pt idx="1">
                  <c:v>1694</c:v>
                </c:pt>
                <c:pt idx="2">
                  <c:v>1673</c:v>
                </c:pt>
                <c:pt idx="3">
                  <c:v>1358</c:v>
                </c:pt>
                <c:pt idx="4">
                  <c:v>1305</c:v>
                </c:pt>
                <c:pt idx="5">
                  <c:v>1220</c:v>
                </c:pt>
                <c:pt idx="6">
                  <c:v>1057</c:v>
                </c:pt>
                <c:pt idx="7">
                  <c:v>830</c:v>
                </c:pt>
                <c:pt idx="8">
                  <c:v>766</c:v>
                </c:pt>
                <c:pt idx="9">
                  <c:v>769</c:v>
                </c:pt>
                <c:pt idx="10">
                  <c:v>800</c:v>
                </c:pt>
                <c:pt idx="11">
                  <c:v>570</c:v>
                </c:pt>
                <c:pt idx="12">
                  <c:v>525</c:v>
                </c:pt>
                <c:pt idx="13">
                  <c:v>525</c:v>
                </c:pt>
                <c:pt idx="14">
                  <c:v>603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308</c:v>
                </c:pt>
                <c:pt idx="1">
                  <c:v>497</c:v>
                </c:pt>
                <c:pt idx="2">
                  <c:v>605</c:v>
                </c:pt>
                <c:pt idx="3">
                  <c:v>784</c:v>
                </c:pt>
                <c:pt idx="4">
                  <c:v>652</c:v>
                </c:pt>
                <c:pt idx="5">
                  <c:v>633</c:v>
                </c:pt>
                <c:pt idx="6">
                  <c:v>649</c:v>
                </c:pt>
                <c:pt idx="7">
                  <c:v>525</c:v>
                </c:pt>
                <c:pt idx="8">
                  <c:v>581</c:v>
                </c:pt>
                <c:pt idx="9">
                  <c:v>620</c:v>
                </c:pt>
                <c:pt idx="10">
                  <c:v>381</c:v>
                </c:pt>
                <c:pt idx="11">
                  <c:v>361</c:v>
                </c:pt>
                <c:pt idx="12">
                  <c:v>630</c:v>
                </c:pt>
                <c:pt idx="13">
                  <c:v>463</c:v>
                </c:pt>
                <c:pt idx="14">
                  <c:v>384</c:v>
                </c:pt>
              </c:numCache>
            </c:numRef>
          </c:val>
        </c:ser>
        <c:overlap val="100"/>
        <c:axId val="45115897"/>
        <c:axId val="21469298"/>
      </c:barChart>
      <c:catAx>
        <c:axId val="45115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69298"/>
        <c:crosses val="autoZero"/>
        <c:auto val="1"/>
        <c:lblOffset val="100"/>
        <c:tickLblSkip val="1"/>
        <c:noMultiLvlLbl val="0"/>
      </c:catAx>
      <c:valAx>
        <c:axId val="21469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1589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'15.1.2'!$B$24:$G$24</c:f>
              <c:numCache>
                <c:ptCount val="6"/>
                <c:pt idx="0">
                  <c:v>231.5442921100207</c:v>
                </c:pt>
                <c:pt idx="1">
                  <c:v>94.90642412331032</c:v>
                </c:pt>
                <c:pt idx="2">
                  <c:v>28.168203136778683</c:v>
                </c:pt>
                <c:pt idx="3">
                  <c:v>42.41721629378932</c:v>
                </c:pt>
                <c:pt idx="4">
                  <c:v>84.66258425139804</c:v>
                </c:pt>
                <c:pt idx="5">
                  <c:v>366.3821146034079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'15.7.1'!$F$10:$F$24</c:f>
              <c:numCache>
                <c:ptCount val="15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1317.245407</c:v>
                </c:pt>
                <c:pt idx="13">
                  <c:v>1333.8973065781247</c:v>
                </c:pt>
                <c:pt idx="14">
                  <c:v>1307.09902263582</c:v>
                </c:pt>
              </c:numCache>
            </c:numRef>
          </c:val>
          <c:smooth val="0"/>
        </c:ser>
        <c:axId val="15790435"/>
        <c:axId val="27639564"/>
      </c:lineChart>
      <c:catAx>
        <c:axId val="1579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39564"/>
        <c:crosses val="autoZero"/>
        <c:auto val="1"/>
        <c:lblOffset val="100"/>
        <c:noMultiLvlLbl val="0"/>
      </c:catAx>
      <c:valAx>
        <c:axId val="27639564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904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'15.7.1'!$B$24:$D$24</c:f>
              <c:numCache>
                <c:ptCount val="3"/>
                <c:pt idx="0">
                  <c:v>335.60340234854687</c:v>
                </c:pt>
                <c:pt idx="1">
                  <c:v>235.8912967198022</c:v>
                </c:pt>
                <c:pt idx="2">
                  <c:v>735.6043235674708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31951277"/>
        <c:axId val="9283462"/>
      </c:lineChart>
      <c:catAx>
        <c:axId val="319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83462"/>
        <c:crosses val="autoZero"/>
        <c:auto val="1"/>
        <c:lblOffset val="100"/>
        <c:tickLblSkip val="2"/>
        <c:noMultiLvlLbl val="0"/>
      </c:catAx>
      <c:valAx>
        <c:axId val="9283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512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'15.9.1'!$G$9:$G$23</c:f>
              <c:numCache>
                <c:ptCount val="15"/>
                <c:pt idx="0">
                  <c:v>249.46</c:v>
                </c:pt>
                <c:pt idx="1">
                  <c:v>258.23</c:v>
                </c:pt>
                <c:pt idx="2">
                  <c:v>265.84</c:v>
                </c:pt>
                <c:pt idx="3">
                  <c:v>272.88</c:v>
                </c:pt>
                <c:pt idx="4">
                  <c:v>283.76</c:v>
                </c:pt>
                <c:pt idx="5">
                  <c:v>297.86</c:v>
                </c:pt>
                <c:pt idx="6">
                  <c:v>322.29</c:v>
                </c:pt>
                <c:pt idx="7">
                  <c:v>347.57</c:v>
                </c:pt>
                <c:pt idx="8">
                  <c:v>359.88800000000003</c:v>
                </c:pt>
                <c:pt idx="9">
                  <c:v>373.99800000000005</c:v>
                </c:pt>
                <c:pt idx="10">
                  <c:v>399.648</c:v>
                </c:pt>
                <c:pt idx="11">
                  <c:v>472.776602</c:v>
                </c:pt>
                <c:pt idx="12">
                  <c:v>473.869749</c:v>
                </c:pt>
                <c:pt idx="13">
                  <c:v>474.91540980726205</c:v>
                </c:pt>
                <c:pt idx="14">
                  <c:v>484.10244764396253</c:v>
                </c:pt>
              </c:numCache>
            </c:numRef>
          </c:val>
          <c:smooth val="0"/>
        </c:ser>
        <c:axId val="59395287"/>
        <c:axId val="30088160"/>
      </c:lineChart>
      <c:catAx>
        <c:axId val="5939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88160"/>
        <c:crosses val="autoZero"/>
        <c:auto val="1"/>
        <c:lblOffset val="100"/>
        <c:tickLblSkip val="1"/>
        <c:noMultiLvlLbl val="0"/>
      </c:catAx>
      <c:valAx>
        <c:axId val="30088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952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'15.9.1'!$B$23:$F$23</c:f>
              <c:numCache>
                <c:ptCount val="5"/>
                <c:pt idx="0">
                  <c:v>68.11979581396282</c:v>
                </c:pt>
                <c:pt idx="1">
                  <c:v>11.14205683877001</c:v>
                </c:pt>
                <c:pt idx="2">
                  <c:v>237.89554480126716</c:v>
                </c:pt>
                <c:pt idx="3">
                  <c:v>70.820057501433</c:v>
                </c:pt>
                <c:pt idx="4">
                  <c:v>96.12499268852947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37303521"/>
        <c:axId val="45925914"/>
      </c:lineChart>
      <c:catAx>
        <c:axId val="3730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25914"/>
        <c:crosses val="autoZero"/>
        <c:auto val="1"/>
        <c:lblOffset val="100"/>
        <c:noMultiLvlLbl val="0"/>
      </c:catAx>
      <c:valAx>
        <c:axId val="45925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035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531403"/>
        <c:axId val="30289972"/>
      </c:lineChart>
      <c:catAx>
        <c:axId val="53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89972"/>
        <c:crosses val="autoZero"/>
        <c:auto val="1"/>
        <c:lblOffset val="100"/>
        <c:noMultiLvlLbl val="0"/>
      </c:catAx>
      <c:valAx>
        <c:axId val="30289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4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'15.11.2'!$B$7:$B$21</c:f>
              <c:numCache>
                <c:ptCount val="15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  <c:pt idx="14">
                  <c:v>25291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'15.11.2'!$C$7:$C$21</c:f>
              <c:numCache>
                <c:ptCount val="15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  <c:pt idx="14">
                  <c:v>2465</c:v>
                </c:pt>
              </c:numCache>
            </c:numRef>
          </c:val>
          <c:smooth val="0"/>
        </c:ser>
        <c:axId val="48806805"/>
        <c:axId val="30524462"/>
      </c:lineChart>
      <c:catAx>
        <c:axId val="4880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24462"/>
        <c:crosses val="autoZero"/>
        <c:auto val="1"/>
        <c:lblOffset val="100"/>
        <c:noMultiLvlLbl val="0"/>
      </c:catAx>
      <c:valAx>
        <c:axId val="30524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068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92"/>
          <c:w val="0.97425"/>
          <c:h val="0.808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'15.1.4'!$B$6:$M$6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'15.1.4'!$B$21:$M$21</c:f>
              <c:numCache>
                <c:ptCount val="12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  <c:pt idx="11">
                  <c:v>76057</c:v>
                </c:pt>
              </c:numCache>
            </c:numRef>
          </c:val>
          <c:smooth val="0"/>
        </c:ser>
        <c:axId val="64803779"/>
        <c:axId val="2827884"/>
      </c:lineChart>
      <c:catAx>
        <c:axId val="6480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7884"/>
        <c:crosses val="autoZero"/>
        <c:auto val="1"/>
        <c:lblOffset val="100"/>
        <c:noMultiLvlLbl val="0"/>
      </c:catAx>
      <c:valAx>
        <c:axId val="2827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03779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axId val="26971661"/>
        <c:axId val="60989670"/>
      </c:lineChart>
      <c:catAx>
        <c:axId val="269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89670"/>
        <c:crosses val="autoZero"/>
        <c:auto val="1"/>
        <c:lblOffset val="100"/>
        <c:noMultiLvlLbl val="0"/>
      </c:catAx>
      <c:valAx>
        <c:axId val="60989670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716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87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12669</c:v>
                </c:pt>
                <c:pt idx="1">
                  <c:v>1812</c:v>
                </c:pt>
                <c:pt idx="2">
                  <c:v>171423</c:v>
                </c:pt>
                <c:pt idx="3">
                  <c:v>35291</c:v>
                </c:pt>
                <c:pt idx="4">
                  <c:v>61868</c:v>
                </c:pt>
                <c:pt idx="5">
                  <c:v>11850</c:v>
                </c:pt>
                <c:pt idx="6">
                  <c:v>257642</c:v>
                </c:pt>
                <c:pt idx="7">
                  <c:v>71152</c:v>
                </c:pt>
                <c:pt idx="8">
                  <c:v>517</c:v>
                </c:pt>
                <c:pt idx="9">
                  <c:v>138597</c:v>
                </c:pt>
              </c:numCache>
            </c:numRef>
          </c:val>
          <c:shape val="cylinder"/>
        </c:ser>
        <c:gapWidth val="70"/>
        <c:shape val="cylinder"/>
        <c:axId val="53859127"/>
        <c:axId val="50071360"/>
      </c:bar3DChart>
      <c:catAx>
        <c:axId val="53859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071360"/>
        <c:crosses val="autoZero"/>
        <c:auto val="0"/>
        <c:lblOffset val="100"/>
        <c:noMultiLvlLbl val="0"/>
      </c:catAx>
      <c:valAx>
        <c:axId val="50071360"/>
        <c:scaling>
          <c:orientation val="minMax"/>
        </c:scaling>
        <c:axPos val="t"/>
        <c:delete val="1"/>
        <c:majorTickMark val="out"/>
        <c:minorTickMark val="none"/>
        <c:tickLblPos val="nextTo"/>
        <c:crossAx val="538591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axId val="35495233"/>
        <c:axId val="9962362"/>
      </c:lineChart>
      <c:catAx>
        <c:axId val="35495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62362"/>
        <c:crosses val="autoZero"/>
        <c:auto val="1"/>
        <c:lblOffset val="100"/>
        <c:noMultiLvlLbl val="0"/>
      </c:catAx>
      <c:valAx>
        <c:axId val="9962362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952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10771</c:v>
                </c:pt>
                <c:pt idx="1">
                  <c:v>2498</c:v>
                </c:pt>
                <c:pt idx="2">
                  <c:v>241740</c:v>
                </c:pt>
              </c:numCache>
            </c:numRef>
          </c:val>
          <c:shape val="cylinder"/>
        </c:ser>
        <c:gapWidth val="70"/>
        <c:shape val="cylinder"/>
        <c:axId val="30983723"/>
        <c:axId val="21241748"/>
      </c:bar3DChart>
      <c:catAx>
        <c:axId val="30983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41748"/>
        <c:crosses val="autoZero"/>
        <c:auto val="0"/>
        <c:lblOffset val="100"/>
        <c:noMultiLvlLbl val="0"/>
      </c:catAx>
      <c:valAx>
        <c:axId val="21241748"/>
        <c:scaling>
          <c:orientation val="minMax"/>
        </c:scaling>
        <c:axPos val="t"/>
        <c:delete val="1"/>
        <c:majorTickMark val="out"/>
        <c:minorTickMark val="none"/>
        <c:tickLblPos val="nextTo"/>
        <c:crossAx val="30983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2820085"/>
        <c:axId val="26527118"/>
      </c:lineChart>
      <c:catAx>
        <c:axId val="282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27118"/>
        <c:crosses val="autoZero"/>
        <c:auto val="1"/>
        <c:lblOffset val="100"/>
        <c:noMultiLvlLbl val="0"/>
      </c:catAx>
      <c:valAx>
        <c:axId val="26527118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00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35252</c:v>
                </c:pt>
                <c:pt idx="1">
                  <c:v>9198</c:v>
                </c:pt>
                <c:pt idx="2">
                  <c:v>121566</c:v>
                </c:pt>
              </c:numCache>
            </c:numRef>
          </c:val>
          <c:shape val="cylinder"/>
        </c:ser>
        <c:gapWidth val="70"/>
        <c:shape val="cylinder"/>
        <c:axId val="35650719"/>
        <c:axId val="18825064"/>
      </c:bar3DChart>
      <c:catAx>
        <c:axId val="35650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25064"/>
        <c:crosses val="autoZero"/>
        <c:auto val="0"/>
        <c:lblOffset val="100"/>
        <c:noMultiLvlLbl val="0"/>
      </c:catAx>
      <c:valAx>
        <c:axId val="18825064"/>
        <c:scaling>
          <c:orientation val="minMax"/>
        </c:scaling>
        <c:axPos val="t"/>
        <c:delete val="1"/>
        <c:majorTickMark val="out"/>
        <c:minorTickMark val="none"/>
        <c:tickLblPos val="nextTo"/>
        <c:crossAx val="356507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142875</xdr:rowOff>
    </xdr:from>
    <xdr:to>
      <xdr:col>7</xdr:col>
      <xdr:colOff>533400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228600" y="43815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771525</xdr:colOff>
      <xdr:row>58</xdr:row>
      <xdr:rowOff>152400</xdr:rowOff>
    </xdr:to>
    <xdr:graphicFrame>
      <xdr:nvGraphicFramePr>
        <xdr:cNvPr id="2" name="Chart 3"/>
        <xdr:cNvGraphicFramePr/>
      </xdr:nvGraphicFramePr>
      <xdr:xfrm>
        <a:off x="990600" y="68961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590550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42875" y="43624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5</xdr:col>
      <xdr:colOff>1209675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6675" y="47244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5</xdr:col>
      <xdr:colOff>57150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81075" y="72580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142875</xdr:rowOff>
    </xdr:from>
    <xdr:to>
      <xdr:col>6</xdr:col>
      <xdr:colOff>962025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52400" y="47053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44</xdr:row>
      <xdr:rowOff>47625</xdr:rowOff>
    </xdr:from>
    <xdr:to>
      <xdr:col>6</xdr:col>
      <xdr:colOff>247650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019175" y="73628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2</xdr:col>
      <xdr:colOff>1857375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37433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12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9258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24</xdr:row>
      <xdr:rowOff>114300</xdr:rowOff>
    </xdr:from>
    <xdr:to>
      <xdr:col>7</xdr:col>
      <xdr:colOff>704850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733425" y="41814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8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43</xdr:row>
      <xdr:rowOff>0</xdr:rowOff>
    </xdr:from>
    <xdr:to>
      <xdr:col>7</xdr:col>
      <xdr:colOff>209550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14450" y="71532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68.28125" style="1" bestFit="1" customWidth="1"/>
    <col min="2" max="7" width="15.7109375" style="1" customWidth="1"/>
    <col min="8" max="16384" width="11.421875" style="1" customWidth="1"/>
  </cols>
  <sheetData>
    <row r="1" spans="1:7" s="27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7" s="41" customFormat="1" ht="15" customHeight="1">
      <c r="A3" s="360" t="s">
        <v>470</v>
      </c>
      <c r="B3" s="360"/>
      <c r="C3" s="360"/>
      <c r="D3" s="360"/>
      <c r="E3" s="360"/>
      <c r="F3" s="360"/>
      <c r="G3" s="360"/>
    </row>
    <row r="4" spans="1:7" s="33" customFormat="1" ht="14.25" customHeight="1" thickBot="1">
      <c r="A4" s="100"/>
      <c r="B4" s="100"/>
      <c r="C4" s="100"/>
      <c r="D4" s="100"/>
      <c r="E4" s="101"/>
      <c r="F4" s="101"/>
      <c r="G4" s="101"/>
    </row>
    <row r="5" spans="1:7" ht="13.5" thickBot="1">
      <c r="A5" s="112" t="s">
        <v>196</v>
      </c>
      <c r="B5" s="114" t="s">
        <v>367</v>
      </c>
      <c r="C5" s="114" t="s">
        <v>368</v>
      </c>
      <c r="D5" s="114" t="s">
        <v>369</v>
      </c>
      <c r="E5" s="115" t="s">
        <v>370</v>
      </c>
      <c r="F5" s="115" t="s">
        <v>371</v>
      </c>
      <c r="G5" s="115" t="s">
        <v>467</v>
      </c>
    </row>
    <row r="6" spans="1:7" ht="12.75">
      <c r="A6" s="102" t="s">
        <v>261</v>
      </c>
      <c r="B6" s="103"/>
      <c r="C6" s="103"/>
      <c r="D6" s="103"/>
      <c r="E6" s="309"/>
      <c r="F6" s="309"/>
      <c r="G6" s="104"/>
    </row>
    <row r="7" spans="1:7" ht="12.75">
      <c r="A7" s="105" t="s">
        <v>197</v>
      </c>
      <c r="B7" s="106">
        <v>598161</v>
      </c>
      <c r="C7" s="106">
        <v>677025</v>
      </c>
      <c r="D7" s="106">
        <v>747380</v>
      </c>
      <c r="E7" s="106">
        <v>681574.29</v>
      </c>
      <c r="F7" s="106">
        <v>850268.89</v>
      </c>
      <c r="G7" s="107">
        <v>677206.55</v>
      </c>
    </row>
    <row r="8" spans="1:7" ht="12.75">
      <c r="A8" s="105" t="s">
        <v>198</v>
      </c>
      <c r="B8" s="106">
        <v>2107498</v>
      </c>
      <c r="C8" s="106">
        <v>1826436</v>
      </c>
      <c r="D8" s="106">
        <v>1275113</v>
      </c>
      <c r="E8" s="106">
        <v>977305.68</v>
      </c>
      <c r="F8" s="106">
        <v>1031521.87</v>
      </c>
      <c r="G8" s="107">
        <v>1047740.44</v>
      </c>
    </row>
    <row r="9" spans="1:7" ht="12.75">
      <c r="A9" s="105" t="s">
        <v>0</v>
      </c>
      <c r="B9" s="106">
        <v>955044</v>
      </c>
      <c r="C9" s="106">
        <v>1011764</v>
      </c>
      <c r="D9" s="106">
        <v>949288</v>
      </c>
      <c r="E9" s="106">
        <v>957754.76</v>
      </c>
      <c r="F9" s="106">
        <v>1061646.17</v>
      </c>
      <c r="G9" s="107">
        <v>847707.86</v>
      </c>
    </row>
    <row r="10" spans="1:7" ht="12.75">
      <c r="A10" s="105" t="s">
        <v>1</v>
      </c>
      <c r="B10" s="106">
        <v>3327</v>
      </c>
      <c r="C10" s="106">
        <v>5331</v>
      </c>
      <c r="D10" s="106">
        <v>5801</v>
      </c>
      <c r="E10" s="106">
        <v>5262.75</v>
      </c>
      <c r="F10" s="106">
        <v>12399.6</v>
      </c>
      <c r="G10" s="107">
        <v>12595.95</v>
      </c>
    </row>
    <row r="11" spans="1:8" ht="12.75">
      <c r="A11" s="105" t="s">
        <v>2</v>
      </c>
      <c r="B11" s="106">
        <v>80952</v>
      </c>
      <c r="C11" s="106">
        <v>76340</v>
      </c>
      <c r="D11" s="106">
        <v>80352</v>
      </c>
      <c r="E11" s="106">
        <v>89729.85</v>
      </c>
      <c r="F11" s="106">
        <v>86871.99</v>
      </c>
      <c r="G11" s="107">
        <v>68701.93</v>
      </c>
      <c r="H11" s="67"/>
    </row>
    <row r="12" spans="1:7" ht="12.75">
      <c r="A12" s="105" t="s">
        <v>3</v>
      </c>
      <c r="B12" s="106">
        <v>176499</v>
      </c>
      <c r="C12" s="106">
        <v>181147</v>
      </c>
      <c r="D12" s="106">
        <v>124915</v>
      </c>
      <c r="E12" s="106">
        <v>123198</v>
      </c>
      <c r="F12" s="106">
        <v>173484.58</v>
      </c>
      <c r="G12" s="107">
        <v>158798.45</v>
      </c>
    </row>
    <row r="13" spans="1:7" ht="12.75">
      <c r="A13" s="105" t="s">
        <v>4</v>
      </c>
      <c r="B13" s="106">
        <v>23580</v>
      </c>
      <c r="C13" s="106">
        <v>14655</v>
      </c>
      <c r="D13" s="106">
        <v>15716</v>
      </c>
      <c r="E13" s="106">
        <v>9111.829</v>
      </c>
      <c r="F13" s="106">
        <v>17895.94</v>
      </c>
      <c r="G13" s="107">
        <v>33504.12</v>
      </c>
    </row>
    <row r="14" spans="1:7" ht="12.75">
      <c r="A14" s="105" t="s">
        <v>5</v>
      </c>
      <c r="B14" s="106">
        <v>25059</v>
      </c>
      <c r="C14" s="106">
        <v>15551</v>
      </c>
      <c r="D14" s="106">
        <v>16749</v>
      </c>
      <c r="E14" s="106">
        <v>9111.829</v>
      </c>
      <c r="F14" s="106">
        <v>19195.94</v>
      </c>
      <c r="G14" s="107">
        <v>33974.92</v>
      </c>
    </row>
    <row r="15" spans="1:7" ht="12.75">
      <c r="A15" s="105" t="s">
        <v>6</v>
      </c>
      <c r="B15" s="106">
        <v>3962391</v>
      </c>
      <c r="C15" s="106">
        <v>3827721</v>
      </c>
      <c r="D15" s="106">
        <v>3223417</v>
      </c>
      <c r="E15" s="106">
        <v>2892733.13</v>
      </c>
      <c r="F15" s="106">
        <v>3276802.16</v>
      </c>
      <c r="G15" s="107">
        <v>2859985.03</v>
      </c>
    </row>
    <row r="16" spans="1:7" ht="12.75">
      <c r="A16" s="108" t="s">
        <v>205</v>
      </c>
      <c r="B16" s="106">
        <v>389318</v>
      </c>
      <c r="C16" s="106">
        <v>451251</v>
      </c>
      <c r="D16" s="106">
        <v>370666</v>
      </c>
      <c r="E16" s="106">
        <v>298391.38</v>
      </c>
      <c r="F16" s="106">
        <v>361984.64</v>
      </c>
      <c r="G16" s="107">
        <v>362063.75</v>
      </c>
    </row>
    <row r="17" spans="1:7" ht="12.75">
      <c r="A17" s="108" t="s">
        <v>262</v>
      </c>
      <c r="B17" s="106"/>
      <c r="C17" s="106"/>
      <c r="D17" s="106"/>
      <c r="E17" s="106"/>
      <c r="F17" s="106"/>
      <c r="G17" s="107"/>
    </row>
    <row r="18" spans="1:7" ht="12.75">
      <c r="A18" s="105" t="s">
        <v>401</v>
      </c>
      <c r="B18" s="106">
        <v>697</v>
      </c>
      <c r="C18" s="106">
        <v>599</v>
      </c>
      <c r="D18" s="106">
        <v>634</v>
      </c>
      <c r="E18" s="106">
        <v>1236</v>
      </c>
      <c r="F18" s="106">
        <v>437</v>
      </c>
      <c r="G18" s="107">
        <v>414</v>
      </c>
    </row>
    <row r="19" spans="1:7" ht="12.75">
      <c r="A19" s="105" t="s">
        <v>402</v>
      </c>
      <c r="B19" s="106">
        <v>45647</v>
      </c>
      <c r="C19" s="106">
        <v>39068</v>
      </c>
      <c r="D19" s="106">
        <v>29929</v>
      </c>
      <c r="E19" s="106">
        <v>27894</v>
      </c>
      <c r="F19" s="106">
        <v>34744</v>
      </c>
      <c r="G19" s="107">
        <v>38220</v>
      </c>
    </row>
    <row r="20" spans="1:7" ht="12.75">
      <c r="A20" s="105" t="s">
        <v>403</v>
      </c>
      <c r="B20" s="106">
        <v>5568</v>
      </c>
      <c r="C20" s="106">
        <v>3478</v>
      </c>
      <c r="D20" s="106">
        <v>2578</v>
      </c>
      <c r="E20" s="106">
        <v>1810</v>
      </c>
      <c r="F20" s="106">
        <v>1755</v>
      </c>
      <c r="G20" s="107">
        <v>583</v>
      </c>
    </row>
    <row r="21" spans="1:7" ht="12.75">
      <c r="A21" s="105" t="s">
        <v>404</v>
      </c>
      <c r="B21" s="106">
        <v>343</v>
      </c>
      <c r="C21" s="106">
        <v>313</v>
      </c>
      <c r="D21" s="106">
        <v>219</v>
      </c>
      <c r="E21" s="106">
        <v>740</v>
      </c>
      <c r="F21" s="106">
        <v>161</v>
      </c>
      <c r="G21" s="107">
        <v>18</v>
      </c>
    </row>
    <row r="22" spans="1:7" ht="12.75">
      <c r="A22" s="105" t="s">
        <v>405</v>
      </c>
      <c r="B22" s="106">
        <v>745</v>
      </c>
      <c r="C22" s="106">
        <v>120</v>
      </c>
      <c r="D22" s="106">
        <v>110</v>
      </c>
      <c r="E22" s="106">
        <v>96</v>
      </c>
      <c r="F22" s="106">
        <v>0</v>
      </c>
      <c r="G22" s="107">
        <v>0</v>
      </c>
    </row>
    <row r="23" spans="1:8" ht="12.75">
      <c r="A23" s="105" t="s">
        <v>406</v>
      </c>
      <c r="B23" s="106">
        <v>53000</v>
      </c>
      <c r="C23" s="106">
        <v>43578</v>
      </c>
      <c r="D23" s="106">
        <v>33470</v>
      </c>
      <c r="E23" s="106">
        <v>31776.014699999996</v>
      </c>
      <c r="F23" s="106">
        <v>37095.789</v>
      </c>
      <c r="G23" s="107">
        <v>39234.71</v>
      </c>
      <c r="H23"/>
    </row>
    <row r="24" spans="1:7" ht="12.75">
      <c r="A24" s="108" t="s">
        <v>407</v>
      </c>
      <c r="B24" s="106"/>
      <c r="C24" s="106"/>
      <c r="D24" s="106"/>
      <c r="E24" s="106"/>
      <c r="F24" s="106"/>
      <c r="G24" s="107"/>
    </row>
    <row r="25" spans="1:7" ht="12.75">
      <c r="A25" s="105" t="s">
        <v>408</v>
      </c>
      <c r="B25" s="106">
        <v>17897</v>
      </c>
      <c r="C25" s="106">
        <v>22563</v>
      </c>
      <c r="D25" s="106">
        <v>16721</v>
      </c>
      <c r="E25" s="106">
        <v>16728.32</v>
      </c>
      <c r="F25" s="106">
        <v>11596.908000000001</v>
      </c>
      <c r="G25" s="107">
        <v>4646.43</v>
      </c>
    </row>
    <row r="26" spans="1:7" ht="12.75">
      <c r="A26" s="105" t="s">
        <v>409</v>
      </c>
      <c r="B26" s="106">
        <v>95</v>
      </c>
      <c r="C26" s="106">
        <v>234</v>
      </c>
      <c r="D26" s="106">
        <v>0</v>
      </c>
      <c r="E26" s="106">
        <v>0</v>
      </c>
      <c r="F26" s="106">
        <v>0</v>
      </c>
      <c r="G26" s="107">
        <v>0</v>
      </c>
    </row>
    <row r="27" spans="1:7" ht="12.75">
      <c r="A27" s="105" t="s">
        <v>379</v>
      </c>
      <c r="B27" s="106">
        <v>17992</v>
      </c>
      <c r="C27" s="106">
        <v>22797</v>
      </c>
      <c r="D27" s="106">
        <v>16721</v>
      </c>
      <c r="E27" s="106">
        <v>16728.32</v>
      </c>
      <c r="F27" s="106">
        <v>11596.908000000001</v>
      </c>
      <c r="G27" s="107">
        <v>4646.43</v>
      </c>
    </row>
    <row r="28" spans="1:7" ht="12.75">
      <c r="A28" s="108" t="s">
        <v>380</v>
      </c>
      <c r="B28" s="106"/>
      <c r="C28" s="106"/>
      <c r="D28" s="106"/>
      <c r="E28" s="106"/>
      <c r="F28" s="106"/>
      <c r="G28" s="107"/>
    </row>
    <row r="29" spans="1:7" ht="12.75">
      <c r="A29" s="105" t="s">
        <v>372</v>
      </c>
      <c r="B29" s="106">
        <v>3154</v>
      </c>
      <c r="C29" s="106">
        <v>2377</v>
      </c>
      <c r="D29" s="106">
        <v>2847</v>
      </c>
      <c r="E29" s="106">
        <v>4123.46</v>
      </c>
      <c r="F29" s="106">
        <v>4900.1</v>
      </c>
      <c r="G29" s="107">
        <v>7926.51</v>
      </c>
    </row>
    <row r="30" spans="1:7" ht="12.75">
      <c r="A30" s="105" t="s">
        <v>373</v>
      </c>
      <c r="B30" s="106">
        <v>0</v>
      </c>
      <c r="C30" s="106">
        <v>1</v>
      </c>
      <c r="D30" s="106">
        <v>0</v>
      </c>
      <c r="E30" s="106">
        <v>0</v>
      </c>
      <c r="F30" s="106">
        <v>0</v>
      </c>
      <c r="G30" s="107">
        <v>0</v>
      </c>
    </row>
    <row r="31" spans="1:7" ht="12.75">
      <c r="A31" s="105" t="s">
        <v>374</v>
      </c>
      <c r="B31" s="106">
        <v>0</v>
      </c>
      <c r="C31" s="106">
        <v>0</v>
      </c>
      <c r="D31" s="106">
        <v>0</v>
      </c>
      <c r="E31" s="106">
        <v>63.191</v>
      </c>
      <c r="F31" s="106">
        <v>0</v>
      </c>
      <c r="G31" s="107">
        <v>0</v>
      </c>
    </row>
    <row r="32" spans="1:7" ht="12.75">
      <c r="A32" s="105" t="s">
        <v>375</v>
      </c>
      <c r="B32" s="106">
        <v>0</v>
      </c>
      <c r="C32" s="106">
        <v>0</v>
      </c>
      <c r="D32" s="106">
        <v>0</v>
      </c>
      <c r="E32" s="106">
        <v>76</v>
      </c>
      <c r="F32" s="106">
        <v>0</v>
      </c>
      <c r="G32" s="107">
        <v>0</v>
      </c>
    </row>
    <row r="33" spans="1:7" ht="12.75">
      <c r="A33" s="249" t="s">
        <v>376</v>
      </c>
      <c r="B33" s="106">
        <v>151</v>
      </c>
      <c r="C33" s="106">
        <v>284</v>
      </c>
      <c r="D33" s="106">
        <v>151</v>
      </c>
      <c r="E33" s="106">
        <v>57.75</v>
      </c>
      <c r="F33" s="106">
        <v>0</v>
      </c>
      <c r="G33" s="107">
        <v>0</v>
      </c>
    </row>
    <row r="34" spans="1:7" ht="12.75">
      <c r="A34" s="249" t="s">
        <v>377</v>
      </c>
      <c r="B34" s="106">
        <v>43</v>
      </c>
      <c r="C34" s="106">
        <v>26</v>
      </c>
      <c r="D34" s="106">
        <v>1</v>
      </c>
      <c r="E34" s="106">
        <v>213</v>
      </c>
      <c r="F34" s="106">
        <v>0</v>
      </c>
      <c r="G34" s="107">
        <v>87</v>
      </c>
    </row>
    <row r="35" spans="1:7" ht="12.75">
      <c r="A35" s="249" t="s">
        <v>378</v>
      </c>
      <c r="B35" s="106">
        <v>23796</v>
      </c>
      <c r="C35" s="106">
        <v>42627</v>
      </c>
      <c r="D35" s="106">
        <v>28037</v>
      </c>
      <c r="E35" s="106">
        <v>36787.16</v>
      </c>
      <c r="F35" s="106">
        <v>28726.43</v>
      </c>
      <c r="G35" s="107">
        <v>27986.1</v>
      </c>
    </row>
    <row r="36" spans="1:7" ht="12.75">
      <c r="A36" s="249" t="s">
        <v>379</v>
      </c>
      <c r="B36" s="106">
        <v>27144</v>
      </c>
      <c r="C36" s="106">
        <v>45315</v>
      </c>
      <c r="D36" s="106">
        <v>31036</v>
      </c>
      <c r="E36" s="106">
        <v>41320.561</v>
      </c>
      <c r="F36" s="106">
        <v>33626.53</v>
      </c>
      <c r="G36" s="107">
        <v>35999.61</v>
      </c>
    </row>
    <row r="37" spans="1:7" ht="12.75">
      <c r="A37" s="310" t="s">
        <v>388</v>
      </c>
      <c r="B37" s="106"/>
      <c r="C37" s="106"/>
      <c r="D37" s="106"/>
      <c r="E37" s="106"/>
      <c r="F37" s="106"/>
      <c r="G37" s="107"/>
    </row>
    <row r="38" spans="1:7" ht="12.75">
      <c r="A38" s="105" t="s">
        <v>382</v>
      </c>
      <c r="B38" s="106">
        <v>12401</v>
      </c>
      <c r="C38" s="106">
        <v>10393</v>
      </c>
      <c r="D38" s="106">
        <v>8875</v>
      </c>
      <c r="E38" s="106">
        <v>7231.85</v>
      </c>
      <c r="F38" s="106">
        <v>10126.26</v>
      </c>
      <c r="G38" s="107">
        <v>9620.92</v>
      </c>
    </row>
    <row r="39" spans="1:7" ht="12.75">
      <c r="A39" s="105" t="s">
        <v>383</v>
      </c>
      <c r="B39" s="106">
        <v>101</v>
      </c>
      <c r="C39" s="106">
        <v>447</v>
      </c>
      <c r="D39" s="106">
        <v>1377</v>
      </c>
      <c r="E39" s="106">
        <v>953.75</v>
      </c>
      <c r="F39" s="106">
        <v>617.5</v>
      </c>
      <c r="G39" s="107">
        <v>188.25</v>
      </c>
    </row>
    <row r="40" spans="1:7" ht="12.75">
      <c r="A40" s="105" t="s">
        <v>384</v>
      </c>
      <c r="B40" s="106">
        <v>0</v>
      </c>
      <c r="C40" s="106">
        <v>0</v>
      </c>
      <c r="D40" s="106">
        <v>2</v>
      </c>
      <c r="E40" s="106">
        <v>0</v>
      </c>
      <c r="F40" s="106">
        <v>0</v>
      </c>
      <c r="G40" s="107">
        <v>0</v>
      </c>
    </row>
    <row r="41" spans="1:7" ht="12.75">
      <c r="A41" s="105" t="s">
        <v>385</v>
      </c>
      <c r="B41" s="106">
        <v>0</v>
      </c>
      <c r="C41" s="106">
        <v>0</v>
      </c>
      <c r="D41" s="106">
        <v>0</v>
      </c>
      <c r="E41" s="106">
        <v>0.428</v>
      </c>
      <c r="F41" s="106">
        <v>0</v>
      </c>
      <c r="G41" s="107">
        <v>0</v>
      </c>
    </row>
    <row r="42" spans="1:7" ht="12.75">
      <c r="A42" s="105" t="s">
        <v>386</v>
      </c>
      <c r="B42" s="106">
        <v>188855</v>
      </c>
      <c r="C42" s="106">
        <v>209013</v>
      </c>
      <c r="D42" s="106">
        <v>59063</v>
      </c>
      <c r="E42" s="106">
        <v>84180.07499999998</v>
      </c>
      <c r="F42" s="106">
        <v>97748.2</v>
      </c>
      <c r="G42" s="107">
        <v>110459.5</v>
      </c>
    </row>
    <row r="43" spans="1:7" ht="12.75">
      <c r="A43" s="105" t="s">
        <v>387</v>
      </c>
      <c r="B43" s="106">
        <v>2460</v>
      </c>
      <c r="C43" s="106">
        <v>2404</v>
      </c>
      <c r="D43" s="106">
        <v>2294</v>
      </c>
      <c r="E43" s="106">
        <v>2214.9</v>
      </c>
      <c r="F43" s="106">
        <v>1046.353</v>
      </c>
      <c r="G43" s="107">
        <v>1964.12</v>
      </c>
    </row>
    <row r="44" spans="1:7" ht="12.75">
      <c r="A44" s="105" t="s">
        <v>381</v>
      </c>
      <c r="B44" s="106">
        <v>203817</v>
      </c>
      <c r="C44" s="106">
        <v>222257</v>
      </c>
      <c r="D44" s="106">
        <v>71611</v>
      </c>
      <c r="E44" s="106">
        <v>94581.00299999998</v>
      </c>
      <c r="F44" s="106">
        <v>109538.313</v>
      </c>
      <c r="G44" s="107">
        <v>122232.79</v>
      </c>
    </row>
    <row r="45" spans="1:7" ht="12.75">
      <c r="A45" s="108" t="s">
        <v>199</v>
      </c>
      <c r="B45" s="106"/>
      <c r="C45" s="106"/>
      <c r="D45" s="106"/>
      <c r="E45" s="106"/>
      <c r="F45" s="106"/>
      <c r="G45" s="107"/>
    </row>
    <row r="46" spans="1:7" ht="12.75">
      <c r="A46" s="249" t="s">
        <v>390</v>
      </c>
      <c r="B46" s="106">
        <v>24</v>
      </c>
      <c r="C46" s="106">
        <v>12</v>
      </c>
      <c r="D46" s="106">
        <v>0</v>
      </c>
      <c r="E46" s="106">
        <v>14.8</v>
      </c>
      <c r="F46" s="106">
        <v>0</v>
      </c>
      <c r="G46" s="107">
        <v>0</v>
      </c>
    </row>
    <row r="47" spans="1:7" ht="12.75">
      <c r="A47" s="249" t="s">
        <v>391</v>
      </c>
      <c r="B47" s="106">
        <v>57808</v>
      </c>
      <c r="C47" s="106">
        <v>70835</v>
      </c>
      <c r="D47" s="106">
        <v>60831</v>
      </c>
      <c r="E47" s="106">
        <v>60261.473</v>
      </c>
      <c r="F47" s="106">
        <v>30156.18</v>
      </c>
      <c r="G47" s="107">
        <v>29165.48</v>
      </c>
    </row>
    <row r="48" spans="1:7" ht="12.75">
      <c r="A48" s="249" t="s">
        <v>392</v>
      </c>
      <c r="B48" s="106">
        <v>4300</v>
      </c>
      <c r="C48" s="106">
        <v>4689</v>
      </c>
      <c r="D48" s="106">
        <v>5762</v>
      </c>
      <c r="E48" s="106">
        <v>3019.52</v>
      </c>
      <c r="F48" s="106">
        <v>1067.257</v>
      </c>
      <c r="G48" s="107">
        <v>1053.4</v>
      </c>
    </row>
    <row r="49" spans="1:7" ht="12.75">
      <c r="A49" s="249" t="s">
        <v>393</v>
      </c>
      <c r="B49" s="106">
        <v>2969</v>
      </c>
      <c r="C49" s="106">
        <v>1307</v>
      </c>
      <c r="D49" s="106">
        <v>1180</v>
      </c>
      <c r="E49" s="106">
        <v>406.97</v>
      </c>
      <c r="F49" s="106">
        <v>1086.2</v>
      </c>
      <c r="G49" s="107">
        <v>471.1</v>
      </c>
    </row>
    <row r="50" spans="1:7" ht="12.75">
      <c r="A50" s="249" t="s">
        <v>389</v>
      </c>
      <c r="B50" s="106">
        <v>65101</v>
      </c>
      <c r="C50" s="106">
        <v>76843</v>
      </c>
      <c r="D50" s="106">
        <v>67773</v>
      </c>
      <c r="E50" s="106">
        <v>63702.763</v>
      </c>
      <c r="F50" s="106">
        <v>32309.637000000002</v>
      </c>
      <c r="G50" s="107">
        <v>30689.98</v>
      </c>
    </row>
    <row r="51" spans="1:7" ht="12.75">
      <c r="A51" s="310" t="s">
        <v>394</v>
      </c>
      <c r="B51" s="106"/>
      <c r="C51" s="106"/>
      <c r="D51" s="106"/>
      <c r="E51" s="106"/>
      <c r="F51" s="106"/>
      <c r="G51" s="107"/>
    </row>
    <row r="52" spans="1:7" ht="12.75">
      <c r="A52" s="105" t="s">
        <v>395</v>
      </c>
      <c r="B52" s="106">
        <v>0</v>
      </c>
      <c r="C52" s="106">
        <v>0</v>
      </c>
      <c r="D52" s="106">
        <v>0</v>
      </c>
      <c r="E52" s="106">
        <v>944</v>
      </c>
      <c r="F52" s="106">
        <v>0</v>
      </c>
      <c r="G52" s="107">
        <v>6676</v>
      </c>
    </row>
    <row r="53" spans="1:7" ht="12.75">
      <c r="A53" s="105" t="s">
        <v>397</v>
      </c>
      <c r="B53" s="106">
        <v>20</v>
      </c>
      <c r="C53" s="106">
        <v>0</v>
      </c>
      <c r="D53" s="106">
        <v>336</v>
      </c>
      <c r="E53" s="106">
        <v>0</v>
      </c>
      <c r="F53" s="106">
        <v>0</v>
      </c>
      <c r="G53" s="107">
        <v>210</v>
      </c>
    </row>
    <row r="54" spans="1:7" ht="12.75">
      <c r="A54" s="105" t="s">
        <v>398</v>
      </c>
      <c r="B54" s="106">
        <v>0</v>
      </c>
      <c r="C54" s="106">
        <v>67</v>
      </c>
      <c r="D54" s="106">
        <v>18</v>
      </c>
      <c r="E54" s="106">
        <v>0</v>
      </c>
      <c r="F54" s="106">
        <v>0</v>
      </c>
      <c r="G54" s="107">
        <v>0</v>
      </c>
    </row>
    <row r="55" spans="1:7" ht="12.75">
      <c r="A55" s="105" t="s">
        <v>396</v>
      </c>
      <c r="B55" s="106">
        <v>20</v>
      </c>
      <c r="C55" s="106">
        <v>67</v>
      </c>
      <c r="D55" s="106">
        <v>354</v>
      </c>
      <c r="E55" s="106">
        <v>944</v>
      </c>
      <c r="F55" s="106">
        <v>0</v>
      </c>
      <c r="G55" s="107">
        <v>6886.3</v>
      </c>
    </row>
    <row r="56" spans="1:7" ht="12.75">
      <c r="A56" s="108" t="s">
        <v>200</v>
      </c>
      <c r="B56" s="106"/>
      <c r="C56" s="106"/>
      <c r="D56" s="106"/>
      <c r="E56" s="106"/>
      <c r="F56" s="106"/>
      <c r="G56" s="107"/>
    </row>
    <row r="57" spans="1:7" ht="12.75">
      <c r="A57" s="249" t="s">
        <v>399</v>
      </c>
      <c r="B57" s="106">
        <v>2019</v>
      </c>
      <c r="C57" s="106">
        <v>1981</v>
      </c>
      <c r="D57" s="106">
        <v>1396</v>
      </c>
      <c r="E57" s="106">
        <v>2322</v>
      </c>
      <c r="F57" s="106">
        <v>1522</v>
      </c>
      <c r="G57" s="107">
        <v>583</v>
      </c>
    </row>
    <row r="58" spans="1:7" ht="12.75">
      <c r="A58" s="249" t="s">
        <v>400</v>
      </c>
      <c r="B58" s="106">
        <v>538</v>
      </c>
      <c r="C58" s="106">
        <v>113</v>
      </c>
      <c r="D58" s="106">
        <v>64</v>
      </c>
      <c r="E58" s="106">
        <v>436</v>
      </c>
      <c r="F58" s="106">
        <v>204</v>
      </c>
      <c r="G58" s="107">
        <v>184</v>
      </c>
    </row>
    <row r="59" spans="1:7" ht="12.75">
      <c r="A59" s="249" t="s">
        <v>379</v>
      </c>
      <c r="B59" s="106">
        <v>2557</v>
      </c>
      <c r="C59" s="106">
        <v>2094</v>
      </c>
      <c r="D59" s="106">
        <v>1460</v>
      </c>
      <c r="E59" s="106">
        <v>2757.28</v>
      </c>
      <c r="F59" s="106">
        <v>1726.15</v>
      </c>
      <c r="G59" s="107">
        <v>766.98</v>
      </c>
    </row>
    <row r="60" spans="1:7" ht="12.75">
      <c r="A60" s="108"/>
      <c r="B60" s="106">
        <v>2861</v>
      </c>
      <c r="C60" s="106">
        <v>11024</v>
      </c>
      <c r="D60" s="106">
        <v>6091</v>
      </c>
      <c r="E60" s="106">
        <v>1141</v>
      </c>
      <c r="F60" s="106">
        <v>0</v>
      </c>
      <c r="G60" s="107">
        <v>724.79</v>
      </c>
    </row>
    <row r="61" spans="1:7" ht="13.5" thickBot="1">
      <c r="A61" s="109" t="s">
        <v>204</v>
      </c>
      <c r="B61" s="154">
        <v>4749260</v>
      </c>
      <c r="C61" s="154">
        <v>4718498</v>
      </c>
      <c r="D61" s="154">
        <v>3839348</v>
      </c>
      <c r="E61" s="154">
        <v>3453187.2807000005</v>
      </c>
      <c r="F61" s="154">
        <v>3883876.0670000003</v>
      </c>
      <c r="G61" s="155">
        <v>3497205.29</v>
      </c>
    </row>
    <row r="62" spans="1:7" ht="12.75">
      <c r="A62" s="127"/>
      <c r="B62" s="311"/>
      <c r="C62" s="311"/>
      <c r="D62" s="311"/>
      <c r="E62" s="311"/>
      <c r="F62" s="311"/>
      <c r="G62" s="311"/>
    </row>
    <row r="63" spans="1:7" ht="12.75">
      <c r="A63" s="3"/>
      <c r="B63" s="308"/>
      <c r="C63" s="308"/>
      <c r="D63" s="308"/>
      <c r="E63" s="308"/>
      <c r="F63" s="308"/>
      <c r="G63" s="308"/>
    </row>
    <row r="64" spans="1:7" ht="12.75">
      <c r="A64" s="3"/>
      <c r="B64" s="308"/>
      <c r="C64" s="308"/>
      <c r="D64" s="308"/>
      <c r="E64" s="308"/>
      <c r="F64" s="308"/>
      <c r="G64" s="30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29.28125" style="316" customWidth="1"/>
    <col min="2" max="2" width="18.421875" style="316" customWidth="1"/>
    <col min="3" max="3" width="21.421875" style="316" customWidth="1"/>
    <col min="4" max="16384" width="11.421875" style="316" customWidth="1"/>
  </cols>
  <sheetData>
    <row r="1" spans="1:3" s="312" customFormat="1" ht="18">
      <c r="A1" s="356" t="s">
        <v>302</v>
      </c>
      <c r="B1" s="356"/>
      <c r="C1" s="356"/>
    </row>
    <row r="2" s="314" customFormat="1" ht="15" customHeight="1">
      <c r="A2" s="313"/>
    </row>
    <row r="3" spans="1:3" s="314" customFormat="1" ht="15" customHeight="1">
      <c r="A3" s="357" t="s">
        <v>505</v>
      </c>
      <c r="B3" s="357"/>
      <c r="C3" s="357"/>
    </row>
    <row r="4" spans="1:3" s="314" customFormat="1" ht="15" customHeight="1">
      <c r="A4" s="357" t="s">
        <v>456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454</v>
      </c>
      <c r="C6" s="358" t="s">
        <v>455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3"/>
      <c r="C9" s="328"/>
      <c r="D9" s="320"/>
      <c r="E9" s="320"/>
      <c r="F9" s="320"/>
      <c r="G9" s="320"/>
      <c r="H9" s="320"/>
      <c r="I9" s="320"/>
    </row>
    <row r="10" spans="1:9" ht="12.75">
      <c r="A10" s="318" t="s">
        <v>415</v>
      </c>
      <c r="B10" s="326"/>
      <c r="C10" s="338" t="s">
        <v>459</v>
      </c>
      <c r="D10" s="320"/>
      <c r="E10" s="320"/>
      <c r="F10" s="320"/>
      <c r="G10" s="320"/>
      <c r="H10" s="320"/>
      <c r="I10" s="320"/>
    </row>
    <row r="11" spans="1:3" ht="12.75">
      <c r="A11" s="317"/>
      <c r="B11" s="323"/>
      <c r="C11" s="342"/>
    </row>
    <row r="12" spans="1:3" ht="12.75">
      <c r="A12" s="318" t="s">
        <v>421</v>
      </c>
      <c r="B12" s="326">
        <v>4646</v>
      </c>
      <c r="C12" s="338"/>
    </row>
    <row r="13" spans="1:3" ht="12.75">
      <c r="A13" s="317"/>
      <c r="B13" s="323"/>
      <c r="C13" s="342"/>
    </row>
    <row r="14" spans="1:3" ht="13.5" thickBot="1">
      <c r="A14" s="319" t="s">
        <v>237</v>
      </c>
      <c r="B14" s="329">
        <v>4646</v>
      </c>
      <c r="C14" s="343" t="s">
        <v>459</v>
      </c>
    </row>
    <row r="15" spans="2:3" ht="12.75">
      <c r="B15" s="322"/>
      <c r="C15" s="322"/>
    </row>
    <row r="19" spans="1:3" ht="12.75">
      <c r="A19" s="320"/>
      <c r="B19" s="320"/>
      <c r="C19" s="320"/>
    </row>
    <row r="20" spans="1:3" ht="12.75">
      <c r="A20" s="93"/>
      <c r="B20" s="94"/>
      <c r="C20" s="94"/>
    </row>
    <row r="21" spans="1:3" ht="12.75">
      <c r="A21" s="93"/>
      <c r="B21" s="94"/>
      <c r="C21" s="94"/>
    </row>
    <row r="22" spans="1:3" ht="12.75">
      <c r="A22" s="93"/>
      <c r="B22" s="93"/>
      <c r="C22" s="93"/>
    </row>
    <row r="23" spans="1:3" ht="12.75">
      <c r="A23" s="93"/>
      <c r="B23" s="94"/>
      <c r="C23" s="94"/>
    </row>
    <row r="24" spans="1:3" ht="12.75">
      <c r="A24" s="93"/>
      <c r="B24" s="94"/>
      <c r="C24" s="94"/>
    </row>
    <row r="25" spans="1:3" ht="12.75">
      <c r="A25" s="320"/>
      <c r="B25" s="320"/>
      <c r="C25" s="320"/>
    </row>
    <row r="26" spans="1:3" ht="12.75">
      <c r="A26" s="320"/>
      <c r="B26" s="320"/>
      <c r="C26" s="320"/>
    </row>
    <row r="27" spans="1:3" ht="12.75">
      <c r="A27" s="320"/>
      <c r="B27" s="320"/>
      <c r="C27" s="320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00390625" style="316" customWidth="1"/>
    <col min="2" max="2" width="36.710937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506</v>
      </c>
      <c r="B3" s="347"/>
    </row>
    <row r="4" spans="1:2" s="314" customFormat="1" ht="15" customHeight="1">
      <c r="A4" s="357" t="s">
        <v>458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457</v>
      </c>
    </row>
    <row r="7" spans="1:2" ht="12.75">
      <c r="A7" s="354"/>
      <c r="B7" s="351"/>
    </row>
    <row r="8" spans="1:2" ht="13.5" thickBot="1">
      <c r="A8" s="355"/>
      <c r="B8" s="352"/>
    </row>
    <row r="9" spans="1:2" ht="12.75">
      <c r="A9" s="317"/>
      <c r="B9" s="325"/>
    </row>
    <row r="10" spans="1:2" ht="12.75">
      <c r="A10" s="318" t="s">
        <v>410</v>
      </c>
      <c r="B10" s="338" t="s">
        <v>459</v>
      </c>
    </row>
    <row r="11" spans="1:2" ht="12.75">
      <c r="A11" s="317"/>
      <c r="B11" s="328"/>
    </row>
    <row r="12" spans="1:2" ht="12.75">
      <c r="A12" s="318" t="s">
        <v>411</v>
      </c>
      <c r="B12" s="327">
        <v>72720.1</v>
      </c>
    </row>
    <row r="13" spans="1:2" ht="12.75">
      <c r="A13" s="317"/>
      <c r="B13" s="328"/>
    </row>
    <row r="14" spans="1:2" ht="12.75">
      <c r="A14" s="318" t="s">
        <v>412</v>
      </c>
      <c r="B14" s="327">
        <v>36882.25</v>
      </c>
    </row>
    <row r="15" spans="1:2" ht="12.75">
      <c r="A15" s="317"/>
      <c r="B15" s="328"/>
    </row>
    <row r="16" spans="1:2" ht="12.75">
      <c r="A16" s="318" t="s">
        <v>416</v>
      </c>
      <c r="B16" s="327">
        <v>252461.4</v>
      </c>
    </row>
    <row r="17" spans="1:2" ht="12.75">
      <c r="A17" s="317"/>
      <c r="B17" s="328"/>
    </row>
    <row r="18" spans="1:2" ht="13.5" thickBot="1">
      <c r="A18" s="319" t="s">
        <v>237</v>
      </c>
      <c r="B18" s="330">
        <f>+SUM(B9:B17)</f>
        <v>362063.75</v>
      </c>
    </row>
    <row r="19" ht="12.75">
      <c r="B19" s="322"/>
    </row>
    <row r="23" spans="1:2" ht="12.75">
      <c r="A23" s="320"/>
      <c r="B23" s="320"/>
    </row>
    <row r="24" spans="1:2" ht="12.75">
      <c r="A24" s="93"/>
      <c r="B24" s="94"/>
    </row>
    <row r="25" spans="1:2" ht="12.75">
      <c r="A25" s="93"/>
      <c r="B25" s="94"/>
    </row>
    <row r="26" spans="1:2" ht="12.75">
      <c r="A26" s="93"/>
      <c r="B26" s="93"/>
    </row>
    <row r="27" spans="1:2" ht="12.75">
      <c r="A27" s="93"/>
      <c r="B27" s="94"/>
    </row>
    <row r="28" spans="1:2" ht="12.75">
      <c r="A28" s="93"/>
      <c r="B28" s="94"/>
    </row>
    <row r="29" spans="1:2" ht="12.75">
      <c r="A29" s="320"/>
      <c r="B29" s="320"/>
    </row>
    <row r="30" spans="1:2" ht="12.75">
      <c r="A30" s="320"/>
      <c r="B30" s="320"/>
    </row>
    <row r="31" spans="1:2" ht="12.75">
      <c r="A31" s="320"/>
      <c r="B31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359"/>
    </row>
    <row r="3" spans="1:9" ht="15" customHeight="1">
      <c r="A3" s="349" t="s">
        <v>471</v>
      </c>
      <c r="B3" s="349"/>
      <c r="C3" s="349"/>
      <c r="D3" s="349"/>
      <c r="E3" s="349"/>
      <c r="F3" s="349"/>
      <c r="G3" s="349"/>
      <c r="H3" s="349"/>
      <c r="I3" s="41"/>
    </row>
    <row r="4" spans="1:9" ht="15" customHeight="1">
      <c r="A4" s="349" t="s">
        <v>346</v>
      </c>
      <c r="B4" s="349"/>
      <c r="C4" s="349"/>
      <c r="D4" s="349"/>
      <c r="E4" s="349"/>
      <c r="F4" s="349"/>
      <c r="G4" s="349"/>
      <c r="H4" s="349"/>
      <c r="I4" s="89"/>
    </row>
    <row r="5" spans="1:9" ht="15" customHeight="1">
      <c r="A5" s="348" t="s">
        <v>256</v>
      </c>
      <c r="B5" s="348"/>
      <c r="C5" s="348"/>
      <c r="D5" s="348"/>
      <c r="E5" s="348"/>
      <c r="F5" s="348"/>
      <c r="G5" s="348"/>
      <c r="H5" s="348"/>
      <c r="I5" s="3"/>
    </row>
    <row r="6" spans="1:9" ht="14.25" customHeight="1" thickBot="1">
      <c r="A6" s="116"/>
      <c r="B6" s="116"/>
      <c r="C6" s="116"/>
      <c r="D6" s="116"/>
      <c r="E6" s="116"/>
      <c r="F6" s="116"/>
      <c r="G6" s="116"/>
      <c r="H6" s="116"/>
      <c r="I6" s="3"/>
    </row>
    <row r="7" spans="1:9" ht="12.75">
      <c r="A7" s="128"/>
      <c r="B7" s="129"/>
      <c r="C7" s="350" t="s">
        <v>304</v>
      </c>
      <c r="D7" s="350" t="s">
        <v>305</v>
      </c>
      <c r="E7" s="350" t="s">
        <v>306</v>
      </c>
      <c r="F7" s="130"/>
      <c r="G7" s="130"/>
      <c r="H7" s="131"/>
      <c r="I7" s="3"/>
    </row>
    <row r="8" spans="1:9" ht="12.75" customHeight="1">
      <c r="A8" s="132" t="s">
        <v>7</v>
      </c>
      <c r="B8" s="133" t="s">
        <v>8</v>
      </c>
      <c r="C8" s="364"/>
      <c r="D8" s="364"/>
      <c r="E8" s="364" t="s">
        <v>9</v>
      </c>
      <c r="F8" s="134" t="s">
        <v>10</v>
      </c>
      <c r="G8" s="134" t="s">
        <v>11</v>
      </c>
      <c r="H8" s="135" t="s">
        <v>12</v>
      </c>
      <c r="I8" s="3"/>
    </row>
    <row r="9" spans="1:9" ht="13.5" thickBot="1">
      <c r="A9" s="136"/>
      <c r="B9" s="137"/>
      <c r="C9" s="365"/>
      <c r="D9" s="365"/>
      <c r="E9" s="365" t="s">
        <v>206</v>
      </c>
      <c r="F9" s="138"/>
      <c r="G9" s="138"/>
      <c r="H9" s="139"/>
      <c r="I9" s="3"/>
    </row>
    <row r="10" spans="1:9" ht="12.75">
      <c r="A10" s="117">
        <v>1995</v>
      </c>
      <c r="B10" s="118">
        <v>162.983385</v>
      </c>
      <c r="C10" s="118">
        <v>117.487809</v>
      </c>
      <c r="D10" s="118">
        <v>14.738377</v>
      </c>
      <c r="E10" s="118">
        <v>35.561159</v>
      </c>
      <c r="F10" s="118">
        <v>41.283521</v>
      </c>
      <c r="G10" s="118">
        <v>167.211441</v>
      </c>
      <c r="H10" s="119">
        <v>539.265692</v>
      </c>
      <c r="I10" s="3"/>
    </row>
    <row r="11" spans="1:9" ht="12.75">
      <c r="A11" s="105">
        <v>1996</v>
      </c>
      <c r="B11" s="120">
        <v>150.361196</v>
      </c>
      <c r="C11" s="120">
        <v>101.774689</v>
      </c>
      <c r="D11" s="120">
        <v>19.934364</v>
      </c>
      <c r="E11" s="120">
        <v>41.103441</v>
      </c>
      <c r="F11" s="120">
        <v>40.497398</v>
      </c>
      <c r="G11" s="120">
        <v>182.758702</v>
      </c>
      <c r="H11" s="121">
        <v>536.4297899999999</v>
      </c>
      <c r="I11" s="3"/>
    </row>
    <row r="12" spans="1:9" ht="12.75">
      <c r="A12" s="105">
        <v>1997</v>
      </c>
      <c r="B12" s="120">
        <v>171.44358</v>
      </c>
      <c r="C12" s="120">
        <v>91.98751200000001</v>
      </c>
      <c r="D12" s="120">
        <v>32.642364</v>
      </c>
      <c r="E12" s="120">
        <v>68.802146</v>
      </c>
      <c r="F12" s="120">
        <v>43.551741</v>
      </c>
      <c r="G12" s="120">
        <v>227.699408</v>
      </c>
      <c r="H12" s="121">
        <v>636.126751</v>
      </c>
      <c r="I12" s="3"/>
    </row>
    <row r="13" spans="1:9" ht="12.75">
      <c r="A13" s="105">
        <v>1998</v>
      </c>
      <c r="B13" s="120">
        <v>170.528959</v>
      </c>
      <c r="C13" s="120">
        <v>114.884524</v>
      </c>
      <c r="D13" s="120">
        <v>37.454582</v>
      </c>
      <c r="E13" s="120">
        <v>83.874744</v>
      </c>
      <c r="F13" s="120">
        <v>46.64515</v>
      </c>
      <c r="G13" s="120">
        <v>279.765088</v>
      </c>
      <c r="H13" s="121">
        <v>733.153047</v>
      </c>
      <c r="I13" s="3"/>
    </row>
    <row r="14" spans="1:9" ht="12.75">
      <c r="A14" s="105">
        <v>1999</v>
      </c>
      <c r="B14" s="120">
        <v>146.05419500000002</v>
      </c>
      <c r="C14" s="120">
        <v>107.826501</v>
      </c>
      <c r="D14" s="120">
        <v>40.344971</v>
      </c>
      <c r="E14" s="120">
        <v>125.022215</v>
      </c>
      <c r="F14" s="120">
        <v>51.29</v>
      </c>
      <c r="G14" s="120">
        <v>358.924005</v>
      </c>
      <c r="H14" s="121">
        <v>829.461887</v>
      </c>
      <c r="I14" s="3"/>
    </row>
    <row r="15" spans="1:9" ht="12.75">
      <c r="A15" s="105">
        <v>2000</v>
      </c>
      <c r="B15" s="120">
        <v>212.333147</v>
      </c>
      <c r="C15" s="120">
        <v>73.398661</v>
      </c>
      <c r="D15" s="120">
        <v>24.402314999999998</v>
      </c>
      <c r="E15" s="120">
        <v>83.757616</v>
      </c>
      <c r="F15" s="120">
        <v>50.2</v>
      </c>
      <c r="G15" s="120">
        <v>398.157817</v>
      </c>
      <c r="H15" s="121">
        <v>842.249556</v>
      </c>
      <c r="I15" s="3"/>
    </row>
    <row r="16" spans="1:9" ht="12.75">
      <c r="A16" s="105">
        <v>2001</v>
      </c>
      <c r="B16" s="120">
        <v>290.303874</v>
      </c>
      <c r="C16" s="120">
        <v>70.662249</v>
      </c>
      <c r="D16" s="120">
        <v>19.025515</v>
      </c>
      <c r="E16" s="120">
        <v>101.484845</v>
      </c>
      <c r="F16" s="120">
        <v>53.3</v>
      </c>
      <c r="G16" s="120">
        <v>364.909838</v>
      </c>
      <c r="H16" s="121">
        <v>899.6863209999999</v>
      </c>
      <c r="I16" s="3"/>
    </row>
    <row r="17" spans="1:9" ht="12.75">
      <c r="A17" s="122">
        <v>2002</v>
      </c>
      <c r="B17" s="120">
        <v>300.292104</v>
      </c>
      <c r="C17" s="120">
        <v>89.358937</v>
      </c>
      <c r="D17" s="120">
        <v>44.950968</v>
      </c>
      <c r="E17" s="120">
        <v>125.785345</v>
      </c>
      <c r="F17" s="120">
        <v>54.4</v>
      </c>
      <c r="G17" s="120">
        <v>343.551332</v>
      </c>
      <c r="H17" s="121">
        <v>958.3386859999999</v>
      </c>
      <c r="I17" s="3"/>
    </row>
    <row r="18" spans="1:9" ht="12.75">
      <c r="A18" s="122">
        <v>2003</v>
      </c>
      <c r="B18" s="120">
        <v>298.574443</v>
      </c>
      <c r="C18" s="120">
        <v>58.264848</v>
      </c>
      <c r="D18" s="120">
        <v>38.060235999999996</v>
      </c>
      <c r="E18" s="120">
        <v>111.48975</v>
      </c>
      <c r="F18" s="120">
        <v>57.5</v>
      </c>
      <c r="G18" s="120">
        <v>331.798637</v>
      </c>
      <c r="H18" s="121">
        <v>895.687914</v>
      </c>
      <c r="I18" s="3"/>
    </row>
    <row r="19" spans="1:9" ht="12.75">
      <c r="A19" s="122">
        <v>2004</v>
      </c>
      <c r="B19" s="120">
        <v>276.117728</v>
      </c>
      <c r="C19" s="120">
        <v>64.414984</v>
      </c>
      <c r="D19" s="120">
        <v>52.115421999999995</v>
      </c>
      <c r="E19" s="120">
        <v>97.66822</v>
      </c>
      <c r="F19" s="120">
        <v>61.8</v>
      </c>
      <c r="G19" s="120">
        <v>376.018977</v>
      </c>
      <c r="H19" s="121">
        <v>928.135331</v>
      </c>
      <c r="I19" s="3"/>
    </row>
    <row r="20" spans="1:9" ht="12.75">
      <c r="A20" s="105">
        <v>2005</v>
      </c>
      <c r="B20" s="120">
        <v>246.17724299999998</v>
      </c>
      <c r="C20" s="120">
        <v>54.549672</v>
      </c>
      <c r="D20" s="120">
        <v>34.092386</v>
      </c>
      <c r="E20" s="120">
        <v>83.4218</v>
      </c>
      <c r="F20" s="120">
        <v>61.3</v>
      </c>
      <c r="G20" s="120">
        <v>431.069921</v>
      </c>
      <c r="H20" s="121">
        <v>910.611022</v>
      </c>
      <c r="I20" s="3"/>
    </row>
    <row r="21" spans="1:9" ht="12.75">
      <c r="A21" s="105">
        <v>2006</v>
      </c>
      <c r="B21" s="120">
        <v>212.257488</v>
      </c>
      <c r="C21" s="120">
        <v>136.265272</v>
      </c>
      <c r="D21" s="120">
        <v>27.183543999999998</v>
      </c>
      <c r="E21" s="120">
        <v>72.603012</v>
      </c>
      <c r="F21" s="120">
        <v>59.526</v>
      </c>
      <c r="G21" s="120">
        <v>448.587205</v>
      </c>
      <c r="H21" s="121">
        <v>956.422521</v>
      </c>
      <c r="I21" s="3"/>
    </row>
    <row r="22" spans="1:9" ht="12.75">
      <c r="A22" s="105">
        <v>2007</v>
      </c>
      <c r="B22" s="120">
        <v>235.84196799999998</v>
      </c>
      <c r="C22" s="120">
        <v>96.667975</v>
      </c>
      <c r="D22" s="120">
        <v>28.691030999999995</v>
      </c>
      <c r="E22" s="120">
        <v>43.204519</v>
      </c>
      <c r="F22" s="120">
        <v>86.234</v>
      </c>
      <c r="G22" s="120">
        <v>373.182505</v>
      </c>
      <c r="H22" s="121">
        <v>863.821998</v>
      </c>
      <c r="I22" s="3"/>
    </row>
    <row r="23" spans="1:9" ht="12.75">
      <c r="A23" s="123" t="s">
        <v>300</v>
      </c>
      <c r="B23" s="120">
        <v>249.9806021242397</v>
      </c>
      <c r="C23" s="120">
        <v>102.46318245033875</v>
      </c>
      <c r="D23" s="120">
        <v>30.411047133668873</v>
      </c>
      <c r="E23" s="120">
        <v>45.79461308645523</v>
      </c>
      <c r="F23" s="120">
        <v>91.40369471298546</v>
      </c>
      <c r="G23" s="120">
        <v>395.5546508250478</v>
      </c>
      <c r="H23" s="121">
        <v>915.6077903327359</v>
      </c>
      <c r="I23" s="3"/>
    </row>
    <row r="24" spans="1:9" ht="13.5" thickBot="1">
      <c r="A24" s="124" t="s">
        <v>465</v>
      </c>
      <c r="B24" s="125">
        <v>231.5442921100207</v>
      </c>
      <c r="C24" s="125">
        <v>94.90642412331032</v>
      </c>
      <c r="D24" s="125">
        <v>28.168203136778683</v>
      </c>
      <c r="E24" s="125">
        <v>42.41721629378932</v>
      </c>
      <c r="F24" s="125">
        <v>84.66258425139804</v>
      </c>
      <c r="G24" s="125">
        <v>366.3821146034079</v>
      </c>
      <c r="H24" s="126">
        <v>848.080834518705</v>
      </c>
      <c r="I24" s="3"/>
    </row>
    <row r="25" spans="1:9" ht="12.75">
      <c r="A25" s="127" t="s">
        <v>241</v>
      </c>
      <c r="B25" s="127"/>
      <c r="C25" s="127"/>
      <c r="D25" s="127"/>
      <c r="E25" s="127"/>
      <c r="F25" s="127"/>
      <c r="G25" s="127"/>
      <c r="H25" s="127"/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5.7109375" style="17" customWidth="1"/>
    <col min="2" max="7" width="14.7109375" style="17" customWidth="1"/>
    <col min="8" max="8" width="2.28125" style="17" customWidth="1"/>
    <col min="9" max="9" width="17.7109375" style="17" customWidth="1"/>
    <col min="10" max="11" width="19.140625" style="17" customWidth="1"/>
    <col min="12" max="12" width="16.421875" style="17" customWidth="1"/>
    <col min="13" max="13" width="2.28125" style="17" customWidth="1"/>
    <col min="14" max="14" width="51.140625" style="17" customWidth="1"/>
    <col min="15" max="15" width="2.28125" style="17" customWidth="1"/>
    <col min="16" max="16" width="19.140625" style="17" customWidth="1"/>
    <col min="17" max="17" width="2.28125" style="17" customWidth="1"/>
    <col min="18" max="18" width="19.140625" style="17" customWidth="1"/>
    <col min="19" max="19" width="2.28125" style="17" customWidth="1"/>
    <col min="20" max="20" width="19.140625" style="17" customWidth="1"/>
    <col min="21" max="21" width="2.28125" style="17" customWidth="1"/>
    <col min="22" max="22" width="19.140625" style="17" customWidth="1"/>
    <col min="23" max="23" width="2.28125" style="17" customWidth="1"/>
    <col min="24" max="24" width="19.140625" style="17" customWidth="1"/>
    <col min="25" max="25" width="2.28125" style="17" customWidth="1"/>
    <col min="26" max="26" width="19.140625" style="17" customWidth="1"/>
    <col min="27" max="27" width="2.28125" style="17" customWidth="1"/>
    <col min="28" max="28" width="19.140625" style="17" customWidth="1"/>
    <col min="29" max="29" width="2.28125" style="17" customWidth="1"/>
    <col min="30" max="16384" width="19.140625" style="17" customWidth="1"/>
  </cols>
  <sheetData>
    <row r="1" spans="1:7" s="32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10" s="43" customFormat="1" ht="15">
      <c r="A3" s="368" t="s">
        <v>472</v>
      </c>
      <c r="B3" s="369"/>
      <c r="C3" s="369"/>
      <c r="D3" s="369"/>
      <c r="E3" s="369"/>
      <c r="F3" s="369"/>
      <c r="G3" s="369"/>
      <c r="H3" s="39"/>
      <c r="I3" s="39"/>
      <c r="J3" s="39"/>
    </row>
    <row r="4" spans="1:7" s="40" customFormat="1" ht="14.25" customHeight="1" thickBot="1">
      <c r="A4" s="140"/>
      <c r="B4" s="140"/>
      <c r="C4" s="140"/>
      <c r="D4" s="140"/>
      <c r="E4" s="140"/>
      <c r="F4" s="140"/>
      <c r="G4" s="140"/>
    </row>
    <row r="5" spans="1:7" ht="12.75">
      <c r="A5" s="366" t="s">
        <v>16</v>
      </c>
      <c r="B5" s="370" t="s">
        <v>51</v>
      </c>
      <c r="C5" s="371"/>
      <c r="D5" s="372"/>
      <c r="E5" s="370" t="s">
        <v>280</v>
      </c>
      <c r="F5" s="371"/>
      <c r="G5" s="371"/>
    </row>
    <row r="6" spans="1:8" ht="13.5" thickBot="1">
      <c r="A6" s="367"/>
      <c r="B6" s="148">
        <v>2006</v>
      </c>
      <c r="C6" s="148">
        <v>2007</v>
      </c>
      <c r="D6" s="148">
        <v>2008</v>
      </c>
      <c r="E6" s="148">
        <v>2006</v>
      </c>
      <c r="F6" s="149">
        <v>2007</v>
      </c>
      <c r="G6" s="149">
        <v>2008</v>
      </c>
      <c r="H6" s="18"/>
    </row>
    <row r="7" spans="1:7" ht="12.75">
      <c r="A7" s="141" t="s">
        <v>17</v>
      </c>
      <c r="B7" s="142"/>
      <c r="C7" s="142"/>
      <c r="D7" s="142"/>
      <c r="E7" s="142"/>
      <c r="F7" s="143"/>
      <c r="G7" s="143"/>
    </row>
    <row r="8" spans="1:7" ht="12.75">
      <c r="A8" s="144" t="s">
        <v>18</v>
      </c>
      <c r="B8" s="106"/>
      <c r="C8" s="106"/>
      <c r="D8" s="106"/>
      <c r="E8" s="106"/>
      <c r="F8" s="107"/>
      <c r="G8" s="107"/>
    </row>
    <row r="9" spans="1:7" ht="12.75">
      <c r="A9" s="144" t="s">
        <v>19</v>
      </c>
      <c r="B9" s="106">
        <v>7228</v>
      </c>
      <c r="C9" s="106">
        <v>5352</v>
      </c>
      <c r="D9" s="106">
        <v>6929</v>
      </c>
      <c r="E9" s="106">
        <v>1991</v>
      </c>
      <c r="F9" s="107">
        <v>4433</v>
      </c>
      <c r="G9" s="107">
        <v>5907</v>
      </c>
    </row>
    <row r="10" spans="1:7" ht="12.75">
      <c r="A10" s="144" t="s">
        <v>20</v>
      </c>
      <c r="B10" s="106"/>
      <c r="C10" s="106"/>
      <c r="D10" s="106"/>
      <c r="E10" s="106"/>
      <c r="F10" s="107"/>
      <c r="G10" s="107"/>
    </row>
    <row r="11" spans="1:7" ht="12.75">
      <c r="A11" s="144" t="s">
        <v>21</v>
      </c>
      <c r="B11" s="106">
        <v>81757</v>
      </c>
      <c r="C11" s="106">
        <v>70766</v>
      </c>
      <c r="D11" s="106">
        <v>56713</v>
      </c>
      <c r="E11" s="106">
        <v>122138</v>
      </c>
      <c r="F11" s="107">
        <v>140421</v>
      </c>
      <c r="G11" s="107">
        <v>154095</v>
      </c>
    </row>
    <row r="12" spans="1:7" ht="12.75">
      <c r="A12" s="144" t="s">
        <v>22</v>
      </c>
      <c r="B12" s="106">
        <v>90902</v>
      </c>
      <c r="C12" s="106">
        <v>100538</v>
      </c>
      <c r="D12" s="106">
        <v>87079</v>
      </c>
      <c r="E12" s="106">
        <v>3024</v>
      </c>
      <c r="F12" s="107">
        <v>2212</v>
      </c>
      <c r="G12" s="107">
        <v>3725</v>
      </c>
    </row>
    <row r="13" spans="1:7" ht="12.75">
      <c r="A13" s="144" t="s">
        <v>211</v>
      </c>
      <c r="B13" s="106">
        <v>2392</v>
      </c>
      <c r="C13" s="106">
        <v>2458</v>
      </c>
      <c r="D13" s="106">
        <v>2481</v>
      </c>
      <c r="E13" s="106">
        <v>265</v>
      </c>
      <c r="F13" s="107">
        <v>245</v>
      </c>
      <c r="G13" s="107">
        <v>363</v>
      </c>
    </row>
    <row r="14" spans="1:7" ht="12.75">
      <c r="A14" s="144" t="s">
        <v>212</v>
      </c>
      <c r="B14" s="106">
        <v>44234</v>
      </c>
      <c r="C14" s="106">
        <v>111171</v>
      </c>
      <c r="D14" s="106">
        <v>68843</v>
      </c>
      <c r="E14" s="106">
        <v>714</v>
      </c>
      <c r="F14" s="107">
        <v>5949</v>
      </c>
      <c r="G14" s="107">
        <v>5815</v>
      </c>
    </row>
    <row r="15" spans="1:7" ht="12.75">
      <c r="A15" s="144" t="s">
        <v>23</v>
      </c>
      <c r="B15" s="106">
        <v>1557</v>
      </c>
      <c r="C15" s="106">
        <v>7384</v>
      </c>
      <c r="D15" s="106">
        <v>466</v>
      </c>
      <c r="E15" s="106">
        <v>4932</v>
      </c>
      <c r="F15" s="107">
        <v>14545</v>
      </c>
      <c r="G15" s="107">
        <v>4678</v>
      </c>
    </row>
    <row r="16" spans="1:7" ht="12.75">
      <c r="A16" s="144" t="s">
        <v>24</v>
      </c>
      <c r="B16" s="106">
        <v>105918</v>
      </c>
      <c r="C16" s="106">
        <v>92879</v>
      </c>
      <c r="D16" s="106">
        <v>104030</v>
      </c>
      <c r="E16" s="106">
        <v>7908</v>
      </c>
      <c r="F16" s="107">
        <v>30388</v>
      </c>
      <c r="G16" s="107">
        <v>19052</v>
      </c>
    </row>
    <row r="17" spans="1:7" ht="12.75">
      <c r="A17" s="144" t="s">
        <v>25</v>
      </c>
      <c r="B17" s="106">
        <v>245</v>
      </c>
      <c r="C17" s="106">
        <v>348</v>
      </c>
      <c r="D17" s="106">
        <v>218</v>
      </c>
      <c r="E17" s="106">
        <v>171</v>
      </c>
      <c r="F17" s="107">
        <v>207</v>
      </c>
      <c r="G17" s="107">
        <v>24</v>
      </c>
    </row>
    <row r="18" spans="1:7" ht="12.75">
      <c r="A18" s="144" t="s">
        <v>26</v>
      </c>
      <c r="B18" s="106">
        <v>436</v>
      </c>
      <c r="C18" s="106">
        <v>428</v>
      </c>
      <c r="D18" s="106">
        <v>282</v>
      </c>
      <c r="E18" s="106">
        <v>5257</v>
      </c>
      <c r="F18" s="107">
        <v>894</v>
      </c>
      <c r="G18" s="107">
        <v>1074</v>
      </c>
    </row>
    <row r="19" spans="1:7" ht="12.75">
      <c r="A19" s="144" t="s">
        <v>27</v>
      </c>
      <c r="B19" s="106">
        <v>1357</v>
      </c>
      <c r="C19" s="106">
        <v>637</v>
      </c>
      <c r="D19" s="106">
        <v>619</v>
      </c>
      <c r="E19" s="106">
        <v>797</v>
      </c>
      <c r="F19" s="107">
        <v>754</v>
      </c>
      <c r="G19" s="107">
        <v>413</v>
      </c>
    </row>
    <row r="20" spans="1:7" ht="12.75">
      <c r="A20" s="144" t="s">
        <v>28</v>
      </c>
      <c r="B20" s="106">
        <v>1</v>
      </c>
      <c r="C20" s="106">
        <v>2</v>
      </c>
      <c r="D20" s="106">
        <v>127</v>
      </c>
      <c r="E20" s="106">
        <v>2</v>
      </c>
      <c r="F20" s="107">
        <v>1</v>
      </c>
      <c r="G20" s="107">
        <v>1</v>
      </c>
    </row>
    <row r="21" spans="1:7" ht="12.75">
      <c r="A21" s="144" t="s">
        <v>29</v>
      </c>
      <c r="B21" s="106">
        <v>77</v>
      </c>
      <c r="C21" s="106">
        <v>223</v>
      </c>
      <c r="D21" s="106">
        <v>58</v>
      </c>
      <c r="E21" s="106">
        <v>133</v>
      </c>
      <c r="F21" s="107">
        <v>325</v>
      </c>
      <c r="G21" s="107">
        <v>341</v>
      </c>
    </row>
    <row r="22" spans="1:7" ht="12.75">
      <c r="A22" s="144" t="s">
        <v>30</v>
      </c>
      <c r="B22" s="106">
        <v>3670</v>
      </c>
      <c r="C22" s="106">
        <v>2825</v>
      </c>
      <c r="D22" s="106">
        <v>3265</v>
      </c>
      <c r="E22" s="106">
        <v>1996</v>
      </c>
      <c r="F22" s="107">
        <v>2384</v>
      </c>
      <c r="G22" s="107">
        <v>9100</v>
      </c>
    </row>
    <row r="23" spans="1:7" ht="12.75">
      <c r="A23" s="144" t="s">
        <v>31</v>
      </c>
      <c r="B23" s="106">
        <v>87628</v>
      </c>
      <c r="C23" s="106">
        <v>14981</v>
      </c>
      <c r="D23" s="106">
        <v>22096</v>
      </c>
      <c r="E23" s="106">
        <v>7299</v>
      </c>
      <c r="F23" s="107">
        <v>6831</v>
      </c>
      <c r="G23" s="107">
        <v>7725</v>
      </c>
    </row>
    <row r="24" spans="1:7" ht="13.5" thickBot="1">
      <c r="A24" s="145" t="s">
        <v>32</v>
      </c>
      <c r="B24" s="110">
        <v>247</v>
      </c>
      <c r="C24" s="110">
        <v>287</v>
      </c>
      <c r="D24" s="110">
        <v>1202</v>
      </c>
      <c r="E24" s="110">
        <v>3043</v>
      </c>
      <c r="F24" s="111">
        <v>2860</v>
      </c>
      <c r="G24" s="111">
        <v>1786</v>
      </c>
    </row>
    <row r="25" spans="1:14" s="3" customFormat="1" ht="12.75">
      <c r="A25" s="146" t="s">
        <v>260</v>
      </c>
      <c r="B25" s="147"/>
      <c r="C25" s="147"/>
      <c r="D25" s="147"/>
      <c r="E25" s="127"/>
      <c r="F25" s="147"/>
      <c r="G25" s="147"/>
      <c r="H25" s="58"/>
      <c r="I25" s="64"/>
      <c r="K25" s="65"/>
      <c r="L25" s="66"/>
      <c r="M25" s="45"/>
      <c r="N25" s="45"/>
    </row>
    <row r="26" spans="1:7" ht="12.75">
      <c r="A26" s="19"/>
      <c r="B26" s="19"/>
      <c r="C26" s="19"/>
      <c r="D26" s="19"/>
      <c r="E26" s="19"/>
      <c r="F26" s="19"/>
      <c r="G26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2.75">
      <c r="A31" s="19"/>
      <c r="B31" s="19"/>
      <c r="C31" s="19"/>
      <c r="D31" s="19"/>
      <c r="E31" s="19"/>
      <c r="F31" s="19"/>
      <c r="G31" s="19"/>
    </row>
    <row r="37" spans="8:9" ht="12.75">
      <c r="H37" s="19"/>
      <c r="I37" s="19"/>
    </row>
    <row r="39" spans="8:9" ht="12.75">
      <c r="H39" s="19"/>
      <c r="I39" s="19"/>
    </row>
    <row r="40" spans="8:9" ht="12.75">
      <c r="H40" s="19"/>
      <c r="I40" s="19"/>
    </row>
    <row r="41" spans="8:9" ht="12.75">
      <c r="H41" s="19"/>
      <c r="I41" s="19"/>
    </row>
    <row r="42" spans="8:9" ht="12.75">
      <c r="H42" s="19"/>
      <c r="I42" s="1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75" zoomScaleNormal="75" workbookViewId="0" topLeftCell="A1">
      <selection activeCell="A4" sqref="A4:M4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374" t="s">
        <v>473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5" customHeight="1">
      <c r="A4" s="374" t="s">
        <v>348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ht="14.25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3.5" thickBot="1">
      <c r="A6" s="157" t="s">
        <v>137</v>
      </c>
      <c r="B6" s="158">
        <v>1998</v>
      </c>
      <c r="C6" s="158">
        <v>1999</v>
      </c>
      <c r="D6" s="158">
        <v>2000</v>
      </c>
      <c r="E6" s="158">
        <v>2001</v>
      </c>
      <c r="F6" s="158">
        <v>2002</v>
      </c>
      <c r="G6" s="158">
        <v>2003</v>
      </c>
      <c r="H6" s="158">
        <v>2004</v>
      </c>
      <c r="I6" s="158">
        <v>2005</v>
      </c>
      <c r="J6" s="158">
        <v>2006</v>
      </c>
      <c r="K6" s="158">
        <v>2007</v>
      </c>
      <c r="L6" s="159">
        <v>2008</v>
      </c>
      <c r="M6" s="159">
        <v>2009</v>
      </c>
    </row>
    <row r="7" spans="1:13" ht="12.75">
      <c r="A7" s="151" t="s">
        <v>331</v>
      </c>
      <c r="B7" s="142" t="s">
        <v>214</v>
      </c>
      <c r="C7" s="142" t="s">
        <v>214</v>
      </c>
      <c r="D7" s="142" t="s">
        <v>214</v>
      </c>
      <c r="E7" s="142" t="s">
        <v>214</v>
      </c>
      <c r="F7" s="142" t="s">
        <v>214</v>
      </c>
      <c r="G7" s="142">
        <v>6</v>
      </c>
      <c r="H7" s="142" t="s">
        <v>214</v>
      </c>
      <c r="I7" s="142" t="s">
        <v>214</v>
      </c>
      <c r="J7" s="142" t="s">
        <v>214</v>
      </c>
      <c r="K7" s="142" t="s">
        <v>214</v>
      </c>
      <c r="L7" s="143" t="s">
        <v>214</v>
      </c>
      <c r="M7" s="143" t="s">
        <v>214</v>
      </c>
    </row>
    <row r="8" spans="1:13" ht="12.75">
      <c r="A8" s="152" t="s">
        <v>332</v>
      </c>
      <c r="B8" s="106">
        <v>1760</v>
      </c>
      <c r="C8" s="106">
        <v>300</v>
      </c>
      <c r="D8" s="106">
        <v>220</v>
      </c>
      <c r="E8" s="106">
        <v>80</v>
      </c>
      <c r="F8" s="106">
        <v>500</v>
      </c>
      <c r="G8" s="106">
        <v>1387</v>
      </c>
      <c r="H8" s="106">
        <v>2446</v>
      </c>
      <c r="I8" s="106">
        <v>2604</v>
      </c>
      <c r="J8" s="106">
        <v>2821</v>
      </c>
      <c r="K8" s="106">
        <v>5327</v>
      </c>
      <c r="L8" s="107">
        <v>5150</v>
      </c>
      <c r="M8" s="107">
        <v>4397</v>
      </c>
    </row>
    <row r="9" spans="1:13" ht="12.75">
      <c r="A9" s="152" t="s">
        <v>333</v>
      </c>
      <c r="B9" s="106">
        <v>25</v>
      </c>
      <c r="C9" s="106">
        <v>30</v>
      </c>
      <c r="D9" s="106">
        <v>30</v>
      </c>
      <c r="E9" s="106" t="s">
        <v>214</v>
      </c>
      <c r="F9" s="106" t="s">
        <v>214</v>
      </c>
      <c r="G9" s="106" t="s">
        <v>214</v>
      </c>
      <c r="H9" s="106">
        <v>35</v>
      </c>
      <c r="I9" s="106">
        <v>41</v>
      </c>
      <c r="J9" s="106">
        <v>122</v>
      </c>
      <c r="K9" s="106">
        <v>4</v>
      </c>
      <c r="L9" s="107">
        <v>11</v>
      </c>
      <c r="M9" s="107">
        <v>8</v>
      </c>
    </row>
    <row r="10" spans="1:13" ht="12.75">
      <c r="A10" s="152" t="s">
        <v>334</v>
      </c>
      <c r="B10" s="106">
        <v>11500</v>
      </c>
      <c r="C10" s="106">
        <v>7300</v>
      </c>
      <c r="D10" s="106">
        <v>9000</v>
      </c>
      <c r="E10" s="106">
        <v>4250</v>
      </c>
      <c r="F10" s="106">
        <v>9200</v>
      </c>
      <c r="G10" s="106">
        <v>12592</v>
      </c>
      <c r="H10" s="106">
        <v>25547</v>
      </c>
      <c r="I10" s="106">
        <v>21259</v>
      </c>
      <c r="J10" s="106">
        <v>23734</v>
      </c>
      <c r="K10" s="106">
        <v>35860</v>
      </c>
      <c r="L10" s="107">
        <v>31857</v>
      </c>
      <c r="M10" s="107">
        <v>29540</v>
      </c>
    </row>
    <row r="11" spans="1:13" ht="12.75">
      <c r="A11" s="152" t="s">
        <v>335</v>
      </c>
      <c r="B11" s="106">
        <v>1700</v>
      </c>
      <c r="C11" s="106">
        <v>3000</v>
      </c>
      <c r="D11" s="106">
        <v>4500</v>
      </c>
      <c r="E11" s="106">
        <v>3250</v>
      </c>
      <c r="F11" s="106">
        <v>5300</v>
      </c>
      <c r="G11" s="106">
        <v>5430</v>
      </c>
      <c r="H11" s="106">
        <v>15699</v>
      </c>
      <c r="I11" s="106">
        <v>16830</v>
      </c>
      <c r="J11" s="106">
        <v>20365</v>
      </c>
      <c r="K11" s="106">
        <v>23013</v>
      </c>
      <c r="L11" s="107">
        <v>25298</v>
      </c>
      <c r="M11" s="107">
        <v>28260</v>
      </c>
    </row>
    <row r="12" spans="1:13" ht="12.75">
      <c r="A12" s="152" t="s">
        <v>336</v>
      </c>
      <c r="B12" s="106">
        <v>2</v>
      </c>
      <c r="C12" s="106">
        <v>2</v>
      </c>
      <c r="D12" s="106">
        <v>26</v>
      </c>
      <c r="E12" s="106" t="s">
        <v>214</v>
      </c>
      <c r="F12" s="106">
        <v>30</v>
      </c>
      <c r="G12" s="106">
        <v>6</v>
      </c>
      <c r="H12" s="106">
        <v>29</v>
      </c>
      <c r="I12" s="106">
        <v>29</v>
      </c>
      <c r="J12" s="106" t="s">
        <v>214</v>
      </c>
      <c r="K12" s="106">
        <v>3</v>
      </c>
      <c r="L12" s="107">
        <v>3</v>
      </c>
      <c r="M12" s="107">
        <v>92</v>
      </c>
    </row>
    <row r="13" spans="1:13" ht="12.75">
      <c r="A13" s="152" t="s">
        <v>337</v>
      </c>
      <c r="B13" s="106">
        <v>200</v>
      </c>
      <c r="C13" s="106">
        <v>360</v>
      </c>
      <c r="D13" s="106">
        <v>270</v>
      </c>
      <c r="E13" s="106" t="s">
        <v>214</v>
      </c>
      <c r="F13" s="106" t="s">
        <v>214</v>
      </c>
      <c r="G13" s="106">
        <v>74</v>
      </c>
      <c r="H13" s="106" t="s">
        <v>214</v>
      </c>
      <c r="I13" s="106">
        <v>12</v>
      </c>
      <c r="J13" s="106" t="s">
        <v>214</v>
      </c>
      <c r="K13" s="106">
        <v>13</v>
      </c>
      <c r="L13" s="107">
        <v>28</v>
      </c>
      <c r="M13" s="107">
        <v>19</v>
      </c>
    </row>
    <row r="14" spans="1:13" ht="12.75">
      <c r="A14" s="152" t="s">
        <v>338</v>
      </c>
      <c r="B14" s="106">
        <v>660</v>
      </c>
      <c r="C14" s="106">
        <v>1560</v>
      </c>
      <c r="D14" s="106">
        <v>1970</v>
      </c>
      <c r="E14" s="106">
        <v>1940</v>
      </c>
      <c r="F14" s="106">
        <v>780</v>
      </c>
      <c r="G14" s="106">
        <v>1034</v>
      </c>
      <c r="H14" s="106">
        <v>1385</v>
      </c>
      <c r="I14" s="106">
        <v>155</v>
      </c>
      <c r="J14" s="106">
        <v>80</v>
      </c>
      <c r="K14" s="106">
        <v>193</v>
      </c>
      <c r="L14" s="107">
        <v>381</v>
      </c>
      <c r="M14" s="107">
        <v>130</v>
      </c>
    </row>
    <row r="15" spans="1:13" ht="12.75">
      <c r="A15" s="152" t="s">
        <v>339</v>
      </c>
      <c r="B15" s="106">
        <v>4500</v>
      </c>
      <c r="C15" s="106">
        <v>6800</v>
      </c>
      <c r="D15" s="106">
        <v>5650</v>
      </c>
      <c r="E15" s="106">
        <v>870</v>
      </c>
      <c r="F15" s="106">
        <v>4150</v>
      </c>
      <c r="G15" s="106">
        <v>7682</v>
      </c>
      <c r="H15" s="106">
        <v>8197</v>
      </c>
      <c r="I15" s="106">
        <v>7957</v>
      </c>
      <c r="J15" s="106">
        <v>4176</v>
      </c>
      <c r="K15" s="106">
        <v>3659</v>
      </c>
      <c r="L15" s="107">
        <v>4739</v>
      </c>
      <c r="M15" s="107">
        <v>3128</v>
      </c>
    </row>
    <row r="16" spans="1:13" ht="12.75">
      <c r="A16" s="152" t="s">
        <v>340</v>
      </c>
      <c r="B16" s="106">
        <v>190</v>
      </c>
      <c r="C16" s="106">
        <v>300</v>
      </c>
      <c r="D16" s="106">
        <v>150</v>
      </c>
      <c r="E16" s="106">
        <v>100</v>
      </c>
      <c r="F16" s="106">
        <v>20</v>
      </c>
      <c r="G16" s="106">
        <v>72</v>
      </c>
      <c r="H16" s="106">
        <v>73</v>
      </c>
      <c r="I16" s="106">
        <v>293</v>
      </c>
      <c r="J16" s="106" t="s">
        <v>214</v>
      </c>
      <c r="K16" s="106" t="s">
        <v>214</v>
      </c>
      <c r="L16" s="107">
        <v>14</v>
      </c>
      <c r="M16" s="107" t="s">
        <v>214</v>
      </c>
    </row>
    <row r="17" spans="1:13" ht="12.75">
      <c r="A17" s="152" t="s">
        <v>341</v>
      </c>
      <c r="B17" s="106" t="s">
        <v>214</v>
      </c>
      <c r="C17" s="106" t="s">
        <v>214</v>
      </c>
      <c r="D17" s="106" t="s">
        <v>214</v>
      </c>
      <c r="E17" s="106" t="s">
        <v>214</v>
      </c>
      <c r="F17" s="106" t="s">
        <v>214</v>
      </c>
      <c r="G17" s="106" t="s">
        <v>214</v>
      </c>
      <c r="H17" s="106">
        <v>12</v>
      </c>
      <c r="I17" s="106" t="s">
        <v>214</v>
      </c>
      <c r="J17" s="106" t="s">
        <v>214</v>
      </c>
      <c r="K17" s="106">
        <v>24</v>
      </c>
      <c r="L17" s="107" t="s">
        <v>214</v>
      </c>
      <c r="M17" s="107" t="s">
        <v>214</v>
      </c>
    </row>
    <row r="18" spans="1:13" ht="12.75">
      <c r="A18" s="152" t="s">
        <v>342</v>
      </c>
      <c r="B18" s="106">
        <v>1000</v>
      </c>
      <c r="C18" s="106">
        <v>2500</v>
      </c>
      <c r="D18" s="106">
        <v>2500</v>
      </c>
      <c r="E18" s="106">
        <v>600</v>
      </c>
      <c r="F18" s="106">
        <v>1500</v>
      </c>
      <c r="G18" s="106">
        <v>1899</v>
      </c>
      <c r="H18" s="106">
        <v>2026</v>
      </c>
      <c r="I18" s="106">
        <v>1171</v>
      </c>
      <c r="J18" s="106">
        <v>2071</v>
      </c>
      <c r="K18" s="106">
        <v>6460</v>
      </c>
      <c r="L18" s="107">
        <v>10416</v>
      </c>
      <c r="M18" s="107">
        <v>8308</v>
      </c>
    </row>
    <row r="19" spans="1:13" ht="12.75">
      <c r="A19" s="152" t="s">
        <v>343</v>
      </c>
      <c r="B19" s="106">
        <v>780</v>
      </c>
      <c r="C19" s="106">
        <v>2800</v>
      </c>
      <c r="D19" s="106">
        <v>1500</v>
      </c>
      <c r="E19" s="106">
        <v>450</v>
      </c>
      <c r="F19" s="106">
        <v>1800</v>
      </c>
      <c r="G19" s="106">
        <v>2067</v>
      </c>
      <c r="H19" s="106">
        <v>2770</v>
      </c>
      <c r="I19" s="106">
        <v>2875</v>
      </c>
      <c r="J19" s="106">
        <v>298</v>
      </c>
      <c r="K19" s="106">
        <v>592</v>
      </c>
      <c r="L19" s="107">
        <v>1372</v>
      </c>
      <c r="M19" s="107">
        <v>2175</v>
      </c>
    </row>
    <row r="20" spans="1:13" ht="12.75">
      <c r="A20" s="152" t="s">
        <v>330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7"/>
    </row>
    <row r="21" spans="1:14" ht="13.5" thickBot="1">
      <c r="A21" s="153" t="s">
        <v>237</v>
      </c>
      <c r="B21" s="154">
        <v>22317</v>
      </c>
      <c r="C21" s="154">
        <v>24952</v>
      </c>
      <c r="D21" s="154">
        <v>25816</v>
      </c>
      <c r="E21" s="154">
        <v>11540</v>
      </c>
      <c r="F21" s="154">
        <v>23280</v>
      </c>
      <c r="G21" s="154">
        <v>32249</v>
      </c>
      <c r="H21" s="154">
        <v>58219</v>
      </c>
      <c r="I21" s="154">
        <v>53226</v>
      </c>
      <c r="J21" s="154">
        <v>53667</v>
      </c>
      <c r="K21" s="154">
        <v>75148</v>
      </c>
      <c r="L21" s="155">
        <v>79269</v>
      </c>
      <c r="M21" s="155">
        <v>76057</v>
      </c>
      <c r="N21" s="95"/>
    </row>
    <row r="22" spans="1:13" ht="14.25">
      <c r="A22" s="305" t="s">
        <v>347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2.75">
      <c r="A23" s="72" t="s">
        <v>283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31:33" s="72" customFormat="1" ht="12.75">
      <c r="AE33"/>
      <c r="AF33"/>
      <c r="AG33"/>
    </row>
    <row r="34" spans="31:33" s="72" customFormat="1" ht="12.75">
      <c r="AE34"/>
      <c r="AF34"/>
      <c r="AG34"/>
    </row>
    <row r="35" spans="31:33" s="72" customFormat="1" ht="12.75">
      <c r="AE35"/>
      <c r="AF35"/>
      <c r="AG35"/>
    </row>
    <row r="36" spans="31:33" s="72" customFormat="1" ht="12.75">
      <c r="AE36"/>
      <c r="AF36"/>
      <c r="AG36"/>
    </row>
    <row r="37" spans="31:33" s="72" customFormat="1" ht="12.75">
      <c r="AE37"/>
      <c r="AF37"/>
      <c r="AG37"/>
    </row>
    <row r="38" spans="31:33" s="72" customFormat="1" ht="12.75">
      <c r="AE38"/>
      <c r="AF38"/>
      <c r="AG38"/>
    </row>
    <row r="39" spans="31:33" s="72" customFormat="1" ht="12.75">
      <c r="AE39"/>
      <c r="AF39"/>
      <c r="AG39"/>
    </row>
    <row r="40" spans="31:33" s="72" customFormat="1" ht="12.75">
      <c r="AE40"/>
      <c r="AF40"/>
      <c r="AG40"/>
    </row>
    <row r="41" spans="31:33" s="72" customFormat="1" ht="12.75">
      <c r="AE41"/>
      <c r="AF41"/>
      <c r="AG41"/>
    </row>
    <row r="42" spans="31:33" s="72" customFormat="1" ht="12.75">
      <c r="AE42"/>
      <c r="AF42"/>
      <c r="AG42"/>
    </row>
    <row r="43" spans="31:33" s="72" customFormat="1" ht="12.75">
      <c r="AE43"/>
      <c r="AF43"/>
      <c r="AG43"/>
    </row>
    <row r="44" spans="31:33" s="72" customFormat="1" ht="12.75">
      <c r="AE44"/>
      <c r="AF44"/>
      <c r="AG44"/>
    </row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</sheetData>
  <mergeCells count="3"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10">
      <selection activeCell="K29" sqref="K29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26"/>
    </row>
    <row r="3" spans="1:11" s="85" customFormat="1" ht="15">
      <c r="A3" s="375" t="s">
        <v>474</v>
      </c>
      <c r="B3" s="375"/>
      <c r="C3" s="375"/>
      <c r="D3" s="375"/>
      <c r="E3" s="375"/>
      <c r="F3" s="375"/>
      <c r="G3" s="375"/>
      <c r="H3" s="84"/>
      <c r="I3" s="84"/>
      <c r="J3" s="84"/>
      <c r="K3" s="84"/>
    </row>
    <row r="4" spans="1:8" s="33" customFormat="1" ht="14.25" customHeight="1" thickBot="1">
      <c r="A4" s="100"/>
      <c r="B4" s="100"/>
      <c r="C4" s="100"/>
      <c r="D4" s="100"/>
      <c r="E4" s="100"/>
      <c r="F4" s="100"/>
      <c r="G4" s="100"/>
      <c r="H4" s="36"/>
    </row>
    <row r="5" spans="1:8" ht="12.75">
      <c r="A5" s="376" t="s">
        <v>7</v>
      </c>
      <c r="B5" s="130" t="s">
        <v>33</v>
      </c>
      <c r="C5" s="130" t="s">
        <v>33</v>
      </c>
      <c r="D5" s="130" t="s">
        <v>308</v>
      </c>
      <c r="E5" s="130" t="s">
        <v>33</v>
      </c>
      <c r="F5" s="130" t="s">
        <v>34</v>
      </c>
      <c r="G5" s="131" t="s">
        <v>35</v>
      </c>
      <c r="H5" s="3"/>
    </row>
    <row r="6" spans="1:8" ht="13.5" thickBot="1">
      <c r="A6" s="377"/>
      <c r="B6" s="138" t="s">
        <v>36</v>
      </c>
      <c r="C6" s="138" t="s">
        <v>37</v>
      </c>
      <c r="D6" s="138" t="s">
        <v>307</v>
      </c>
      <c r="E6" s="138" t="s">
        <v>38</v>
      </c>
      <c r="F6" s="138" t="s">
        <v>38</v>
      </c>
      <c r="G6" s="139" t="s">
        <v>38</v>
      </c>
      <c r="H6" s="3"/>
    </row>
    <row r="7" spans="1:8" ht="12.75">
      <c r="A7" s="117">
        <v>1995</v>
      </c>
      <c r="B7" s="142">
        <v>6174</v>
      </c>
      <c r="C7" s="142">
        <v>2056</v>
      </c>
      <c r="D7" s="142">
        <v>198649</v>
      </c>
      <c r="E7" s="142">
        <v>162968</v>
      </c>
      <c r="F7" s="142">
        <v>66702</v>
      </c>
      <c r="G7" s="143">
        <v>15662</v>
      </c>
      <c r="H7" s="3"/>
    </row>
    <row r="8" spans="1:8" ht="12.75">
      <c r="A8" s="105">
        <v>1996</v>
      </c>
      <c r="B8" s="106">
        <v>8839</v>
      </c>
      <c r="C8" s="106">
        <v>1318</v>
      </c>
      <c r="D8" s="106">
        <v>237271</v>
      </c>
      <c r="E8" s="106">
        <v>173718</v>
      </c>
      <c r="F8" s="106">
        <v>82006</v>
      </c>
      <c r="G8" s="107">
        <v>24973</v>
      </c>
      <c r="H8" s="3"/>
    </row>
    <row r="9" spans="1:8" ht="12.75">
      <c r="A9" s="105">
        <v>1997</v>
      </c>
      <c r="B9" s="106">
        <v>6634</v>
      </c>
      <c r="C9" s="106">
        <v>1143</v>
      </c>
      <c r="D9" s="106">
        <v>214360</v>
      </c>
      <c r="E9" s="106">
        <v>136118</v>
      </c>
      <c r="F9" s="106">
        <v>71314</v>
      </c>
      <c r="G9" s="107">
        <v>16689</v>
      </c>
      <c r="H9" s="3"/>
    </row>
    <row r="10" spans="1:8" ht="12.75">
      <c r="A10" s="105">
        <v>1998</v>
      </c>
      <c r="B10" s="106">
        <v>6534</v>
      </c>
      <c r="C10" s="106">
        <v>1156</v>
      </c>
      <c r="D10" s="106">
        <v>235680</v>
      </c>
      <c r="E10" s="106">
        <v>134877</v>
      </c>
      <c r="F10" s="106">
        <v>72198</v>
      </c>
      <c r="G10" s="107">
        <v>18627</v>
      </c>
      <c r="H10" s="3"/>
    </row>
    <row r="11" spans="1:8" ht="12.75">
      <c r="A11" s="105">
        <v>1999</v>
      </c>
      <c r="B11" s="106">
        <v>7584</v>
      </c>
      <c r="C11" s="106">
        <v>1210</v>
      </c>
      <c r="D11" s="106">
        <v>317732</v>
      </c>
      <c r="E11" s="106">
        <v>109069.93650000001</v>
      </c>
      <c r="F11" s="106">
        <v>73823</v>
      </c>
      <c r="G11" s="107">
        <v>21264</v>
      </c>
      <c r="H11" s="3"/>
    </row>
    <row r="12" spans="1:8" ht="12.75">
      <c r="A12" s="105">
        <v>2000</v>
      </c>
      <c r="B12" s="106">
        <v>11159.535</v>
      </c>
      <c r="C12" s="106">
        <v>2200.69</v>
      </c>
      <c r="D12" s="106">
        <v>328201</v>
      </c>
      <c r="E12" s="106">
        <v>129633.945</v>
      </c>
      <c r="F12" s="106">
        <v>88723.11</v>
      </c>
      <c r="G12" s="107">
        <v>27450.54</v>
      </c>
      <c r="H12" s="3"/>
    </row>
    <row r="13" spans="1:8" ht="12.75">
      <c r="A13" s="105">
        <v>2001</v>
      </c>
      <c r="B13" s="106">
        <v>15192</v>
      </c>
      <c r="C13" s="106">
        <v>1122</v>
      </c>
      <c r="D13" s="106">
        <v>219151</v>
      </c>
      <c r="E13" s="106">
        <v>111658</v>
      </c>
      <c r="F13" s="106">
        <v>76723</v>
      </c>
      <c r="G13" s="107">
        <v>14252</v>
      </c>
      <c r="H13" s="3"/>
    </row>
    <row r="14" spans="1:8" ht="12.75">
      <c r="A14" s="105">
        <v>2002</v>
      </c>
      <c r="B14" s="106">
        <v>9123</v>
      </c>
      <c r="C14" s="106">
        <v>1170</v>
      </c>
      <c r="D14" s="106">
        <v>179806</v>
      </c>
      <c r="E14" s="106">
        <v>92442</v>
      </c>
      <c r="F14" s="106">
        <v>89272</v>
      </c>
      <c r="G14" s="107">
        <v>14291</v>
      </c>
      <c r="H14" s="3"/>
    </row>
    <row r="15" spans="1:8" ht="12.75">
      <c r="A15" s="105">
        <v>2003</v>
      </c>
      <c r="B15" s="106">
        <v>13513.055</v>
      </c>
      <c r="C15" s="106">
        <v>1386.475</v>
      </c>
      <c r="D15" s="106">
        <v>244598</v>
      </c>
      <c r="E15" s="106">
        <v>124253</v>
      </c>
      <c r="F15" s="106">
        <v>80999</v>
      </c>
      <c r="G15" s="107">
        <v>19238</v>
      </c>
      <c r="H15" s="3"/>
    </row>
    <row r="16" spans="1:8" ht="12.75">
      <c r="A16" s="105">
        <v>2004</v>
      </c>
      <c r="B16" s="106">
        <v>12749</v>
      </c>
      <c r="C16" s="106">
        <v>1188</v>
      </c>
      <c r="D16" s="106">
        <v>218125</v>
      </c>
      <c r="E16" s="106">
        <v>93437</v>
      </c>
      <c r="F16" s="106">
        <v>83609</v>
      </c>
      <c r="G16" s="107">
        <v>14262</v>
      </c>
      <c r="H16" s="3"/>
    </row>
    <row r="17" spans="1:8" ht="12.75">
      <c r="A17" s="105">
        <v>2005</v>
      </c>
      <c r="B17" s="106">
        <v>14492.81</v>
      </c>
      <c r="C17" s="106">
        <v>1432.355</v>
      </c>
      <c r="D17" s="106">
        <v>234994</v>
      </c>
      <c r="E17" s="106">
        <v>49896.24</v>
      </c>
      <c r="F17" s="106">
        <v>64670.34</v>
      </c>
      <c r="G17" s="107">
        <v>13418.6</v>
      </c>
      <c r="H17" s="3"/>
    </row>
    <row r="18" spans="1:8" ht="12.75">
      <c r="A18" s="105">
        <v>2006</v>
      </c>
      <c r="B18" s="106">
        <v>14981.68</v>
      </c>
      <c r="C18" s="106">
        <v>1067.02</v>
      </c>
      <c r="D18" s="106">
        <v>232358</v>
      </c>
      <c r="E18" s="106">
        <v>51319.99</v>
      </c>
      <c r="F18" s="106">
        <v>90079.08</v>
      </c>
      <c r="G18" s="107">
        <v>14355.9</v>
      </c>
      <c r="H18" s="3"/>
    </row>
    <row r="19" spans="1:8" ht="12.75">
      <c r="A19" s="105">
        <v>2007</v>
      </c>
      <c r="B19" s="106">
        <v>11522.39</v>
      </c>
      <c r="C19" s="106">
        <v>2704.44</v>
      </c>
      <c r="D19" s="106">
        <v>207893.66</v>
      </c>
      <c r="E19" s="106">
        <v>43356.37</v>
      </c>
      <c r="F19" s="106">
        <v>79281.51</v>
      </c>
      <c r="G19" s="107">
        <v>4097.6</v>
      </c>
      <c r="H19" s="3"/>
    </row>
    <row r="20" spans="1:8" ht="12.75">
      <c r="A20" s="105">
        <v>2008</v>
      </c>
      <c r="B20" s="106">
        <v>13575</v>
      </c>
      <c r="C20" s="106">
        <v>4541</v>
      </c>
      <c r="D20" s="106">
        <v>169449</v>
      </c>
      <c r="E20" s="106">
        <v>32853</v>
      </c>
      <c r="F20" s="106">
        <v>86706</v>
      </c>
      <c r="G20" s="107">
        <v>793</v>
      </c>
      <c r="H20" s="3"/>
    </row>
    <row r="21" spans="1:8" ht="13.5" thickBot="1">
      <c r="A21" s="160">
        <v>2009</v>
      </c>
      <c r="B21" s="110">
        <v>12669</v>
      </c>
      <c r="C21" s="110">
        <v>1812</v>
      </c>
      <c r="D21" s="110">
        <v>171423</v>
      </c>
      <c r="E21" s="110">
        <v>35291</v>
      </c>
      <c r="F21" s="110">
        <v>61868</v>
      </c>
      <c r="G21" s="111">
        <v>11850</v>
      </c>
      <c r="H21" s="3"/>
    </row>
    <row r="22" spans="1:8" ht="12.75" customHeight="1">
      <c r="A22" s="1" t="s">
        <v>507</v>
      </c>
      <c r="B22" s="127"/>
      <c r="C22" s="127"/>
      <c r="D22" s="127"/>
      <c r="E22" s="127"/>
      <c r="F22" s="127"/>
      <c r="G22" s="127"/>
      <c r="H22" s="3"/>
    </row>
    <row r="23" spans="1:7" ht="12.75" customHeight="1" thickBot="1">
      <c r="A23" s="161"/>
      <c r="B23" s="161"/>
      <c r="C23" s="161"/>
      <c r="D23" s="161"/>
      <c r="E23" s="161"/>
      <c r="F23" s="161"/>
      <c r="G23" s="3"/>
    </row>
    <row r="24" spans="1:7" ht="14.25" customHeight="1">
      <c r="A24" s="376" t="s">
        <v>7</v>
      </c>
      <c r="B24" s="378" t="s">
        <v>40</v>
      </c>
      <c r="C24" s="130" t="s">
        <v>39</v>
      </c>
      <c r="D24" s="131" t="s">
        <v>190</v>
      </c>
      <c r="E24" s="378" t="s">
        <v>43</v>
      </c>
      <c r="F24" s="380" t="s">
        <v>253</v>
      </c>
      <c r="G24" s="3"/>
    </row>
    <row r="25" spans="1:7" ht="13.5" thickBot="1">
      <c r="A25" s="377"/>
      <c r="B25" s="379"/>
      <c r="C25" s="138" t="s">
        <v>41</v>
      </c>
      <c r="D25" s="138" t="s">
        <v>42</v>
      </c>
      <c r="E25" s="379"/>
      <c r="F25" s="381"/>
      <c r="G25" s="3"/>
    </row>
    <row r="26" spans="1:7" ht="12.75">
      <c r="A26" s="117">
        <v>1995</v>
      </c>
      <c r="B26" s="142">
        <v>152517</v>
      </c>
      <c r="C26" s="142">
        <v>38068</v>
      </c>
      <c r="D26" s="142">
        <v>8200</v>
      </c>
      <c r="E26" s="142">
        <v>248363</v>
      </c>
      <c r="F26" s="143">
        <v>912827</v>
      </c>
      <c r="G26" s="3"/>
    </row>
    <row r="27" spans="1:7" ht="12.75">
      <c r="A27" s="105">
        <v>1996</v>
      </c>
      <c r="B27" s="106">
        <v>239968</v>
      </c>
      <c r="C27" s="106">
        <v>46637</v>
      </c>
      <c r="D27" s="106">
        <v>3704</v>
      </c>
      <c r="E27" s="106">
        <v>320285</v>
      </c>
      <c r="F27" s="107">
        <v>1153091</v>
      </c>
      <c r="G27" s="3"/>
    </row>
    <row r="28" spans="1:7" ht="12.75">
      <c r="A28" s="105">
        <v>1997</v>
      </c>
      <c r="B28" s="106">
        <v>229008</v>
      </c>
      <c r="C28" s="106">
        <v>53955</v>
      </c>
      <c r="D28" s="106">
        <v>8200</v>
      </c>
      <c r="E28" s="106">
        <v>287727</v>
      </c>
      <c r="F28" s="107">
        <v>1041857</v>
      </c>
      <c r="G28" s="3"/>
    </row>
    <row r="29" spans="1:7" ht="12.75">
      <c r="A29" s="105">
        <v>1998</v>
      </c>
      <c r="B29" s="106">
        <v>264327</v>
      </c>
      <c r="C29" s="106">
        <v>47433</v>
      </c>
      <c r="D29" s="106">
        <v>5389</v>
      </c>
      <c r="E29" s="106">
        <v>324868</v>
      </c>
      <c r="F29" s="107">
        <v>1123755</v>
      </c>
      <c r="G29" s="3"/>
    </row>
    <row r="30" spans="1:7" ht="12.75">
      <c r="A30" s="105">
        <v>1999</v>
      </c>
      <c r="B30" s="106">
        <v>289925</v>
      </c>
      <c r="C30" s="106">
        <v>44222</v>
      </c>
      <c r="D30" s="106">
        <v>2403</v>
      </c>
      <c r="E30" s="106">
        <v>325700</v>
      </c>
      <c r="F30" s="107">
        <v>1207018</v>
      </c>
      <c r="G30" s="3"/>
    </row>
    <row r="31" spans="1:7" ht="12.75">
      <c r="A31" s="105">
        <v>2000</v>
      </c>
      <c r="B31" s="106">
        <v>323084.22</v>
      </c>
      <c r="C31" s="106">
        <v>49874</v>
      </c>
      <c r="D31" s="106">
        <v>2825.3590000000004</v>
      </c>
      <c r="E31" s="106">
        <v>301178</v>
      </c>
      <c r="F31" s="107">
        <v>1279154</v>
      </c>
      <c r="G31" s="3"/>
    </row>
    <row r="32" spans="1:7" ht="12.75">
      <c r="A32" s="105">
        <v>2001</v>
      </c>
      <c r="B32" s="106">
        <v>304029</v>
      </c>
      <c r="C32" s="106">
        <v>49627</v>
      </c>
      <c r="D32" s="106">
        <v>3107</v>
      </c>
      <c r="E32" s="106">
        <v>318606</v>
      </c>
      <c r="F32" s="107">
        <v>1131006</v>
      </c>
      <c r="G32" s="3"/>
    </row>
    <row r="33" spans="1:7" ht="12.75">
      <c r="A33" s="105">
        <v>2002</v>
      </c>
      <c r="B33" s="106">
        <v>277042</v>
      </c>
      <c r="C33" s="106">
        <v>41838</v>
      </c>
      <c r="D33" s="106">
        <v>2959</v>
      </c>
      <c r="E33" s="106">
        <v>296587</v>
      </c>
      <c r="F33" s="107">
        <v>1026546</v>
      </c>
      <c r="G33" s="3"/>
    </row>
    <row r="34" spans="1:8" ht="12.75">
      <c r="A34" s="105">
        <v>2003</v>
      </c>
      <c r="B34" s="106">
        <v>301120</v>
      </c>
      <c r="C34" s="106">
        <v>74164</v>
      </c>
      <c r="D34" s="106">
        <v>1343.98</v>
      </c>
      <c r="E34" s="106">
        <v>318815</v>
      </c>
      <c r="F34" s="107">
        <v>1198606</v>
      </c>
      <c r="G34" s="3"/>
      <c r="H34" s="73"/>
    </row>
    <row r="35" spans="1:7" ht="12.75">
      <c r="A35" s="105">
        <v>2004</v>
      </c>
      <c r="B35" s="106">
        <v>274286</v>
      </c>
      <c r="C35" s="106">
        <v>58780</v>
      </c>
      <c r="D35" s="106">
        <v>3616</v>
      </c>
      <c r="E35" s="106">
        <v>289205</v>
      </c>
      <c r="F35" s="107">
        <v>1072949</v>
      </c>
      <c r="G35" s="3"/>
    </row>
    <row r="36" spans="1:7" ht="12.75">
      <c r="A36" s="105">
        <v>2005</v>
      </c>
      <c r="B36" s="106">
        <v>202929</v>
      </c>
      <c r="C36" s="106">
        <v>69877.5</v>
      </c>
      <c r="D36" s="106">
        <v>3760.52</v>
      </c>
      <c r="E36" s="106">
        <v>248553</v>
      </c>
      <c r="F36" s="107">
        <v>923764</v>
      </c>
      <c r="G36" s="3"/>
    </row>
    <row r="37" spans="1:7" ht="12.75">
      <c r="A37" s="105">
        <v>2006</v>
      </c>
      <c r="B37" s="106">
        <v>244112.34</v>
      </c>
      <c r="C37" s="106">
        <v>76272.3</v>
      </c>
      <c r="D37" s="106">
        <v>4000.78</v>
      </c>
      <c r="E37" s="106">
        <v>220354</v>
      </c>
      <c r="F37" s="107">
        <v>969783</v>
      </c>
      <c r="G37" s="3"/>
    </row>
    <row r="38" spans="1:7" ht="12.75">
      <c r="A38" s="105">
        <v>2007</v>
      </c>
      <c r="B38" s="106">
        <v>245464.74</v>
      </c>
      <c r="C38" s="106">
        <v>92063.1</v>
      </c>
      <c r="D38" s="106">
        <v>874.12</v>
      </c>
      <c r="E38" s="106">
        <v>266481</v>
      </c>
      <c r="F38" s="107">
        <v>985857</v>
      </c>
      <c r="G38" s="3"/>
    </row>
    <row r="39" spans="1:7" ht="12.75">
      <c r="A39" s="105">
        <v>2008</v>
      </c>
      <c r="B39" s="106">
        <v>190697</v>
      </c>
      <c r="C39" s="106">
        <v>39346</v>
      </c>
      <c r="D39" s="106">
        <v>1317</v>
      </c>
      <c r="E39" s="106">
        <v>179748</v>
      </c>
      <c r="F39" s="107">
        <v>739757</v>
      </c>
      <c r="G39" s="3"/>
    </row>
    <row r="40" spans="1:7" ht="13.5" thickBot="1">
      <c r="A40" s="160">
        <v>2009</v>
      </c>
      <c r="B40" s="110">
        <v>257642</v>
      </c>
      <c r="C40" s="110">
        <v>71152</v>
      </c>
      <c r="D40" s="110">
        <v>517</v>
      </c>
      <c r="E40" s="110">
        <v>138597</v>
      </c>
      <c r="F40" s="111">
        <v>781069</v>
      </c>
      <c r="G40" s="3"/>
    </row>
    <row r="41" spans="1:6" ht="14.25">
      <c r="A41" s="306" t="s">
        <v>349</v>
      </c>
      <c r="B41" s="127"/>
      <c r="C41" s="127"/>
      <c r="D41" s="127"/>
      <c r="E41" s="127"/>
      <c r="F41" s="127"/>
    </row>
    <row r="42" ht="12.75">
      <c r="A42" s="1" t="s">
        <v>507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11" s="85" customFormat="1" ht="15" customHeight="1">
      <c r="A3" s="375" t="s">
        <v>475</v>
      </c>
      <c r="B3" s="375"/>
      <c r="C3" s="375"/>
      <c r="D3" s="375"/>
      <c r="E3" s="375"/>
      <c r="F3" s="84"/>
      <c r="G3" s="84"/>
      <c r="H3" s="84"/>
      <c r="I3" s="84"/>
      <c r="J3" s="84"/>
      <c r="K3" s="84"/>
    </row>
    <row r="4" spans="1:11" s="85" customFormat="1" ht="15" customHeight="1">
      <c r="A4" s="375" t="s">
        <v>344</v>
      </c>
      <c r="B4" s="375"/>
      <c r="C4" s="375"/>
      <c r="D4" s="375"/>
      <c r="E4" s="375"/>
      <c r="F4" s="84"/>
      <c r="G4" s="84"/>
      <c r="H4" s="84"/>
      <c r="I4" s="84"/>
      <c r="J4" s="84"/>
      <c r="K4" s="84"/>
    </row>
    <row r="5" spans="1:5" s="33" customFormat="1" ht="14.25" customHeight="1" thickBot="1">
      <c r="A5" s="100"/>
      <c r="B5" s="100"/>
      <c r="C5" s="100"/>
      <c r="D5" s="100"/>
      <c r="E5" s="100"/>
    </row>
    <row r="6" spans="1:5" ht="12.75">
      <c r="A6" s="376" t="s">
        <v>7</v>
      </c>
      <c r="B6" s="130" t="s">
        <v>44</v>
      </c>
      <c r="C6" s="131" t="s">
        <v>45</v>
      </c>
      <c r="D6" s="378" t="s">
        <v>43</v>
      </c>
      <c r="E6" s="380" t="s">
        <v>12</v>
      </c>
    </row>
    <row r="7" spans="1:5" ht="13.5" thickBot="1">
      <c r="A7" s="377"/>
      <c r="B7" s="138" t="s">
        <v>36</v>
      </c>
      <c r="C7" s="138" t="s">
        <v>46</v>
      </c>
      <c r="D7" s="379"/>
      <c r="E7" s="381"/>
    </row>
    <row r="8" spans="1:5" ht="12.75">
      <c r="A8" s="117">
        <v>1995</v>
      </c>
      <c r="B8" s="142">
        <v>34120</v>
      </c>
      <c r="C8" s="142">
        <v>183</v>
      </c>
      <c r="D8" s="142">
        <v>471527</v>
      </c>
      <c r="E8" s="143">
        <v>509881</v>
      </c>
    </row>
    <row r="9" spans="1:5" ht="12.75">
      <c r="A9" s="105">
        <v>1996</v>
      </c>
      <c r="B9" s="106">
        <v>34667</v>
      </c>
      <c r="C9" s="106">
        <v>208</v>
      </c>
      <c r="D9" s="106">
        <v>517945</v>
      </c>
      <c r="E9" s="107">
        <v>559903</v>
      </c>
    </row>
    <row r="10" spans="1:5" ht="12.75">
      <c r="A10" s="105">
        <v>1997</v>
      </c>
      <c r="B10" s="106">
        <v>39056</v>
      </c>
      <c r="C10" s="106">
        <v>466</v>
      </c>
      <c r="D10" s="106">
        <v>504499</v>
      </c>
      <c r="E10" s="107">
        <v>559212</v>
      </c>
    </row>
    <row r="11" spans="1:5" ht="12.75">
      <c r="A11" s="105">
        <v>1998</v>
      </c>
      <c r="B11" s="106">
        <v>46009</v>
      </c>
      <c r="C11" s="106">
        <v>386</v>
      </c>
      <c r="D11" s="106">
        <v>566146</v>
      </c>
      <c r="E11" s="107">
        <v>643463</v>
      </c>
    </row>
    <row r="12" spans="1:5" ht="12.75">
      <c r="A12" s="105">
        <v>1999</v>
      </c>
      <c r="B12" s="106">
        <v>42041</v>
      </c>
      <c r="C12" s="106">
        <v>168</v>
      </c>
      <c r="D12" s="106">
        <v>563932</v>
      </c>
      <c r="E12" s="107">
        <v>633865</v>
      </c>
    </row>
    <row r="13" spans="1:5" ht="12.75">
      <c r="A13" s="105">
        <v>2000</v>
      </c>
      <c r="B13" s="106">
        <v>34432</v>
      </c>
      <c r="C13" s="106">
        <v>298</v>
      </c>
      <c r="D13" s="106">
        <v>522118</v>
      </c>
      <c r="E13" s="107">
        <v>570282</v>
      </c>
    </row>
    <row r="14" spans="1:5" ht="12.75">
      <c r="A14" s="105">
        <v>2001</v>
      </c>
      <c r="B14" s="106">
        <v>38723</v>
      </c>
      <c r="C14" s="106">
        <v>277</v>
      </c>
      <c r="D14" s="106">
        <v>541943</v>
      </c>
      <c r="E14" s="107">
        <v>610838</v>
      </c>
    </row>
    <row r="15" spans="1:5" ht="12.75">
      <c r="A15" s="105">
        <v>2002</v>
      </c>
      <c r="B15" s="106">
        <v>33647</v>
      </c>
      <c r="C15" s="106">
        <v>662</v>
      </c>
      <c r="D15" s="106">
        <v>533819</v>
      </c>
      <c r="E15" s="107">
        <v>605224</v>
      </c>
    </row>
    <row r="16" spans="1:5" ht="12.75">
      <c r="A16" s="105">
        <v>2003</v>
      </c>
      <c r="B16" s="106">
        <v>35314.38</v>
      </c>
      <c r="C16" s="106">
        <v>233</v>
      </c>
      <c r="D16" s="106">
        <v>548385</v>
      </c>
      <c r="E16" s="107">
        <v>614385</v>
      </c>
    </row>
    <row r="17" spans="1:5" ht="12.75">
      <c r="A17" s="105">
        <v>2004</v>
      </c>
      <c r="B17" s="106">
        <v>30585</v>
      </c>
      <c r="C17" s="106">
        <v>889</v>
      </c>
      <c r="D17" s="106">
        <v>511495</v>
      </c>
      <c r="E17" s="107">
        <v>588820</v>
      </c>
    </row>
    <row r="18" spans="1:5" ht="12.75">
      <c r="A18" s="105">
        <v>2005</v>
      </c>
      <c r="B18" s="106">
        <v>36566</v>
      </c>
      <c r="C18" s="106">
        <v>225</v>
      </c>
      <c r="D18" s="106">
        <v>441313</v>
      </c>
      <c r="E18" s="107">
        <v>513454</v>
      </c>
    </row>
    <row r="19" spans="1:5" ht="12.75">
      <c r="A19" s="105">
        <v>2006</v>
      </c>
      <c r="B19" s="106">
        <v>44797</v>
      </c>
      <c r="C19" s="106">
        <v>78.9</v>
      </c>
      <c r="D19" s="106">
        <v>386550</v>
      </c>
      <c r="E19" s="107">
        <v>452461</v>
      </c>
    </row>
    <row r="20" spans="1:5" ht="12.75">
      <c r="A20" s="105">
        <v>2007</v>
      </c>
      <c r="B20" s="106">
        <v>42371</v>
      </c>
      <c r="C20" s="106">
        <v>46.35</v>
      </c>
      <c r="D20" s="106">
        <v>463145</v>
      </c>
      <c r="E20" s="107">
        <v>554382</v>
      </c>
    </row>
    <row r="21" spans="1:5" ht="12.75">
      <c r="A21" s="105">
        <v>2008</v>
      </c>
      <c r="B21" s="106">
        <v>12827</v>
      </c>
      <c r="C21" s="106">
        <v>3601</v>
      </c>
      <c r="D21" s="106">
        <v>231421</v>
      </c>
      <c r="E21" s="107">
        <v>271578</v>
      </c>
    </row>
    <row r="22" spans="1:5" ht="13.5" thickBot="1">
      <c r="A22" s="160">
        <v>2009</v>
      </c>
      <c r="B22" s="110">
        <v>10771</v>
      </c>
      <c r="C22" s="110">
        <v>2498</v>
      </c>
      <c r="D22" s="110">
        <v>241740</v>
      </c>
      <c r="E22" s="111">
        <v>264211</v>
      </c>
    </row>
    <row r="23" ht="12.75">
      <c r="A23" s="1" t="s">
        <v>507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zoomScale="75" zoomScaleNormal="75" workbookViewId="0" topLeftCell="A1">
      <selection activeCell="A23" sqref="A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5" s="86" customFormat="1" ht="15" customHeight="1">
      <c r="A3" s="375" t="s">
        <v>476</v>
      </c>
      <c r="B3" s="375"/>
      <c r="C3" s="375"/>
      <c r="D3" s="375"/>
      <c r="E3" s="375"/>
    </row>
    <row r="4" spans="1:5" s="86" customFormat="1" ht="15" customHeight="1">
      <c r="A4" s="375" t="s">
        <v>345</v>
      </c>
      <c r="B4" s="375"/>
      <c r="C4" s="375"/>
      <c r="D4" s="375"/>
      <c r="E4" s="375"/>
    </row>
    <row r="5" spans="1:5" ht="13.5" thickBot="1">
      <c r="A5" s="161"/>
      <c r="B5" s="161"/>
      <c r="C5" s="161"/>
      <c r="D5" s="161"/>
      <c r="E5" s="161"/>
    </row>
    <row r="6" spans="1:5" ht="12.75">
      <c r="A6" s="376" t="s">
        <v>7</v>
      </c>
      <c r="B6" s="130" t="s">
        <v>191</v>
      </c>
      <c r="C6" s="131" t="s">
        <v>34</v>
      </c>
      <c r="D6" s="378" t="s">
        <v>43</v>
      </c>
      <c r="E6" s="380" t="s">
        <v>12</v>
      </c>
    </row>
    <row r="7" spans="1:5" ht="13.5" thickBot="1">
      <c r="A7" s="377"/>
      <c r="B7" s="138" t="s">
        <v>192</v>
      </c>
      <c r="C7" s="138" t="s">
        <v>192</v>
      </c>
      <c r="D7" s="379"/>
      <c r="E7" s="381"/>
    </row>
    <row r="8" spans="1:6" ht="12.75">
      <c r="A8" s="117">
        <v>1995</v>
      </c>
      <c r="B8" s="142">
        <v>153000</v>
      </c>
      <c r="C8" s="142">
        <v>13256</v>
      </c>
      <c r="D8" s="142">
        <v>244855</v>
      </c>
      <c r="E8" s="143">
        <v>415086</v>
      </c>
      <c r="F8" s="49"/>
    </row>
    <row r="9" spans="1:6" ht="12.75">
      <c r="A9" s="105">
        <v>1996</v>
      </c>
      <c r="B9" s="106">
        <v>155597</v>
      </c>
      <c r="C9" s="106">
        <v>10159</v>
      </c>
      <c r="D9" s="106">
        <v>280520</v>
      </c>
      <c r="E9" s="107">
        <v>450904</v>
      </c>
      <c r="F9" s="49"/>
    </row>
    <row r="10" spans="1:6" ht="12.75">
      <c r="A10" s="105">
        <v>1997</v>
      </c>
      <c r="B10" s="106">
        <v>151444</v>
      </c>
      <c r="C10" s="106">
        <v>13312</v>
      </c>
      <c r="D10" s="106">
        <v>311730</v>
      </c>
      <c r="E10" s="107">
        <v>479410</v>
      </c>
      <c r="F10" s="49"/>
    </row>
    <row r="11" spans="1:6" ht="12.75">
      <c r="A11" s="105">
        <v>1998</v>
      </c>
      <c r="B11" s="106">
        <v>118671</v>
      </c>
      <c r="C11" s="106">
        <v>14166</v>
      </c>
      <c r="D11" s="106">
        <v>378259</v>
      </c>
      <c r="E11" s="107">
        <v>511039</v>
      </c>
      <c r="F11" s="49"/>
    </row>
    <row r="12" spans="1:6" ht="12.75">
      <c r="A12" s="105">
        <v>1999</v>
      </c>
      <c r="B12" s="106">
        <v>105382</v>
      </c>
      <c r="C12" s="106">
        <v>14443</v>
      </c>
      <c r="D12" s="106">
        <v>376480</v>
      </c>
      <c r="E12" s="107">
        <v>496297</v>
      </c>
      <c r="F12" s="49"/>
    </row>
    <row r="13" spans="1:6" ht="12.75">
      <c r="A13" s="105">
        <v>2000</v>
      </c>
      <c r="B13" s="106">
        <v>115930</v>
      </c>
      <c r="C13" s="106">
        <v>13746</v>
      </c>
      <c r="D13" s="106">
        <v>345142</v>
      </c>
      <c r="E13" s="107">
        <v>474822</v>
      </c>
      <c r="F13" s="49"/>
    </row>
    <row r="14" spans="1:6" ht="12.75">
      <c r="A14" s="105">
        <v>2001</v>
      </c>
      <c r="B14" s="106">
        <v>110573</v>
      </c>
      <c r="C14" s="106">
        <v>17505</v>
      </c>
      <c r="D14" s="106">
        <v>340282</v>
      </c>
      <c r="E14" s="107">
        <v>468360</v>
      </c>
      <c r="F14" s="49"/>
    </row>
    <row r="15" spans="1:6" ht="12.75">
      <c r="A15" s="105">
        <v>2002</v>
      </c>
      <c r="B15" s="106">
        <v>129593</v>
      </c>
      <c r="C15" s="106">
        <v>21161</v>
      </c>
      <c r="D15" s="106">
        <v>340386</v>
      </c>
      <c r="E15" s="107">
        <v>491138</v>
      </c>
      <c r="F15" s="49"/>
    </row>
    <row r="16" spans="1:6" ht="12.75">
      <c r="A16" s="105">
        <v>2003</v>
      </c>
      <c r="B16" s="106">
        <v>124142</v>
      </c>
      <c r="C16" s="106">
        <v>18740</v>
      </c>
      <c r="D16" s="106">
        <v>325644</v>
      </c>
      <c r="E16" s="107">
        <v>468511</v>
      </c>
      <c r="F16" s="49"/>
    </row>
    <row r="17" spans="1:6" ht="12.75">
      <c r="A17" s="105">
        <v>2004</v>
      </c>
      <c r="B17" s="106">
        <v>170083.8</v>
      </c>
      <c r="C17" s="106">
        <v>20681.5</v>
      </c>
      <c r="D17" s="106">
        <v>301529</v>
      </c>
      <c r="E17" s="107">
        <v>492571</v>
      </c>
      <c r="F17" s="49"/>
    </row>
    <row r="18" spans="1:6" ht="12.75">
      <c r="A18" s="105">
        <v>2005</v>
      </c>
      <c r="B18" s="106">
        <v>105550.8</v>
      </c>
      <c r="C18" s="106">
        <v>22364.5</v>
      </c>
      <c r="D18" s="106">
        <v>270315</v>
      </c>
      <c r="E18" s="107">
        <v>398230</v>
      </c>
      <c r="F18" s="49"/>
    </row>
    <row r="19" spans="1:6" ht="12.75">
      <c r="A19" s="105">
        <v>2006</v>
      </c>
      <c r="B19" s="106">
        <v>126595.8</v>
      </c>
      <c r="C19" s="106">
        <v>18477</v>
      </c>
      <c r="D19" s="106">
        <v>242661</v>
      </c>
      <c r="E19" s="107">
        <v>388187</v>
      </c>
      <c r="F19" s="49"/>
    </row>
    <row r="20" spans="1:6" ht="12.75">
      <c r="A20" s="105">
        <v>2007</v>
      </c>
      <c r="B20" s="106">
        <v>131796</v>
      </c>
      <c r="C20" s="106">
        <v>21798</v>
      </c>
      <c r="D20" s="106">
        <v>291259</v>
      </c>
      <c r="E20" s="107">
        <v>444853</v>
      </c>
      <c r="F20" s="49"/>
    </row>
    <row r="21" spans="1:6" ht="12.75">
      <c r="A21" s="105">
        <v>2008</v>
      </c>
      <c r="B21" s="106">
        <v>89935</v>
      </c>
      <c r="C21" s="106">
        <v>19968</v>
      </c>
      <c r="D21" s="106">
        <v>209291</v>
      </c>
      <c r="E21" s="107">
        <v>319194</v>
      </c>
      <c r="F21" s="49"/>
    </row>
    <row r="22" spans="1:6" ht="13.5" thickBot="1">
      <c r="A22" s="160">
        <v>2009</v>
      </c>
      <c r="B22" s="110">
        <v>35252</v>
      </c>
      <c r="C22" s="110">
        <v>9198</v>
      </c>
      <c r="D22" s="110">
        <v>121566</v>
      </c>
      <c r="E22" s="111">
        <v>166016</v>
      </c>
      <c r="F22" s="49"/>
    </row>
    <row r="23" ht="12.75">
      <c r="A23" s="1" t="s">
        <v>507</v>
      </c>
    </row>
    <row r="26" spans="4:7" ht="12.75">
      <c r="D26" s="86"/>
      <c r="E26" s="86"/>
      <c r="F26" s="86"/>
      <c r="G26" s="86"/>
    </row>
    <row r="27" spans="4:7" ht="12.75">
      <c r="D27" s="86"/>
      <c r="E27" s="86"/>
      <c r="F27" s="86"/>
      <c r="G27" s="86"/>
    </row>
    <row r="28" spans="4:7" ht="12.75">
      <c r="D28" s="86"/>
      <c r="E28" s="86"/>
      <c r="F28" s="86"/>
      <c r="G28" s="86"/>
    </row>
    <row r="29" spans="4:7" ht="12.75">
      <c r="D29" s="86"/>
      <c r="E29" s="86"/>
      <c r="F29" s="86"/>
      <c r="G29" s="86"/>
    </row>
    <row r="30" spans="4:7" ht="12.75">
      <c r="D30" s="86"/>
      <c r="E30" s="86"/>
      <c r="F30" s="86"/>
      <c r="G30" s="86"/>
    </row>
    <row r="31" spans="4:7" ht="12.75">
      <c r="D31" s="86"/>
      <c r="E31" s="86"/>
      <c r="F31" s="86"/>
      <c r="G31" s="86"/>
    </row>
    <row r="32" spans="4:7" ht="12.75">
      <c r="D32" s="86"/>
      <c r="E32" s="86"/>
      <c r="F32" s="86"/>
      <c r="G32" s="86"/>
    </row>
    <row r="33" spans="4:7" ht="12.75">
      <c r="D33" s="86"/>
      <c r="E33" s="86"/>
      <c r="F33" s="86"/>
      <c r="G33" s="86"/>
    </row>
    <row r="36" spans="2:5" ht="12.75">
      <c r="B36" s="86"/>
      <c r="C36" s="86"/>
      <c r="D36" s="86"/>
      <c r="E36" s="86"/>
    </row>
    <row r="37" spans="2:5" ht="12.75">
      <c r="B37" s="86"/>
      <c r="C37" s="86"/>
      <c r="D37" s="86"/>
      <c r="E37" s="86"/>
    </row>
    <row r="38" spans="2:5" ht="12.75">
      <c r="B38" s="86"/>
      <c r="D38" s="86"/>
      <c r="E38" s="86"/>
    </row>
    <row r="39" spans="2:5" ht="12.75">
      <c r="B39" s="86"/>
      <c r="D39" s="86"/>
      <c r="E39" s="86"/>
    </row>
    <row r="40" spans="4:5" ht="12.75">
      <c r="D40" s="86"/>
      <c r="E40" s="86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382"/>
    </row>
    <row r="3" spans="1:11" s="83" customFormat="1" ht="15">
      <c r="A3" s="393" t="s">
        <v>477</v>
      </c>
      <c r="B3" s="394"/>
      <c r="C3" s="394"/>
      <c r="D3" s="394"/>
      <c r="E3" s="394"/>
      <c r="F3" s="394"/>
      <c r="G3" s="394"/>
      <c r="H3" s="394"/>
      <c r="I3" s="82"/>
      <c r="J3" s="82"/>
      <c r="K3" s="82"/>
    </row>
    <row r="4" spans="1:9" s="38" customFormat="1" ht="14.25" customHeight="1" thickBot="1">
      <c r="A4" s="162"/>
      <c r="B4" s="162"/>
      <c r="C4" s="162"/>
      <c r="D4" s="162"/>
      <c r="E4" s="162"/>
      <c r="F4" s="162"/>
      <c r="G4" s="162"/>
      <c r="H4" s="162"/>
      <c r="I4" s="299"/>
    </row>
    <row r="5" spans="1:9" ht="15.75" customHeight="1">
      <c r="A5" s="383" t="s">
        <v>7</v>
      </c>
      <c r="B5" s="172" t="s">
        <v>47</v>
      </c>
      <c r="C5" s="386" t="s">
        <v>215</v>
      </c>
      <c r="D5" s="383"/>
      <c r="E5" s="386" t="s">
        <v>217</v>
      </c>
      <c r="F5" s="383"/>
      <c r="G5" s="386" t="s">
        <v>218</v>
      </c>
      <c r="H5" s="389"/>
      <c r="I5" s="303"/>
    </row>
    <row r="6" spans="1:9" ht="14.25">
      <c r="A6" s="384"/>
      <c r="B6" s="173" t="s">
        <v>254</v>
      </c>
      <c r="C6" s="387"/>
      <c r="D6" s="388"/>
      <c r="E6" s="387"/>
      <c r="F6" s="388"/>
      <c r="G6" s="387"/>
      <c r="H6" s="390"/>
      <c r="I6" s="303"/>
    </row>
    <row r="7" spans="1:9" ht="12.75">
      <c r="A7" s="384"/>
      <c r="B7" s="391" t="s">
        <v>350</v>
      </c>
      <c r="C7" s="174" t="s">
        <v>12</v>
      </c>
      <c r="D7" s="174" t="s">
        <v>48</v>
      </c>
      <c r="E7" s="174" t="s">
        <v>12</v>
      </c>
      <c r="F7" s="174" t="s">
        <v>48</v>
      </c>
      <c r="G7" s="174" t="s">
        <v>12</v>
      </c>
      <c r="H7" s="175" t="s">
        <v>48</v>
      </c>
      <c r="I7" s="303"/>
    </row>
    <row r="8" spans="1:25" ht="13.5" thickBot="1">
      <c r="A8" s="385"/>
      <c r="B8" s="392"/>
      <c r="C8" s="176" t="s">
        <v>259</v>
      </c>
      <c r="D8" s="177" t="str">
        <f>(F8)</f>
        <v>kg/ha</v>
      </c>
      <c r="E8" s="176" t="s">
        <v>259</v>
      </c>
      <c r="F8" s="177" t="s">
        <v>49</v>
      </c>
      <c r="G8" s="176" t="s">
        <v>259</v>
      </c>
      <c r="H8" s="178" t="s">
        <v>49</v>
      </c>
      <c r="I8" s="303"/>
      <c r="Y8" s="15"/>
    </row>
    <row r="9" spans="1:25" ht="12.75">
      <c r="A9" s="163" t="s">
        <v>13</v>
      </c>
      <c r="B9" s="142">
        <v>16482</v>
      </c>
      <c r="C9" s="142">
        <v>912827</v>
      </c>
      <c r="D9" s="164">
        <v>55.38326659385997</v>
      </c>
      <c r="E9" s="142">
        <v>509881</v>
      </c>
      <c r="F9" s="164">
        <v>30.935626744327145</v>
      </c>
      <c r="G9" s="142">
        <v>415086</v>
      </c>
      <c r="H9" s="300">
        <v>25.184200946487078</v>
      </c>
      <c r="I9" s="56"/>
      <c r="K9" s="16"/>
      <c r="Y9" s="15"/>
    </row>
    <row r="10" spans="1:26" ht="12.75">
      <c r="A10" s="165" t="s">
        <v>14</v>
      </c>
      <c r="B10" s="106">
        <v>16554.5</v>
      </c>
      <c r="C10" s="106">
        <v>1153091</v>
      </c>
      <c r="D10" s="166">
        <v>69.6542329880093</v>
      </c>
      <c r="E10" s="106">
        <v>559903</v>
      </c>
      <c r="F10" s="166">
        <v>33.82180071883778</v>
      </c>
      <c r="G10" s="106">
        <v>450904</v>
      </c>
      <c r="H10" s="301">
        <v>27.23754870276964</v>
      </c>
      <c r="I10" s="56"/>
      <c r="K10" s="16"/>
      <c r="Y10" s="15"/>
      <c r="Z10" s="15"/>
    </row>
    <row r="11" spans="1:26" ht="12.75">
      <c r="A11" s="165" t="s">
        <v>213</v>
      </c>
      <c r="B11" s="106">
        <v>16766.6</v>
      </c>
      <c r="C11" s="106">
        <v>1041857</v>
      </c>
      <c r="D11" s="166">
        <v>62.13883554208964</v>
      </c>
      <c r="E11" s="106">
        <v>559212</v>
      </c>
      <c r="F11" s="166">
        <v>33.35273698901388</v>
      </c>
      <c r="G11" s="106">
        <v>479410</v>
      </c>
      <c r="H11" s="301">
        <v>28.59315543998187</v>
      </c>
      <c r="I11" s="304"/>
      <c r="K11" s="16"/>
      <c r="Y11" s="15"/>
      <c r="Z11" s="15"/>
    </row>
    <row r="12" spans="1:26" ht="12.75">
      <c r="A12" s="165" t="s">
        <v>193</v>
      </c>
      <c r="B12" s="106">
        <v>16588</v>
      </c>
      <c r="C12" s="106">
        <v>1123755</v>
      </c>
      <c r="D12" s="166">
        <v>67.74505666747046</v>
      </c>
      <c r="E12" s="106">
        <v>643463</v>
      </c>
      <c r="F12" s="166">
        <v>38.79087292018327</v>
      </c>
      <c r="G12" s="106">
        <v>511039</v>
      </c>
      <c r="H12" s="301">
        <v>30.80775259223535</v>
      </c>
      <c r="I12" s="304"/>
      <c r="K12" s="16"/>
      <c r="Y12" s="15"/>
      <c r="Z12" s="15"/>
    </row>
    <row r="13" spans="1:25" ht="12.75">
      <c r="A13" s="165" t="s">
        <v>242</v>
      </c>
      <c r="B13" s="106">
        <v>16441</v>
      </c>
      <c r="C13" s="106">
        <v>1207018</v>
      </c>
      <c r="D13" s="166">
        <v>73.4151207347485</v>
      </c>
      <c r="E13" s="106">
        <v>633865</v>
      </c>
      <c r="F13" s="166">
        <v>38.553920077854144</v>
      </c>
      <c r="G13" s="106">
        <v>496297</v>
      </c>
      <c r="H13" s="301">
        <v>30.186545830545587</v>
      </c>
      <c r="I13" s="56"/>
      <c r="K13" s="16"/>
      <c r="Y13" s="15"/>
    </row>
    <row r="14" spans="1:9" ht="12.75">
      <c r="A14" s="165" t="s">
        <v>244</v>
      </c>
      <c r="B14" s="106">
        <v>16622</v>
      </c>
      <c r="C14" s="106">
        <v>1279154</v>
      </c>
      <c r="D14" s="166">
        <v>76.95548068824449</v>
      </c>
      <c r="E14" s="106">
        <v>570282</v>
      </c>
      <c r="F14" s="166">
        <v>34.308867765611836</v>
      </c>
      <c r="G14" s="106">
        <v>474822</v>
      </c>
      <c r="H14" s="301">
        <v>28.565876549151728</v>
      </c>
      <c r="I14" s="304"/>
    </row>
    <row r="15" spans="1:9" ht="12.75">
      <c r="A15" s="165" t="s">
        <v>250</v>
      </c>
      <c r="B15" s="106">
        <v>16197</v>
      </c>
      <c r="C15" s="106">
        <v>1131006</v>
      </c>
      <c r="D15" s="166">
        <v>69.82811631783663</v>
      </c>
      <c r="E15" s="106">
        <v>610838</v>
      </c>
      <c r="F15" s="166">
        <v>37.71303327776749</v>
      </c>
      <c r="G15" s="106">
        <v>468360</v>
      </c>
      <c r="H15" s="301">
        <v>28.916466012224486</v>
      </c>
      <c r="I15" s="304"/>
    </row>
    <row r="16" spans="1:9" ht="12.75">
      <c r="A16" s="165" t="s">
        <v>251</v>
      </c>
      <c r="B16" s="106">
        <v>16328</v>
      </c>
      <c r="C16" s="106">
        <v>1026546</v>
      </c>
      <c r="D16" s="166">
        <v>62.8702841744243</v>
      </c>
      <c r="E16" s="106">
        <v>605224</v>
      </c>
      <c r="F16" s="166">
        <v>37.066634002939736</v>
      </c>
      <c r="G16" s="106">
        <v>491138</v>
      </c>
      <c r="H16" s="301">
        <v>30.079495345418913</v>
      </c>
      <c r="I16" s="304"/>
    </row>
    <row r="17" spans="1:9" ht="12.75">
      <c r="A17" s="165" t="s">
        <v>258</v>
      </c>
      <c r="B17" s="106">
        <v>16174</v>
      </c>
      <c r="C17" s="106">
        <v>1198606</v>
      </c>
      <c r="D17" s="166">
        <v>74.6</v>
      </c>
      <c r="E17" s="106">
        <v>614385</v>
      </c>
      <c r="F17" s="166">
        <v>38</v>
      </c>
      <c r="G17" s="106">
        <v>468511</v>
      </c>
      <c r="H17" s="301">
        <v>30.6</v>
      </c>
      <c r="I17" s="304"/>
    </row>
    <row r="18" spans="1:9" ht="12.75">
      <c r="A18" s="165" t="s">
        <v>268</v>
      </c>
      <c r="B18" s="106">
        <v>15965.705</v>
      </c>
      <c r="C18" s="106">
        <v>1072949</v>
      </c>
      <c r="D18" s="166">
        <v>67.65194521632462</v>
      </c>
      <c r="E18" s="106">
        <v>588820</v>
      </c>
      <c r="F18" s="166">
        <v>36.4</v>
      </c>
      <c r="G18" s="106">
        <v>492571</v>
      </c>
      <c r="H18" s="301">
        <v>32</v>
      </c>
      <c r="I18" s="304"/>
    </row>
    <row r="19" spans="1:9" ht="12.75">
      <c r="A19" s="165" t="s">
        <v>282</v>
      </c>
      <c r="B19" s="106">
        <v>15754.806999999999</v>
      </c>
      <c r="C19" s="106">
        <v>923764</v>
      </c>
      <c r="D19" s="166">
        <v>58.86260618743219</v>
      </c>
      <c r="E19" s="106">
        <v>513454</v>
      </c>
      <c r="F19" s="166">
        <v>32.59030719957408</v>
      </c>
      <c r="G19" s="106">
        <v>398230</v>
      </c>
      <c r="H19" s="301">
        <v>26.25604997890485</v>
      </c>
      <c r="I19" s="304"/>
    </row>
    <row r="20" spans="1:9" ht="12.75">
      <c r="A20" s="165" t="s">
        <v>290</v>
      </c>
      <c r="B20" s="106">
        <v>15331.413</v>
      </c>
      <c r="C20" s="106">
        <v>969783</v>
      </c>
      <c r="D20" s="166">
        <v>63.25463934733217</v>
      </c>
      <c r="E20" s="106">
        <v>452461</v>
      </c>
      <c r="F20" s="166">
        <v>29.512022146947576</v>
      </c>
      <c r="G20" s="106">
        <v>388187</v>
      </c>
      <c r="H20" s="301">
        <v>25.319714497287364</v>
      </c>
      <c r="I20" s="304"/>
    </row>
    <row r="21" spans="1:9" ht="12.75">
      <c r="A21" s="165" t="s">
        <v>297</v>
      </c>
      <c r="B21" s="106">
        <v>14979.076</v>
      </c>
      <c r="C21" s="106">
        <v>985857</v>
      </c>
      <c r="D21" s="166">
        <v>65.81560838599124</v>
      </c>
      <c r="E21" s="106">
        <v>554382</v>
      </c>
      <c r="F21" s="166">
        <v>37.01042707841258</v>
      </c>
      <c r="G21" s="106">
        <v>444853</v>
      </c>
      <c r="H21" s="301">
        <v>29.698293806640677</v>
      </c>
      <c r="I21" s="304"/>
    </row>
    <row r="22" spans="1:11" ht="12.75">
      <c r="A22" s="165" t="s">
        <v>298</v>
      </c>
      <c r="B22" s="106">
        <v>14757</v>
      </c>
      <c r="C22" s="106">
        <v>739757</v>
      </c>
      <c r="D22" s="166">
        <v>50.129226807616725</v>
      </c>
      <c r="E22" s="106">
        <v>271578</v>
      </c>
      <c r="F22" s="166">
        <v>18.40333401097784</v>
      </c>
      <c r="G22" s="106">
        <v>319194</v>
      </c>
      <c r="H22" s="301">
        <v>21.630006098800568</v>
      </c>
      <c r="I22" s="56"/>
      <c r="K22" s="16"/>
    </row>
    <row r="23" spans="1:11" ht="13.5" thickBot="1">
      <c r="A23" s="167" t="s">
        <v>361</v>
      </c>
      <c r="B23" s="110">
        <v>15401.88</v>
      </c>
      <c r="C23" s="110">
        <v>781069</v>
      </c>
      <c r="D23" s="168">
        <v>50.71257534794454</v>
      </c>
      <c r="E23" s="110">
        <v>264211</v>
      </c>
      <c r="F23" s="168">
        <v>17.154464260207195</v>
      </c>
      <c r="G23" s="110">
        <v>166016</v>
      </c>
      <c r="H23" s="302">
        <v>10.778943869189996</v>
      </c>
      <c r="I23" s="56"/>
      <c r="K23" s="16"/>
    </row>
    <row r="24" spans="1:11" ht="14.25">
      <c r="A24" s="169" t="s">
        <v>309</v>
      </c>
      <c r="B24" s="170"/>
      <c r="C24" s="170"/>
      <c r="D24" s="171"/>
      <c r="E24" s="170"/>
      <c r="F24" s="170"/>
      <c r="G24" s="170"/>
      <c r="H24" s="170"/>
      <c r="I24" s="56"/>
      <c r="K24" s="16"/>
    </row>
    <row r="25" spans="1:11" ht="12.75">
      <c r="A25" s="97" t="s">
        <v>291</v>
      </c>
      <c r="I25" s="56"/>
      <c r="K25" s="16"/>
    </row>
    <row r="26" ht="12.75">
      <c r="A26" s="1" t="s">
        <v>507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4" customWidth="1"/>
    <col min="2" max="7" width="15.7109375" style="14" customWidth="1"/>
    <col min="8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47"/>
    </row>
    <row r="3" spans="1:8" s="88" customFormat="1" ht="15">
      <c r="A3" s="393" t="s">
        <v>478</v>
      </c>
      <c r="B3" s="394"/>
      <c r="C3" s="394"/>
      <c r="D3" s="394"/>
      <c r="E3" s="394"/>
      <c r="F3" s="394"/>
      <c r="G3" s="394"/>
      <c r="H3" s="87"/>
    </row>
    <row r="4" spans="1:8" ht="13.5" thickBot="1">
      <c r="A4" s="179"/>
      <c r="B4" s="179"/>
      <c r="C4" s="179"/>
      <c r="D4" s="179"/>
      <c r="E4" s="179"/>
      <c r="F4" s="179"/>
      <c r="G4" s="180"/>
      <c r="H4" s="297"/>
    </row>
    <row r="5" spans="1:8" ht="12.75">
      <c r="A5" s="181"/>
      <c r="B5" s="395" t="s">
        <v>50</v>
      </c>
      <c r="C5" s="396"/>
      <c r="D5" s="397"/>
      <c r="E5" s="395" t="s">
        <v>51</v>
      </c>
      <c r="F5" s="396"/>
      <c r="G5" s="398"/>
      <c r="H5" s="298"/>
    </row>
    <row r="6" spans="1:8" ht="12.75">
      <c r="A6" s="182"/>
      <c r="B6" s="174" t="s">
        <v>52</v>
      </c>
      <c r="C6" s="174" t="s">
        <v>53</v>
      </c>
      <c r="D6" s="174" t="s">
        <v>54</v>
      </c>
      <c r="E6" s="174" t="s">
        <v>52</v>
      </c>
      <c r="F6" s="174" t="s">
        <v>53</v>
      </c>
      <c r="G6" s="175" t="s">
        <v>54</v>
      </c>
      <c r="H6" s="298"/>
    </row>
    <row r="7" spans="1:8" ht="12.75">
      <c r="A7" s="183" t="s">
        <v>7</v>
      </c>
      <c r="B7" s="184" t="s">
        <v>255</v>
      </c>
      <c r="C7" s="184" t="s">
        <v>255</v>
      </c>
      <c r="D7" s="184" t="s">
        <v>255</v>
      </c>
      <c r="E7" s="184" t="s">
        <v>255</v>
      </c>
      <c r="F7" s="184" t="s">
        <v>255</v>
      </c>
      <c r="G7" s="185" t="s">
        <v>255</v>
      </c>
      <c r="H7" s="298"/>
    </row>
    <row r="8" spans="1:8" ht="13.5" customHeight="1" thickBot="1">
      <c r="A8" s="186"/>
      <c r="B8" s="177" t="s">
        <v>55</v>
      </c>
      <c r="C8" s="177" t="s">
        <v>219</v>
      </c>
      <c r="D8" s="177" t="s">
        <v>220</v>
      </c>
      <c r="E8" s="177" t="s">
        <v>55</v>
      </c>
      <c r="F8" s="177" t="s">
        <v>219</v>
      </c>
      <c r="G8" s="178" t="s">
        <v>220</v>
      </c>
      <c r="H8" s="298"/>
    </row>
    <row r="9" spans="1:29" ht="12.75">
      <c r="A9" s="163" t="s">
        <v>13</v>
      </c>
      <c r="B9" s="164">
        <v>844.7</v>
      </c>
      <c r="C9" s="164">
        <v>413.3</v>
      </c>
      <c r="D9" s="164">
        <v>855.5</v>
      </c>
      <c r="E9" s="164">
        <v>478.1</v>
      </c>
      <c r="F9" s="164">
        <v>299.9</v>
      </c>
      <c r="G9" s="300">
        <v>292.1</v>
      </c>
      <c r="H9" s="304"/>
      <c r="AA9" s="16"/>
      <c r="AC9" s="16"/>
    </row>
    <row r="10" spans="1:29" ht="12.75">
      <c r="A10" s="165" t="s">
        <v>14</v>
      </c>
      <c r="B10" s="166">
        <v>881.7</v>
      </c>
      <c r="C10" s="166">
        <v>477.8</v>
      </c>
      <c r="D10" s="166">
        <v>911.3</v>
      </c>
      <c r="E10" s="166">
        <v>601.6</v>
      </c>
      <c r="F10" s="166">
        <v>265.9</v>
      </c>
      <c r="G10" s="301">
        <v>343</v>
      </c>
      <c r="H10" s="304"/>
      <c r="AA10" s="16"/>
      <c r="AC10" s="16"/>
    </row>
    <row r="11" spans="1:29" ht="12.75">
      <c r="A11" s="165" t="s">
        <v>213</v>
      </c>
      <c r="B11" s="166">
        <v>918.5</v>
      </c>
      <c r="C11" s="166">
        <v>498</v>
      </c>
      <c r="D11" s="166">
        <v>849</v>
      </c>
      <c r="E11" s="166">
        <v>528.8</v>
      </c>
      <c r="F11" s="166">
        <v>241.1</v>
      </c>
      <c r="G11" s="301">
        <v>361.5</v>
      </c>
      <c r="H11" s="304"/>
      <c r="AA11" s="16"/>
      <c r="AC11" s="16"/>
    </row>
    <row r="12" spans="1:29" ht="12.75">
      <c r="A12" s="165" t="s">
        <v>193</v>
      </c>
      <c r="B12" s="166">
        <v>898.8</v>
      </c>
      <c r="C12" s="166">
        <v>545.7</v>
      </c>
      <c r="D12" s="166">
        <v>773.2</v>
      </c>
      <c r="E12" s="166">
        <v>626.5</v>
      </c>
      <c r="F12" s="166">
        <v>298.5</v>
      </c>
      <c r="G12" s="301">
        <v>448.5</v>
      </c>
      <c r="H12" s="304"/>
      <c r="AA12" s="16"/>
      <c r="AC12" s="16"/>
    </row>
    <row r="13" spans="1:29" ht="12.75">
      <c r="A13" s="165" t="s">
        <v>242</v>
      </c>
      <c r="B13" s="166">
        <v>951.933</v>
      </c>
      <c r="C13" s="166">
        <v>536.119</v>
      </c>
      <c r="D13" s="166">
        <v>826.276</v>
      </c>
      <c r="E13" s="166">
        <v>569.93</v>
      </c>
      <c r="F13" s="166">
        <v>263.354</v>
      </c>
      <c r="G13" s="301">
        <v>391.243</v>
      </c>
      <c r="H13" s="304"/>
      <c r="AA13" s="16"/>
      <c r="AC13" s="16"/>
    </row>
    <row r="14" spans="1:29" ht="12.75">
      <c r="A14" s="165" t="s">
        <v>244</v>
      </c>
      <c r="B14" s="166">
        <v>874.2</v>
      </c>
      <c r="C14" s="166">
        <v>434.2</v>
      </c>
      <c r="D14" s="166">
        <v>758.4</v>
      </c>
      <c r="E14" s="166">
        <v>717.1</v>
      </c>
      <c r="F14" s="166">
        <v>295.7</v>
      </c>
      <c r="G14" s="301">
        <v>379.6</v>
      </c>
      <c r="H14" s="304"/>
      <c r="AA14" s="16"/>
      <c r="AC14" s="16"/>
    </row>
    <row r="15" spans="1:29" ht="12.75">
      <c r="A15" s="165" t="s">
        <v>250</v>
      </c>
      <c r="B15" s="166">
        <v>800.4</v>
      </c>
      <c r="C15" s="166">
        <v>421.9</v>
      </c>
      <c r="D15" s="166">
        <v>684.1</v>
      </c>
      <c r="E15" s="166">
        <v>655.6</v>
      </c>
      <c r="F15" s="166">
        <v>300.4</v>
      </c>
      <c r="G15" s="301">
        <v>361.3</v>
      </c>
      <c r="H15" s="304"/>
      <c r="AA15" s="16"/>
      <c r="AC15" s="16"/>
    </row>
    <row r="16" spans="1:29" ht="12.75">
      <c r="A16" s="165" t="s">
        <v>251</v>
      </c>
      <c r="B16" s="166">
        <v>800.5</v>
      </c>
      <c r="C16" s="166">
        <v>411.4</v>
      </c>
      <c r="D16" s="166">
        <v>577.7</v>
      </c>
      <c r="E16" s="166">
        <v>602.8</v>
      </c>
      <c r="F16" s="166">
        <v>293.5</v>
      </c>
      <c r="G16" s="301">
        <v>372</v>
      </c>
      <c r="H16" s="304"/>
      <c r="AA16" s="16"/>
      <c r="AC16" s="16"/>
    </row>
    <row r="17" spans="1:29" ht="12.75">
      <c r="A17" s="165" t="s">
        <v>258</v>
      </c>
      <c r="B17" s="166">
        <v>835.9</v>
      </c>
      <c r="C17" s="166">
        <v>409.1</v>
      </c>
      <c r="D17" s="166">
        <v>669.6</v>
      </c>
      <c r="E17" s="166">
        <v>697.6</v>
      </c>
      <c r="F17" s="166">
        <v>319.2</v>
      </c>
      <c r="G17" s="301">
        <v>371</v>
      </c>
      <c r="H17" s="304"/>
      <c r="AA17" s="16"/>
      <c r="AC17" s="16"/>
    </row>
    <row r="18" spans="1:29" ht="12.75">
      <c r="A18" s="165" t="s">
        <v>281</v>
      </c>
      <c r="B18" s="166">
        <v>757.2</v>
      </c>
      <c r="C18" s="166">
        <v>391.6</v>
      </c>
      <c r="D18" s="166">
        <v>715.7</v>
      </c>
      <c r="E18" s="166">
        <v>628.6</v>
      </c>
      <c r="F18" s="166">
        <v>285.6</v>
      </c>
      <c r="G18" s="301">
        <v>376.9</v>
      </c>
      <c r="H18" s="304"/>
      <c r="AA18" s="16"/>
      <c r="AC18" s="16"/>
    </row>
    <row r="19" spans="1:29" ht="12.75">
      <c r="A19" s="165" t="s">
        <v>282</v>
      </c>
      <c r="B19" s="166">
        <v>787.7</v>
      </c>
      <c r="C19" s="166">
        <v>363.889</v>
      </c>
      <c r="D19" s="166">
        <v>646.714</v>
      </c>
      <c r="E19" s="166">
        <v>535.877</v>
      </c>
      <c r="F19" s="166">
        <v>263.493</v>
      </c>
      <c r="G19" s="301">
        <v>333.4</v>
      </c>
      <c r="H19" s="304"/>
      <c r="AA19" s="16"/>
      <c r="AC19" s="16"/>
    </row>
    <row r="20" spans="1:29" ht="12.75">
      <c r="A20" s="165" t="s">
        <v>287</v>
      </c>
      <c r="B20" s="166">
        <v>711.4</v>
      </c>
      <c r="C20" s="166">
        <v>331.7</v>
      </c>
      <c r="D20" s="166">
        <v>583.6</v>
      </c>
      <c r="E20" s="166">
        <v>600.7</v>
      </c>
      <c r="F20" s="166">
        <v>221.9</v>
      </c>
      <c r="G20" s="301">
        <v>326</v>
      </c>
      <c r="H20" s="304"/>
      <c r="AA20" s="16"/>
      <c r="AC20" s="16"/>
    </row>
    <row r="21" spans="1:29" ht="12.75">
      <c r="A21" s="165" t="s">
        <v>289</v>
      </c>
      <c r="B21" s="166">
        <v>701.022</v>
      </c>
      <c r="C21" s="166">
        <v>394.992</v>
      </c>
      <c r="D21" s="166">
        <v>623.095</v>
      </c>
      <c r="E21" s="166">
        <v>587.442</v>
      </c>
      <c r="F21" s="166">
        <v>250.278</v>
      </c>
      <c r="G21" s="301">
        <v>340.506</v>
      </c>
      <c r="H21" s="304"/>
      <c r="AA21" s="16"/>
      <c r="AC21" s="16"/>
    </row>
    <row r="22" spans="1:29" ht="12.75">
      <c r="A22" s="165" t="s">
        <v>298</v>
      </c>
      <c r="B22" s="166">
        <v>627.3</v>
      </c>
      <c r="C22" s="166">
        <v>291.1</v>
      </c>
      <c r="D22" s="166">
        <v>571.7</v>
      </c>
      <c r="E22" s="166">
        <v>511.4</v>
      </c>
      <c r="F22" s="166">
        <v>127.2</v>
      </c>
      <c r="G22" s="301">
        <v>292.1</v>
      </c>
      <c r="H22" s="304"/>
      <c r="AA22" s="16"/>
      <c r="AC22" s="16"/>
    </row>
    <row r="23" spans="1:29" ht="13.5" thickBot="1">
      <c r="A23" s="167" t="s">
        <v>361</v>
      </c>
      <c r="B23" s="168">
        <v>620.2</v>
      </c>
      <c r="C23" s="168">
        <v>104.3</v>
      </c>
      <c r="D23" s="168">
        <v>416.7</v>
      </c>
      <c r="E23" s="168">
        <v>480.7</v>
      </c>
      <c r="F23" s="168">
        <v>180.9</v>
      </c>
      <c r="G23" s="302">
        <v>134.9</v>
      </c>
      <c r="H23" s="304"/>
      <c r="AA23" s="16"/>
      <c r="AC23" s="16"/>
    </row>
    <row r="24" spans="27:29" ht="12.75">
      <c r="AA24" s="16"/>
      <c r="AC24" s="16"/>
    </row>
    <row r="25" spans="27:29" ht="12.75">
      <c r="AA25" s="16"/>
      <c r="AC25" s="16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O4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9" width="12.7109375" style="316" customWidth="1"/>
    <col min="10" max="16384" width="11.421875" style="316" customWidth="1"/>
  </cols>
  <sheetData>
    <row r="1" spans="1:9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  <c r="I1" s="356"/>
    </row>
    <row r="2" s="314" customFormat="1" ht="15" customHeight="1">
      <c r="A2" s="313"/>
    </row>
    <row r="3" spans="1:9" s="314" customFormat="1" ht="15" customHeight="1">
      <c r="A3" s="357" t="s">
        <v>497</v>
      </c>
      <c r="B3" s="357"/>
      <c r="C3" s="357"/>
      <c r="D3" s="357"/>
      <c r="E3" s="357"/>
      <c r="F3" s="357"/>
      <c r="G3" s="357"/>
      <c r="H3" s="357"/>
      <c r="I3" s="357"/>
    </row>
    <row r="4" spans="1:9" s="314" customFormat="1" ht="15.75" thickBot="1">
      <c r="A4" s="315"/>
      <c r="B4" s="321"/>
      <c r="C4" s="321"/>
      <c r="D4" s="321"/>
      <c r="E4" s="321"/>
      <c r="F4" s="321"/>
      <c r="G4" s="321"/>
      <c r="H4" s="321"/>
      <c r="I4" s="321"/>
    </row>
    <row r="5" spans="1:9" ht="12.75">
      <c r="A5" s="353" t="s">
        <v>279</v>
      </c>
      <c r="B5" s="361" t="s">
        <v>422</v>
      </c>
      <c r="C5" s="361" t="s">
        <v>423</v>
      </c>
      <c r="D5" s="361" t="s">
        <v>424</v>
      </c>
      <c r="E5" s="361" t="s">
        <v>425</v>
      </c>
      <c r="F5" s="361" t="s">
        <v>426</v>
      </c>
      <c r="G5" s="361" t="s">
        <v>427</v>
      </c>
      <c r="H5" s="361" t="s">
        <v>428</v>
      </c>
      <c r="I5" s="358" t="s">
        <v>429</v>
      </c>
    </row>
    <row r="6" spans="1:9" ht="12.75">
      <c r="A6" s="354"/>
      <c r="B6" s="362"/>
      <c r="C6" s="362"/>
      <c r="D6" s="362"/>
      <c r="E6" s="362"/>
      <c r="F6" s="362"/>
      <c r="G6" s="362"/>
      <c r="H6" s="362"/>
      <c r="I6" s="351"/>
    </row>
    <row r="7" spans="1:9" ht="13.5" thickBot="1">
      <c r="A7" s="355"/>
      <c r="B7" s="363"/>
      <c r="C7" s="363"/>
      <c r="D7" s="363"/>
      <c r="E7" s="363"/>
      <c r="F7" s="363"/>
      <c r="G7" s="363"/>
      <c r="H7" s="363"/>
      <c r="I7" s="352"/>
    </row>
    <row r="8" spans="1:15" ht="12.75">
      <c r="A8" s="317"/>
      <c r="B8" s="324"/>
      <c r="C8" s="324"/>
      <c r="D8" s="324"/>
      <c r="E8" s="324"/>
      <c r="F8" s="324"/>
      <c r="G8" s="324"/>
      <c r="H8" s="324"/>
      <c r="I8" s="325"/>
      <c r="J8" s="320"/>
      <c r="K8" s="320"/>
      <c r="L8" s="320"/>
      <c r="M8" s="320"/>
      <c r="N8" s="320"/>
      <c r="O8" s="320"/>
    </row>
    <row r="9" spans="1:15" ht="12.75">
      <c r="A9" s="318" t="s">
        <v>410</v>
      </c>
      <c r="B9" s="326"/>
      <c r="C9" s="326"/>
      <c r="D9" s="326"/>
      <c r="E9" s="326"/>
      <c r="F9" s="326">
        <v>292</v>
      </c>
      <c r="G9" s="326"/>
      <c r="H9" s="326"/>
      <c r="I9" s="327"/>
      <c r="J9" s="320"/>
      <c r="K9" s="320"/>
      <c r="L9" s="320"/>
      <c r="M9" s="320"/>
      <c r="N9" s="320"/>
      <c r="O9" s="320"/>
    </row>
    <row r="10" spans="1:15" ht="12.75">
      <c r="A10" s="317"/>
      <c r="B10" s="323"/>
      <c r="C10" s="323"/>
      <c r="D10" s="323"/>
      <c r="E10" s="323"/>
      <c r="F10" s="323"/>
      <c r="G10" s="323"/>
      <c r="H10" s="323"/>
      <c r="I10" s="328"/>
      <c r="J10" s="320"/>
      <c r="K10" s="320"/>
      <c r="L10" s="320"/>
      <c r="M10" s="320"/>
      <c r="N10" s="320"/>
      <c r="O10" s="320"/>
    </row>
    <row r="11" spans="1:15" ht="12.75">
      <c r="A11" s="318" t="s">
        <v>411</v>
      </c>
      <c r="B11" s="326"/>
      <c r="C11" s="326">
        <v>16811</v>
      </c>
      <c r="D11" s="326">
        <v>23624.4</v>
      </c>
      <c r="E11" s="326"/>
      <c r="F11" s="326">
        <v>41545.2</v>
      </c>
      <c r="G11" s="326"/>
      <c r="H11" s="326"/>
      <c r="I11" s="327"/>
      <c r="J11" s="320"/>
      <c r="K11" s="320"/>
      <c r="L11" s="320"/>
      <c r="M11" s="320"/>
      <c r="N11" s="320"/>
      <c r="O11" s="320"/>
    </row>
    <row r="12" spans="1:15" ht="12.75">
      <c r="A12" s="317"/>
      <c r="B12" s="323"/>
      <c r="C12" s="323"/>
      <c r="D12" s="323"/>
      <c r="E12" s="323"/>
      <c r="F12" s="323"/>
      <c r="G12" s="323"/>
      <c r="H12" s="323"/>
      <c r="I12" s="328"/>
      <c r="J12" s="320"/>
      <c r="K12" s="320"/>
      <c r="L12" s="320"/>
      <c r="M12" s="320"/>
      <c r="N12" s="320"/>
      <c r="O12" s="320"/>
    </row>
    <row r="13" spans="1:15" ht="12.75">
      <c r="A13" s="318" t="s">
        <v>412</v>
      </c>
      <c r="B13" s="326"/>
      <c r="C13" s="326">
        <v>99</v>
      </c>
      <c r="D13" s="326">
        <v>89455.59</v>
      </c>
      <c r="E13" s="326"/>
      <c r="F13" s="326">
        <v>92635.69</v>
      </c>
      <c r="G13" s="326">
        <v>9213.6</v>
      </c>
      <c r="H13" s="326">
        <v>4189.7</v>
      </c>
      <c r="I13" s="327"/>
      <c r="J13" s="320"/>
      <c r="K13" s="320"/>
      <c r="L13" s="320"/>
      <c r="M13" s="320"/>
      <c r="N13" s="320"/>
      <c r="O13" s="320"/>
    </row>
    <row r="14" spans="1:15" ht="12.75">
      <c r="A14" s="317"/>
      <c r="B14" s="323"/>
      <c r="C14" s="323"/>
      <c r="D14" s="323"/>
      <c r="E14" s="323"/>
      <c r="F14" s="323"/>
      <c r="G14" s="323"/>
      <c r="H14" s="323"/>
      <c r="I14" s="328"/>
      <c r="J14" s="320"/>
      <c r="K14" s="320"/>
      <c r="L14" s="320"/>
      <c r="M14" s="320"/>
      <c r="N14" s="320"/>
      <c r="O14" s="320"/>
    </row>
    <row r="15" spans="1:15" ht="12.75">
      <c r="A15" s="318" t="s">
        <v>413</v>
      </c>
      <c r="B15" s="326"/>
      <c r="C15" s="326"/>
      <c r="D15" s="326">
        <v>8864</v>
      </c>
      <c r="E15" s="326"/>
      <c r="F15" s="326">
        <v>16694</v>
      </c>
      <c r="G15" s="326">
        <v>3109.6</v>
      </c>
      <c r="H15" s="326"/>
      <c r="I15" s="327"/>
      <c r="J15" s="320"/>
      <c r="K15" s="320"/>
      <c r="L15" s="320"/>
      <c r="M15" s="320"/>
      <c r="N15" s="320"/>
      <c r="O15" s="320"/>
    </row>
    <row r="16" spans="1:15" ht="12.75">
      <c r="A16" s="317"/>
      <c r="B16" s="323"/>
      <c r="C16" s="323"/>
      <c r="D16" s="323"/>
      <c r="E16" s="323"/>
      <c r="F16" s="323"/>
      <c r="G16" s="323"/>
      <c r="H16" s="323"/>
      <c r="I16" s="328"/>
      <c r="J16" s="320"/>
      <c r="K16" s="320"/>
      <c r="L16" s="320"/>
      <c r="M16" s="320"/>
      <c r="N16" s="320"/>
      <c r="O16" s="320"/>
    </row>
    <row r="17" spans="1:15" ht="12.75">
      <c r="A17" s="318" t="s">
        <v>414</v>
      </c>
      <c r="B17" s="326"/>
      <c r="C17" s="326">
        <v>5135</v>
      </c>
      <c r="D17" s="326">
        <v>189852</v>
      </c>
      <c r="E17" s="326"/>
      <c r="F17" s="326">
        <v>84682.93</v>
      </c>
      <c r="G17" s="326">
        <v>133755.62</v>
      </c>
      <c r="H17" s="326">
        <v>6692.85</v>
      </c>
      <c r="I17" s="327"/>
      <c r="J17" s="320"/>
      <c r="K17" s="320"/>
      <c r="L17" s="320"/>
      <c r="M17" s="320"/>
      <c r="N17" s="320"/>
      <c r="O17" s="320"/>
    </row>
    <row r="18" spans="1:15" ht="12.75">
      <c r="A18" s="317"/>
      <c r="B18" s="323"/>
      <c r="C18" s="323"/>
      <c r="D18" s="323"/>
      <c r="E18" s="323"/>
      <c r="F18" s="323"/>
      <c r="G18" s="323"/>
      <c r="H18" s="323"/>
      <c r="I18" s="328"/>
      <c r="J18" s="320"/>
      <c r="K18" s="320"/>
      <c r="L18" s="320"/>
      <c r="M18" s="320"/>
      <c r="N18" s="320"/>
      <c r="O18" s="320"/>
    </row>
    <row r="19" spans="1:15" ht="12.75">
      <c r="A19" s="318" t="s">
        <v>415</v>
      </c>
      <c r="B19" s="326">
        <v>42877</v>
      </c>
      <c r="C19" s="326">
        <v>12722</v>
      </c>
      <c r="D19" s="326">
        <v>139883.21</v>
      </c>
      <c r="E19" s="326"/>
      <c r="F19" s="326">
        <v>116855.6</v>
      </c>
      <c r="G19" s="326">
        <v>42015.73</v>
      </c>
      <c r="H19" s="326">
        <v>2670.67</v>
      </c>
      <c r="I19" s="327">
        <v>415</v>
      </c>
      <c r="J19" s="320"/>
      <c r="K19" s="320"/>
      <c r="L19" s="320"/>
      <c r="M19" s="320"/>
      <c r="N19" s="320"/>
      <c r="O19" s="320"/>
    </row>
    <row r="20" spans="1:15" ht="12.75">
      <c r="A20" s="317"/>
      <c r="B20" s="323"/>
      <c r="C20" s="323"/>
      <c r="D20" s="323"/>
      <c r="E20" s="323"/>
      <c r="F20" s="323"/>
      <c r="G20" s="323"/>
      <c r="H20" s="323"/>
      <c r="I20" s="328"/>
      <c r="J20" s="320"/>
      <c r="K20" s="320"/>
      <c r="L20" s="320"/>
      <c r="M20" s="320"/>
      <c r="N20" s="320"/>
      <c r="O20" s="320"/>
    </row>
    <row r="21" spans="1:15" ht="12.75">
      <c r="A21" s="318" t="s">
        <v>416</v>
      </c>
      <c r="B21" s="326"/>
      <c r="C21" s="326">
        <v>9254</v>
      </c>
      <c r="D21" s="326">
        <v>126649</v>
      </c>
      <c r="E21" s="326">
        <v>10923.3</v>
      </c>
      <c r="F21" s="326">
        <v>99049.91</v>
      </c>
      <c r="G21" s="326">
        <v>2794.2</v>
      </c>
      <c r="H21" s="326">
        <v>7</v>
      </c>
      <c r="I21" s="327"/>
      <c r="J21" s="320"/>
      <c r="K21" s="320"/>
      <c r="L21" s="320"/>
      <c r="M21" s="320"/>
      <c r="N21" s="320"/>
      <c r="O21" s="320"/>
    </row>
    <row r="22" spans="1:15" ht="12.75">
      <c r="A22" s="317"/>
      <c r="B22" s="323"/>
      <c r="C22" s="323"/>
      <c r="D22" s="323"/>
      <c r="E22" s="323"/>
      <c r="F22" s="323"/>
      <c r="G22" s="323"/>
      <c r="H22" s="323"/>
      <c r="I22" s="328"/>
      <c r="J22" s="320"/>
      <c r="K22" s="320"/>
      <c r="L22" s="320"/>
      <c r="M22" s="320"/>
      <c r="N22" s="320"/>
      <c r="O22" s="320"/>
    </row>
    <row r="23" spans="1:15" ht="12.75">
      <c r="A23" s="318" t="s">
        <v>417</v>
      </c>
      <c r="B23" s="326"/>
      <c r="C23" s="326"/>
      <c r="D23" s="326">
        <v>13833.3</v>
      </c>
      <c r="E23" s="326"/>
      <c r="F23" s="326">
        <v>1440</v>
      </c>
      <c r="G23" s="326"/>
      <c r="H23" s="326"/>
      <c r="I23" s="327"/>
      <c r="J23" s="320"/>
      <c r="K23" s="320"/>
      <c r="L23" s="320"/>
      <c r="M23" s="320"/>
      <c r="N23" s="320"/>
      <c r="O23" s="320"/>
    </row>
    <row r="24" spans="1:9" ht="12.75">
      <c r="A24" s="317"/>
      <c r="B24" s="323"/>
      <c r="C24" s="323"/>
      <c r="D24" s="323"/>
      <c r="E24" s="323"/>
      <c r="F24" s="323"/>
      <c r="G24" s="323"/>
      <c r="H24" s="323"/>
      <c r="I24" s="328"/>
    </row>
    <row r="25" spans="1:9" ht="12.75">
      <c r="A25" s="318" t="s">
        <v>418</v>
      </c>
      <c r="B25" s="326"/>
      <c r="C25" s="326">
        <v>20942</v>
      </c>
      <c r="D25" s="326">
        <v>215548</v>
      </c>
      <c r="E25" s="326">
        <v>1672.65</v>
      </c>
      <c r="F25" s="326">
        <v>95636.3</v>
      </c>
      <c r="G25" s="326">
        <v>36380.15</v>
      </c>
      <c r="H25" s="326"/>
      <c r="I25" s="327"/>
    </row>
    <row r="26" spans="1:9" ht="12.75">
      <c r="A26" s="317"/>
      <c r="B26" s="323"/>
      <c r="C26" s="323"/>
      <c r="D26" s="323"/>
      <c r="E26" s="323"/>
      <c r="F26" s="323"/>
      <c r="G26" s="323"/>
      <c r="H26" s="323"/>
      <c r="I26" s="328"/>
    </row>
    <row r="27" spans="1:9" ht="12.75">
      <c r="A27" s="318" t="s">
        <v>419</v>
      </c>
      <c r="B27" s="326">
        <v>26428</v>
      </c>
      <c r="C27" s="326"/>
      <c r="D27" s="326"/>
      <c r="E27" s="326"/>
      <c r="F27" s="326"/>
      <c r="G27" s="326"/>
      <c r="H27" s="326"/>
      <c r="I27" s="327"/>
    </row>
    <row r="28" spans="1:9" ht="12.75">
      <c r="A28" s="317"/>
      <c r="B28" s="323"/>
      <c r="C28" s="323"/>
      <c r="D28" s="323"/>
      <c r="E28" s="323"/>
      <c r="F28" s="323"/>
      <c r="G28" s="323"/>
      <c r="H28" s="323"/>
      <c r="I28" s="328"/>
    </row>
    <row r="29" spans="1:9" ht="12.75">
      <c r="A29" s="318" t="s">
        <v>420</v>
      </c>
      <c r="B29" s="326">
        <v>9459</v>
      </c>
      <c r="C29" s="326">
        <v>480</v>
      </c>
      <c r="D29" s="326">
        <v>10144.4</v>
      </c>
      <c r="E29" s="326"/>
      <c r="F29" s="326">
        <v>16264.4</v>
      </c>
      <c r="G29" s="326">
        <v>53436.4</v>
      </c>
      <c r="H29" s="326"/>
      <c r="I29" s="327"/>
    </row>
    <row r="30" spans="1:9" ht="12.75">
      <c r="A30" s="317"/>
      <c r="B30" s="323"/>
      <c r="C30" s="323"/>
      <c r="D30" s="323"/>
      <c r="E30" s="323"/>
      <c r="F30" s="323"/>
      <c r="G30" s="323"/>
      <c r="H30" s="323"/>
      <c r="I30" s="328"/>
    </row>
    <row r="31" spans="1:9" ht="12.75">
      <c r="A31" s="318" t="s">
        <v>421</v>
      </c>
      <c r="B31" s="326">
        <v>80034</v>
      </c>
      <c r="C31" s="326">
        <v>3260</v>
      </c>
      <c r="D31" s="326">
        <v>29853</v>
      </c>
      <c r="E31" s="326"/>
      <c r="F31" s="326">
        <v>112110.52</v>
      </c>
      <c r="G31" s="326">
        <v>767035.14</v>
      </c>
      <c r="H31" s="326">
        <v>19943.6</v>
      </c>
      <c r="I31" s="327">
        <v>55.8</v>
      </c>
    </row>
    <row r="32" spans="1:9" ht="12.75">
      <c r="A32" s="317"/>
      <c r="B32" s="323"/>
      <c r="C32" s="323"/>
      <c r="D32" s="323"/>
      <c r="E32" s="323"/>
      <c r="F32" s="323"/>
      <c r="G32" s="323"/>
      <c r="H32" s="323"/>
      <c r="I32" s="328"/>
    </row>
    <row r="33" spans="1:9" ht="13.5" thickBot="1">
      <c r="A33" s="319" t="s">
        <v>237</v>
      </c>
      <c r="B33" s="329">
        <v>158798</v>
      </c>
      <c r="C33" s="329">
        <f aca="true" t="shared" si="0" ref="C33:I33">+SUM(C8:C32)</f>
        <v>68703</v>
      </c>
      <c r="D33" s="329">
        <f t="shared" si="0"/>
        <v>847706.9</v>
      </c>
      <c r="E33" s="329">
        <f t="shared" si="0"/>
        <v>12595.949999999999</v>
      </c>
      <c r="F33" s="329">
        <f t="shared" si="0"/>
        <v>677206.5500000002</v>
      </c>
      <c r="G33" s="329">
        <f t="shared" si="0"/>
        <v>1047740.4400000001</v>
      </c>
      <c r="H33" s="329">
        <f t="shared" si="0"/>
        <v>33503.82</v>
      </c>
      <c r="I33" s="330">
        <f t="shared" si="0"/>
        <v>470.8</v>
      </c>
    </row>
    <row r="34" spans="2:9" ht="12.75">
      <c r="B34" s="322"/>
      <c r="C34" s="322"/>
      <c r="D34" s="322"/>
      <c r="E34" s="322"/>
      <c r="F34" s="322"/>
      <c r="G34" s="322"/>
      <c r="H34" s="322"/>
      <c r="I34" s="322"/>
    </row>
    <row r="38" spans="1:7" ht="12.75">
      <c r="A38" s="320"/>
      <c r="B38" s="320"/>
      <c r="C38" s="320"/>
      <c r="D38" s="320"/>
      <c r="E38" s="320"/>
      <c r="F38" s="320"/>
      <c r="G38" s="320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93"/>
      <c r="B40" s="94"/>
      <c r="C40" s="94"/>
      <c r="D40" s="94"/>
      <c r="E40" s="94"/>
      <c r="F40" s="94"/>
      <c r="G40" s="94"/>
    </row>
    <row r="41" spans="1:7" ht="12.75">
      <c r="A41" s="93"/>
      <c r="B41" s="93"/>
      <c r="C41" s="93"/>
      <c r="D41" s="93"/>
      <c r="E41" s="94"/>
      <c r="F41" s="94"/>
      <c r="G41" s="94"/>
    </row>
    <row r="42" spans="1:7" ht="12.75">
      <c r="A42" s="93"/>
      <c r="B42" s="94"/>
      <c r="C42" s="94"/>
      <c r="D42" s="94"/>
      <c r="E42" s="94"/>
      <c r="F42" s="94"/>
      <c r="G42" s="94"/>
    </row>
    <row r="43" spans="1:7" ht="12.75">
      <c r="A43" s="93"/>
      <c r="B43" s="94"/>
      <c r="C43" s="94"/>
      <c r="D43" s="94"/>
      <c r="E43" s="94"/>
      <c r="F43" s="94"/>
      <c r="G43" s="94"/>
    </row>
    <row r="44" spans="1:7" ht="12.75">
      <c r="A44" s="320"/>
      <c r="B44" s="320"/>
      <c r="C44" s="320"/>
      <c r="D44" s="320"/>
      <c r="E44" s="320"/>
      <c r="F44" s="320"/>
      <c r="G44" s="320"/>
    </row>
    <row r="45" spans="1:7" ht="12.75">
      <c r="A45" s="320"/>
      <c r="B45" s="320"/>
      <c r="C45" s="320"/>
      <c r="D45" s="320"/>
      <c r="E45" s="320"/>
      <c r="F45" s="320"/>
      <c r="G45" s="320"/>
    </row>
    <row r="46" spans="1:7" ht="12.75">
      <c r="A46" s="320"/>
      <c r="B46" s="320"/>
      <c r="C46" s="320"/>
      <c r="D46" s="320"/>
      <c r="E46" s="320"/>
      <c r="F46" s="320"/>
      <c r="G46" s="320"/>
    </row>
  </sheetData>
  <mergeCells count="11">
    <mergeCell ref="D5:D7"/>
    <mergeCell ref="E5:E7"/>
    <mergeCell ref="F5:F7"/>
    <mergeCell ref="G5:G7"/>
    <mergeCell ref="A1:I1"/>
    <mergeCell ref="A3:I3"/>
    <mergeCell ref="I5:I7"/>
    <mergeCell ref="H5:H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8" ht="12.75" customHeight="1">
      <c r="A2" s="399"/>
      <c r="B2" s="399"/>
      <c r="C2" s="399"/>
      <c r="D2" s="399"/>
      <c r="E2" s="399"/>
      <c r="F2" s="399"/>
      <c r="G2" s="399"/>
      <c r="H2" s="399"/>
    </row>
    <row r="3" spans="1:12" s="76" customFormat="1" ht="15">
      <c r="A3" s="400" t="s">
        <v>479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33" customFormat="1" ht="14.25" customHeight="1" thickBot="1">
      <c r="A4" s="187"/>
      <c r="B4" s="187"/>
      <c r="C4" s="187"/>
      <c r="D4" s="187"/>
      <c r="E4" s="187"/>
      <c r="F4" s="187"/>
      <c r="G4" s="187"/>
      <c r="H4" s="187"/>
      <c r="I4" s="101"/>
      <c r="J4" s="101"/>
      <c r="K4" s="101"/>
      <c r="L4" s="101"/>
    </row>
    <row r="5" spans="1:12" ht="12.75">
      <c r="A5" s="196"/>
      <c r="B5" s="197" t="s">
        <v>56</v>
      </c>
      <c r="C5" s="198"/>
      <c r="D5" s="198"/>
      <c r="E5" s="198"/>
      <c r="F5" s="198"/>
      <c r="G5" s="198"/>
      <c r="H5" s="198"/>
      <c r="I5" s="198"/>
      <c r="J5" s="198"/>
      <c r="K5" s="199"/>
      <c r="L5" s="199"/>
    </row>
    <row r="6" spans="1:12" ht="12.75">
      <c r="A6" s="200" t="s">
        <v>57</v>
      </c>
      <c r="B6" s="201" t="s">
        <v>58</v>
      </c>
      <c r="C6" s="201">
        <v>2000</v>
      </c>
      <c r="D6" s="201">
        <v>2001</v>
      </c>
      <c r="E6" s="201">
        <v>2002</v>
      </c>
      <c r="F6" s="201">
        <v>2003</v>
      </c>
      <c r="G6" s="201">
        <v>2004</v>
      </c>
      <c r="H6" s="201">
        <v>2005</v>
      </c>
      <c r="I6" s="201">
        <v>2006</v>
      </c>
      <c r="J6" s="201">
        <v>2007</v>
      </c>
      <c r="K6" s="202">
        <v>2008</v>
      </c>
      <c r="L6" s="202">
        <v>2009</v>
      </c>
    </row>
    <row r="7" spans="1:12" ht="13.5" thickBot="1">
      <c r="A7" s="203"/>
      <c r="B7" s="204" t="s">
        <v>59</v>
      </c>
      <c r="C7" s="205"/>
      <c r="D7" s="205"/>
      <c r="E7" s="205"/>
      <c r="F7" s="205"/>
      <c r="G7" s="205"/>
      <c r="H7" s="205"/>
      <c r="I7" s="205"/>
      <c r="J7" s="205"/>
      <c r="K7" s="206"/>
      <c r="L7" s="206"/>
    </row>
    <row r="8" spans="1:12" ht="12.75">
      <c r="A8" s="192" t="s">
        <v>276</v>
      </c>
      <c r="B8" s="188" t="s">
        <v>60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</row>
    <row r="9" spans="1:15" ht="12.75">
      <c r="A9" s="193" t="s">
        <v>61</v>
      </c>
      <c r="B9" s="194" t="s">
        <v>62</v>
      </c>
      <c r="C9" s="120">
        <v>14.225956510764128</v>
      </c>
      <c r="D9" s="120">
        <v>15.07</v>
      </c>
      <c r="E9" s="120">
        <v>15.3</v>
      </c>
      <c r="F9" s="120">
        <v>14.7</v>
      </c>
      <c r="G9" s="120">
        <v>14.48</v>
      </c>
      <c r="H9" s="120">
        <v>14.39</v>
      </c>
      <c r="I9" s="120">
        <v>18.9</v>
      </c>
      <c r="J9" s="120">
        <v>22.46</v>
      </c>
      <c r="K9" s="121">
        <v>27.35</v>
      </c>
      <c r="L9" s="107" t="s">
        <v>214</v>
      </c>
      <c r="M9" s="5"/>
      <c r="N9" s="5"/>
      <c r="O9" s="5"/>
    </row>
    <row r="10" spans="1:15" ht="12.75">
      <c r="A10" s="193" t="s">
        <v>61</v>
      </c>
      <c r="B10" s="189" t="s">
        <v>63</v>
      </c>
      <c r="C10" s="120">
        <v>14.640654862788937</v>
      </c>
      <c r="D10" s="120">
        <v>17.35</v>
      </c>
      <c r="E10" s="120">
        <v>16.91</v>
      </c>
      <c r="F10" s="120">
        <v>16.49</v>
      </c>
      <c r="G10" s="120">
        <v>17.64</v>
      </c>
      <c r="H10" s="120">
        <v>19.41</v>
      </c>
      <c r="I10" s="120">
        <v>20.66</v>
      </c>
      <c r="J10" s="120">
        <v>21.38</v>
      </c>
      <c r="K10" s="121">
        <v>33.27</v>
      </c>
      <c r="L10" s="121">
        <v>23.82</v>
      </c>
      <c r="M10" s="5"/>
      <c r="N10" s="5"/>
      <c r="O10" s="5"/>
    </row>
    <row r="11" spans="1:15" ht="12.75">
      <c r="A11" s="193" t="s">
        <v>64</v>
      </c>
      <c r="B11" s="194" t="s">
        <v>65</v>
      </c>
      <c r="C11" s="120">
        <v>16.39561020758958</v>
      </c>
      <c r="D11" s="120">
        <v>19.29</v>
      </c>
      <c r="E11" s="120">
        <v>19</v>
      </c>
      <c r="F11" s="120">
        <v>18.72</v>
      </c>
      <c r="G11" s="120">
        <v>19.82</v>
      </c>
      <c r="H11" s="120">
        <v>22.48</v>
      </c>
      <c r="I11" s="120">
        <v>24.32</v>
      </c>
      <c r="J11" s="120">
        <v>25.35</v>
      </c>
      <c r="K11" s="121">
        <v>37.87</v>
      </c>
      <c r="L11" s="121">
        <v>34.35</v>
      </c>
      <c r="M11" s="5"/>
      <c r="N11" s="5"/>
      <c r="O11" s="5"/>
    </row>
    <row r="12" spans="1:15" ht="12.75">
      <c r="A12" s="193" t="s">
        <v>66</v>
      </c>
      <c r="B12" s="189" t="s">
        <v>63</v>
      </c>
      <c r="C12" s="120">
        <v>16.431670933852608</v>
      </c>
      <c r="D12" s="120">
        <v>19.35</v>
      </c>
      <c r="E12" s="120">
        <v>19.89</v>
      </c>
      <c r="F12" s="120">
        <v>19.23</v>
      </c>
      <c r="G12" s="120">
        <v>20.06</v>
      </c>
      <c r="H12" s="120">
        <v>21.1</v>
      </c>
      <c r="I12" s="120">
        <v>21.65</v>
      </c>
      <c r="J12" s="120">
        <v>23</v>
      </c>
      <c r="K12" s="121">
        <v>33.35</v>
      </c>
      <c r="L12" s="121">
        <v>28.39</v>
      </c>
      <c r="M12" s="5"/>
      <c r="N12" s="5"/>
      <c r="O12" s="5"/>
    </row>
    <row r="13" spans="1:15" ht="12.75">
      <c r="A13" s="193" t="s">
        <v>67</v>
      </c>
      <c r="B13" s="194" t="s">
        <v>68</v>
      </c>
      <c r="C13" s="120">
        <v>10.968470905004027</v>
      </c>
      <c r="D13" s="120">
        <v>11.72</v>
      </c>
      <c r="E13" s="120">
        <v>11.8</v>
      </c>
      <c r="F13" s="120">
        <v>11.9</v>
      </c>
      <c r="G13" s="120">
        <v>12.99</v>
      </c>
      <c r="H13" s="120">
        <v>14.2</v>
      </c>
      <c r="I13" s="120">
        <v>14.45</v>
      </c>
      <c r="J13" s="120">
        <v>15.99</v>
      </c>
      <c r="K13" s="121">
        <v>26.3</v>
      </c>
      <c r="L13" s="121">
        <v>21.48</v>
      </c>
      <c r="M13" s="5"/>
      <c r="N13" s="5"/>
      <c r="O13" s="5"/>
    </row>
    <row r="14" spans="1:15" ht="12.75">
      <c r="A14" s="193" t="s">
        <v>69</v>
      </c>
      <c r="B14" s="189" t="s">
        <v>70</v>
      </c>
      <c r="C14" s="120">
        <v>16.84636928587742</v>
      </c>
      <c r="D14" s="120">
        <v>19.45</v>
      </c>
      <c r="E14" s="120">
        <v>18.86</v>
      </c>
      <c r="F14" s="120">
        <v>19.56</v>
      </c>
      <c r="G14" s="120">
        <v>21.66</v>
      </c>
      <c r="H14" s="120">
        <v>24.77</v>
      </c>
      <c r="I14" s="120">
        <v>26.78</v>
      </c>
      <c r="J14" s="120">
        <v>30.03</v>
      </c>
      <c r="K14" s="121">
        <v>43.15</v>
      </c>
      <c r="L14" s="121">
        <v>32.73</v>
      </c>
      <c r="M14" s="5"/>
      <c r="N14" s="5"/>
      <c r="O14" s="5"/>
    </row>
    <row r="15" spans="1:15" ht="12.75">
      <c r="A15" s="193"/>
      <c r="B15" s="189"/>
      <c r="C15" s="120"/>
      <c r="D15" s="120"/>
      <c r="E15" s="120"/>
      <c r="F15" s="120"/>
      <c r="G15" s="120"/>
      <c r="H15" s="120"/>
      <c r="I15" s="120"/>
      <c r="J15" s="120"/>
      <c r="K15" s="121"/>
      <c r="L15" s="121"/>
      <c r="M15" s="5"/>
      <c r="N15" s="5"/>
      <c r="O15" s="5"/>
    </row>
    <row r="16" spans="1:15" ht="15.75">
      <c r="A16" s="195" t="s">
        <v>277</v>
      </c>
      <c r="B16" s="189" t="s">
        <v>222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21"/>
      <c r="M16" s="5"/>
      <c r="N16" s="5"/>
      <c r="O16" s="5"/>
    </row>
    <row r="17" spans="1:15" ht="12.75">
      <c r="A17" s="193" t="s">
        <v>71</v>
      </c>
      <c r="B17" s="189" t="s">
        <v>72</v>
      </c>
      <c r="C17" s="120">
        <v>12.434940439700457</v>
      </c>
      <c r="D17" s="120">
        <v>13.22</v>
      </c>
      <c r="E17" s="120">
        <v>13.59</v>
      </c>
      <c r="F17" s="120">
        <v>14.04</v>
      </c>
      <c r="G17" s="120">
        <v>14.02</v>
      </c>
      <c r="H17" s="120">
        <v>15.37</v>
      </c>
      <c r="I17" s="120">
        <v>15.28</v>
      </c>
      <c r="J17" s="120">
        <v>16.13</v>
      </c>
      <c r="K17" s="121">
        <v>26.26</v>
      </c>
      <c r="L17" s="121">
        <v>23.71</v>
      </c>
      <c r="M17" s="5"/>
      <c r="N17" s="5"/>
      <c r="O17" s="5"/>
    </row>
    <row r="18" spans="1:15" ht="12.75">
      <c r="A18" s="193"/>
      <c r="B18" s="189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5"/>
      <c r="N18" s="5"/>
      <c r="O18" s="5"/>
    </row>
    <row r="19" spans="1:15" ht="15.75">
      <c r="A19" s="195" t="s">
        <v>310</v>
      </c>
      <c r="B19" s="189" t="s">
        <v>223</v>
      </c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5"/>
      <c r="N19" s="5"/>
      <c r="O19" s="5"/>
    </row>
    <row r="20" spans="1:15" ht="12.75">
      <c r="A20" s="193" t="s">
        <v>73</v>
      </c>
      <c r="B20" s="189" t="s">
        <v>74</v>
      </c>
      <c r="C20" s="120">
        <v>28.65625713701874</v>
      </c>
      <c r="D20" s="120">
        <v>30.66</v>
      </c>
      <c r="E20" s="120">
        <v>30.82</v>
      </c>
      <c r="F20" s="120">
        <v>30.67</v>
      </c>
      <c r="G20" s="120">
        <v>31.7</v>
      </c>
      <c r="H20" s="120">
        <v>39.47</v>
      </c>
      <c r="I20" s="120">
        <v>36.05</v>
      </c>
      <c r="J20" s="120">
        <v>36.97</v>
      </c>
      <c r="K20" s="121">
        <v>61.14</v>
      </c>
      <c r="L20" s="121">
        <v>67.67</v>
      </c>
      <c r="M20" s="5"/>
      <c r="N20" s="5"/>
      <c r="O20" s="5"/>
    </row>
    <row r="21" spans="1:15" ht="12.75">
      <c r="A21" s="193"/>
      <c r="B21" s="189"/>
      <c r="C21" s="120"/>
      <c r="D21" s="120"/>
      <c r="E21" s="120"/>
      <c r="F21" s="120"/>
      <c r="G21" s="120"/>
      <c r="H21" s="120"/>
      <c r="I21" s="120"/>
      <c r="J21" s="120"/>
      <c r="K21" s="121"/>
      <c r="L21" s="121"/>
      <c r="M21" s="5"/>
      <c r="N21" s="5"/>
      <c r="O21" s="5"/>
    </row>
    <row r="22" spans="1:15" ht="12.75">
      <c r="A22" s="193" t="s">
        <v>221</v>
      </c>
      <c r="B22" s="189"/>
      <c r="C22" s="120">
        <v>23.66785667063335</v>
      </c>
      <c r="D22" s="120">
        <v>23.18</v>
      </c>
      <c r="E22" s="120">
        <v>22.81</v>
      </c>
      <c r="F22" s="120">
        <v>23.02</v>
      </c>
      <c r="G22" s="120">
        <v>23.86</v>
      </c>
      <c r="H22" s="120">
        <v>25.64</v>
      </c>
      <c r="I22" s="120">
        <v>26.38</v>
      </c>
      <c r="J22" s="120">
        <v>32.4</v>
      </c>
      <c r="K22" s="121">
        <v>67.22</v>
      </c>
      <c r="L22" s="121">
        <v>45.27</v>
      </c>
      <c r="M22" s="5"/>
      <c r="N22" s="5"/>
      <c r="O22" s="5"/>
    </row>
    <row r="23" spans="1:15" ht="12.75">
      <c r="A23" s="193"/>
      <c r="B23" s="189"/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5"/>
      <c r="N23" s="5"/>
      <c r="O23" s="5"/>
    </row>
    <row r="24" spans="1:15" ht="12.75">
      <c r="A24" s="195" t="s">
        <v>75</v>
      </c>
      <c r="B24" s="189" t="s">
        <v>76</v>
      </c>
      <c r="C24" s="120"/>
      <c r="D24" s="120"/>
      <c r="E24" s="120"/>
      <c r="F24" s="120"/>
      <c r="G24" s="120"/>
      <c r="H24" s="120"/>
      <c r="I24" s="120"/>
      <c r="J24" s="120"/>
      <c r="K24" s="121"/>
      <c r="L24" s="121"/>
      <c r="M24" s="5"/>
      <c r="N24" s="5"/>
      <c r="O24" s="5"/>
    </row>
    <row r="25" spans="1:15" ht="12.75">
      <c r="A25" s="193" t="s">
        <v>278</v>
      </c>
      <c r="B25" s="189" t="s">
        <v>77</v>
      </c>
      <c r="C25" s="120">
        <v>13.44464077506521</v>
      </c>
      <c r="D25" s="120">
        <v>14.54</v>
      </c>
      <c r="E25" s="120">
        <v>14.37</v>
      </c>
      <c r="F25" s="120">
        <v>14.34</v>
      </c>
      <c r="G25" s="120">
        <v>14.94</v>
      </c>
      <c r="H25" s="120">
        <v>16.21</v>
      </c>
      <c r="I25" s="120">
        <v>16.15</v>
      </c>
      <c r="J25" s="120">
        <v>18.51</v>
      </c>
      <c r="K25" s="121">
        <v>29.87</v>
      </c>
      <c r="L25" s="121">
        <v>25.41</v>
      </c>
      <c r="M25" s="5"/>
      <c r="N25" s="5"/>
      <c r="O25" s="5"/>
    </row>
    <row r="26" spans="1:15" ht="12.75">
      <c r="A26" s="193" t="s">
        <v>278</v>
      </c>
      <c r="B26" s="189" t="s">
        <v>78</v>
      </c>
      <c r="C26" s="120">
        <v>14.105754089887371</v>
      </c>
      <c r="D26" s="120">
        <v>14.72</v>
      </c>
      <c r="E26" s="120">
        <v>14.46</v>
      </c>
      <c r="F26" s="120">
        <v>14.9</v>
      </c>
      <c r="G26" s="120">
        <v>15.28</v>
      </c>
      <c r="H26" s="120">
        <v>16.62</v>
      </c>
      <c r="I26" s="120">
        <v>16.55</v>
      </c>
      <c r="J26" s="120">
        <v>19.24</v>
      </c>
      <c r="K26" s="121">
        <v>28.74</v>
      </c>
      <c r="L26" s="107" t="s">
        <v>214</v>
      </c>
      <c r="M26" s="5"/>
      <c r="N26" s="5"/>
      <c r="O26" s="5"/>
    </row>
    <row r="27" spans="1:15" ht="12.75">
      <c r="A27" s="193" t="s">
        <v>278</v>
      </c>
      <c r="B27" s="189" t="s">
        <v>79</v>
      </c>
      <c r="C27" s="120">
        <v>16.0650535501785</v>
      </c>
      <c r="D27" s="120">
        <v>17.1</v>
      </c>
      <c r="E27" s="120">
        <v>16.93</v>
      </c>
      <c r="F27" s="120">
        <v>16.87</v>
      </c>
      <c r="G27" s="120">
        <v>16.83</v>
      </c>
      <c r="H27" s="120">
        <v>18.49</v>
      </c>
      <c r="I27" s="120">
        <v>19.13</v>
      </c>
      <c r="J27" s="120">
        <v>22.05</v>
      </c>
      <c r="K27" s="121">
        <v>39.91</v>
      </c>
      <c r="L27" s="121">
        <v>32.16</v>
      </c>
      <c r="M27" s="5"/>
      <c r="N27" s="5"/>
      <c r="O27" s="5"/>
    </row>
    <row r="28" spans="1:15" ht="12.75">
      <c r="A28" s="193" t="s">
        <v>278</v>
      </c>
      <c r="B28" s="189" t="s">
        <v>80</v>
      </c>
      <c r="C28" s="120">
        <v>17.20096642746385</v>
      </c>
      <c r="D28" s="120">
        <v>17.86</v>
      </c>
      <c r="E28" s="120">
        <v>17.69</v>
      </c>
      <c r="F28" s="120">
        <v>17.67</v>
      </c>
      <c r="G28" s="120">
        <v>18.06</v>
      </c>
      <c r="H28" s="120">
        <v>19.39</v>
      </c>
      <c r="I28" s="120">
        <v>19.99</v>
      </c>
      <c r="J28" s="120">
        <v>25.08</v>
      </c>
      <c r="K28" s="121">
        <v>47.25</v>
      </c>
      <c r="L28" s="121">
        <v>39.16</v>
      </c>
      <c r="M28" s="5"/>
      <c r="N28" s="5"/>
      <c r="O28" s="5"/>
    </row>
    <row r="29" spans="1:15" ht="12.75">
      <c r="A29" s="193" t="s">
        <v>278</v>
      </c>
      <c r="B29" s="189" t="s">
        <v>81</v>
      </c>
      <c r="C29" s="120">
        <v>19.737237507963414</v>
      </c>
      <c r="D29" s="120">
        <v>20.72</v>
      </c>
      <c r="E29" s="120">
        <v>20.77</v>
      </c>
      <c r="F29" s="120">
        <v>20.58</v>
      </c>
      <c r="G29" s="120">
        <v>20.79</v>
      </c>
      <c r="H29" s="120">
        <v>21.99</v>
      </c>
      <c r="I29" s="120">
        <v>22.92</v>
      </c>
      <c r="J29" s="120">
        <v>23.39</v>
      </c>
      <c r="K29" s="121">
        <v>38.72</v>
      </c>
      <c r="L29" s="121">
        <v>38.59</v>
      </c>
      <c r="M29" s="5"/>
      <c r="N29" s="5"/>
      <c r="O29" s="5"/>
    </row>
    <row r="30" spans="1:15" ht="12.75">
      <c r="A30" s="193" t="s">
        <v>278</v>
      </c>
      <c r="B30" s="189" t="s">
        <v>82</v>
      </c>
      <c r="C30" s="120">
        <v>18.52920317815201</v>
      </c>
      <c r="D30" s="120">
        <v>20.33</v>
      </c>
      <c r="E30" s="120">
        <v>20.48</v>
      </c>
      <c r="F30" s="120">
        <v>19.52</v>
      </c>
      <c r="G30" s="120">
        <v>20.35</v>
      </c>
      <c r="H30" s="120">
        <v>21.02</v>
      </c>
      <c r="I30" s="120">
        <v>21.44</v>
      </c>
      <c r="J30" s="120">
        <v>24.94</v>
      </c>
      <c r="K30" s="121">
        <v>42.42</v>
      </c>
      <c r="L30" s="121">
        <v>39.84</v>
      </c>
      <c r="M30" s="5"/>
      <c r="N30" s="5"/>
      <c r="O30" s="5"/>
    </row>
    <row r="31" spans="1:15" ht="13.5" thickBot="1">
      <c r="A31" s="190" t="s">
        <v>278</v>
      </c>
      <c r="B31" s="191" t="s">
        <v>83</v>
      </c>
      <c r="C31" s="125">
        <v>18.312838820573848</v>
      </c>
      <c r="D31" s="125">
        <v>20</v>
      </c>
      <c r="E31" s="125">
        <v>19.98</v>
      </c>
      <c r="F31" s="125">
        <v>19.92</v>
      </c>
      <c r="G31" s="125">
        <v>20.42</v>
      </c>
      <c r="H31" s="125">
        <v>21.87</v>
      </c>
      <c r="I31" s="125">
        <v>22.57</v>
      </c>
      <c r="J31" s="125">
        <v>25.19</v>
      </c>
      <c r="K31" s="126">
        <v>47.47</v>
      </c>
      <c r="L31" s="126">
        <v>40.05</v>
      </c>
      <c r="M31" s="5"/>
      <c r="N31" s="5"/>
      <c r="O31" s="5"/>
    </row>
    <row r="32" spans="1:8" ht="12.75">
      <c r="A32" s="44"/>
      <c r="B32" s="44"/>
      <c r="C32" s="44"/>
      <c r="D32" s="44"/>
      <c r="E32" s="44"/>
      <c r="F32" s="44"/>
      <c r="G32" s="5"/>
      <c r="H32" s="13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8"/>
      <c r="J1" s="30"/>
      <c r="K1" s="30"/>
      <c r="L1" s="30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48" t="s">
        <v>480</v>
      </c>
      <c r="B3" s="348"/>
      <c r="C3" s="348"/>
      <c r="D3" s="348"/>
      <c r="E3" s="348"/>
      <c r="F3" s="348"/>
      <c r="G3" s="348"/>
      <c r="H3" s="348"/>
      <c r="I3" s="3"/>
      <c r="J3" s="3"/>
    </row>
    <row r="4" spans="1:10" ht="15" customHeight="1">
      <c r="A4" s="348" t="s">
        <v>351</v>
      </c>
      <c r="B4" s="348"/>
      <c r="C4" s="348"/>
      <c r="D4" s="348"/>
      <c r="E4" s="348"/>
      <c r="F4" s="348"/>
      <c r="G4" s="348"/>
      <c r="H4" s="348"/>
      <c r="I4" s="3"/>
      <c r="J4" s="3"/>
    </row>
    <row r="5" spans="1:10" ht="15" customHeight="1">
      <c r="A5" s="348" t="s">
        <v>257</v>
      </c>
      <c r="B5" s="348"/>
      <c r="C5" s="348"/>
      <c r="D5" s="348"/>
      <c r="E5" s="348"/>
      <c r="F5" s="348"/>
      <c r="G5" s="348"/>
      <c r="H5" s="348"/>
      <c r="I5" s="3"/>
      <c r="J5" s="3"/>
    </row>
    <row r="6" spans="1:10" ht="13.5" thickBot="1">
      <c r="A6" s="405"/>
      <c r="B6" s="405"/>
      <c r="C6" s="405"/>
      <c r="D6" s="405"/>
      <c r="E6" s="405"/>
      <c r="F6" s="405"/>
      <c r="G6" s="405"/>
      <c r="H6" s="405"/>
      <c r="I6" s="3"/>
      <c r="J6" s="3"/>
    </row>
    <row r="7" spans="1:10" ht="12.75">
      <c r="A7" s="376" t="s">
        <v>7</v>
      </c>
      <c r="B7" s="402" t="s">
        <v>207</v>
      </c>
      <c r="C7" s="403"/>
      <c r="D7" s="403"/>
      <c r="E7" s="404"/>
      <c r="F7" s="131" t="s">
        <v>84</v>
      </c>
      <c r="G7" s="378" t="s">
        <v>85</v>
      </c>
      <c r="H7" s="380" t="s">
        <v>12</v>
      </c>
      <c r="I7" s="3"/>
      <c r="J7" s="3"/>
    </row>
    <row r="8" spans="1:10" ht="13.5" thickBot="1">
      <c r="A8" s="377"/>
      <c r="B8" s="209" t="s">
        <v>52</v>
      </c>
      <c r="C8" s="209" t="s">
        <v>53</v>
      </c>
      <c r="D8" s="209" t="s">
        <v>54</v>
      </c>
      <c r="E8" s="209" t="s">
        <v>12</v>
      </c>
      <c r="F8" s="138" t="s">
        <v>86</v>
      </c>
      <c r="G8" s="379"/>
      <c r="H8" s="381"/>
      <c r="I8" s="3"/>
      <c r="J8" s="3"/>
    </row>
    <row r="9" spans="1:10" ht="12.75">
      <c r="A9" s="117">
        <v>1995</v>
      </c>
      <c r="B9" s="118">
        <v>322.745833</v>
      </c>
      <c r="C9" s="118">
        <v>20.707648</v>
      </c>
      <c r="D9" s="118">
        <v>46.61111</v>
      </c>
      <c r="E9" s="118">
        <v>390.064591</v>
      </c>
      <c r="F9" s="118">
        <v>449.52226</v>
      </c>
      <c r="G9" s="118">
        <v>85.127953</v>
      </c>
      <c r="H9" s="119">
        <v>924.7148040000001</v>
      </c>
      <c r="I9" s="3"/>
      <c r="J9" s="3"/>
    </row>
    <row r="10" spans="1:10" ht="12.75">
      <c r="A10" s="105">
        <v>1996</v>
      </c>
      <c r="B10" s="120">
        <v>436.294962</v>
      </c>
      <c r="C10" s="120">
        <v>20.156452</v>
      </c>
      <c r="D10" s="120">
        <v>46.02228</v>
      </c>
      <c r="E10" s="120">
        <v>502.473694</v>
      </c>
      <c r="F10" s="120">
        <v>484.543575</v>
      </c>
      <c r="G10" s="120">
        <v>100.384619</v>
      </c>
      <c r="H10" s="121">
        <v>1087.4018879999999</v>
      </c>
      <c r="I10" s="3"/>
      <c r="J10" s="3"/>
    </row>
    <row r="11" spans="1:10" ht="12.75">
      <c r="A11" s="105">
        <v>1997</v>
      </c>
      <c r="B11" s="120">
        <v>386.228569</v>
      </c>
      <c r="C11" s="120">
        <v>24.832497</v>
      </c>
      <c r="D11" s="120">
        <v>46.199878</v>
      </c>
      <c r="E11" s="120">
        <v>457.260944</v>
      </c>
      <c r="F11" s="120">
        <v>474.196478</v>
      </c>
      <c r="G11" s="120">
        <v>94.608925</v>
      </c>
      <c r="H11" s="121">
        <v>1026.066347</v>
      </c>
      <c r="I11" s="3"/>
      <c r="J11" s="3"/>
    </row>
    <row r="12" spans="1:10" ht="12.75">
      <c r="A12" s="105">
        <v>1998</v>
      </c>
      <c r="B12" s="120">
        <v>370.263369</v>
      </c>
      <c r="C12" s="120">
        <v>31.192693</v>
      </c>
      <c r="D12" s="120">
        <v>39.099314</v>
      </c>
      <c r="E12" s="120">
        <v>440.555376</v>
      </c>
      <c r="F12" s="120">
        <v>531.74966</v>
      </c>
      <c r="G12" s="120">
        <v>98.504081</v>
      </c>
      <c r="H12" s="121">
        <v>1070.809117</v>
      </c>
      <c r="I12" s="3"/>
      <c r="J12" s="3"/>
    </row>
    <row r="13" spans="1:10" ht="12.75">
      <c r="A13" s="105">
        <v>1999</v>
      </c>
      <c r="B13" s="120">
        <v>361.80507</v>
      </c>
      <c r="C13" s="120">
        <v>29.8139</v>
      </c>
      <c r="D13" s="120">
        <v>36.07269</v>
      </c>
      <c r="E13" s="120">
        <v>427.69166</v>
      </c>
      <c r="F13" s="120">
        <v>514.78746</v>
      </c>
      <c r="G13" s="120">
        <v>95.5</v>
      </c>
      <c r="H13" s="121">
        <v>1037.97912</v>
      </c>
      <c r="I13" s="3"/>
      <c r="J13" s="3"/>
    </row>
    <row r="14" spans="1:10" ht="12.75">
      <c r="A14" s="105">
        <v>2000</v>
      </c>
      <c r="B14" s="120">
        <v>474.79085</v>
      </c>
      <c r="C14" s="120">
        <v>23.20411</v>
      </c>
      <c r="D14" s="120">
        <v>41.23621</v>
      </c>
      <c r="E14" s="120">
        <v>539.23117</v>
      </c>
      <c r="F14" s="120">
        <v>499.36015</v>
      </c>
      <c r="G14" s="120">
        <v>105.7</v>
      </c>
      <c r="H14" s="121">
        <v>1144.29132</v>
      </c>
      <c r="I14" s="3"/>
      <c r="J14" s="3"/>
    </row>
    <row r="15" spans="1:10" ht="12.75">
      <c r="A15" s="122">
        <v>2001</v>
      </c>
      <c r="B15" s="120">
        <v>451.236064</v>
      </c>
      <c r="C15" s="120">
        <v>32.12849</v>
      </c>
      <c r="D15" s="120">
        <v>44.747095</v>
      </c>
      <c r="E15" s="120">
        <v>528.1116489999999</v>
      </c>
      <c r="F15" s="120">
        <v>533.507047</v>
      </c>
      <c r="G15" s="120">
        <v>107.896</v>
      </c>
      <c r="H15" s="121">
        <v>1169.514696</v>
      </c>
      <c r="I15" s="3"/>
      <c r="J15" s="3"/>
    </row>
    <row r="16" spans="1:10" ht="12.75">
      <c r="A16" s="105">
        <v>2002</v>
      </c>
      <c r="B16" s="120">
        <v>396.198808</v>
      </c>
      <c r="C16" s="120">
        <v>31.217603</v>
      </c>
      <c r="D16" s="120">
        <v>50.778903</v>
      </c>
      <c r="E16" s="120">
        <v>478.195314</v>
      </c>
      <c r="F16" s="120">
        <v>528.85574</v>
      </c>
      <c r="G16" s="120">
        <v>102.193</v>
      </c>
      <c r="H16" s="121">
        <v>1109.244054</v>
      </c>
      <c r="I16" s="3"/>
      <c r="J16" s="3"/>
    </row>
    <row r="17" spans="1:10" ht="12.75">
      <c r="A17" s="122">
        <v>2003</v>
      </c>
      <c r="B17" s="120">
        <v>482.666224</v>
      </c>
      <c r="C17" s="120">
        <v>31.137521</v>
      </c>
      <c r="D17" s="120">
        <v>48.571827</v>
      </c>
      <c r="E17" s="120">
        <v>562.375572</v>
      </c>
      <c r="F17" s="120">
        <v>545.02339</v>
      </c>
      <c r="G17" s="120">
        <v>112.631</v>
      </c>
      <c r="H17" s="121">
        <v>1220.029962</v>
      </c>
      <c r="I17" s="3"/>
      <c r="J17" s="3"/>
    </row>
    <row r="18" spans="1:10" ht="12.75">
      <c r="A18" s="122">
        <v>2004</v>
      </c>
      <c r="B18" s="120">
        <v>466.191777</v>
      </c>
      <c r="C18" s="120">
        <v>33.295544</v>
      </c>
      <c r="D18" s="120">
        <v>64.67581</v>
      </c>
      <c r="E18" s="120">
        <v>564.163131</v>
      </c>
      <c r="F18" s="120">
        <v>528.22209</v>
      </c>
      <c r="G18" s="120">
        <v>111.075</v>
      </c>
      <c r="H18" s="121">
        <v>1203.460221</v>
      </c>
      <c r="I18" s="3"/>
      <c r="J18" s="3"/>
    </row>
    <row r="19" spans="1:10" ht="12.75">
      <c r="A19" s="105">
        <v>2005</v>
      </c>
      <c r="B19" s="120">
        <v>455.352547</v>
      </c>
      <c r="C19" s="120">
        <v>34.884683</v>
      </c>
      <c r="D19" s="120">
        <v>50.086475</v>
      </c>
      <c r="E19" s="120">
        <v>540.323705</v>
      </c>
      <c r="F19" s="120">
        <v>487.841135</v>
      </c>
      <c r="G19" s="120">
        <v>104.7</v>
      </c>
      <c r="H19" s="121">
        <v>1132.86484</v>
      </c>
      <c r="I19" s="3"/>
      <c r="J19" s="3"/>
    </row>
    <row r="20" spans="1:10" ht="12.75">
      <c r="A20" s="105">
        <v>2006</v>
      </c>
      <c r="B20" s="120">
        <v>535.666042</v>
      </c>
      <c r="C20" s="120">
        <v>30.439745</v>
      </c>
      <c r="D20" s="120">
        <v>57.84144</v>
      </c>
      <c r="E20" s="120">
        <v>623.947227</v>
      </c>
      <c r="F20" s="120">
        <v>446.759919</v>
      </c>
      <c r="G20" s="120">
        <v>109.46</v>
      </c>
      <c r="H20" s="121">
        <v>1180.167146</v>
      </c>
      <c r="I20" s="3"/>
      <c r="J20" s="3"/>
    </row>
    <row r="21" spans="1:10" ht="12.75">
      <c r="A21" s="105">
        <v>2007</v>
      </c>
      <c r="B21" s="120">
        <v>560.907062</v>
      </c>
      <c r="C21" s="120">
        <v>47.882385</v>
      </c>
      <c r="D21" s="120">
        <v>66.551377</v>
      </c>
      <c r="E21" s="120">
        <v>675.340824</v>
      </c>
      <c r="F21" s="120">
        <v>618.525632</v>
      </c>
      <c r="G21" s="120">
        <v>131.725</v>
      </c>
      <c r="H21" s="121">
        <v>1425.591456</v>
      </c>
      <c r="I21" s="3"/>
      <c r="J21" s="3"/>
    </row>
    <row r="22" spans="1:10" ht="12.75">
      <c r="A22" s="207" t="s">
        <v>300</v>
      </c>
      <c r="B22" s="120">
        <v>643.1736918147642</v>
      </c>
      <c r="C22" s="120">
        <v>54.9051570567423</v>
      </c>
      <c r="D22" s="120">
        <v>76.31227656115014</v>
      </c>
      <c r="E22" s="120">
        <v>774.3911254326566</v>
      </c>
      <c r="F22" s="120">
        <v>709.2430121970906</v>
      </c>
      <c r="G22" s="120">
        <v>151.0447278952245</v>
      </c>
      <c r="H22" s="121">
        <v>1634.678865524972</v>
      </c>
      <c r="I22" s="3"/>
      <c r="J22" s="3"/>
    </row>
    <row r="23" spans="1:10" ht="13.5" thickBot="1">
      <c r="A23" s="208" t="s">
        <v>465</v>
      </c>
      <c r="B23" s="125">
        <v>328.9958658345062</v>
      </c>
      <c r="C23" s="125">
        <v>28.085056827642816</v>
      </c>
      <c r="D23" s="125">
        <v>39.035215246752664</v>
      </c>
      <c r="E23" s="125">
        <v>396.1161379089017</v>
      </c>
      <c r="F23" s="125">
        <v>362.79160956735313</v>
      </c>
      <c r="G23" s="125">
        <v>77.26231913095494</v>
      </c>
      <c r="H23" s="126">
        <v>836.1700666072098</v>
      </c>
      <c r="I23" s="3"/>
      <c r="J23" s="3"/>
    </row>
    <row r="24" spans="1:10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4"/>
  <sheetViews>
    <sheetView showGridLines="0" zoomScale="75" zoomScaleNormal="75" workbookViewId="0" topLeftCell="A1">
      <selection activeCell="A4" sqref="A4:H4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9" customFormat="1" ht="18">
      <c r="A1" s="406" t="s">
        <v>302</v>
      </c>
      <c r="B1" s="406"/>
      <c r="C1" s="406"/>
      <c r="D1" s="406"/>
      <c r="E1" s="406"/>
      <c r="F1" s="406"/>
      <c r="G1" s="406"/>
      <c r="H1" s="406"/>
    </row>
    <row r="2" spans="1:8" s="23" customFormat="1" ht="12.75" customHeight="1">
      <c r="A2" s="50"/>
      <c r="B2" s="50"/>
      <c r="C2" s="50"/>
      <c r="D2" s="50"/>
      <c r="E2" s="50"/>
      <c r="F2" s="50"/>
      <c r="G2" s="50"/>
      <c r="H2" s="50"/>
    </row>
    <row r="3" spans="1:12" s="23" customFormat="1" ht="15" customHeight="1">
      <c r="A3" s="407" t="s">
        <v>481</v>
      </c>
      <c r="B3" s="408"/>
      <c r="C3" s="408"/>
      <c r="D3" s="408"/>
      <c r="E3" s="408"/>
      <c r="F3" s="408"/>
      <c r="G3" s="408"/>
      <c r="H3" s="408"/>
      <c r="I3" s="24"/>
      <c r="J3" s="24"/>
      <c r="K3" s="24"/>
      <c r="L3" s="24"/>
    </row>
    <row r="4" spans="1:12" s="23" customFormat="1" ht="15" customHeight="1">
      <c r="A4" s="408" t="s">
        <v>352</v>
      </c>
      <c r="B4" s="407"/>
      <c r="C4" s="407"/>
      <c r="D4" s="407"/>
      <c r="E4" s="407"/>
      <c r="F4" s="407"/>
      <c r="G4" s="407"/>
      <c r="H4" s="407"/>
      <c r="I4" s="24"/>
      <c r="J4" s="24"/>
      <c r="K4" s="24"/>
      <c r="L4" s="24"/>
    </row>
    <row r="5" spans="1:12" s="23" customFormat="1" ht="15" customHeight="1">
      <c r="A5" s="408" t="s">
        <v>256</v>
      </c>
      <c r="B5" s="408"/>
      <c r="C5" s="408"/>
      <c r="D5" s="408"/>
      <c r="E5" s="408"/>
      <c r="F5" s="408"/>
      <c r="G5" s="408"/>
      <c r="H5" s="408"/>
      <c r="I5" s="24"/>
      <c r="J5" s="24"/>
      <c r="K5" s="24"/>
      <c r="L5" s="24"/>
    </row>
    <row r="6" spans="1:9" s="23" customFormat="1" ht="14.25" customHeight="1" thickBot="1">
      <c r="A6" s="210"/>
      <c r="B6" s="210"/>
      <c r="C6" s="210"/>
      <c r="D6" s="210"/>
      <c r="E6" s="210"/>
      <c r="F6" s="210"/>
      <c r="G6" s="210"/>
      <c r="H6" s="210"/>
      <c r="I6" s="90"/>
    </row>
    <row r="7" spans="1:9" ht="12.75">
      <c r="A7" s="215"/>
      <c r="B7" s="216"/>
      <c r="C7" s="216"/>
      <c r="D7" s="216"/>
      <c r="E7" s="217"/>
      <c r="F7" s="217"/>
      <c r="G7" s="217"/>
      <c r="H7" s="218"/>
      <c r="I7" s="51"/>
    </row>
    <row r="8" spans="1:9" ht="12.75">
      <c r="A8" s="219" t="s">
        <v>7</v>
      </c>
      <c r="B8" s="220" t="s">
        <v>87</v>
      </c>
      <c r="C8" s="220" t="s">
        <v>243</v>
      </c>
      <c r="D8" s="220" t="s">
        <v>288</v>
      </c>
      <c r="E8" s="220" t="s">
        <v>88</v>
      </c>
      <c r="F8" s="220" t="s">
        <v>89</v>
      </c>
      <c r="G8" s="220" t="s">
        <v>90</v>
      </c>
      <c r="H8" s="221" t="s">
        <v>12</v>
      </c>
      <c r="I8" s="51"/>
    </row>
    <row r="9" spans="1:9" ht="13.5" thickBot="1">
      <c r="A9" s="222"/>
      <c r="B9" s="223"/>
      <c r="C9" s="223"/>
      <c r="D9" s="223"/>
      <c r="E9" s="224"/>
      <c r="F9" s="224"/>
      <c r="G9" s="224"/>
      <c r="H9" s="225"/>
      <c r="I9" s="51"/>
    </row>
    <row r="10" spans="1:14" ht="12.75">
      <c r="A10" s="212" t="s">
        <v>13</v>
      </c>
      <c r="B10" s="118">
        <v>167.385446</v>
      </c>
      <c r="C10" s="118">
        <v>44.543735</v>
      </c>
      <c r="D10" s="118">
        <v>24.334035</v>
      </c>
      <c r="E10" s="118">
        <v>122.081799</v>
      </c>
      <c r="F10" s="118">
        <v>167.47836</v>
      </c>
      <c r="G10" s="118">
        <v>58.567704</v>
      </c>
      <c r="H10" s="119">
        <v>584.391079</v>
      </c>
      <c r="I10" s="51"/>
      <c r="K10" s="12"/>
      <c r="L10" s="12"/>
      <c r="M10" s="12"/>
      <c r="N10" s="12"/>
    </row>
    <row r="11" spans="1:9" ht="12.75">
      <c r="A11" s="213" t="s">
        <v>14</v>
      </c>
      <c r="B11" s="120">
        <v>194.833953</v>
      </c>
      <c r="C11" s="120">
        <v>21.942612</v>
      </c>
      <c r="D11" s="120">
        <v>26.478473</v>
      </c>
      <c r="E11" s="120">
        <v>147.653615</v>
      </c>
      <c r="F11" s="120">
        <v>220.645669</v>
      </c>
      <c r="G11" s="120">
        <v>62.111189</v>
      </c>
      <c r="H11" s="121">
        <v>673.6655109999999</v>
      </c>
      <c r="I11" s="51"/>
    </row>
    <row r="12" spans="1:9" ht="12.75">
      <c r="A12" s="213" t="s">
        <v>15</v>
      </c>
      <c r="B12" s="120">
        <v>206.133488</v>
      </c>
      <c r="C12" s="120">
        <v>23.921903</v>
      </c>
      <c r="D12" s="120">
        <v>26.396359</v>
      </c>
      <c r="E12" s="120">
        <v>167.039291</v>
      </c>
      <c r="F12" s="120">
        <v>235.862072</v>
      </c>
      <c r="G12" s="120">
        <v>65.57845</v>
      </c>
      <c r="H12" s="121">
        <v>724.931563</v>
      </c>
      <c r="I12" s="51"/>
    </row>
    <row r="13" spans="1:9" ht="12.75">
      <c r="A13" s="213" t="s">
        <v>193</v>
      </c>
      <c r="B13" s="120">
        <v>215.41616</v>
      </c>
      <c r="C13" s="120">
        <v>24.746884</v>
      </c>
      <c r="D13" s="120">
        <v>28.871322</v>
      </c>
      <c r="E13" s="120">
        <v>177.351492</v>
      </c>
      <c r="F13" s="120">
        <v>253.276042</v>
      </c>
      <c r="G13" s="120">
        <v>66.816159</v>
      </c>
      <c r="H13" s="121">
        <v>766.4780589999999</v>
      </c>
      <c r="I13" s="51"/>
    </row>
    <row r="14" spans="1:9" ht="12.75">
      <c r="A14" s="213" t="s">
        <v>242</v>
      </c>
      <c r="B14" s="120">
        <v>228.464265</v>
      </c>
      <c r="C14" s="120">
        <v>27.040504</v>
      </c>
      <c r="D14" s="120">
        <v>33.033153</v>
      </c>
      <c r="E14" s="120">
        <v>184.791893</v>
      </c>
      <c r="F14" s="120">
        <v>261.498524</v>
      </c>
      <c r="G14" s="120">
        <v>65.556442</v>
      </c>
      <c r="H14" s="121">
        <v>800.384781</v>
      </c>
      <c r="I14" s="51"/>
    </row>
    <row r="15" spans="1:9" ht="12.75">
      <c r="A15" s="213" t="s">
        <v>244</v>
      </c>
      <c r="B15" s="120">
        <v>241.224214</v>
      </c>
      <c r="C15" s="120">
        <v>28.069688</v>
      </c>
      <c r="D15" s="120">
        <v>37.653402</v>
      </c>
      <c r="E15" s="120">
        <v>204.915041</v>
      </c>
      <c r="F15" s="120">
        <v>281.381589</v>
      </c>
      <c r="G15" s="120">
        <v>77.422108</v>
      </c>
      <c r="H15" s="121">
        <v>870.6660420000001</v>
      </c>
      <c r="I15" s="51"/>
    </row>
    <row r="16" spans="1:9" ht="12.75">
      <c r="A16" s="213" t="s">
        <v>250</v>
      </c>
      <c r="B16" s="120">
        <v>232.488859</v>
      </c>
      <c r="C16" s="120">
        <v>30.45976</v>
      </c>
      <c r="D16" s="120">
        <v>41.614618</v>
      </c>
      <c r="E16" s="120">
        <v>210.515484</v>
      </c>
      <c r="F16" s="120">
        <v>309.679145</v>
      </c>
      <c r="G16" s="120">
        <v>52.071481</v>
      </c>
      <c r="H16" s="121">
        <v>876.8293469999999</v>
      </c>
      <c r="I16" s="51"/>
    </row>
    <row r="17" spans="1:9" ht="12.75">
      <c r="A17" s="213" t="s">
        <v>267</v>
      </c>
      <c r="B17" s="120">
        <v>230.438336</v>
      </c>
      <c r="C17" s="120">
        <v>28.524042</v>
      </c>
      <c r="D17" s="120">
        <v>40.172664</v>
      </c>
      <c r="E17" s="120">
        <v>229.941992</v>
      </c>
      <c r="F17" s="120">
        <v>330.110127</v>
      </c>
      <c r="G17" s="120">
        <v>99.798318</v>
      </c>
      <c r="H17" s="121">
        <v>958.985479</v>
      </c>
      <c r="I17" s="51"/>
    </row>
    <row r="18" spans="1:9" ht="12.75">
      <c r="A18" s="213" t="s">
        <v>258</v>
      </c>
      <c r="B18" s="120">
        <v>219.324638</v>
      </c>
      <c r="C18" s="120">
        <v>24.462857</v>
      </c>
      <c r="D18" s="120">
        <v>30.217356</v>
      </c>
      <c r="E18" s="120">
        <v>206.753865</v>
      </c>
      <c r="F18" s="120">
        <v>286.647685</v>
      </c>
      <c r="G18" s="120">
        <v>91.374073</v>
      </c>
      <c r="H18" s="121">
        <v>858.7804739999999</v>
      </c>
      <c r="I18" s="51"/>
    </row>
    <row r="19" spans="1:9" ht="12.75">
      <c r="A19" s="213" t="s">
        <v>268</v>
      </c>
      <c r="B19" s="120">
        <v>206.817995</v>
      </c>
      <c r="C19" s="120">
        <v>22.224881</v>
      </c>
      <c r="D19" s="120">
        <v>30.988107</v>
      </c>
      <c r="E19" s="120">
        <v>217.980568</v>
      </c>
      <c r="F19" s="120">
        <v>295.420997</v>
      </c>
      <c r="G19" s="120">
        <v>86.977336</v>
      </c>
      <c r="H19" s="121">
        <v>860.409884</v>
      </c>
      <c r="I19" s="51"/>
    </row>
    <row r="20" spans="1:9" ht="12.75">
      <c r="A20" s="213" t="s">
        <v>282</v>
      </c>
      <c r="B20" s="120">
        <v>183.447291</v>
      </c>
      <c r="C20" s="120">
        <v>21.424811</v>
      </c>
      <c r="D20" s="120">
        <v>34.66454</v>
      </c>
      <c r="E20" s="120">
        <v>165.894586</v>
      </c>
      <c r="F20" s="120">
        <v>231.316066</v>
      </c>
      <c r="G20" s="120">
        <v>79.417832</v>
      </c>
      <c r="H20" s="121">
        <v>716.165126</v>
      </c>
      <c r="I20" s="51"/>
    </row>
    <row r="21" spans="1:9" ht="12.75">
      <c r="A21" s="213" t="s">
        <v>287</v>
      </c>
      <c r="B21" s="120">
        <v>164.670919</v>
      </c>
      <c r="C21" s="120">
        <v>14.738408</v>
      </c>
      <c r="D21" s="120">
        <v>29.63932</v>
      </c>
      <c r="E21" s="120">
        <v>171.335554</v>
      </c>
      <c r="F21" s="120">
        <v>246.830182</v>
      </c>
      <c r="G21" s="120">
        <v>68.962521</v>
      </c>
      <c r="H21" s="121">
        <v>696.176904</v>
      </c>
      <c r="I21" s="51"/>
    </row>
    <row r="22" spans="1:14" ht="12.75">
      <c r="A22" s="213" t="s">
        <v>289</v>
      </c>
      <c r="B22" s="120">
        <v>175.870131</v>
      </c>
      <c r="C22" s="120">
        <v>13.612899</v>
      </c>
      <c r="D22" s="120">
        <v>26.828511</v>
      </c>
      <c r="E22" s="120">
        <v>172.671391</v>
      </c>
      <c r="F22" s="120">
        <v>245.573491</v>
      </c>
      <c r="G22" s="120">
        <v>59.046382</v>
      </c>
      <c r="H22" s="121">
        <v>693.602805</v>
      </c>
      <c r="I22" s="52"/>
      <c r="J22" s="52"/>
      <c r="K22" s="51"/>
      <c r="L22" s="51"/>
      <c r="M22" s="51"/>
      <c r="N22" s="51"/>
    </row>
    <row r="23" spans="1:14" ht="12.75">
      <c r="A23" s="213" t="s">
        <v>301</v>
      </c>
      <c r="B23" s="120">
        <v>189.6976095402969</v>
      </c>
      <c r="C23" s="120">
        <v>14.683189149461079</v>
      </c>
      <c r="D23" s="120">
        <v>28.937855309981888</v>
      </c>
      <c r="E23" s="120">
        <v>186.24737425536995</v>
      </c>
      <c r="F23" s="120">
        <v>264.8812731547099</v>
      </c>
      <c r="G23" s="120">
        <v>63.688799534715855</v>
      </c>
      <c r="H23" s="121">
        <v>748.1361009445355</v>
      </c>
      <c r="I23" s="52"/>
      <c r="J23" s="52"/>
      <c r="K23" s="51"/>
      <c r="L23" s="51"/>
      <c r="M23" s="51"/>
      <c r="N23" s="51"/>
    </row>
    <row r="24" spans="1:14" ht="13.5" thickBot="1">
      <c r="A24" s="211" t="s">
        <v>466</v>
      </c>
      <c r="B24" s="125">
        <v>189.90210864757194</v>
      </c>
      <c r="C24" s="125">
        <v>14.699018020896474</v>
      </c>
      <c r="D24" s="125">
        <v>28.96905109358552</v>
      </c>
      <c r="E24" s="125">
        <v>186.44815391653617</v>
      </c>
      <c r="F24" s="125">
        <v>265.16682226640023</v>
      </c>
      <c r="G24" s="125">
        <v>63.75745776757304</v>
      </c>
      <c r="H24" s="126">
        <v>748.9426117125633</v>
      </c>
      <c r="I24" s="52"/>
      <c r="J24" s="52"/>
      <c r="K24" s="51"/>
      <c r="L24" s="51"/>
      <c r="M24" s="51"/>
      <c r="N24" s="51"/>
    </row>
    <row r="25" spans="1:14" ht="12.75">
      <c r="A25" s="214" t="s">
        <v>266</v>
      </c>
      <c r="B25" s="214"/>
      <c r="C25" s="214"/>
      <c r="D25" s="214"/>
      <c r="E25" s="214"/>
      <c r="F25" s="214"/>
      <c r="G25" s="214"/>
      <c r="H25" s="214"/>
      <c r="I25" s="51"/>
      <c r="J25" s="51"/>
      <c r="K25" s="51"/>
      <c r="L25" s="51"/>
      <c r="M25" s="51"/>
      <c r="N25" s="51"/>
    </row>
    <row r="26" spans="1:1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1"/>
    </row>
    <row r="28" spans="1:14" ht="12.7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1"/>
    </row>
    <row r="29" spans="1:14" ht="12.75">
      <c r="A29" s="53"/>
      <c r="B29" s="5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1"/>
    </row>
    <row r="30" spans="1:14" ht="12.75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1"/>
    </row>
    <row r="31" spans="1:14" ht="12.75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1"/>
    </row>
    <row r="32" spans="1:14" ht="12.75">
      <c r="A32" s="5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1"/>
    </row>
    <row r="33" spans="1:14" ht="12.75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</row>
    <row r="34" spans="1:1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6" ht="12.75">
      <c r="A2" s="10"/>
      <c r="B2" s="10"/>
      <c r="C2" s="10"/>
      <c r="D2" s="10"/>
      <c r="E2" s="10"/>
      <c r="F2" s="10"/>
    </row>
    <row r="3" spans="1:11" s="76" customFormat="1" ht="15">
      <c r="A3" s="409" t="s">
        <v>482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s="33" customFormat="1" ht="14.25" customHeight="1" thickBot="1">
      <c r="A4" s="226"/>
      <c r="B4" s="226"/>
      <c r="C4" s="226"/>
      <c r="D4" s="226"/>
      <c r="E4" s="226"/>
      <c r="F4" s="226"/>
      <c r="G4" s="101"/>
      <c r="H4" s="101"/>
      <c r="I4" s="101"/>
      <c r="J4" s="101"/>
      <c r="K4" s="101"/>
    </row>
    <row r="5" spans="1:11" ht="13.5" thickBot="1">
      <c r="A5" s="231" t="s">
        <v>91</v>
      </c>
      <c r="B5" s="232">
        <v>2000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233">
        <v>2009</v>
      </c>
    </row>
    <row r="6" spans="1:11" ht="12.75">
      <c r="A6" s="227" t="s">
        <v>270</v>
      </c>
      <c r="B6" s="118"/>
      <c r="C6" s="118"/>
      <c r="D6" s="118"/>
      <c r="E6" s="118"/>
      <c r="F6" s="118"/>
      <c r="G6" s="118"/>
      <c r="H6" s="118"/>
      <c r="I6" s="118"/>
      <c r="J6" s="119"/>
      <c r="K6" s="119"/>
    </row>
    <row r="7" spans="1:11" ht="12.75">
      <c r="A7" s="228" t="s">
        <v>92</v>
      </c>
      <c r="B7" s="120">
        <v>15.58</v>
      </c>
      <c r="C7" s="120">
        <v>15.77</v>
      </c>
      <c r="D7" s="120">
        <v>15.48</v>
      </c>
      <c r="E7" s="120">
        <v>15.6</v>
      </c>
      <c r="F7" s="120">
        <v>16.78</v>
      </c>
      <c r="G7" s="120">
        <v>15.2</v>
      </c>
      <c r="H7" s="120">
        <v>15.78</v>
      </c>
      <c r="I7" s="120">
        <v>21.45</v>
      </c>
      <c r="J7" s="121">
        <v>23.57</v>
      </c>
      <c r="K7" s="121">
        <v>17.29</v>
      </c>
    </row>
    <row r="8" spans="1:11" ht="12.75">
      <c r="A8" s="228" t="s">
        <v>93</v>
      </c>
      <c r="B8" s="120">
        <v>13.8</v>
      </c>
      <c r="C8" s="120">
        <v>13.82</v>
      </c>
      <c r="D8" s="120">
        <v>13.72</v>
      </c>
      <c r="E8" s="120">
        <v>13.64</v>
      </c>
      <c r="F8" s="120">
        <v>14.91</v>
      </c>
      <c r="G8" s="120">
        <v>14.1</v>
      </c>
      <c r="H8" s="120">
        <v>14.44</v>
      </c>
      <c r="I8" s="120">
        <v>19.21</v>
      </c>
      <c r="J8" s="121">
        <v>19.8</v>
      </c>
      <c r="K8" s="121">
        <v>14.28</v>
      </c>
    </row>
    <row r="9" spans="1:11" ht="12.75">
      <c r="A9" s="228" t="s">
        <v>94</v>
      </c>
      <c r="B9" s="120">
        <v>16.67</v>
      </c>
      <c r="C9" s="120">
        <v>16.37</v>
      </c>
      <c r="D9" s="120">
        <v>17.11</v>
      </c>
      <c r="E9" s="120">
        <v>15.6</v>
      </c>
      <c r="F9" s="120">
        <v>15.81</v>
      </c>
      <c r="G9" s="120">
        <v>16.24</v>
      </c>
      <c r="H9" s="120">
        <v>16.52</v>
      </c>
      <c r="I9" s="120">
        <v>19.71</v>
      </c>
      <c r="J9" s="121">
        <v>22.27</v>
      </c>
      <c r="K9" s="121">
        <v>17.66</v>
      </c>
    </row>
    <row r="10" spans="1:11" ht="12.75">
      <c r="A10" s="228" t="s">
        <v>95</v>
      </c>
      <c r="B10" s="120">
        <v>16.12</v>
      </c>
      <c r="C10" s="120">
        <v>15.47</v>
      </c>
      <c r="D10" s="120">
        <v>15.29</v>
      </c>
      <c r="E10" s="120">
        <v>15.46</v>
      </c>
      <c r="F10" s="120">
        <v>17.2</v>
      </c>
      <c r="G10" s="120">
        <v>15.39</v>
      </c>
      <c r="H10" s="120">
        <v>16.3</v>
      </c>
      <c r="I10" s="120">
        <v>20.85</v>
      </c>
      <c r="J10" s="121">
        <v>21.74</v>
      </c>
      <c r="K10" s="121">
        <v>16.02</v>
      </c>
    </row>
    <row r="11" spans="1:11" ht="12.75">
      <c r="A11" s="228" t="s">
        <v>96</v>
      </c>
      <c r="B11" s="120">
        <v>16.96</v>
      </c>
      <c r="C11" s="120">
        <v>16.86</v>
      </c>
      <c r="D11" s="120">
        <v>17.61</v>
      </c>
      <c r="E11" s="120">
        <v>18.02</v>
      </c>
      <c r="F11" s="120">
        <v>18.7</v>
      </c>
      <c r="G11" s="120">
        <v>17.99</v>
      </c>
      <c r="H11" s="120">
        <v>18.7</v>
      </c>
      <c r="I11" s="120">
        <v>20.36</v>
      </c>
      <c r="J11" s="121">
        <v>23.47</v>
      </c>
      <c r="K11" s="107" t="s">
        <v>214</v>
      </c>
    </row>
    <row r="12" spans="1:11" ht="12.75">
      <c r="A12" s="228" t="s">
        <v>97</v>
      </c>
      <c r="B12" s="120">
        <v>23.61</v>
      </c>
      <c r="C12" s="120">
        <v>25.33</v>
      </c>
      <c r="D12" s="120">
        <v>23.44</v>
      </c>
      <c r="E12" s="120">
        <v>22.96</v>
      </c>
      <c r="F12" s="120">
        <v>25.82</v>
      </c>
      <c r="G12" s="120">
        <v>22.53</v>
      </c>
      <c r="H12" s="120">
        <v>21.34</v>
      </c>
      <c r="I12" s="120">
        <v>25.18</v>
      </c>
      <c r="J12" s="121">
        <v>32.66</v>
      </c>
      <c r="K12" s="107" t="s">
        <v>214</v>
      </c>
    </row>
    <row r="13" spans="1:11" ht="12.75">
      <c r="A13" s="228" t="s">
        <v>98</v>
      </c>
      <c r="B13" s="120">
        <v>15.6</v>
      </c>
      <c r="C13" s="120">
        <v>16.83</v>
      </c>
      <c r="D13" s="120">
        <v>17.57</v>
      </c>
      <c r="E13" s="120">
        <v>17.44</v>
      </c>
      <c r="F13" s="120">
        <v>17.77</v>
      </c>
      <c r="G13" s="120">
        <v>17.68</v>
      </c>
      <c r="H13" s="120">
        <v>17.56</v>
      </c>
      <c r="I13" s="120">
        <v>20.25</v>
      </c>
      <c r="J13" s="121">
        <v>26.07</v>
      </c>
      <c r="K13" s="121">
        <v>19.94</v>
      </c>
    </row>
    <row r="14" spans="1:11" ht="12.75">
      <c r="A14" s="228" t="s">
        <v>269</v>
      </c>
      <c r="B14" s="120">
        <v>15.25</v>
      </c>
      <c r="C14" s="120">
        <v>14.84</v>
      </c>
      <c r="D14" s="120">
        <v>16.54</v>
      </c>
      <c r="E14" s="120">
        <v>15.58</v>
      </c>
      <c r="F14" s="120">
        <v>16.58</v>
      </c>
      <c r="G14" s="120">
        <v>17.48</v>
      </c>
      <c r="H14" s="120">
        <v>17.81</v>
      </c>
      <c r="I14" s="120">
        <v>18.26</v>
      </c>
      <c r="J14" s="121">
        <v>21.63</v>
      </c>
      <c r="K14" s="121">
        <v>20.55</v>
      </c>
    </row>
    <row r="15" spans="1:11" ht="12.75">
      <c r="A15" s="228"/>
      <c r="B15" s="120"/>
      <c r="C15" s="120"/>
      <c r="D15" s="120"/>
      <c r="E15" s="120"/>
      <c r="F15" s="120"/>
      <c r="G15" s="120"/>
      <c r="H15" s="120"/>
      <c r="I15" s="120"/>
      <c r="J15" s="121"/>
      <c r="K15" s="121"/>
    </row>
    <row r="16" spans="1:11" ht="12.75">
      <c r="A16" s="229" t="s">
        <v>271</v>
      </c>
      <c r="B16" s="120"/>
      <c r="C16" s="120"/>
      <c r="D16" s="120"/>
      <c r="E16" s="120"/>
      <c r="F16" s="120"/>
      <c r="G16" s="120"/>
      <c r="H16" s="120"/>
      <c r="I16" s="120"/>
      <c r="J16" s="121"/>
      <c r="K16" s="121"/>
    </row>
    <row r="17" spans="1:11" ht="12.75">
      <c r="A17" s="229" t="s">
        <v>272</v>
      </c>
      <c r="B17" s="120"/>
      <c r="C17" s="120"/>
      <c r="D17" s="120"/>
      <c r="E17" s="120"/>
      <c r="F17" s="120"/>
      <c r="G17" s="120"/>
      <c r="H17" s="120"/>
      <c r="I17" s="120"/>
      <c r="J17" s="121"/>
      <c r="K17" s="121"/>
    </row>
    <row r="18" spans="1:11" ht="12.75">
      <c r="A18" s="228" t="s">
        <v>99</v>
      </c>
      <c r="B18" s="120">
        <v>24.92</v>
      </c>
      <c r="C18" s="120">
        <v>26.54</v>
      </c>
      <c r="D18" s="120">
        <v>26.01</v>
      </c>
      <c r="E18" s="120">
        <v>26.12</v>
      </c>
      <c r="F18" s="120">
        <v>27.45</v>
      </c>
      <c r="G18" s="120">
        <v>26.18</v>
      </c>
      <c r="H18" s="120">
        <v>26.37</v>
      </c>
      <c r="I18" s="120">
        <v>29.65</v>
      </c>
      <c r="J18" s="121">
        <v>34.5</v>
      </c>
      <c r="K18" s="121">
        <v>31.23</v>
      </c>
    </row>
    <row r="19" spans="1:11" ht="12.75">
      <c r="A19" s="228" t="s">
        <v>100</v>
      </c>
      <c r="B19" s="120">
        <v>23.88</v>
      </c>
      <c r="C19" s="120">
        <v>26.16</v>
      </c>
      <c r="D19" s="120">
        <v>25.79</v>
      </c>
      <c r="E19" s="120">
        <v>26.44</v>
      </c>
      <c r="F19" s="120">
        <v>27.64</v>
      </c>
      <c r="G19" s="120">
        <v>24.94</v>
      </c>
      <c r="H19" s="120">
        <v>25.26</v>
      </c>
      <c r="I19" s="120">
        <v>27.9</v>
      </c>
      <c r="J19" s="121">
        <v>32.58</v>
      </c>
      <c r="K19" s="121">
        <v>29.89</v>
      </c>
    </row>
    <row r="20" spans="1:11" ht="12.75">
      <c r="A20" s="228" t="s">
        <v>101</v>
      </c>
      <c r="B20" s="120">
        <v>25.84</v>
      </c>
      <c r="C20" s="120">
        <v>26.65</v>
      </c>
      <c r="D20" s="120">
        <v>26.01</v>
      </c>
      <c r="E20" s="120">
        <v>26.62</v>
      </c>
      <c r="F20" s="120">
        <v>27.38</v>
      </c>
      <c r="G20" s="120">
        <v>25.68</v>
      </c>
      <c r="H20" s="120">
        <v>25.68</v>
      </c>
      <c r="I20" s="120">
        <v>29.18</v>
      </c>
      <c r="J20" s="121">
        <v>34.19</v>
      </c>
      <c r="K20" s="121">
        <v>31.02</v>
      </c>
    </row>
    <row r="21" spans="1:11" ht="12.75">
      <c r="A21" s="228"/>
      <c r="B21" s="120"/>
      <c r="C21" s="120"/>
      <c r="D21" s="120"/>
      <c r="E21" s="120"/>
      <c r="F21" s="120"/>
      <c r="G21" s="120"/>
      <c r="H21" s="120"/>
      <c r="I21" s="120"/>
      <c r="J21" s="121"/>
      <c r="K21" s="121"/>
    </row>
    <row r="22" spans="1:11" ht="12.75">
      <c r="A22" s="229" t="s">
        <v>273</v>
      </c>
      <c r="B22" s="120"/>
      <c r="C22" s="120"/>
      <c r="D22" s="120"/>
      <c r="E22" s="120"/>
      <c r="F22" s="120"/>
      <c r="G22" s="120"/>
      <c r="H22" s="120"/>
      <c r="I22" s="120"/>
      <c r="J22" s="121"/>
      <c r="K22" s="121"/>
    </row>
    <row r="23" spans="1:11" ht="12.75">
      <c r="A23" s="228" t="s">
        <v>311</v>
      </c>
      <c r="B23" s="120">
        <v>125.73</v>
      </c>
      <c r="C23" s="120">
        <v>130.43</v>
      </c>
      <c r="D23" s="120">
        <v>140.62</v>
      </c>
      <c r="E23" s="120">
        <v>135.09</v>
      </c>
      <c r="F23" s="120">
        <v>138.46</v>
      </c>
      <c r="G23" s="120">
        <v>144.08</v>
      </c>
      <c r="H23" s="120">
        <v>146.88</v>
      </c>
      <c r="I23" s="120">
        <v>160.01</v>
      </c>
      <c r="J23" s="121">
        <v>172.31</v>
      </c>
      <c r="K23" s="121">
        <v>162.56</v>
      </c>
    </row>
    <row r="24" spans="1:11" ht="12.75">
      <c r="A24" s="228" t="s">
        <v>102</v>
      </c>
      <c r="B24" s="120">
        <v>23.76</v>
      </c>
      <c r="C24" s="120">
        <v>23.66</v>
      </c>
      <c r="D24" s="120">
        <v>23.22</v>
      </c>
      <c r="E24" s="120">
        <v>23.12</v>
      </c>
      <c r="F24" s="120">
        <v>24.16</v>
      </c>
      <c r="G24" s="120">
        <v>23.68</v>
      </c>
      <c r="H24" s="120">
        <v>24.01</v>
      </c>
      <c r="I24" s="120">
        <v>27.18</v>
      </c>
      <c r="J24" s="121">
        <v>30.93</v>
      </c>
      <c r="K24" s="121">
        <v>25.85</v>
      </c>
    </row>
    <row r="25" spans="1:11" ht="12.75">
      <c r="A25" s="228" t="s">
        <v>103</v>
      </c>
      <c r="B25" s="120">
        <v>20.57</v>
      </c>
      <c r="C25" s="120">
        <v>20.4</v>
      </c>
      <c r="D25" s="120">
        <v>20.58</v>
      </c>
      <c r="E25" s="120">
        <v>20.24</v>
      </c>
      <c r="F25" s="120">
        <v>21.17</v>
      </c>
      <c r="G25" s="120">
        <v>22.44</v>
      </c>
      <c r="H25" s="120">
        <v>22.94</v>
      </c>
      <c r="I25" s="120">
        <v>26.05</v>
      </c>
      <c r="J25" s="121">
        <v>29.52</v>
      </c>
      <c r="K25" s="121">
        <v>24.57</v>
      </c>
    </row>
    <row r="26" spans="1:11" ht="12.75">
      <c r="A26" s="228" t="s">
        <v>104</v>
      </c>
      <c r="B26" s="120">
        <v>21.77</v>
      </c>
      <c r="C26" s="120">
        <v>23.6</v>
      </c>
      <c r="D26" s="120">
        <v>23.04</v>
      </c>
      <c r="E26" s="120">
        <v>23.45</v>
      </c>
      <c r="F26" s="120">
        <v>22.89</v>
      </c>
      <c r="G26" s="120">
        <v>21.94</v>
      </c>
      <c r="H26" s="120">
        <v>22.33</v>
      </c>
      <c r="I26" s="120">
        <v>25.45</v>
      </c>
      <c r="J26" s="121">
        <v>29.66</v>
      </c>
      <c r="K26" s="121">
        <v>25.69</v>
      </c>
    </row>
    <row r="27" spans="1:11" ht="12.75">
      <c r="A27" s="228" t="s">
        <v>105</v>
      </c>
      <c r="B27" s="120">
        <v>21.66</v>
      </c>
      <c r="C27" s="120">
        <v>23.66</v>
      </c>
      <c r="D27" s="120">
        <v>23.03</v>
      </c>
      <c r="E27" s="120">
        <v>22.66</v>
      </c>
      <c r="F27" s="120">
        <v>22.64</v>
      </c>
      <c r="G27" s="120">
        <v>21.69</v>
      </c>
      <c r="H27" s="120">
        <v>22.25</v>
      </c>
      <c r="I27" s="120">
        <v>24.74</v>
      </c>
      <c r="J27" s="121">
        <v>28.32</v>
      </c>
      <c r="K27" s="121">
        <v>23.5</v>
      </c>
    </row>
    <row r="28" spans="1:11" ht="12.75">
      <c r="A28" s="228"/>
      <c r="B28" s="120"/>
      <c r="C28" s="120"/>
      <c r="D28" s="120"/>
      <c r="E28" s="120"/>
      <c r="F28" s="120"/>
      <c r="G28" s="120"/>
      <c r="H28" s="120"/>
      <c r="I28" s="120"/>
      <c r="J28" s="121"/>
      <c r="K28" s="121"/>
    </row>
    <row r="29" spans="1:11" ht="12.75">
      <c r="A29" s="229" t="s">
        <v>274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1"/>
    </row>
    <row r="30" spans="1:11" ht="12.75">
      <c r="A30" s="228" t="s">
        <v>106</v>
      </c>
      <c r="B30" s="120">
        <v>26.1</v>
      </c>
      <c r="C30" s="120">
        <v>26.24</v>
      </c>
      <c r="D30" s="120">
        <v>26.34</v>
      </c>
      <c r="E30" s="120">
        <v>26.05</v>
      </c>
      <c r="F30" s="120">
        <v>26.19</v>
      </c>
      <c r="G30" s="120">
        <v>25.03</v>
      </c>
      <c r="H30" s="120">
        <v>25.19</v>
      </c>
      <c r="I30" s="120">
        <v>29.49</v>
      </c>
      <c r="J30" s="121">
        <v>33.69</v>
      </c>
      <c r="K30" s="121">
        <v>28.88</v>
      </c>
    </row>
    <row r="31" spans="1:11" ht="12.75">
      <c r="A31" s="228" t="s">
        <v>107</v>
      </c>
      <c r="B31" s="120">
        <v>22.7</v>
      </c>
      <c r="C31" s="120">
        <v>23.42</v>
      </c>
      <c r="D31" s="120">
        <v>23.14</v>
      </c>
      <c r="E31" s="120">
        <v>22.71</v>
      </c>
      <c r="F31" s="120">
        <v>23.34</v>
      </c>
      <c r="G31" s="120">
        <v>22.14</v>
      </c>
      <c r="H31" s="120">
        <v>22.47</v>
      </c>
      <c r="I31" s="120">
        <v>25.87</v>
      </c>
      <c r="J31" s="121">
        <v>30.17</v>
      </c>
      <c r="K31" s="121">
        <v>25.66</v>
      </c>
    </row>
    <row r="32" spans="1:11" ht="12.75">
      <c r="A32" s="228" t="s">
        <v>108</v>
      </c>
      <c r="B32" s="120">
        <v>21.35</v>
      </c>
      <c r="C32" s="120">
        <v>21.21</v>
      </c>
      <c r="D32" s="120">
        <v>21.29</v>
      </c>
      <c r="E32" s="120">
        <v>20.92</v>
      </c>
      <c r="F32" s="120">
        <v>21.31</v>
      </c>
      <c r="G32" s="120">
        <v>20.65</v>
      </c>
      <c r="H32" s="120">
        <v>21.45</v>
      </c>
      <c r="I32" s="120">
        <v>24.97</v>
      </c>
      <c r="J32" s="121">
        <v>28.85</v>
      </c>
      <c r="K32" s="121">
        <v>23.94</v>
      </c>
    </row>
    <row r="33" spans="1:11" ht="12.75">
      <c r="A33" s="228"/>
      <c r="B33" s="120"/>
      <c r="C33" s="120"/>
      <c r="D33" s="120"/>
      <c r="E33" s="120"/>
      <c r="F33" s="120"/>
      <c r="G33" s="120"/>
      <c r="H33" s="120"/>
      <c r="I33" s="120"/>
      <c r="J33" s="121"/>
      <c r="K33" s="121"/>
    </row>
    <row r="34" spans="1:11" ht="12.75">
      <c r="A34" s="229" t="s">
        <v>275</v>
      </c>
      <c r="B34" s="120"/>
      <c r="C34" s="120"/>
      <c r="D34" s="120"/>
      <c r="E34" s="120"/>
      <c r="F34" s="120"/>
      <c r="G34" s="120"/>
      <c r="H34" s="120"/>
      <c r="I34" s="120"/>
      <c r="J34" s="121"/>
      <c r="K34" s="121"/>
    </row>
    <row r="35" spans="1:11" ht="12.75">
      <c r="A35" s="228" t="s">
        <v>109</v>
      </c>
      <c r="B35" s="120">
        <v>33.58</v>
      </c>
      <c r="C35" s="120">
        <v>35.48</v>
      </c>
      <c r="D35" s="120">
        <v>36.74</v>
      </c>
      <c r="E35" s="120">
        <v>37.17</v>
      </c>
      <c r="F35" s="120">
        <v>37.02</v>
      </c>
      <c r="G35" s="120">
        <v>35.27</v>
      </c>
      <c r="H35" s="120">
        <v>37</v>
      </c>
      <c r="I35" s="120">
        <v>42.07</v>
      </c>
      <c r="J35" s="121">
        <v>42.3</v>
      </c>
      <c r="K35" s="121">
        <v>34.44</v>
      </c>
    </row>
    <row r="36" spans="1:11" ht="12.75">
      <c r="A36" s="228" t="s">
        <v>110</v>
      </c>
      <c r="B36" s="120">
        <v>21.34</v>
      </c>
      <c r="C36" s="120">
        <v>21.7</v>
      </c>
      <c r="D36" s="120">
        <v>21.53</v>
      </c>
      <c r="E36" s="120">
        <v>21.51</v>
      </c>
      <c r="F36" s="120">
        <v>22.95</v>
      </c>
      <c r="G36" s="120">
        <v>21.91</v>
      </c>
      <c r="H36" s="120">
        <v>22.17</v>
      </c>
      <c r="I36" s="120">
        <v>25.97</v>
      </c>
      <c r="J36" s="121">
        <v>30.57</v>
      </c>
      <c r="K36" s="121">
        <v>23.02</v>
      </c>
    </row>
    <row r="37" spans="1:11" ht="13.5" thickBot="1">
      <c r="A37" s="230" t="s">
        <v>111</v>
      </c>
      <c r="B37" s="125">
        <v>20.63</v>
      </c>
      <c r="C37" s="125">
        <v>21.56</v>
      </c>
      <c r="D37" s="125">
        <v>21.07</v>
      </c>
      <c r="E37" s="125">
        <v>20.88</v>
      </c>
      <c r="F37" s="125">
        <v>21.66</v>
      </c>
      <c r="G37" s="125">
        <v>20.18</v>
      </c>
      <c r="H37" s="125">
        <v>20.64</v>
      </c>
      <c r="I37" s="125">
        <v>24.31</v>
      </c>
      <c r="J37" s="126">
        <v>28.52</v>
      </c>
      <c r="K37" s="126">
        <v>22.54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22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348" t="s">
        <v>483</v>
      </c>
      <c r="B3" s="348"/>
      <c r="C3" s="348"/>
      <c r="D3" s="348"/>
      <c r="E3" s="348"/>
      <c r="F3" s="348"/>
      <c r="G3" s="348"/>
      <c r="H3" s="348"/>
      <c r="I3" s="348"/>
      <c r="J3" s="348"/>
      <c r="K3" s="37"/>
    </row>
    <row r="4" spans="1:11" ht="15" customHeight="1">
      <c r="A4" s="348" t="s">
        <v>257</v>
      </c>
      <c r="B4" s="348"/>
      <c r="C4" s="348"/>
      <c r="D4" s="348"/>
      <c r="E4" s="348"/>
      <c r="F4" s="348"/>
      <c r="G4" s="348"/>
      <c r="H4" s="348"/>
      <c r="I4" s="348"/>
      <c r="J4" s="348"/>
      <c r="K4" s="91"/>
    </row>
    <row r="5" spans="1:11" ht="13.5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"/>
    </row>
    <row r="6" spans="1:11" ht="12.75">
      <c r="A6" s="237"/>
      <c r="B6" s="238"/>
      <c r="C6" s="411" t="s">
        <v>43</v>
      </c>
      <c r="D6" s="412"/>
      <c r="E6" s="412"/>
      <c r="F6" s="412"/>
      <c r="G6" s="412"/>
      <c r="H6" s="413"/>
      <c r="I6" s="130"/>
      <c r="J6" s="131"/>
      <c r="K6" s="3"/>
    </row>
    <row r="7" spans="1:11" ht="12.75">
      <c r="A7" s="239" t="s">
        <v>7</v>
      </c>
      <c r="B7" s="135" t="s">
        <v>112</v>
      </c>
      <c r="C7" s="410" t="s">
        <v>115</v>
      </c>
      <c r="D7" s="240" t="s">
        <v>114</v>
      </c>
      <c r="E7" s="410" t="s">
        <v>117</v>
      </c>
      <c r="F7" s="410" t="s">
        <v>118</v>
      </c>
      <c r="G7" s="410" t="s">
        <v>119</v>
      </c>
      <c r="H7" s="410" t="s">
        <v>12</v>
      </c>
      <c r="I7" s="134" t="s">
        <v>113</v>
      </c>
      <c r="J7" s="135" t="s">
        <v>12</v>
      </c>
      <c r="K7" s="3"/>
    </row>
    <row r="8" spans="1:11" ht="13.5" thickBot="1">
      <c r="A8" s="241"/>
      <c r="B8" s="138"/>
      <c r="C8" s="379"/>
      <c r="D8" s="138" t="s">
        <v>354</v>
      </c>
      <c r="E8" s="379"/>
      <c r="F8" s="379"/>
      <c r="G8" s="379"/>
      <c r="H8" s="379"/>
      <c r="I8" s="138"/>
      <c r="J8" s="139"/>
      <c r="K8" s="3"/>
    </row>
    <row r="9" spans="1:11" ht="12.75">
      <c r="A9" s="235">
        <v>1995</v>
      </c>
      <c r="B9" s="118">
        <v>506.438011</v>
      </c>
      <c r="C9" s="118">
        <v>849.225535</v>
      </c>
      <c r="D9" s="118">
        <v>158.93353</v>
      </c>
      <c r="E9" s="118">
        <v>1578.467815</v>
      </c>
      <c r="F9" s="118">
        <v>1058.688688</v>
      </c>
      <c r="G9" s="118">
        <v>129.831259</v>
      </c>
      <c r="H9" s="118">
        <v>3775.146827</v>
      </c>
      <c r="I9" s="118">
        <v>29.288786</v>
      </c>
      <c r="J9" s="119">
        <v>4310.873624</v>
      </c>
      <c r="K9" s="3"/>
    </row>
    <row r="10" spans="1:11" ht="12.75">
      <c r="A10" s="236">
        <v>1996</v>
      </c>
      <c r="B10" s="120">
        <v>507.310559</v>
      </c>
      <c r="C10" s="120">
        <v>907.901593</v>
      </c>
      <c r="D10" s="120">
        <v>218.766049</v>
      </c>
      <c r="E10" s="120">
        <v>1692.699022</v>
      </c>
      <c r="F10" s="120">
        <v>995.291638</v>
      </c>
      <c r="G10" s="120">
        <v>144.998958</v>
      </c>
      <c r="H10" s="120">
        <v>3959.6572600000004</v>
      </c>
      <c r="I10" s="120">
        <v>31.272566</v>
      </c>
      <c r="J10" s="121">
        <v>4498.240385</v>
      </c>
      <c r="K10" s="3"/>
    </row>
    <row r="11" spans="1:11" ht="12.75">
      <c r="A11" s="236">
        <v>1997</v>
      </c>
      <c r="B11" s="120">
        <v>552.252839</v>
      </c>
      <c r="C11" s="120">
        <v>948.182514</v>
      </c>
      <c r="D11" s="120">
        <v>227.654538</v>
      </c>
      <c r="E11" s="120">
        <v>1857.603481</v>
      </c>
      <c r="F11" s="120">
        <v>1011.777824</v>
      </c>
      <c r="G11" s="120">
        <v>151.807944</v>
      </c>
      <c r="H11" s="120">
        <v>4197.026301</v>
      </c>
      <c r="I11" s="120">
        <v>32.868492</v>
      </c>
      <c r="J11" s="121">
        <v>4782.147631999999</v>
      </c>
      <c r="K11" s="3"/>
    </row>
    <row r="12" spans="1:11" ht="12.75">
      <c r="A12" s="236">
        <v>1998</v>
      </c>
      <c r="B12" s="120">
        <v>616.200964</v>
      </c>
      <c r="C12" s="120">
        <v>915.450765</v>
      </c>
      <c r="D12" s="120">
        <v>164.704004</v>
      </c>
      <c r="E12" s="120">
        <v>1623.383238</v>
      </c>
      <c r="F12" s="120">
        <v>1091.701713</v>
      </c>
      <c r="G12" s="120">
        <v>156.430573</v>
      </c>
      <c r="H12" s="120">
        <v>3951.670293</v>
      </c>
      <c r="I12" s="120">
        <v>29.902324</v>
      </c>
      <c r="J12" s="121">
        <v>4597.7735809999995</v>
      </c>
      <c r="K12" s="3"/>
    </row>
    <row r="13" spans="1:11" ht="12.75">
      <c r="A13" s="236">
        <v>1999</v>
      </c>
      <c r="B13" s="120">
        <v>1375.106971</v>
      </c>
      <c r="C13" s="120">
        <v>980.465892</v>
      </c>
      <c r="D13" s="120">
        <v>175.408672</v>
      </c>
      <c r="E13" s="120">
        <v>1590.899904</v>
      </c>
      <c r="F13" s="120">
        <v>1067.66705</v>
      </c>
      <c r="G13" s="120">
        <v>166.604364</v>
      </c>
      <c r="H13" s="120">
        <v>3981.045882</v>
      </c>
      <c r="I13" s="120">
        <v>30.203084</v>
      </c>
      <c r="J13" s="121">
        <v>5386.355936999999</v>
      </c>
      <c r="K13" s="3"/>
    </row>
    <row r="14" spans="1:11" ht="12.75">
      <c r="A14" s="236">
        <v>2000</v>
      </c>
      <c r="B14" s="120">
        <v>1379.452349</v>
      </c>
      <c r="C14" s="120">
        <v>1089.26172</v>
      </c>
      <c r="D14" s="120">
        <v>194.83903</v>
      </c>
      <c r="E14" s="120">
        <v>1836.14796</v>
      </c>
      <c r="F14" s="120">
        <v>1180.62105</v>
      </c>
      <c r="G14" s="120">
        <v>185.07072</v>
      </c>
      <c r="H14" s="120">
        <v>4485.940479999999</v>
      </c>
      <c r="I14" s="120">
        <v>34.0517</v>
      </c>
      <c r="J14" s="121">
        <v>5899.444528999999</v>
      </c>
      <c r="K14" s="3"/>
    </row>
    <row r="15" spans="1:11" ht="12.75">
      <c r="A15" s="236" t="s">
        <v>252</v>
      </c>
      <c r="B15" s="120">
        <v>1193.025307</v>
      </c>
      <c r="C15" s="120">
        <v>1113.5775</v>
      </c>
      <c r="D15" s="120">
        <v>211.22498</v>
      </c>
      <c r="E15" s="120">
        <v>1989.31238</v>
      </c>
      <c r="F15" s="120">
        <v>1360.38202</v>
      </c>
      <c r="G15" s="120">
        <v>183.2544</v>
      </c>
      <c r="H15" s="120">
        <v>4857.75128</v>
      </c>
      <c r="I15" s="120">
        <v>34.47113</v>
      </c>
      <c r="J15" s="121">
        <v>6085.247717</v>
      </c>
      <c r="K15" s="3"/>
    </row>
    <row r="16" spans="1:11" ht="12.75">
      <c r="A16" s="236" t="s">
        <v>263</v>
      </c>
      <c r="B16" s="120">
        <v>1608.283204</v>
      </c>
      <c r="C16" s="120">
        <v>1196.02912</v>
      </c>
      <c r="D16" s="120">
        <v>220.23024</v>
      </c>
      <c r="E16" s="120">
        <v>2019.25677</v>
      </c>
      <c r="F16" s="120">
        <v>1377.6456</v>
      </c>
      <c r="G16" s="120">
        <v>190.58</v>
      </c>
      <c r="H16" s="120">
        <v>5003.74173</v>
      </c>
      <c r="I16" s="120">
        <v>35.8424</v>
      </c>
      <c r="J16" s="121">
        <v>6647.8673340000005</v>
      </c>
      <c r="K16" s="3"/>
    </row>
    <row r="17" spans="1:11" ht="12.75">
      <c r="A17" s="236" t="s">
        <v>264</v>
      </c>
      <c r="B17" s="120">
        <v>1539.584218</v>
      </c>
      <c r="C17" s="120">
        <v>1238.424658</v>
      </c>
      <c r="D17" s="120">
        <v>224.83548</v>
      </c>
      <c r="E17" s="120">
        <v>2116.372743</v>
      </c>
      <c r="F17" s="120">
        <v>1469.409443</v>
      </c>
      <c r="G17" s="120">
        <v>171.978468</v>
      </c>
      <c r="H17" s="120">
        <v>5221.020792</v>
      </c>
      <c r="I17" s="120">
        <v>35.904293</v>
      </c>
      <c r="J17" s="121">
        <v>6796.509303</v>
      </c>
      <c r="K17" s="3"/>
    </row>
    <row r="18" spans="1:11" ht="12.75">
      <c r="A18" s="236" t="s">
        <v>265</v>
      </c>
      <c r="B18" s="120">
        <v>1357.037862</v>
      </c>
      <c r="C18" s="120">
        <v>1246.766145</v>
      </c>
      <c r="D18" s="120">
        <v>231.578462</v>
      </c>
      <c r="E18" s="120">
        <v>2285.660174</v>
      </c>
      <c r="F18" s="120">
        <v>1528.203698</v>
      </c>
      <c r="G18" s="120">
        <v>171.977811</v>
      </c>
      <c r="H18" s="120">
        <v>5464.18629</v>
      </c>
      <c r="I18" s="120">
        <v>35.904635</v>
      </c>
      <c r="J18" s="121">
        <v>6857.128787</v>
      </c>
      <c r="K18" s="3"/>
    </row>
    <row r="19" spans="1:11" ht="12.75">
      <c r="A19" s="236">
        <v>2005</v>
      </c>
      <c r="B19" s="120">
        <v>1131.904358</v>
      </c>
      <c r="C19" s="120">
        <v>1283.311393</v>
      </c>
      <c r="D19" s="120">
        <v>242.447034</v>
      </c>
      <c r="E19" s="120">
        <v>2418.467151</v>
      </c>
      <c r="F19" s="120">
        <v>1404.995802</v>
      </c>
      <c r="G19" s="120">
        <v>175.422104</v>
      </c>
      <c r="H19" s="120">
        <v>5524.643483999999</v>
      </c>
      <c r="I19" s="120">
        <v>36.622705</v>
      </c>
      <c r="J19" s="121">
        <v>6693.170546999999</v>
      </c>
      <c r="K19" s="21"/>
    </row>
    <row r="20" spans="1:11" ht="12.75">
      <c r="A20" s="236">
        <v>2006</v>
      </c>
      <c r="B20" s="120">
        <v>1182.537189</v>
      </c>
      <c r="C20" s="120">
        <v>1267.269457</v>
      </c>
      <c r="D20" s="120">
        <v>237.617471</v>
      </c>
      <c r="E20" s="120">
        <v>2565.92126</v>
      </c>
      <c r="F20" s="120">
        <v>1480.517741</v>
      </c>
      <c r="G20" s="120">
        <v>178.904269</v>
      </c>
      <c r="H20" s="120">
        <v>5730.230197999999</v>
      </c>
      <c r="I20" s="120">
        <v>37.98531</v>
      </c>
      <c r="J20" s="121">
        <v>6950.752696999999</v>
      </c>
      <c r="K20" s="3"/>
    </row>
    <row r="21" spans="1:11" ht="12.75">
      <c r="A21" s="105">
        <v>2007</v>
      </c>
      <c r="B21" s="120">
        <v>1710.876957</v>
      </c>
      <c r="C21" s="120">
        <v>1483.415125</v>
      </c>
      <c r="D21" s="120">
        <v>276.135</v>
      </c>
      <c r="E21" s="120">
        <v>3179.755858</v>
      </c>
      <c r="F21" s="120">
        <v>1675.474364</v>
      </c>
      <c r="G21" s="120">
        <v>125.832978</v>
      </c>
      <c r="H21" s="120">
        <v>6740.613325</v>
      </c>
      <c r="I21" s="120">
        <v>44.683304</v>
      </c>
      <c r="J21" s="121">
        <v>8496.173586</v>
      </c>
      <c r="K21" s="3"/>
    </row>
    <row r="22" spans="1:11" ht="12.75">
      <c r="A22" s="105" t="s">
        <v>300</v>
      </c>
      <c r="B22" s="120">
        <v>1926.5244206235395</v>
      </c>
      <c r="C22" s="120">
        <v>1670.392164990051</v>
      </c>
      <c r="D22" s="120">
        <v>310.94043245617286</v>
      </c>
      <c r="E22" s="120">
        <v>3580.548143450012</v>
      </c>
      <c r="F22" s="120">
        <v>1886.6595082528156</v>
      </c>
      <c r="G22" s="120">
        <v>141.6935940629333</v>
      </c>
      <c r="H22" s="120">
        <v>7590.233843211985</v>
      </c>
      <c r="I22" s="120">
        <v>50.31541046709269</v>
      </c>
      <c r="J22" s="121">
        <v>9567.073674302617</v>
      </c>
      <c r="K22" s="3"/>
    </row>
    <row r="23" spans="1:11" ht="13.5" thickBot="1">
      <c r="A23" s="160" t="s">
        <v>465</v>
      </c>
      <c r="B23" s="125">
        <v>1528.399756435668</v>
      </c>
      <c r="C23" s="125">
        <v>1325.1983472374197</v>
      </c>
      <c r="D23" s="125">
        <v>246.68323751546276</v>
      </c>
      <c r="E23" s="125">
        <v>2840.612271389712</v>
      </c>
      <c r="F23" s="125">
        <v>1496.773101872928</v>
      </c>
      <c r="G23" s="125">
        <v>112.41199557916238</v>
      </c>
      <c r="H23" s="125">
        <v>6021.6789535946855</v>
      </c>
      <c r="I23" s="125">
        <v>39.91751170118829</v>
      </c>
      <c r="J23" s="126">
        <v>7589.9962217315415</v>
      </c>
      <c r="K23" s="3"/>
    </row>
    <row r="24" spans="1:11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3"/>
    </row>
    <row r="25" ht="12.75">
      <c r="K25" s="3"/>
    </row>
    <row r="26" ht="12.75">
      <c r="K26" s="3"/>
    </row>
    <row r="27" ht="12.75">
      <c r="K27" s="3"/>
    </row>
    <row r="28" ht="12.75">
      <c r="K28" s="3"/>
    </row>
  </sheetData>
  <mergeCells count="9">
    <mergeCell ref="C6:H6"/>
    <mergeCell ref="A1:J1"/>
    <mergeCell ref="A3:J3"/>
    <mergeCell ref="A4:J4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22"/>
      <c r="G1" s="22"/>
      <c r="H1" s="22"/>
      <c r="I1" s="22"/>
      <c r="J1" s="22"/>
      <c r="K1" s="22"/>
    </row>
    <row r="2" spans="1:8" ht="12.75" customHeight="1">
      <c r="A2" s="348"/>
      <c r="B2" s="348"/>
      <c r="C2" s="348"/>
      <c r="D2" s="348"/>
      <c r="E2" s="348"/>
      <c r="F2" s="20"/>
      <c r="G2" s="20"/>
      <c r="H2" s="20"/>
    </row>
    <row r="3" spans="1:10" s="41" customFormat="1" ht="15" customHeight="1">
      <c r="A3" s="348" t="s">
        <v>484</v>
      </c>
      <c r="B3" s="348"/>
      <c r="C3" s="348"/>
      <c r="D3" s="348"/>
      <c r="E3" s="348"/>
      <c r="F3" s="91"/>
      <c r="G3" s="37"/>
      <c r="H3" s="37"/>
      <c r="I3" s="37"/>
      <c r="J3" s="37"/>
    </row>
    <row r="4" spans="1:10" s="41" customFormat="1" ht="15" customHeight="1">
      <c r="A4" s="348" t="s">
        <v>353</v>
      </c>
      <c r="B4" s="348"/>
      <c r="C4" s="348"/>
      <c r="D4" s="348"/>
      <c r="E4" s="348"/>
      <c r="F4" s="91"/>
      <c r="G4" s="37"/>
      <c r="H4" s="37"/>
      <c r="I4" s="37"/>
      <c r="J4" s="37"/>
    </row>
    <row r="5" spans="1:10" s="41" customFormat="1" ht="15" customHeight="1">
      <c r="A5" s="348" t="s">
        <v>256</v>
      </c>
      <c r="B5" s="348"/>
      <c r="C5" s="348"/>
      <c r="D5" s="348"/>
      <c r="E5" s="348"/>
      <c r="F5" s="91"/>
      <c r="G5" s="37"/>
      <c r="H5" s="37"/>
      <c r="I5" s="37"/>
      <c r="J5" s="37"/>
    </row>
    <row r="6" spans="1:6" s="33" customFormat="1" ht="14.25" customHeight="1" thickBot="1">
      <c r="A6" s="100"/>
      <c r="B6" s="100"/>
      <c r="C6" s="100"/>
      <c r="D6" s="100"/>
      <c r="E6" s="100"/>
      <c r="F6" s="36"/>
    </row>
    <row r="7" spans="1:6" ht="13.5" thickBot="1">
      <c r="A7" s="112" t="s">
        <v>7</v>
      </c>
      <c r="B7" s="242" t="s">
        <v>121</v>
      </c>
      <c r="C7" s="242" t="s">
        <v>120</v>
      </c>
      <c r="D7" s="242" t="s">
        <v>122</v>
      </c>
      <c r="E7" s="243" t="s">
        <v>12</v>
      </c>
      <c r="F7" s="4"/>
    </row>
    <row r="8" spans="1:6" ht="12.75">
      <c r="A8" s="235">
        <v>1995</v>
      </c>
      <c r="B8" s="118">
        <v>287.536639</v>
      </c>
      <c r="C8" s="118">
        <v>499.798198</v>
      </c>
      <c r="D8" s="118">
        <v>72.940303</v>
      </c>
      <c r="E8" s="119">
        <v>860.27514</v>
      </c>
      <c r="F8" s="4"/>
    </row>
    <row r="9" spans="1:6" ht="12.75">
      <c r="A9" s="236">
        <v>1996</v>
      </c>
      <c r="B9" s="120">
        <v>288.87826</v>
      </c>
      <c r="C9" s="120">
        <v>525.51465</v>
      </c>
      <c r="D9" s="120">
        <v>75.130249</v>
      </c>
      <c r="E9" s="121">
        <v>889.5231590000001</v>
      </c>
      <c r="F9" s="4"/>
    </row>
    <row r="10" spans="1:6" ht="12.75">
      <c r="A10" s="236">
        <v>1997</v>
      </c>
      <c r="B10" s="120">
        <v>282.972777</v>
      </c>
      <c r="C10" s="120">
        <v>560.58343</v>
      </c>
      <c r="D10" s="120">
        <v>75.369115</v>
      </c>
      <c r="E10" s="121">
        <v>918.925322</v>
      </c>
      <c r="F10" s="4"/>
    </row>
    <row r="11" spans="1:6" ht="12.75">
      <c r="A11" s="236">
        <v>1998</v>
      </c>
      <c r="B11" s="120">
        <v>286.849395</v>
      </c>
      <c r="C11" s="120">
        <v>532.705459</v>
      </c>
      <c r="D11" s="120">
        <v>74.260801</v>
      </c>
      <c r="E11" s="121">
        <v>893.815655</v>
      </c>
      <c r="F11" s="4"/>
    </row>
    <row r="12" spans="1:6" ht="12.75">
      <c r="A12" s="236">
        <v>1999</v>
      </c>
      <c r="B12" s="120">
        <v>272.736</v>
      </c>
      <c r="C12" s="120">
        <v>604.10565</v>
      </c>
      <c r="D12" s="120">
        <v>75.014622</v>
      </c>
      <c r="E12" s="121">
        <v>951.856272</v>
      </c>
      <c r="F12" s="4"/>
    </row>
    <row r="13" spans="1:6" ht="12.75">
      <c r="A13" s="236">
        <v>2000</v>
      </c>
      <c r="B13" s="120">
        <v>282.080552</v>
      </c>
      <c r="C13" s="120">
        <v>864.81074</v>
      </c>
      <c r="D13" s="120">
        <v>77.857386</v>
      </c>
      <c r="E13" s="121">
        <v>1224.748678</v>
      </c>
      <c r="F13" s="4"/>
    </row>
    <row r="14" spans="1:6" ht="12.75">
      <c r="A14" s="236" t="s">
        <v>252</v>
      </c>
      <c r="B14" s="120">
        <v>256.569243</v>
      </c>
      <c r="C14" s="120">
        <v>811.580634</v>
      </c>
      <c r="D14" s="120">
        <v>75.00405</v>
      </c>
      <c r="E14" s="121">
        <v>1143.153927</v>
      </c>
      <c r="F14" s="4"/>
    </row>
    <row r="15" spans="1:6" ht="12.75">
      <c r="A15" s="236">
        <v>2002</v>
      </c>
      <c r="B15" s="120">
        <v>263.64572</v>
      </c>
      <c r="C15" s="120">
        <v>769.3366</v>
      </c>
      <c r="D15" s="120">
        <v>76.118304</v>
      </c>
      <c r="E15" s="121">
        <v>1109.1006240000002</v>
      </c>
      <c r="F15" s="4"/>
    </row>
    <row r="16" spans="1:6" ht="12.75">
      <c r="A16" s="236" t="s">
        <v>264</v>
      </c>
      <c r="B16" s="120">
        <v>273.09856</v>
      </c>
      <c r="C16" s="120">
        <v>796.9081</v>
      </c>
      <c r="D16" s="120">
        <v>75.49368</v>
      </c>
      <c r="E16" s="121">
        <v>1145.50034</v>
      </c>
      <c r="F16" s="4"/>
    </row>
    <row r="17" spans="1:6" ht="12.75">
      <c r="A17" s="105" t="s">
        <v>265</v>
      </c>
      <c r="B17" s="120">
        <v>283.5765</v>
      </c>
      <c r="C17" s="120">
        <v>883.98183</v>
      </c>
      <c r="D17" s="120">
        <v>75.12903</v>
      </c>
      <c r="E17" s="121">
        <v>1242.68736</v>
      </c>
      <c r="F17" s="4"/>
    </row>
    <row r="18" spans="1:6" ht="12.75">
      <c r="A18" s="236">
        <v>2005</v>
      </c>
      <c r="B18" s="120">
        <v>295.78658</v>
      </c>
      <c r="C18" s="120">
        <v>1096.91904</v>
      </c>
      <c r="D18" s="120">
        <v>74.03735</v>
      </c>
      <c r="E18" s="121">
        <v>1466.74297</v>
      </c>
      <c r="F18" s="3"/>
    </row>
    <row r="19" spans="1:6" ht="12.75">
      <c r="A19" s="236">
        <v>2006</v>
      </c>
      <c r="B19" s="120">
        <v>325.850297</v>
      </c>
      <c r="C19" s="120">
        <v>1152.791344</v>
      </c>
      <c r="D19" s="120">
        <v>75.344112</v>
      </c>
      <c r="E19" s="121">
        <v>1553.985753</v>
      </c>
      <c r="F19" s="3"/>
    </row>
    <row r="20" spans="1:6" ht="12.75">
      <c r="A20" s="236">
        <v>2007</v>
      </c>
      <c r="B20" s="120">
        <v>379.292196</v>
      </c>
      <c r="C20" s="120">
        <v>951.282954</v>
      </c>
      <c r="D20" s="120">
        <v>67.536963</v>
      </c>
      <c r="E20" s="121">
        <v>1398.112113</v>
      </c>
      <c r="F20" s="3"/>
    </row>
    <row r="21" spans="1:6" ht="12.75">
      <c r="A21" s="236" t="s">
        <v>300</v>
      </c>
      <c r="B21" s="120">
        <v>468.3006317291162</v>
      </c>
      <c r="C21" s="120">
        <v>1174.520364535367</v>
      </c>
      <c r="D21" s="120">
        <v>83.38585072803858</v>
      </c>
      <c r="E21" s="121">
        <v>1726.2068469925216</v>
      </c>
      <c r="F21" s="3"/>
    </row>
    <row r="22" spans="1:6" ht="13.5" thickBot="1">
      <c r="A22" s="124" t="s">
        <v>465</v>
      </c>
      <c r="B22" s="125">
        <v>351.6093107976098</v>
      </c>
      <c r="C22" s="125">
        <v>881.852954943092</v>
      </c>
      <c r="D22" s="125">
        <v>62.607734259298276</v>
      </c>
      <c r="E22" s="126">
        <v>1296.07</v>
      </c>
      <c r="F22" s="3"/>
    </row>
    <row r="23" spans="1:5" ht="12.75">
      <c r="A23" s="127" t="s">
        <v>241</v>
      </c>
      <c r="B23" s="127"/>
      <c r="C23" s="127"/>
      <c r="D23" s="127"/>
      <c r="E23" s="127"/>
    </row>
    <row r="26" ht="12.75">
      <c r="F26" s="3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14"/>
    </row>
    <row r="3" spans="1:11" ht="15">
      <c r="A3" s="349" t="s">
        <v>485</v>
      </c>
      <c r="B3" s="349"/>
      <c r="C3" s="349"/>
      <c r="D3" s="349"/>
      <c r="E3" s="349"/>
      <c r="F3" s="349"/>
      <c r="G3" s="349"/>
      <c r="H3" s="349"/>
      <c r="I3" s="349"/>
      <c r="J3" s="349"/>
      <c r="K3" s="3"/>
    </row>
    <row r="4" spans="1:11" ht="13.5" thickBot="1">
      <c r="A4" s="116"/>
      <c r="B4" s="116"/>
      <c r="C4" s="116"/>
      <c r="D4" s="116"/>
      <c r="E4" s="116"/>
      <c r="F4" s="161"/>
      <c r="G4" s="116"/>
      <c r="H4" s="161"/>
      <c r="I4" s="161"/>
      <c r="J4" s="161"/>
      <c r="K4" s="161"/>
    </row>
    <row r="5" spans="1:11" ht="13.5" thickBot="1">
      <c r="A5" s="112" t="s">
        <v>194</v>
      </c>
      <c r="B5" s="113">
        <v>2000</v>
      </c>
      <c r="C5" s="113">
        <v>2001</v>
      </c>
      <c r="D5" s="113">
        <v>2002</v>
      </c>
      <c r="E5" s="113">
        <v>2003</v>
      </c>
      <c r="F5" s="113">
        <v>2004</v>
      </c>
      <c r="G5" s="113">
        <v>2005</v>
      </c>
      <c r="H5" s="113">
        <v>2006</v>
      </c>
      <c r="I5" s="113">
        <v>2007</v>
      </c>
      <c r="J5" s="247">
        <v>2008</v>
      </c>
      <c r="K5" s="247">
        <v>2009</v>
      </c>
    </row>
    <row r="6" spans="1:11" ht="12.75">
      <c r="A6" s="244" t="s">
        <v>224</v>
      </c>
      <c r="B6" s="142">
        <v>32600</v>
      </c>
      <c r="C6" s="142">
        <v>31805</v>
      </c>
      <c r="D6" s="142">
        <v>32271</v>
      </c>
      <c r="E6" s="142">
        <v>32377</v>
      </c>
      <c r="F6" s="142">
        <v>32671</v>
      </c>
      <c r="G6" s="142">
        <v>32997.5</v>
      </c>
      <c r="H6" s="142">
        <v>33324</v>
      </c>
      <c r="I6" s="142">
        <v>33719</v>
      </c>
      <c r="J6" s="143">
        <v>33876</v>
      </c>
      <c r="K6" s="143">
        <v>33915</v>
      </c>
    </row>
    <row r="7" spans="1:12" ht="12.75">
      <c r="A7" s="245" t="s">
        <v>225</v>
      </c>
      <c r="B7" s="106">
        <v>867100</v>
      </c>
      <c r="C7" s="106">
        <v>893883</v>
      </c>
      <c r="D7" s="106">
        <v>913782</v>
      </c>
      <c r="E7" s="106">
        <v>911276</v>
      </c>
      <c r="F7" s="106">
        <v>933927</v>
      </c>
      <c r="G7" s="106">
        <v>947809.5</v>
      </c>
      <c r="H7" s="106">
        <v>966898</v>
      </c>
      <c r="I7" s="106">
        <v>982324</v>
      </c>
      <c r="J7" s="107">
        <v>996564</v>
      </c>
      <c r="K7" s="107">
        <v>1004811</v>
      </c>
      <c r="L7" s="307"/>
    </row>
    <row r="8" spans="1:11" ht="12.75">
      <c r="A8" s="245" t="s">
        <v>123</v>
      </c>
      <c r="B8" s="106">
        <v>284944</v>
      </c>
      <c r="C8" s="106">
        <v>279920</v>
      </c>
      <c r="D8" s="106">
        <v>280509</v>
      </c>
      <c r="E8" s="106">
        <v>281168</v>
      </c>
      <c r="F8" s="106">
        <v>280850</v>
      </c>
      <c r="G8" s="106">
        <v>280817</v>
      </c>
      <c r="H8" s="106">
        <v>281336</v>
      </c>
      <c r="I8" s="106">
        <v>281471</v>
      </c>
      <c r="J8" s="107">
        <v>282210</v>
      </c>
      <c r="K8" s="107">
        <v>281873</v>
      </c>
    </row>
    <row r="9" spans="1:11" ht="12.75">
      <c r="A9" s="245" t="s">
        <v>226</v>
      </c>
      <c r="B9" s="106">
        <v>51130</v>
      </c>
      <c r="C9" s="106">
        <v>50591</v>
      </c>
      <c r="D9" s="106">
        <v>51501</v>
      </c>
      <c r="E9" s="106">
        <v>50454</v>
      </c>
      <c r="F9" s="106">
        <v>51073</v>
      </c>
      <c r="G9" s="106">
        <v>51373</v>
      </c>
      <c r="H9" s="106">
        <v>51684</v>
      </c>
      <c r="I9" s="106">
        <v>52047</v>
      </c>
      <c r="J9" s="107">
        <v>52274</v>
      </c>
      <c r="K9" s="107">
        <v>52042</v>
      </c>
    </row>
    <row r="10" spans="1:11" ht="12.75">
      <c r="A10" s="245" t="s">
        <v>227</v>
      </c>
      <c r="B10" s="106">
        <v>675</v>
      </c>
      <c r="C10" s="106">
        <v>761</v>
      </c>
      <c r="D10" s="106">
        <v>817</v>
      </c>
      <c r="E10" s="106">
        <v>889</v>
      </c>
      <c r="F10" s="106">
        <v>978</v>
      </c>
      <c r="G10" s="106">
        <v>1041</v>
      </c>
      <c r="H10" s="106">
        <v>1096</v>
      </c>
      <c r="I10" s="106">
        <v>1140</v>
      </c>
      <c r="J10" s="107">
        <v>1200</v>
      </c>
      <c r="K10" s="107">
        <v>1224</v>
      </c>
    </row>
    <row r="11" spans="1:11" ht="12.75">
      <c r="A11" s="245" t="s">
        <v>228</v>
      </c>
      <c r="B11" s="106">
        <v>894</v>
      </c>
      <c r="C11" s="106">
        <v>887</v>
      </c>
      <c r="D11" s="106">
        <v>913</v>
      </c>
      <c r="E11" s="106">
        <v>989</v>
      </c>
      <c r="F11" s="106">
        <v>1010</v>
      </c>
      <c r="G11" s="106">
        <v>1009</v>
      </c>
      <c r="H11" s="106">
        <v>1002</v>
      </c>
      <c r="I11" s="106">
        <v>999</v>
      </c>
      <c r="J11" s="107">
        <v>996</v>
      </c>
      <c r="K11" s="107">
        <v>991</v>
      </c>
    </row>
    <row r="12" spans="1:11" ht="12.75">
      <c r="A12" s="245" t="s">
        <v>229</v>
      </c>
      <c r="B12" s="106">
        <v>282</v>
      </c>
      <c r="C12" s="106">
        <v>321</v>
      </c>
      <c r="D12" s="106">
        <v>385</v>
      </c>
      <c r="E12" s="106">
        <v>459</v>
      </c>
      <c r="F12" s="106">
        <v>531</v>
      </c>
      <c r="G12" s="106">
        <v>609</v>
      </c>
      <c r="H12" s="106">
        <v>643</v>
      </c>
      <c r="I12" s="106">
        <v>676</v>
      </c>
      <c r="J12" s="107">
        <v>724</v>
      </c>
      <c r="K12" s="107">
        <v>866</v>
      </c>
    </row>
    <row r="13" spans="1:11" ht="12.75">
      <c r="A13" s="245" t="s">
        <v>230</v>
      </c>
      <c r="B13" s="106">
        <v>772</v>
      </c>
      <c r="C13" s="106">
        <v>1087</v>
      </c>
      <c r="D13" s="106">
        <v>1097</v>
      </c>
      <c r="E13" s="106">
        <v>1122</v>
      </c>
      <c r="F13" s="106">
        <v>1150</v>
      </c>
      <c r="G13" s="106">
        <v>1159</v>
      </c>
      <c r="H13" s="106">
        <v>1163</v>
      </c>
      <c r="I13" s="106">
        <v>1183</v>
      </c>
      <c r="J13" s="107">
        <v>1164</v>
      </c>
      <c r="K13" s="107">
        <v>1160</v>
      </c>
    </row>
    <row r="14" spans="1:11" ht="12.75">
      <c r="A14" s="245" t="s">
        <v>231</v>
      </c>
      <c r="B14" s="106">
        <v>199</v>
      </c>
      <c r="C14" s="106">
        <v>248</v>
      </c>
      <c r="D14" s="106">
        <v>337</v>
      </c>
      <c r="E14" s="106">
        <v>454</v>
      </c>
      <c r="F14" s="106">
        <v>598</v>
      </c>
      <c r="G14" s="106">
        <v>756</v>
      </c>
      <c r="H14" s="106">
        <v>919</v>
      </c>
      <c r="I14" s="106">
        <v>1024</v>
      </c>
      <c r="J14" s="107">
        <v>1156</v>
      </c>
      <c r="K14" s="107">
        <v>1289</v>
      </c>
    </row>
    <row r="15" spans="1:11" ht="12.75">
      <c r="A15" s="245" t="s">
        <v>232</v>
      </c>
      <c r="B15" s="106">
        <v>708</v>
      </c>
      <c r="C15" s="106">
        <v>665</v>
      </c>
      <c r="D15" s="106">
        <v>643</v>
      </c>
      <c r="E15" s="106">
        <v>452</v>
      </c>
      <c r="F15" s="106">
        <v>674</v>
      </c>
      <c r="G15" s="106">
        <v>694</v>
      </c>
      <c r="H15" s="106">
        <v>792</v>
      </c>
      <c r="I15" s="106">
        <v>913</v>
      </c>
      <c r="J15" s="107">
        <v>1041</v>
      </c>
      <c r="K15" s="107">
        <v>1127</v>
      </c>
    </row>
    <row r="16" spans="1:11" ht="12.75">
      <c r="A16" s="245" t="s">
        <v>233</v>
      </c>
      <c r="B16" s="106">
        <v>603</v>
      </c>
      <c r="C16" s="106">
        <v>659</v>
      </c>
      <c r="D16" s="106">
        <v>921</v>
      </c>
      <c r="E16" s="106">
        <v>1160</v>
      </c>
      <c r="F16" s="106">
        <v>1465</v>
      </c>
      <c r="G16" s="106">
        <v>1736</v>
      </c>
      <c r="H16" s="106">
        <v>2057</v>
      </c>
      <c r="I16" s="106">
        <v>2565</v>
      </c>
      <c r="J16" s="107">
        <v>2905</v>
      </c>
      <c r="K16" s="107">
        <v>3269</v>
      </c>
    </row>
    <row r="17" spans="1:11" ht="12.75">
      <c r="A17" s="245" t="s">
        <v>234</v>
      </c>
      <c r="B17" s="106">
        <v>1738</v>
      </c>
      <c r="C17" s="106">
        <v>1887</v>
      </c>
      <c r="D17" s="106">
        <v>2095</v>
      </c>
      <c r="E17" s="106">
        <v>2064</v>
      </c>
      <c r="F17" s="106">
        <v>2575</v>
      </c>
      <c r="G17" s="106">
        <v>2715</v>
      </c>
      <c r="H17" s="106">
        <v>2815</v>
      </c>
      <c r="I17" s="106">
        <v>2915</v>
      </c>
      <c r="J17" s="107">
        <v>3053</v>
      </c>
      <c r="K17" s="107">
        <v>3108</v>
      </c>
    </row>
    <row r="18" spans="1:11" ht="13.5" thickBot="1">
      <c r="A18" s="246" t="s">
        <v>235</v>
      </c>
      <c r="B18" s="110">
        <v>539</v>
      </c>
      <c r="C18" s="110">
        <v>587</v>
      </c>
      <c r="D18" s="110">
        <v>621</v>
      </c>
      <c r="E18" s="110">
        <v>660</v>
      </c>
      <c r="F18" s="110">
        <v>565</v>
      </c>
      <c r="G18" s="110">
        <v>697</v>
      </c>
      <c r="H18" s="110">
        <v>856</v>
      </c>
      <c r="I18" s="110">
        <v>668</v>
      </c>
      <c r="J18" s="111">
        <v>725</v>
      </c>
      <c r="K18" s="111">
        <v>782</v>
      </c>
    </row>
    <row r="19" spans="1:11" ht="12.75">
      <c r="A19" s="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4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7"/>
    </row>
    <row r="32" ht="12.75">
      <c r="E32" s="67"/>
    </row>
    <row r="33" ht="12.75">
      <c r="E33" s="67"/>
    </row>
    <row r="36" spans="1:7" ht="12.75">
      <c r="A36" s="3" t="s">
        <v>364</v>
      </c>
      <c r="B36" s="3"/>
      <c r="C36" s="3"/>
      <c r="D36" s="3"/>
      <c r="E36" s="3"/>
      <c r="F36" s="3"/>
      <c r="G36" s="3"/>
    </row>
    <row r="37" ht="12.75">
      <c r="A37" s="1" t="s">
        <v>365</v>
      </c>
    </row>
    <row r="38" ht="12.75">
      <c r="A38" s="1" t="s">
        <v>366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486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7" s="33" customFormat="1" ht="15">
      <c r="A4" s="349" t="s">
        <v>362</v>
      </c>
      <c r="B4" s="349"/>
      <c r="C4" s="349"/>
      <c r="D4" s="349"/>
      <c r="E4" s="349"/>
      <c r="F4" s="349"/>
      <c r="G4" s="349"/>
    </row>
    <row r="5" spans="1:7" ht="13.5" thickBot="1">
      <c r="A5" s="116"/>
      <c r="B5" s="116"/>
      <c r="C5" s="116"/>
      <c r="D5" s="116"/>
      <c r="E5" s="116"/>
      <c r="F5" s="116"/>
      <c r="G5" s="116"/>
    </row>
    <row r="6" spans="1:7" ht="12.75">
      <c r="A6" s="237"/>
      <c r="B6" s="411" t="s">
        <v>189</v>
      </c>
      <c r="C6" s="412"/>
      <c r="D6" s="412"/>
      <c r="E6" s="412"/>
      <c r="F6" s="378" t="s">
        <v>123</v>
      </c>
      <c r="G6" s="418" t="s">
        <v>226</v>
      </c>
    </row>
    <row r="7" spans="1:8" ht="12.75">
      <c r="A7" s="239" t="s">
        <v>7</v>
      </c>
      <c r="B7" s="415" t="s">
        <v>195</v>
      </c>
      <c r="C7" s="416"/>
      <c r="D7" s="240" t="s">
        <v>312</v>
      </c>
      <c r="E7" s="410" t="s">
        <v>12</v>
      </c>
      <c r="F7" s="417"/>
      <c r="G7" s="419"/>
      <c r="H7" s="3"/>
    </row>
    <row r="8" spans="1:8" ht="13.5" thickBot="1">
      <c r="A8" s="241"/>
      <c r="B8" s="209" t="s">
        <v>124</v>
      </c>
      <c r="C8" s="209" t="s">
        <v>125</v>
      </c>
      <c r="D8" s="138" t="s">
        <v>313</v>
      </c>
      <c r="E8" s="379"/>
      <c r="F8" s="379"/>
      <c r="G8" s="420"/>
      <c r="H8" s="3"/>
    </row>
    <row r="9" spans="1:8" ht="12.75">
      <c r="A9" s="117">
        <v>1995</v>
      </c>
      <c r="B9" s="142">
        <v>2671</v>
      </c>
      <c r="C9" s="142">
        <v>12983</v>
      </c>
      <c r="D9" s="142">
        <v>414</v>
      </c>
      <c r="E9" s="142">
        <v>16068</v>
      </c>
      <c r="F9" s="142">
        <v>1735</v>
      </c>
      <c r="G9" s="143">
        <v>308</v>
      </c>
      <c r="H9" s="3"/>
    </row>
    <row r="10" spans="1:8" ht="12.75">
      <c r="A10" s="105">
        <v>1996</v>
      </c>
      <c r="B10" s="106">
        <v>1523</v>
      </c>
      <c r="C10" s="106">
        <v>16903</v>
      </c>
      <c r="D10" s="106">
        <v>608</v>
      </c>
      <c r="E10" s="106">
        <v>19034</v>
      </c>
      <c r="F10" s="106">
        <v>1694</v>
      </c>
      <c r="G10" s="107">
        <v>497</v>
      </c>
      <c r="H10" s="3"/>
    </row>
    <row r="11" spans="1:8" ht="12.75">
      <c r="A11" s="105">
        <v>1997</v>
      </c>
      <c r="B11" s="106">
        <v>1251</v>
      </c>
      <c r="C11" s="106">
        <v>20345</v>
      </c>
      <c r="D11" s="106">
        <v>922</v>
      </c>
      <c r="E11" s="106">
        <v>22518</v>
      </c>
      <c r="F11" s="106">
        <v>1673</v>
      </c>
      <c r="G11" s="107">
        <v>605</v>
      </c>
      <c r="H11" s="3"/>
    </row>
    <row r="12" spans="1:8" ht="12.75">
      <c r="A12" s="105">
        <v>1998</v>
      </c>
      <c r="B12" s="106">
        <v>1171</v>
      </c>
      <c r="C12" s="106">
        <v>22999</v>
      </c>
      <c r="D12" s="106">
        <v>866</v>
      </c>
      <c r="E12" s="106">
        <v>25036</v>
      </c>
      <c r="F12" s="106">
        <v>1358</v>
      </c>
      <c r="G12" s="107">
        <v>784</v>
      </c>
      <c r="H12" s="3"/>
    </row>
    <row r="13" spans="1:8" ht="12.75">
      <c r="A13" s="105">
        <v>1999</v>
      </c>
      <c r="B13" s="106">
        <v>1152</v>
      </c>
      <c r="C13" s="106">
        <v>20763</v>
      </c>
      <c r="D13" s="106">
        <v>620</v>
      </c>
      <c r="E13" s="106">
        <v>22535</v>
      </c>
      <c r="F13" s="106">
        <v>1305</v>
      </c>
      <c r="G13" s="107">
        <v>652</v>
      </c>
      <c r="H13" s="3"/>
    </row>
    <row r="14" spans="1:8" ht="12.75">
      <c r="A14" s="105">
        <v>2000</v>
      </c>
      <c r="B14" s="106">
        <v>999</v>
      </c>
      <c r="C14" s="106">
        <v>18551</v>
      </c>
      <c r="D14" s="106">
        <v>482</v>
      </c>
      <c r="E14" s="106">
        <v>20032</v>
      </c>
      <c r="F14" s="106">
        <v>1220</v>
      </c>
      <c r="G14" s="107">
        <v>633</v>
      </c>
      <c r="H14" s="3"/>
    </row>
    <row r="15" spans="1:8" ht="12.75">
      <c r="A15" s="105">
        <v>2001</v>
      </c>
      <c r="B15" s="106">
        <v>868</v>
      </c>
      <c r="C15" s="106">
        <v>17106</v>
      </c>
      <c r="D15" s="106">
        <v>340</v>
      </c>
      <c r="E15" s="106">
        <v>18314</v>
      </c>
      <c r="F15" s="106">
        <v>1057</v>
      </c>
      <c r="G15" s="107">
        <v>649</v>
      </c>
      <c r="H15" s="3"/>
    </row>
    <row r="16" spans="1:8" ht="12.75">
      <c r="A16" s="105">
        <v>2002</v>
      </c>
      <c r="B16" s="106">
        <v>728</v>
      </c>
      <c r="C16" s="106">
        <v>17071</v>
      </c>
      <c r="D16" s="106">
        <v>363</v>
      </c>
      <c r="E16" s="106">
        <v>18162</v>
      </c>
      <c r="F16" s="106">
        <v>830</v>
      </c>
      <c r="G16" s="107">
        <v>525</v>
      </c>
      <c r="H16" s="3"/>
    </row>
    <row r="17" spans="1:8" ht="12.75">
      <c r="A17" s="105">
        <v>2003</v>
      </c>
      <c r="B17" s="106">
        <v>646</v>
      </c>
      <c r="C17" s="106">
        <v>18101</v>
      </c>
      <c r="D17" s="106">
        <v>312</v>
      </c>
      <c r="E17" s="106">
        <v>19060</v>
      </c>
      <c r="F17" s="106">
        <v>766</v>
      </c>
      <c r="G17" s="107">
        <v>581</v>
      </c>
      <c r="H17" s="3"/>
    </row>
    <row r="18" spans="1:8" ht="12.75">
      <c r="A18" s="105">
        <v>2004</v>
      </c>
      <c r="B18" s="106">
        <v>570</v>
      </c>
      <c r="C18" s="106">
        <v>18941</v>
      </c>
      <c r="D18" s="106">
        <v>370</v>
      </c>
      <c r="E18" s="106">
        <v>19881</v>
      </c>
      <c r="F18" s="106">
        <v>769</v>
      </c>
      <c r="G18" s="107">
        <v>620</v>
      </c>
      <c r="H18" s="3"/>
    </row>
    <row r="19" spans="1:8" ht="12.75">
      <c r="A19" s="105">
        <v>2005</v>
      </c>
      <c r="B19" s="106">
        <v>301</v>
      </c>
      <c r="C19" s="106">
        <v>16153</v>
      </c>
      <c r="D19" s="106">
        <v>275</v>
      </c>
      <c r="E19" s="106">
        <v>16729</v>
      </c>
      <c r="F19" s="106">
        <v>800</v>
      </c>
      <c r="G19" s="107">
        <v>381</v>
      </c>
      <c r="H19" s="3"/>
    </row>
    <row r="20" spans="1:8" ht="12.75">
      <c r="A20" s="105">
        <v>2006</v>
      </c>
      <c r="B20" s="106">
        <v>281</v>
      </c>
      <c r="C20" s="106">
        <v>15946</v>
      </c>
      <c r="D20" s="106">
        <v>378</v>
      </c>
      <c r="E20" s="106">
        <v>16605</v>
      </c>
      <c r="F20" s="106">
        <v>570</v>
      </c>
      <c r="G20" s="107">
        <v>361</v>
      </c>
      <c r="H20" s="3"/>
    </row>
    <row r="21" spans="1:8" ht="12.75">
      <c r="A21" s="105">
        <v>2007</v>
      </c>
      <c r="B21" s="106">
        <v>211</v>
      </c>
      <c r="C21" s="106">
        <v>17030</v>
      </c>
      <c r="D21" s="106">
        <v>465</v>
      </c>
      <c r="E21" s="106">
        <f>B21+C21+D21</f>
        <v>17706</v>
      </c>
      <c r="F21" s="106">
        <v>525</v>
      </c>
      <c r="G21" s="107">
        <v>630</v>
      </c>
      <c r="H21" s="3"/>
    </row>
    <row r="22" spans="1:8" ht="12.75">
      <c r="A22" s="105">
        <v>2008</v>
      </c>
      <c r="B22" s="106">
        <v>178</v>
      </c>
      <c r="C22" s="106">
        <v>15621</v>
      </c>
      <c r="D22" s="106">
        <v>330</v>
      </c>
      <c r="E22" s="106">
        <f>B22+C22+D22</f>
        <v>16129</v>
      </c>
      <c r="F22" s="106">
        <v>525</v>
      </c>
      <c r="G22" s="107">
        <v>463</v>
      </c>
      <c r="H22" s="3"/>
    </row>
    <row r="23" spans="1:8" ht="13.5" thickBot="1">
      <c r="A23" s="160">
        <v>2009</v>
      </c>
      <c r="B23" s="110">
        <v>153</v>
      </c>
      <c r="C23" s="110">
        <v>11631</v>
      </c>
      <c r="D23" s="110">
        <v>229</v>
      </c>
      <c r="E23" s="110">
        <f>+B23+C23+D23</f>
        <v>12013</v>
      </c>
      <c r="F23" s="110">
        <v>603</v>
      </c>
      <c r="G23" s="111">
        <v>384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9"/>
    </row>
    <row r="45" spans="1:7" ht="12.75">
      <c r="A45" s="3" t="s">
        <v>364</v>
      </c>
      <c r="B45" s="3"/>
      <c r="C45" s="3"/>
      <c r="D45" s="3"/>
      <c r="E45" s="3"/>
      <c r="F45" s="3"/>
      <c r="G45" s="3"/>
    </row>
    <row r="46" ht="12.75">
      <c r="A46" s="1" t="s">
        <v>365</v>
      </c>
    </row>
    <row r="47" ht="12.75">
      <c r="A47" s="1" t="s">
        <v>366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487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8" s="33" customFormat="1" ht="15" customHeight="1">
      <c r="A4" s="421" t="s">
        <v>363</v>
      </c>
      <c r="B4" s="421"/>
      <c r="C4" s="421"/>
      <c r="D4" s="421"/>
      <c r="E4" s="421"/>
      <c r="F4" s="421"/>
      <c r="G4" s="421"/>
      <c r="H4" s="36"/>
    </row>
    <row r="5" spans="1:8" ht="13.5" thickBot="1">
      <c r="A5" s="116"/>
      <c r="B5" s="116"/>
      <c r="C5" s="116"/>
      <c r="D5" s="116"/>
      <c r="E5" s="116"/>
      <c r="F5" s="116"/>
      <c r="G5" s="116"/>
      <c r="H5" s="3"/>
    </row>
    <row r="6" spans="1:8" ht="12.75" customHeight="1">
      <c r="A6" s="376" t="s">
        <v>7</v>
      </c>
      <c r="B6" s="380" t="s">
        <v>189</v>
      </c>
      <c r="C6" s="376"/>
      <c r="D6" s="380" t="s">
        <v>123</v>
      </c>
      <c r="E6" s="376"/>
      <c r="F6" s="427" t="s">
        <v>226</v>
      </c>
      <c r="G6" s="428"/>
      <c r="H6" s="3"/>
    </row>
    <row r="7" spans="1:8" ht="12.75" customHeight="1">
      <c r="A7" s="424"/>
      <c r="B7" s="425"/>
      <c r="C7" s="426"/>
      <c r="D7" s="425"/>
      <c r="E7" s="426"/>
      <c r="F7" s="422" t="s">
        <v>314</v>
      </c>
      <c r="G7" s="423"/>
      <c r="H7" s="3"/>
    </row>
    <row r="8" spans="1:8" ht="13.5" thickBot="1">
      <c r="A8" s="377"/>
      <c r="B8" s="209" t="s">
        <v>126</v>
      </c>
      <c r="C8" s="209" t="s">
        <v>127</v>
      </c>
      <c r="D8" s="209" t="s">
        <v>126</v>
      </c>
      <c r="E8" s="209" t="s">
        <v>127</v>
      </c>
      <c r="F8" s="209" t="s">
        <v>126</v>
      </c>
      <c r="G8" s="248" t="s">
        <v>127</v>
      </c>
      <c r="H8" s="3"/>
    </row>
    <row r="9" spans="1:8" ht="12.75">
      <c r="A9" s="117">
        <v>1995</v>
      </c>
      <c r="B9" s="142">
        <v>805593</v>
      </c>
      <c r="C9" s="142">
        <v>47131773</v>
      </c>
      <c r="D9" s="142">
        <v>279424</v>
      </c>
      <c r="E9" s="142">
        <v>3674236</v>
      </c>
      <c r="F9" s="142">
        <v>49221</v>
      </c>
      <c r="G9" s="143">
        <v>4879385</v>
      </c>
      <c r="H9" s="3"/>
    </row>
    <row r="10" spans="1:8" ht="12.75">
      <c r="A10" s="105">
        <v>1996</v>
      </c>
      <c r="B10" s="106">
        <v>823609</v>
      </c>
      <c r="C10" s="106">
        <v>48648532</v>
      </c>
      <c r="D10" s="106">
        <v>280866</v>
      </c>
      <c r="E10" s="106">
        <v>3721129</v>
      </c>
      <c r="F10" s="106">
        <v>49408</v>
      </c>
      <c r="G10" s="107">
        <v>4940136</v>
      </c>
      <c r="H10" s="3"/>
    </row>
    <row r="11" spans="1:8" ht="12.75">
      <c r="A11" s="105">
        <v>1997</v>
      </c>
      <c r="B11" s="106">
        <v>841932</v>
      </c>
      <c r="C11" s="106">
        <v>50112025</v>
      </c>
      <c r="D11" s="106">
        <v>281906</v>
      </c>
      <c r="E11" s="106">
        <v>3737864</v>
      </c>
      <c r="F11" s="106">
        <v>49729</v>
      </c>
      <c r="G11" s="107">
        <v>5010650</v>
      </c>
      <c r="H11" s="3"/>
    </row>
    <row r="12" spans="1:8" ht="12.75">
      <c r="A12" s="105">
        <v>1998</v>
      </c>
      <c r="B12" s="106">
        <v>862140</v>
      </c>
      <c r="C12" s="106">
        <v>51833776</v>
      </c>
      <c r="D12" s="106">
        <v>282759</v>
      </c>
      <c r="E12" s="106">
        <v>3681159</v>
      </c>
      <c r="F12" s="106">
        <v>50087</v>
      </c>
      <c r="G12" s="107">
        <v>5136098</v>
      </c>
      <c r="H12" s="3"/>
    </row>
    <row r="13" spans="1:8" ht="12.75">
      <c r="A13" s="105">
        <v>1999</v>
      </c>
      <c r="B13" s="106">
        <v>881977</v>
      </c>
      <c r="C13" s="106">
        <v>53413298</v>
      </c>
      <c r="D13" s="106">
        <v>284001</v>
      </c>
      <c r="E13" s="106">
        <v>3691641</v>
      </c>
      <c r="F13" s="106">
        <v>50485</v>
      </c>
      <c r="G13" s="107">
        <v>5262544</v>
      </c>
      <c r="H13" s="3"/>
    </row>
    <row r="14" spans="1:8" ht="12.75">
      <c r="A14" s="105">
        <v>2000</v>
      </c>
      <c r="B14" s="106">
        <v>899700</v>
      </c>
      <c r="C14" s="106">
        <v>54854877</v>
      </c>
      <c r="D14" s="106">
        <v>284944</v>
      </c>
      <c r="E14" s="106">
        <v>3702533</v>
      </c>
      <c r="F14" s="106">
        <v>51130</v>
      </c>
      <c r="G14" s="107">
        <v>5422548</v>
      </c>
      <c r="H14" s="3"/>
    </row>
    <row r="15" spans="1:8" ht="12.75">
      <c r="A15" s="105">
        <v>2001</v>
      </c>
      <c r="B15" s="106">
        <v>925688</v>
      </c>
      <c r="C15" s="106">
        <v>56941776</v>
      </c>
      <c r="D15" s="106">
        <v>279920</v>
      </c>
      <c r="E15" s="106">
        <v>3623708</v>
      </c>
      <c r="F15" s="106">
        <v>50591</v>
      </c>
      <c r="G15" s="107">
        <v>5415265</v>
      </c>
      <c r="H15" s="3"/>
    </row>
    <row r="16" spans="1:8" ht="12.75">
      <c r="A16" s="105">
        <v>2002</v>
      </c>
      <c r="B16" s="106">
        <v>946053</v>
      </c>
      <c r="C16" s="106">
        <v>58464717</v>
      </c>
      <c r="D16" s="106">
        <v>280509</v>
      </c>
      <c r="E16" s="106">
        <v>3628915</v>
      </c>
      <c r="F16" s="106">
        <v>51501</v>
      </c>
      <c r="G16" s="107">
        <v>5583482</v>
      </c>
      <c r="H16" s="3"/>
    </row>
    <row r="17" spans="1:8" ht="12.75">
      <c r="A17" s="105">
        <v>2003</v>
      </c>
      <c r="B17" s="106">
        <v>943653</v>
      </c>
      <c r="C17" s="106">
        <v>58442502</v>
      </c>
      <c r="D17" s="106">
        <v>281168</v>
      </c>
      <c r="E17" s="106">
        <v>3634900</v>
      </c>
      <c r="F17" s="106">
        <v>50454</v>
      </c>
      <c r="G17" s="107">
        <v>5541829</v>
      </c>
      <c r="H17" s="3"/>
    </row>
    <row r="18" spans="1:8" ht="12.75">
      <c r="A18" s="105">
        <v>2004</v>
      </c>
      <c r="B18" s="106">
        <v>966598</v>
      </c>
      <c r="C18" s="106">
        <v>60230020</v>
      </c>
      <c r="D18" s="106">
        <v>280580</v>
      </c>
      <c r="E18" s="106">
        <v>3592767</v>
      </c>
      <c r="F18" s="106">
        <v>51073</v>
      </c>
      <c r="G18" s="107">
        <v>5714204</v>
      </c>
      <c r="H18" s="3"/>
    </row>
    <row r="19" spans="1:8" ht="12.75">
      <c r="A19" s="105">
        <v>2005</v>
      </c>
      <c r="B19" s="106">
        <v>980807</v>
      </c>
      <c r="C19" s="106">
        <v>61202356.8</v>
      </c>
      <c r="D19" s="106">
        <v>280817</v>
      </c>
      <c r="E19" s="106">
        <v>3632899.5631334465</v>
      </c>
      <c r="F19" s="106">
        <v>51373</v>
      </c>
      <c r="G19" s="107">
        <v>5753776</v>
      </c>
      <c r="H19" s="3"/>
    </row>
    <row r="20" spans="1:8" ht="12.75">
      <c r="A20" s="105">
        <v>2006</v>
      </c>
      <c r="B20" s="106">
        <v>1000222</v>
      </c>
      <c r="C20" s="106">
        <v>62913963.8</v>
      </c>
      <c r="D20" s="106">
        <v>281336</v>
      </c>
      <c r="E20" s="106">
        <v>3639613.81075117</v>
      </c>
      <c r="F20" s="106">
        <v>51684</v>
      </c>
      <c r="G20" s="107">
        <v>5788608</v>
      </c>
      <c r="H20" s="3"/>
    </row>
    <row r="21" spans="1:8" ht="12.75">
      <c r="A21" s="105">
        <v>2007</v>
      </c>
      <c r="B21" s="106">
        <v>1016043</v>
      </c>
      <c r="C21" s="106">
        <v>64027918</v>
      </c>
      <c r="D21" s="106">
        <v>281471</v>
      </c>
      <c r="E21" s="106">
        <v>3589729</v>
      </c>
      <c r="F21" s="106">
        <v>52047</v>
      </c>
      <c r="G21" s="107">
        <v>5988312</v>
      </c>
      <c r="H21" s="3"/>
    </row>
    <row r="22" spans="1:8" ht="12.75">
      <c r="A22" s="105">
        <v>2008</v>
      </c>
      <c r="B22" s="106">
        <v>1030440</v>
      </c>
      <c r="C22" s="106">
        <v>65466311</v>
      </c>
      <c r="D22" s="106">
        <v>282210</v>
      </c>
      <c r="E22" s="106">
        <v>3600965</v>
      </c>
      <c r="F22" s="106">
        <v>52274</v>
      </c>
      <c r="G22" s="107">
        <v>5727512</v>
      </c>
      <c r="H22" s="3"/>
    </row>
    <row r="23" spans="1:8" ht="13.5" thickBot="1">
      <c r="A23" s="160">
        <v>2009</v>
      </c>
      <c r="B23" s="110">
        <v>1038726</v>
      </c>
      <c r="C23" s="110">
        <v>66977545</v>
      </c>
      <c r="D23" s="110">
        <v>281873</v>
      </c>
      <c r="E23" s="110">
        <v>3589056</v>
      </c>
      <c r="F23" s="110">
        <v>52042</v>
      </c>
      <c r="G23" s="111">
        <v>5834690</v>
      </c>
      <c r="H23" s="3"/>
    </row>
    <row r="24" spans="1:8" ht="12.75">
      <c r="A24" s="3" t="s">
        <v>364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365</v>
      </c>
      <c r="H25" s="3"/>
    </row>
    <row r="26" spans="1:8" ht="12.75">
      <c r="A26" s="1" t="s">
        <v>366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7"/>
    </row>
    <row r="38" spans="2:4" ht="12.75">
      <c r="B38" s="67"/>
      <c r="D38" s="67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22"/>
    </row>
    <row r="3" spans="1:10" s="41" customFormat="1" ht="15" customHeight="1">
      <c r="A3" s="431" t="s">
        <v>488</v>
      </c>
      <c r="B3" s="431"/>
      <c r="C3" s="431"/>
      <c r="D3" s="431"/>
      <c r="E3" s="431"/>
      <c r="F3" s="431"/>
      <c r="G3" s="35"/>
      <c r="H3" s="35"/>
      <c r="I3" s="35"/>
      <c r="J3" s="35"/>
    </row>
    <row r="4" spans="1:10" s="41" customFormat="1" ht="15" customHeight="1">
      <c r="A4" s="431" t="s">
        <v>352</v>
      </c>
      <c r="B4" s="431"/>
      <c r="C4" s="431"/>
      <c r="D4" s="431"/>
      <c r="E4" s="431"/>
      <c r="F4" s="431"/>
      <c r="G4" s="35"/>
      <c r="H4" s="35"/>
      <c r="I4" s="35"/>
      <c r="J4" s="35"/>
    </row>
    <row r="5" spans="1:10" s="41" customFormat="1" ht="15" customHeight="1">
      <c r="A5" s="431" t="s">
        <v>257</v>
      </c>
      <c r="B5" s="431"/>
      <c r="C5" s="431"/>
      <c r="D5" s="431"/>
      <c r="E5" s="431"/>
      <c r="F5" s="431"/>
      <c r="G5" s="35"/>
      <c r="H5" s="35"/>
      <c r="I5" s="35"/>
      <c r="J5" s="35"/>
    </row>
    <row r="6" spans="1:7" s="33" customFormat="1" ht="14.25" customHeight="1" thickBot="1">
      <c r="A6" s="100"/>
      <c r="B6" s="100"/>
      <c r="C6" s="100"/>
      <c r="D6" s="100"/>
      <c r="E6" s="100"/>
      <c r="F6" s="100"/>
      <c r="G6" s="36"/>
    </row>
    <row r="7" spans="1:7" ht="12.75">
      <c r="A7" s="237"/>
      <c r="B7" s="250" t="s">
        <v>208</v>
      </c>
      <c r="C7" s="432" t="s">
        <v>210</v>
      </c>
      <c r="D7" s="433"/>
      <c r="E7" s="434"/>
      <c r="F7" s="251"/>
      <c r="G7" s="4"/>
    </row>
    <row r="8" spans="1:7" ht="12.75">
      <c r="A8" s="239" t="s">
        <v>7</v>
      </c>
      <c r="B8" s="252" t="s">
        <v>209</v>
      </c>
      <c r="C8" s="429" t="s">
        <v>129</v>
      </c>
      <c r="D8" s="429" t="s">
        <v>130</v>
      </c>
      <c r="E8" s="429" t="s">
        <v>12</v>
      </c>
      <c r="F8" s="252" t="s">
        <v>12</v>
      </c>
      <c r="G8" s="4"/>
    </row>
    <row r="9" spans="1:7" ht="13.5" thickBot="1">
      <c r="A9" s="241"/>
      <c r="B9" s="253" t="s">
        <v>128</v>
      </c>
      <c r="C9" s="430"/>
      <c r="D9" s="430"/>
      <c r="E9" s="430"/>
      <c r="F9" s="254"/>
      <c r="G9" s="4"/>
    </row>
    <row r="10" spans="1:7" ht="12.75">
      <c r="A10" s="235">
        <v>1995</v>
      </c>
      <c r="B10" s="118">
        <v>245.54</v>
      </c>
      <c r="C10" s="118">
        <v>138.38</v>
      </c>
      <c r="D10" s="118">
        <v>446.38</v>
      </c>
      <c r="E10" s="118">
        <v>584.76</v>
      </c>
      <c r="F10" s="119">
        <v>830.3</v>
      </c>
      <c r="G10" s="4"/>
    </row>
    <row r="11" spans="1:7" ht="12.75">
      <c r="A11" s="236">
        <v>1996</v>
      </c>
      <c r="B11" s="120">
        <v>276.89</v>
      </c>
      <c r="C11" s="120">
        <v>137.51</v>
      </c>
      <c r="D11" s="120">
        <v>470.89</v>
      </c>
      <c r="E11" s="120">
        <v>608.4</v>
      </c>
      <c r="F11" s="121">
        <v>885.29</v>
      </c>
      <c r="G11" s="4"/>
    </row>
    <row r="12" spans="1:7" ht="12.75">
      <c r="A12" s="236">
        <v>1997</v>
      </c>
      <c r="B12" s="120">
        <v>311.61</v>
      </c>
      <c r="C12" s="120">
        <v>125.17</v>
      </c>
      <c r="D12" s="120">
        <v>494.87</v>
      </c>
      <c r="E12" s="120">
        <v>620.04</v>
      </c>
      <c r="F12" s="121">
        <v>931.65</v>
      </c>
      <c r="G12" s="4"/>
    </row>
    <row r="13" spans="1:7" ht="12.75">
      <c r="A13" s="236">
        <v>1998</v>
      </c>
      <c r="B13" s="120">
        <v>336.66</v>
      </c>
      <c r="C13" s="120">
        <v>124.56</v>
      </c>
      <c r="D13" s="120">
        <v>511.78</v>
      </c>
      <c r="E13" s="120">
        <v>636.34</v>
      </c>
      <c r="F13" s="121">
        <v>973</v>
      </c>
      <c r="G13" s="4"/>
    </row>
    <row r="14" spans="1:7" ht="12.75">
      <c r="A14" s="236">
        <v>1999</v>
      </c>
      <c r="B14" s="120">
        <v>353.76</v>
      </c>
      <c r="C14" s="120">
        <v>129.74</v>
      </c>
      <c r="D14" s="120">
        <v>523.7</v>
      </c>
      <c r="E14" s="120">
        <v>653.44</v>
      </c>
      <c r="F14" s="121">
        <v>1007.2</v>
      </c>
      <c r="G14" s="4"/>
    </row>
    <row r="15" spans="1:7" ht="12.75">
      <c r="A15" s="236">
        <v>2000</v>
      </c>
      <c r="B15" s="120">
        <v>359.42</v>
      </c>
      <c r="C15" s="120">
        <v>137.01</v>
      </c>
      <c r="D15" s="120">
        <v>541.08</v>
      </c>
      <c r="E15" s="120">
        <v>678.09</v>
      </c>
      <c r="F15" s="121">
        <v>1037.51</v>
      </c>
      <c r="G15" s="4"/>
    </row>
    <row r="16" spans="1:7" ht="12.75">
      <c r="A16" s="236" t="s">
        <v>252</v>
      </c>
      <c r="B16" s="120">
        <v>336.45</v>
      </c>
      <c r="C16" s="120">
        <v>144.809</v>
      </c>
      <c r="D16" s="120">
        <v>580.83</v>
      </c>
      <c r="E16" s="120">
        <v>725.639</v>
      </c>
      <c r="F16" s="121">
        <v>1062.089</v>
      </c>
      <c r="G16" s="4"/>
    </row>
    <row r="17" spans="1:7" ht="12.75">
      <c r="A17" s="236">
        <v>2002</v>
      </c>
      <c r="B17" s="120">
        <v>333.67</v>
      </c>
      <c r="C17" s="120">
        <v>169.05</v>
      </c>
      <c r="D17" s="120">
        <v>604.71</v>
      </c>
      <c r="E17" s="120">
        <v>773.76</v>
      </c>
      <c r="F17" s="121">
        <v>1107.43</v>
      </c>
      <c r="G17" s="4"/>
    </row>
    <row r="18" spans="1:7" ht="12.75">
      <c r="A18" s="236" t="s">
        <v>264</v>
      </c>
      <c r="B18" s="120">
        <v>357.5</v>
      </c>
      <c r="C18" s="120">
        <v>184.989</v>
      </c>
      <c r="D18" s="120">
        <v>615.626</v>
      </c>
      <c r="E18" s="120">
        <v>800.615</v>
      </c>
      <c r="F18" s="121">
        <v>1158.115</v>
      </c>
      <c r="G18" s="4"/>
    </row>
    <row r="19" spans="1:7" ht="12.75">
      <c r="A19" s="105" t="s">
        <v>265</v>
      </c>
      <c r="B19" s="120">
        <v>314.789</v>
      </c>
      <c r="C19" s="120">
        <v>198.926</v>
      </c>
      <c r="D19" s="120">
        <v>650.944</v>
      </c>
      <c r="E19" s="120">
        <v>849.87</v>
      </c>
      <c r="F19" s="121">
        <v>1164.6589999999999</v>
      </c>
      <c r="G19" s="4"/>
    </row>
    <row r="20" spans="1:7" ht="12.75">
      <c r="A20" s="236">
        <v>2005</v>
      </c>
      <c r="B20" s="120">
        <v>321.24</v>
      </c>
      <c r="C20" s="120">
        <v>173.46</v>
      </c>
      <c r="D20" s="120">
        <v>681.03</v>
      </c>
      <c r="E20" s="120">
        <v>854.49</v>
      </c>
      <c r="F20" s="121">
        <v>1175.74</v>
      </c>
      <c r="G20" s="3"/>
    </row>
    <row r="21" spans="1:7" ht="12.75">
      <c r="A21" s="236">
        <v>2006</v>
      </c>
      <c r="B21" s="120">
        <v>316.620238</v>
      </c>
      <c r="C21" s="120">
        <v>226.254132</v>
      </c>
      <c r="D21" s="120">
        <v>703.182891</v>
      </c>
      <c r="E21" s="120">
        <v>929.437023</v>
      </c>
      <c r="F21" s="121">
        <v>1246.057261</v>
      </c>
      <c r="G21" s="3"/>
    </row>
    <row r="22" spans="1:7" ht="12.75">
      <c r="A22" s="236">
        <v>2007</v>
      </c>
      <c r="B22" s="120">
        <v>338.208531</v>
      </c>
      <c r="C22" s="120">
        <v>237.722408</v>
      </c>
      <c r="D22" s="120">
        <v>741.314468</v>
      </c>
      <c r="E22" s="120">
        <v>979.036876</v>
      </c>
      <c r="F22" s="121">
        <v>1317.245407</v>
      </c>
      <c r="G22" s="3"/>
    </row>
    <row r="23" spans="1:7" ht="12.75">
      <c r="A23" s="249" t="s">
        <v>300</v>
      </c>
      <c r="B23" s="120">
        <v>342.48397919268217</v>
      </c>
      <c r="C23" s="120">
        <v>240.72756531119646</v>
      </c>
      <c r="D23" s="120">
        <v>750.6857620742461</v>
      </c>
      <c r="E23" s="120">
        <v>991.4133273854425</v>
      </c>
      <c r="F23" s="121">
        <v>1333.8973065781247</v>
      </c>
      <c r="G23" s="3"/>
    </row>
    <row r="24" spans="1:7" ht="13.5" thickBot="1">
      <c r="A24" s="234" t="s">
        <v>465</v>
      </c>
      <c r="B24" s="125">
        <v>335.60340234854687</v>
      </c>
      <c r="C24" s="125">
        <v>235.8912967198022</v>
      </c>
      <c r="D24" s="125">
        <v>735.6043235674708</v>
      </c>
      <c r="E24" s="125">
        <v>971.495620287273</v>
      </c>
      <c r="F24" s="126">
        <v>1307.09902263582</v>
      </c>
      <c r="G24" s="3"/>
    </row>
    <row r="25" spans="1:7" ht="12.75">
      <c r="A25" s="127" t="s">
        <v>241</v>
      </c>
      <c r="B25" s="127"/>
      <c r="C25" s="127"/>
      <c r="D25" s="127"/>
      <c r="E25" s="127"/>
      <c r="F25" s="127"/>
      <c r="G25" s="3"/>
    </row>
    <row r="26" ht="12.75">
      <c r="G26" s="3"/>
    </row>
    <row r="27" ht="12.75">
      <c r="G27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29.28125" style="316" customWidth="1"/>
    <col min="2" max="2" width="16.7109375" style="316" customWidth="1"/>
    <col min="3" max="5" width="16.140625" style="316" customWidth="1"/>
    <col min="6" max="6" width="18.140625" style="316" customWidth="1"/>
    <col min="7" max="7" width="15.57421875" style="316" customWidth="1"/>
    <col min="8" max="8" width="17.28125" style="316" customWidth="1"/>
    <col min="9" max="16384" width="11.421875" style="316" customWidth="1"/>
  </cols>
  <sheetData>
    <row r="1" spans="1:8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</row>
    <row r="2" s="314" customFormat="1" ht="15" customHeight="1">
      <c r="A2" s="313"/>
    </row>
    <row r="3" spans="1:8" s="314" customFormat="1" ht="15" customHeight="1">
      <c r="A3" s="357" t="s">
        <v>498</v>
      </c>
      <c r="B3" s="357"/>
      <c r="C3" s="357"/>
      <c r="D3" s="357"/>
      <c r="E3" s="357"/>
      <c r="F3" s="357"/>
      <c r="G3" s="357"/>
      <c r="H3" s="357"/>
    </row>
    <row r="4" spans="1:8" s="314" customFormat="1" ht="15.75" thickBot="1">
      <c r="A4" s="315"/>
      <c r="B4" s="321"/>
      <c r="C4" s="321"/>
      <c r="D4" s="321"/>
      <c r="E4" s="321"/>
      <c r="F4" s="321"/>
      <c r="G4" s="321"/>
      <c r="H4" s="321"/>
    </row>
    <row r="5" spans="1:8" ht="12.75">
      <c r="A5" s="353" t="s">
        <v>279</v>
      </c>
      <c r="B5" s="361" t="s">
        <v>372</v>
      </c>
      <c r="C5" s="361" t="s">
        <v>373</v>
      </c>
      <c r="D5" s="361" t="s">
        <v>374</v>
      </c>
      <c r="E5" s="361" t="s">
        <v>375</v>
      </c>
      <c r="F5" s="361" t="s">
        <v>376</v>
      </c>
      <c r="G5" s="361" t="s">
        <v>377</v>
      </c>
      <c r="H5" s="358" t="s">
        <v>378</v>
      </c>
    </row>
    <row r="6" spans="1:8" ht="12.75">
      <c r="A6" s="354"/>
      <c r="B6" s="362"/>
      <c r="C6" s="362"/>
      <c r="D6" s="362"/>
      <c r="E6" s="362"/>
      <c r="F6" s="362"/>
      <c r="G6" s="362"/>
      <c r="H6" s="351"/>
    </row>
    <row r="7" spans="1:16" ht="13.5" thickBot="1">
      <c r="A7" s="355"/>
      <c r="B7" s="363"/>
      <c r="C7" s="363"/>
      <c r="D7" s="363"/>
      <c r="E7" s="363"/>
      <c r="F7" s="363"/>
      <c r="G7" s="363"/>
      <c r="H7" s="352"/>
      <c r="J7" s="320"/>
      <c r="K7" s="320"/>
      <c r="L7" s="320"/>
      <c r="M7" s="320"/>
      <c r="N7" s="320"/>
      <c r="O7" s="320"/>
      <c r="P7" s="320"/>
    </row>
    <row r="8" spans="1:16" ht="12.75">
      <c r="A8" s="317"/>
      <c r="B8" s="323"/>
      <c r="C8" s="323"/>
      <c r="D8" s="323"/>
      <c r="E8" s="323"/>
      <c r="F8" s="323"/>
      <c r="G8" s="323"/>
      <c r="H8" s="328"/>
      <c r="I8" s="320"/>
      <c r="J8" s="93"/>
      <c r="K8" s="94"/>
      <c r="L8" s="94"/>
      <c r="M8" s="94"/>
      <c r="N8" s="94"/>
      <c r="O8" s="94"/>
      <c r="P8" s="94"/>
    </row>
    <row r="9" spans="1:16" ht="12.75">
      <c r="A9" s="318" t="s">
        <v>412</v>
      </c>
      <c r="B9" s="326"/>
      <c r="C9" s="326"/>
      <c r="D9" s="326"/>
      <c r="E9" s="326"/>
      <c r="F9" s="326"/>
      <c r="G9" s="326"/>
      <c r="H9" s="327">
        <v>2202.7</v>
      </c>
      <c r="I9" s="320"/>
      <c r="J9" s="93"/>
      <c r="K9" s="94"/>
      <c r="L9" s="94"/>
      <c r="M9" s="94"/>
      <c r="N9" s="94"/>
      <c r="O9" s="94"/>
      <c r="P9" s="94"/>
    </row>
    <row r="10" spans="1:16" ht="12.75">
      <c r="A10" s="317"/>
      <c r="B10" s="323"/>
      <c r="C10" s="323"/>
      <c r="D10" s="323"/>
      <c r="E10" s="323"/>
      <c r="F10" s="323"/>
      <c r="G10" s="323"/>
      <c r="H10" s="328"/>
      <c r="I10" s="320"/>
      <c r="J10" s="320"/>
      <c r="K10" s="320"/>
      <c r="L10" s="320"/>
      <c r="M10" s="320"/>
      <c r="N10" s="320"/>
      <c r="O10" s="320"/>
      <c r="P10" s="320"/>
    </row>
    <row r="11" spans="1:14" ht="12.75">
      <c r="A11" s="318" t="s">
        <v>414</v>
      </c>
      <c r="B11" s="326">
        <v>276.91</v>
      </c>
      <c r="C11" s="326"/>
      <c r="D11" s="326"/>
      <c r="E11" s="326"/>
      <c r="F11" s="326"/>
      <c r="G11" s="326"/>
      <c r="H11" s="327">
        <v>3479</v>
      </c>
      <c r="I11" s="320"/>
      <c r="J11" s="320"/>
      <c r="K11" s="320"/>
      <c r="L11" s="320"/>
      <c r="M11" s="320"/>
      <c r="N11" s="320"/>
    </row>
    <row r="12" spans="1:14" ht="12.75">
      <c r="A12" s="317"/>
      <c r="B12" s="323"/>
      <c r="C12" s="323"/>
      <c r="D12" s="323"/>
      <c r="E12" s="323"/>
      <c r="F12" s="323"/>
      <c r="G12" s="323"/>
      <c r="H12" s="328"/>
      <c r="I12" s="320"/>
      <c r="J12" s="320"/>
      <c r="K12" s="320"/>
      <c r="L12" s="320"/>
      <c r="M12" s="320"/>
      <c r="N12" s="320"/>
    </row>
    <row r="13" spans="1:14" ht="12.75">
      <c r="A13" s="318" t="s">
        <v>415</v>
      </c>
      <c r="B13" s="326">
        <v>7644</v>
      </c>
      <c r="C13" s="339" t="s">
        <v>459</v>
      </c>
      <c r="D13" s="339" t="s">
        <v>459</v>
      </c>
      <c r="E13" s="339" t="s">
        <v>459</v>
      </c>
      <c r="F13" s="339" t="s">
        <v>459</v>
      </c>
      <c r="G13" s="326">
        <v>87</v>
      </c>
      <c r="H13" s="327">
        <v>22216.2</v>
      </c>
      <c r="I13" s="320"/>
      <c r="J13" s="320"/>
      <c r="K13" s="320"/>
      <c r="L13" s="320"/>
      <c r="M13" s="320"/>
      <c r="N13" s="320"/>
    </row>
    <row r="14" spans="1:14" ht="12.75">
      <c r="A14" s="317"/>
      <c r="B14" s="323"/>
      <c r="C14" s="323"/>
      <c r="D14" s="323"/>
      <c r="E14" s="323"/>
      <c r="F14" s="323"/>
      <c r="G14" s="323"/>
      <c r="H14" s="328"/>
      <c r="I14" s="320"/>
      <c r="J14" s="320"/>
      <c r="K14" s="320"/>
      <c r="L14" s="320"/>
      <c r="M14" s="320"/>
      <c r="N14" s="320"/>
    </row>
    <row r="15" spans="1:8" ht="12.75">
      <c r="A15" s="318" t="s">
        <v>420</v>
      </c>
      <c r="B15" s="326">
        <v>5.6</v>
      </c>
      <c r="C15" s="326"/>
      <c r="D15" s="326"/>
      <c r="E15" s="326"/>
      <c r="F15" s="326"/>
      <c r="G15" s="326"/>
      <c r="H15" s="327">
        <v>88.2</v>
      </c>
    </row>
    <row r="16" spans="1:8" ht="12.75">
      <c r="A16" s="317"/>
      <c r="B16" s="323"/>
      <c r="C16" s="323"/>
      <c r="D16" s="323"/>
      <c r="E16" s="323"/>
      <c r="F16" s="323"/>
      <c r="G16" s="323"/>
      <c r="H16" s="328"/>
    </row>
    <row r="17" spans="1:8" ht="12.75">
      <c r="A17" s="318" t="s">
        <v>421</v>
      </c>
      <c r="B17" s="326"/>
      <c r="C17" s="326"/>
      <c r="D17" s="326"/>
      <c r="E17" s="326"/>
      <c r="F17" s="326"/>
      <c r="G17" s="326"/>
      <c r="H17" s="338" t="s">
        <v>459</v>
      </c>
    </row>
    <row r="18" spans="1:8" ht="12.75">
      <c r="A18" s="317"/>
      <c r="B18" s="323"/>
      <c r="C18" s="323"/>
      <c r="D18" s="323"/>
      <c r="E18" s="323"/>
      <c r="F18" s="323"/>
      <c r="G18" s="323"/>
      <c r="H18" s="328"/>
    </row>
    <row r="19" spans="1:8" ht="13.5" thickBot="1">
      <c r="A19" s="319" t="s">
        <v>237</v>
      </c>
      <c r="B19" s="329">
        <f>+SUM(B9:B17)</f>
        <v>7926.51</v>
      </c>
      <c r="C19" s="340" t="s">
        <v>459</v>
      </c>
      <c r="D19" s="340" t="s">
        <v>459</v>
      </c>
      <c r="E19" s="340" t="s">
        <v>459</v>
      </c>
      <c r="F19" s="340" t="s">
        <v>459</v>
      </c>
      <c r="G19" s="329">
        <f>+SUM(G9:G17)</f>
        <v>87</v>
      </c>
      <c r="H19" s="329">
        <f>+SUM(H9:H17)</f>
        <v>27986.100000000002</v>
      </c>
    </row>
    <row r="20" spans="2:8" ht="12.75">
      <c r="B20" s="322"/>
      <c r="C20" s="322"/>
      <c r="D20" s="322"/>
      <c r="E20" s="322"/>
      <c r="F20" s="322"/>
      <c r="G20" s="322"/>
      <c r="H20" s="322"/>
    </row>
    <row r="24" spans="1:7" ht="12.75">
      <c r="A24" s="320"/>
      <c r="B24" s="320"/>
      <c r="C24" s="320"/>
      <c r="D24" s="320"/>
      <c r="E24" s="320"/>
      <c r="F24" s="320"/>
      <c r="G24" s="320"/>
    </row>
    <row r="25" spans="1:7" ht="12.75">
      <c r="A25" s="93"/>
      <c r="B25" s="94"/>
      <c r="C25" s="94"/>
      <c r="D25" s="94"/>
      <c r="E25" s="94"/>
      <c r="F25" s="94"/>
      <c r="G25" s="94"/>
    </row>
    <row r="26" spans="1:7" ht="12.75">
      <c r="A26" s="93"/>
      <c r="B26" s="94"/>
      <c r="C26" s="94"/>
      <c r="D26" s="94"/>
      <c r="E26" s="94"/>
      <c r="F26" s="94"/>
      <c r="G26" s="94"/>
    </row>
    <row r="27" spans="1:7" ht="12.75">
      <c r="A27" s="93"/>
      <c r="B27" s="93"/>
      <c r="C27" s="93"/>
      <c r="D27" s="93"/>
      <c r="E27" s="94"/>
      <c r="F27" s="94"/>
      <c r="G27" s="94"/>
    </row>
    <row r="28" spans="1:7" ht="12.75">
      <c r="A28" s="93"/>
      <c r="B28" s="94"/>
      <c r="C28" s="94"/>
      <c r="D28" s="94"/>
      <c r="E28" s="94"/>
      <c r="F28" s="94"/>
      <c r="G28" s="94"/>
    </row>
    <row r="29" spans="1:7" ht="12.75">
      <c r="A29" s="93"/>
      <c r="B29" s="94"/>
      <c r="C29" s="94"/>
      <c r="D29" s="94"/>
      <c r="E29" s="94"/>
      <c r="F29" s="94"/>
      <c r="G29" s="94"/>
    </row>
    <row r="30" spans="1:7" ht="12.75">
      <c r="A30" s="320"/>
      <c r="B30" s="320"/>
      <c r="C30" s="320"/>
      <c r="D30" s="320"/>
      <c r="E30" s="320"/>
      <c r="F30" s="320"/>
      <c r="G30" s="320"/>
    </row>
    <row r="31" spans="1:7" ht="12.75">
      <c r="A31" s="320"/>
      <c r="B31" s="320"/>
      <c r="C31" s="320"/>
      <c r="D31" s="320"/>
      <c r="E31" s="320"/>
      <c r="F31" s="320"/>
      <c r="G31" s="320"/>
    </row>
    <row r="32" spans="1:7" ht="12.75">
      <c r="A32" s="320"/>
      <c r="B32" s="320"/>
      <c r="C32" s="320"/>
      <c r="D32" s="320"/>
      <c r="E32" s="320"/>
      <c r="F32" s="320"/>
      <c r="G32" s="320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7" customFormat="1" ht="18">
      <c r="A1" s="406" t="s">
        <v>302</v>
      </c>
      <c r="B1" s="406"/>
      <c r="C1" s="406"/>
      <c r="D1" s="406"/>
      <c r="E1" s="406"/>
      <c r="F1" s="22"/>
      <c r="G1" s="22"/>
      <c r="H1" s="22"/>
    </row>
    <row r="3" spans="1:6" ht="15">
      <c r="A3" s="431" t="s">
        <v>489</v>
      </c>
      <c r="B3" s="431"/>
      <c r="C3" s="431"/>
      <c r="D3" s="431"/>
      <c r="E3" s="431"/>
      <c r="F3" s="35"/>
    </row>
    <row r="4" spans="1:6" ht="15">
      <c r="A4" s="431" t="s">
        <v>315</v>
      </c>
      <c r="B4" s="431"/>
      <c r="C4" s="431"/>
      <c r="D4" s="431"/>
      <c r="E4" s="431"/>
      <c r="F4" s="35"/>
    </row>
    <row r="5" spans="1:6" ht="15">
      <c r="A5" s="431" t="s">
        <v>352</v>
      </c>
      <c r="B5" s="431"/>
      <c r="C5" s="431"/>
      <c r="D5" s="431"/>
      <c r="E5" s="431"/>
      <c r="F5" s="92"/>
    </row>
    <row r="6" spans="1:6" ht="15">
      <c r="A6" s="431" t="s">
        <v>257</v>
      </c>
      <c r="B6" s="431"/>
      <c r="C6" s="431"/>
      <c r="D6" s="431"/>
      <c r="E6" s="431"/>
      <c r="F6" s="92"/>
    </row>
    <row r="7" spans="1:6" ht="13.5" thickBot="1">
      <c r="A7" s="255"/>
      <c r="B7" s="255"/>
      <c r="C7" s="255"/>
      <c r="D7" s="255"/>
      <c r="E7" s="256"/>
      <c r="F7" s="46"/>
    </row>
    <row r="8" spans="1:6" ht="13.5" thickBot="1">
      <c r="A8" s="112" t="s">
        <v>7</v>
      </c>
      <c r="B8" s="242" t="s">
        <v>131</v>
      </c>
      <c r="C8" s="242" t="s">
        <v>132</v>
      </c>
      <c r="D8" s="242" t="s">
        <v>249</v>
      </c>
      <c r="E8" s="243" t="s">
        <v>12</v>
      </c>
      <c r="F8" s="68"/>
    </row>
    <row r="9" spans="1:6" ht="12.75">
      <c r="A9" s="257">
        <v>1995</v>
      </c>
      <c r="B9" s="118">
        <v>1787.98</v>
      </c>
      <c r="C9" s="118">
        <v>230.62</v>
      </c>
      <c r="D9" s="118">
        <v>258.4</v>
      </c>
      <c r="E9" s="119">
        <v>2277</v>
      </c>
      <c r="F9" s="69"/>
    </row>
    <row r="10" spans="1:6" ht="12.75">
      <c r="A10" s="236">
        <v>1996</v>
      </c>
      <c r="B10" s="120">
        <v>1880.08</v>
      </c>
      <c r="C10" s="120">
        <v>238.63</v>
      </c>
      <c r="D10" s="120">
        <v>276.54</v>
      </c>
      <c r="E10" s="121">
        <v>2395.25</v>
      </c>
      <c r="F10" s="69"/>
    </row>
    <row r="11" spans="1:6" ht="12.75">
      <c r="A11" s="236">
        <v>1997</v>
      </c>
      <c r="B11" s="120">
        <v>1976.51</v>
      </c>
      <c r="C11" s="120">
        <v>245.6</v>
      </c>
      <c r="D11" s="120">
        <v>295.89</v>
      </c>
      <c r="E11" s="121">
        <v>2518</v>
      </c>
      <c r="F11" s="69"/>
    </row>
    <row r="12" spans="1:6" ht="12.75">
      <c r="A12" s="236">
        <v>1998</v>
      </c>
      <c r="B12" s="120">
        <v>2020.07</v>
      </c>
      <c r="C12" s="120">
        <v>252.07</v>
      </c>
      <c r="D12" s="120">
        <v>312.55</v>
      </c>
      <c r="E12" s="121">
        <v>2584.69</v>
      </c>
      <c r="F12" s="69"/>
    </row>
    <row r="13" spans="1:6" ht="12.75">
      <c r="A13" s="236">
        <v>1999</v>
      </c>
      <c r="B13" s="120">
        <v>2071.17</v>
      </c>
      <c r="C13" s="120">
        <v>262.36</v>
      </c>
      <c r="D13" s="120">
        <v>328.26</v>
      </c>
      <c r="E13" s="121">
        <v>2661.79</v>
      </c>
      <c r="F13" s="69"/>
    </row>
    <row r="14" spans="1:6" ht="12.75">
      <c r="A14" s="236">
        <v>2000</v>
      </c>
      <c r="B14" s="120">
        <v>2157.84</v>
      </c>
      <c r="C14" s="120">
        <v>275.08</v>
      </c>
      <c r="D14" s="120">
        <v>343.97</v>
      </c>
      <c r="E14" s="121">
        <v>2776.89</v>
      </c>
      <c r="F14" s="69"/>
    </row>
    <row r="15" spans="1:6" ht="12.75">
      <c r="A15" s="236" t="s">
        <v>252</v>
      </c>
      <c r="B15" s="120">
        <v>2296.67</v>
      </c>
      <c r="C15" s="120">
        <v>297.59</v>
      </c>
      <c r="D15" s="120">
        <v>546.203</v>
      </c>
      <c r="E15" s="121">
        <v>3140.463</v>
      </c>
      <c r="F15" s="69"/>
    </row>
    <row r="16" spans="1:6" ht="12.75">
      <c r="A16" s="236">
        <v>2002</v>
      </c>
      <c r="B16" s="120">
        <v>2395.17</v>
      </c>
      <c r="C16" s="120">
        <v>320.89</v>
      </c>
      <c r="D16" s="120">
        <v>540.84</v>
      </c>
      <c r="E16" s="121">
        <v>3256.9</v>
      </c>
      <c r="F16" s="69"/>
    </row>
    <row r="17" spans="1:6" ht="12.75">
      <c r="A17" s="236" t="s">
        <v>264</v>
      </c>
      <c r="B17" s="120">
        <v>2434.358</v>
      </c>
      <c r="C17" s="120">
        <v>332.496</v>
      </c>
      <c r="D17" s="120">
        <v>591.756</v>
      </c>
      <c r="E17" s="121">
        <v>3358.61</v>
      </c>
      <c r="F17" s="69"/>
    </row>
    <row r="18" spans="1:6" ht="12.75">
      <c r="A18" s="236" t="s">
        <v>265</v>
      </c>
      <c r="B18" s="120">
        <v>2564.943</v>
      </c>
      <c r="C18" s="120">
        <v>345.306</v>
      </c>
      <c r="D18" s="120">
        <v>600.99</v>
      </c>
      <c r="E18" s="121">
        <v>3511.2390000000005</v>
      </c>
      <c r="F18" s="70"/>
    </row>
    <row r="19" spans="1:6" ht="12.75">
      <c r="A19" s="236">
        <v>2005</v>
      </c>
      <c r="B19" s="120">
        <v>2665.291984</v>
      </c>
      <c r="C19" s="120">
        <v>369.027492</v>
      </c>
      <c r="D19" s="120">
        <v>615.672498</v>
      </c>
      <c r="E19" s="121">
        <v>3649.991974</v>
      </c>
      <c r="F19" s="69"/>
    </row>
    <row r="20" spans="1:8" ht="12.75">
      <c r="A20" s="236">
        <v>2006</v>
      </c>
      <c r="B20" s="120">
        <v>2711.509502</v>
      </c>
      <c r="C20" s="120">
        <v>436.625414</v>
      </c>
      <c r="D20" s="120">
        <v>616.749913</v>
      </c>
      <c r="E20" s="121">
        <v>3764.884829</v>
      </c>
      <c r="F20" s="70"/>
      <c r="H20" s="96"/>
    </row>
    <row r="21" spans="1:8" ht="12.75">
      <c r="A21" s="236">
        <v>2007</v>
      </c>
      <c r="B21" s="120">
        <v>2866.841937</v>
      </c>
      <c r="C21" s="120">
        <v>437.640796</v>
      </c>
      <c r="D21" s="120">
        <v>1329.914102</v>
      </c>
      <c r="E21" s="121">
        <v>4634.3968350000005</v>
      </c>
      <c r="F21" s="70"/>
      <c r="H21" s="96"/>
    </row>
    <row r="22" spans="1:8" ht="12.75">
      <c r="A22" s="236" t="s">
        <v>300</v>
      </c>
      <c r="B22" s="120">
        <v>3068.6</v>
      </c>
      <c r="C22" s="120">
        <v>438.6</v>
      </c>
      <c r="D22" s="120">
        <v>1388.0313482574002</v>
      </c>
      <c r="E22" s="121">
        <v>4895.2313482574</v>
      </c>
      <c r="F22" s="70"/>
      <c r="H22" s="96"/>
    </row>
    <row r="23" spans="1:8" ht="13.5" thickBot="1">
      <c r="A23" s="258" t="s">
        <v>465</v>
      </c>
      <c r="B23" s="125">
        <v>3080.7085207095242</v>
      </c>
      <c r="C23" s="125">
        <v>447.0628633479788</v>
      </c>
      <c r="D23" s="125">
        <v>1384.611913253752</v>
      </c>
      <c r="E23" s="126">
        <v>4912.383297311255</v>
      </c>
      <c r="F23" s="70"/>
      <c r="H23" s="96"/>
    </row>
    <row r="24" spans="1:6" ht="12.75">
      <c r="A24" s="127" t="s">
        <v>241</v>
      </c>
      <c r="B24" s="127"/>
      <c r="C24" s="127"/>
      <c r="D24" s="127"/>
      <c r="E24" s="127"/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9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7" customFormat="1" ht="18">
      <c r="A1" s="406" t="s">
        <v>302</v>
      </c>
      <c r="B1" s="406"/>
      <c r="C1" s="406"/>
      <c r="D1" s="406"/>
      <c r="E1" s="406"/>
      <c r="F1" s="406"/>
      <c r="G1" s="406"/>
      <c r="H1" s="22"/>
      <c r="I1" s="22"/>
    </row>
    <row r="3" spans="1:7" ht="15" customHeight="1">
      <c r="A3" s="431" t="s">
        <v>490</v>
      </c>
      <c r="B3" s="431"/>
      <c r="C3" s="431"/>
      <c r="D3" s="431"/>
      <c r="E3" s="431"/>
      <c r="F3" s="431"/>
      <c r="G3" s="431"/>
    </row>
    <row r="4" spans="1:7" ht="15" customHeight="1">
      <c r="A4" s="431" t="s">
        <v>355</v>
      </c>
      <c r="B4" s="431"/>
      <c r="C4" s="431"/>
      <c r="D4" s="431"/>
      <c r="E4" s="431"/>
      <c r="F4" s="431"/>
      <c r="G4" s="431"/>
    </row>
    <row r="5" spans="1:8" ht="15" customHeight="1">
      <c r="A5" s="431" t="s">
        <v>257</v>
      </c>
      <c r="B5" s="431"/>
      <c r="C5" s="431"/>
      <c r="D5" s="431"/>
      <c r="E5" s="431"/>
      <c r="F5" s="431"/>
      <c r="G5" s="431"/>
      <c r="H5" s="3"/>
    </row>
    <row r="6" spans="1:8" ht="14.25" customHeight="1" thickBot="1">
      <c r="A6" s="255"/>
      <c r="B6" s="255"/>
      <c r="C6" s="255"/>
      <c r="D6" s="255"/>
      <c r="E6" s="255"/>
      <c r="F6" s="255"/>
      <c r="G6" s="256"/>
      <c r="H6" s="3"/>
    </row>
    <row r="7" spans="1:8" ht="12.75">
      <c r="A7" s="376" t="s">
        <v>7</v>
      </c>
      <c r="B7" s="437" t="s">
        <v>246</v>
      </c>
      <c r="C7" s="437" t="s">
        <v>247</v>
      </c>
      <c r="D7" s="250" t="s">
        <v>132</v>
      </c>
      <c r="E7" s="251" t="s">
        <v>316</v>
      </c>
      <c r="F7" s="437" t="s">
        <v>119</v>
      </c>
      <c r="G7" s="435" t="s">
        <v>12</v>
      </c>
      <c r="H7" s="3"/>
    </row>
    <row r="8" spans="1:8" ht="13.5" thickBot="1">
      <c r="A8" s="377"/>
      <c r="B8" s="430"/>
      <c r="C8" s="430"/>
      <c r="D8" s="253" t="s">
        <v>248</v>
      </c>
      <c r="E8" s="253" t="s">
        <v>317</v>
      </c>
      <c r="F8" s="430"/>
      <c r="G8" s="436"/>
      <c r="H8" s="3"/>
    </row>
    <row r="9" spans="1:8" ht="12.75">
      <c r="A9" s="235">
        <v>1995</v>
      </c>
      <c r="B9" s="118">
        <v>35.06</v>
      </c>
      <c r="C9" s="118">
        <v>4.84</v>
      </c>
      <c r="D9" s="118">
        <v>122.64</v>
      </c>
      <c r="E9" s="118">
        <v>36.49</v>
      </c>
      <c r="F9" s="118">
        <v>50.43</v>
      </c>
      <c r="G9" s="119">
        <v>249.46</v>
      </c>
      <c r="H9" s="3"/>
    </row>
    <row r="10" spans="1:8" ht="12.75">
      <c r="A10" s="259">
        <v>1996</v>
      </c>
      <c r="B10" s="120">
        <v>36.51</v>
      </c>
      <c r="C10" s="120">
        <v>5.18</v>
      </c>
      <c r="D10" s="120">
        <v>127.33</v>
      </c>
      <c r="E10" s="120">
        <v>37.88</v>
      </c>
      <c r="F10" s="120">
        <v>51.33</v>
      </c>
      <c r="G10" s="121">
        <v>258.23</v>
      </c>
      <c r="H10" s="3"/>
    </row>
    <row r="11" spans="1:8" ht="12.75">
      <c r="A11" s="259">
        <v>1997</v>
      </c>
      <c r="B11" s="120">
        <v>37.57</v>
      </c>
      <c r="C11" s="120">
        <v>5.63</v>
      </c>
      <c r="D11" s="120">
        <v>130.84</v>
      </c>
      <c r="E11" s="120">
        <v>38.94</v>
      </c>
      <c r="F11" s="120">
        <v>52.86</v>
      </c>
      <c r="G11" s="121">
        <v>265.84</v>
      </c>
      <c r="H11" s="3"/>
    </row>
    <row r="12" spans="1:8" ht="12.75">
      <c r="A12" s="259">
        <v>1998</v>
      </c>
      <c r="B12" s="120">
        <v>38.55</v>
      </c>
      <c r="C12" s="120">
        <v>5.92</v>
      </c>
      <c r="D12" s="120">
        <v>134.23</v>
      </c>
      <c r="E12" s="120">
        <v>39.89</v>
      </c>
      <c r="F12" s="120">
        <v>54.29</v>
      </c>
      <c r="G12" s="121">
        <v>272.88</v>
      </c>
      <c r="H12" s="3"/>
    </row>
    <row r="13" spans="1:8" ht="12.75">
      <c r="A13" s="259">
        <v>1999</v>
      </c>
      <c r="B13" s="120">
        <v>39</v>
      </c>
      <c r="C13" s="120">
        <v>6.25</v>
      </c>
      <c r="D13" s="120">
        <v>141.81</v>
      </c>
      <c r="E13" s="120">
        <v>41.98</v>
      </c>
      <c r="F13" s="120">
        <v>54.72</v>
      </c>
      <c r="G13" s="121">
        <v>283.76</v>
      </c>
      <c r="H13" s="3"/>
    </row>
    <row r="14" spans="1:8" ht="12.75">
      <c r="A14" s="236">
        <v>2000</v>
      </c>
      <c r="B14" s="120">
        <v>41.94</v>
      </c>
      <c r="C14" s="120">
        <v>6.86</v>
      </c>
      <c r="D14" s="120">
        <v>146.24</v>
      </c>
      <c r="E14" s="120">
        <v>43.74</v>
      </c>
      <c r="F14" s="120">
        <v>59.08</v>
      </c>
      <c r="G14" s="121">
        <v>297.86</v>
      </c>
      <c r="H14" s="3"/>
    </row>
    <row r="15" spans="1:8" ht="12.75">
      <c r="A15" s="236" t="s">
        <v>252</v>
      </c>
      <c r="B15" s="120">
        <v>45.62</v>
      </c>
      <c r="C15" s="120">
        <v>7.42</v>
      </c>
      <c r="D15" s="120">
        <v>157.97</v>
      </c>
      <c r="E15" s="120">
        <v>47.18</v>
      </c>
      <c r="F15" s="120">
        <v>64.1</v>
      </c>
      <c r="G15" s="121">
        <v>322.29</v>
      </c>
      <c r="H15" s="3"/>
    </row>
    <row r="16" spans="1:8" ht="12.75">
      <c r="A16" s="236">
        <v>2002</v>
      </c>
      <c r="B16" s="120">
        <v>49.38</v>
      </c>
      <c r="C16" s="120">
        <v>7.98</v>
      </c>
      <c r="D16" s="120">
        <v>170.22</v>
      </c>
      <c r="E16" s="120">
        <v>50.93</v>
      </c>
      <c r="F16" s="120">
        <v>69.06</v>
      </c>
      <c r="G16" s="121">
        <v>347.57</v>
      </c>
      <c r="H16" s="3"/>
    </row>
    <row r="17" spans="1:8" ht="12.75">
      <c r="A17" s="259" t="s">
        <v>264</v>
      </c>
      <c r="B17" s="120">
        <v>50.125</v>
      </c>
      <c r="C17" s="120">
        <v>8.3</v>
      </c>
      <c r="D17" s="120">
        <v>176.957</v>
      </c>
      <c r="E17" s="120">
        <v>52.723</v>
      </c>
      <c r="F17" s="120">
        <v>71.783</v>
      </c>
      <c r="G17" s="121">
        <v>359.88800000000003</v>
      </c>
      <c r="H17" s="3"/>
    </row>
    <row r="18" spans="1:8" ht="12.75">
      <c r="A18" s="236" t="s">
        <v>265</v>
      </c>
      <c r="B18" s="120">
        <v>53.027</v>
      </c>
      <c r="C18" s="120">
        <v>8.623</v>
      </c>
      <c r="D18" s="120">
        <v>183.443</v>
      </c>
      <c r="E18" s="120">
        <v>55.065</v>
      </c>
      <c r="F18" s="120">
        <v>73.84</v>
      </c>
      <c r="G18" s="121">
        <v>373.99800000000005</v>
      </c>
      <c r="H18" s="3"/>
    </row>
    <row r="19" spans="1:8" ht="12.75">
      <c r="A19" s="236">
        <v>2005</v>
      </c>
      <c r="B19" s="120">
        <v>56.513</v>
      </c>
      <c r="C19" s="120">
        <v>9.21</v>
      </c>
      <c r="D19" s="120">
        <v>196.144</v>
      </c>
      <c r="E19" s="120">
        <v>58.527</v>
      </c>
      <c r="F19" s="120">
        <v>79.254</v>
      </c>
      <c r="G19" s="121">
        <v>399.648</v>
      </c>
      <c r="H19" s="3"/>
    </row>
    <row r="20" spans="1:8" ht="12.75">
      <c r="A20" s="236">
        <v>2006</v>
      </c>
      <c r="B20" s="120">
        <v>66.522034</v>
      </c>
      <c r="C20" s="120">
        <v>10.909579</v>
      </c>
      <c r="D20" s="120">
        <v>232.315664</v>
      </c>
      <c r="E20" s="120">
        <v>69.158961</v>
      </c>
      <c r="F20" s="120">
        <v>93.870364</v>
      </c>
      <c r="G20" s="121">
        <v>472.776602</v>
      </c>
      <c r="H20" s="3"/>
    </row>
    <row r="21" spans="1:8" ht="12.75">
      <c r="A21" s="259">
        <v>2007</v>
      </c>
      <c r="B21" s="120">
        <v>66.679916</v>
      </c>
      <c r="C21" s="120">
        <v>10.906542</v>
      </c>
      <c r="D21" s="120">
        <v>232.867036</v>
      </c>
      <c r="E21" s="120">
        <v>69.323101</v>
      </c>
      <c r="F21" s="120">
        <v>94.093154</v>
      </c>
      <c r="G21" s="121">
        <v>473.869749</v>
      </c>
      <c r="H21" s="3"/>
    </row>
    <row r="22" spans="1:8" ht="12.75">
      <c r="A22" s="259" t="s">
        <v>300</v>
      </c>
      <c r="B22" s="120">
        <v>66.82705469146504</v>
      </c>
      <c r="C22" s="120">
        <v>10.930608831732188</v>
      </c>
      <c r="D22" s="120">
        <v>233.38089014106373</v>
      </c>
      <c r="E22" s="120">
        <v>69.47607225403455</v>
      </c>
      <c r="F22" s="120">
        <v>94.30078388896654</v>
      </c>
      <c r="G22" s="121">
        <v>474.91540980726205</v>
      </c>
      <c r="H22" s="3"/>
    </row>
    <row r="23" spans="1:8" ht="13.5" thickBot="1">
      <c r="A23" s="260" t="s">
        <v>465</v>
      </c>
      <c r="B23" s="125">
        <v>68.11979581396282</v>
      </c>
      <c r="C23" s="125">
        <v>11.14205683877001</v>
      </c>
      <c r="D23" s="125">
        <v>237.89554480126716</v>
      </c>
      <c r="E23" s="125">
        <v>70.820057501433</v>
      </c>
      <c r="F23" s="125">
        <v>96.12499268852947</v>
      </c>
      <c r="G23" s="126">
        <v>484.10244764396253</v>
      </c>
      <c r="H23" s="3"/>
    </row>
    <row r="24" spans="1:8" ht="12.75">
      <c r="A24" s="127" t="s">
        <v>216</v>
      </c>
      <c r="B24" s="127"/>
      <c r="C24" s="127"/>
      <c r="D24" s="127"/>
      <c r="E24" s="127"/>
      <c r="F24" s="127"/>
      <c r="G24" s="127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60" customWidth="1"/>
    <col min="4" max="9" width="13.7109375" style="6" customWidth="1"/>
    <col min="10" max="16384" width="19.140625" style="6" customWidth="1"/>
  </cols>
  <sheetData>
    <row r="1" spans="1:10" s="28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22"/>
    </row>
    <row r="3" spans="1:9" s="42" customFormat="1" ht="15">
      <c r="A3" s="438" t="s">
        <v>491</v>
      </c>
      <c r="B3" s="439"/>
      <c r="C3" s="439"/>
      <c r="D3" s="439"/>
      <c r="E3" s="439"/>
      <c r="F3" s="439"/>
      <c r="G3" s="439"/>
      <c r="H3" s="439"/>
      <c r="I3" s="439"/>
    </row>
    <row r="4" spans="1:9" s="34" customFormat="1" ht="14.25" customHeight="1" thickBot="1">
      <c r="A4" s="261"/>
      <c r="B4" s="261"/>
      <c r="C4" s="262"/>
      <c r="D4" s="261"/>
      <c r="E4" s="261"/>
      <c r="F4" s="261"/>
      <c r="G4" s="261"/>
      <c r="H4" s="261"/>
      <c r="I4" s="261"/>
    </row>
    <row r="5" spans="1:9" ht="12.75">
      <c r="A5" s="443" t="s">
        <v>279</v>
      </c>
      <c r="B5" s="440" t="s">
        <v>133</v>
      </c>
      <c r="C5" s="441"/>
      <c r="D5" s="440" t="s">
        <v>134</v>
      </c>
      <c r="E5" s="441"/>
      <c r="F5" s="440" t="s">
        <v>135</v>
      </c>
      <c r="G5" s="441"/>
      <c r="H5" s="440" t="s">
        <v>136</v>
      </c>
      <c r="I5" s="442"/>
    </row>
    <row r="6" spans="1:10" ht="13.5" thickBot="1">
      <c r="A6" s="444"/>
      <c r="B6" s="280" t="s">
        <v>299</v>
      </c>
      <c r="C6" s="280" t="s">
        <v>468</v>
      </c>
      <c r="D6" s="280" t="s">
        <v>299</v>
      </c>
      <c r="E6" s="280" t="s">
        <v>468</v>
      </c>
      <c r="F6" s="280" t="s">
        <v>299</v>
      </c>
      <c r="G6" s="280" t="s">
        <v>468</v>
      </c>
      <c r="H6" s="280" t="s">
        <v>299</v>
      </c>
      <c r="I6" s="281" t="s">
        <v>468</v>
      </c>
      <c r="J6" s="7"/>
    </row>
    <row r="7" spans="1:24" ht="12.75">
      <c r="A7" s="263" t="s">
        <v>238</v>
      </c>
      <c r="B7" s="264">
        <v>1800</v>
      </c>
      <c r="C7" s="264">
        <v>1800</v>
      </c>
      <c r="D7" s="264" t="s">
        <v>459</v>
      </c>
      <c r="E7" s="264" t="s">
        <v>459</v>
      </c>
      <c r="F7" s="264">
        <v>8</v>
      </c>
      <c r="G7" s="264">
        <v>8</v>
      </c>
      <c r="H7" s="264">
        <v>1970</v>
      </c>
      <c r="I7" s="265">
        <v>1970</v>
      </c>
      <c r="J7" s="7"/>
      <c r="K7" s="77"/>
      <c r="L7" s="77"/>
      <c r="O7" s="77"/>
      <c r="P7" s="77"/>
      <c r="S7" s="77"/>
      <c r="T7" s="77"/>
      <c r="W7" s="77"/>
      <c r="X7" s="77"/>
    </row>
    <row r="8" spans="1:24" ht="12.75">
      <c r="A8" s="266" t="s">
        <v>138</v>
      </c>
      <c r="B8" s="267">
        <v>95</v>
      </c>
      <c r="C8" s="267">
        <v>95</v>
      </c>
      <c r="D8" s="267" t="s">
        <v>459</v>
      </c>
      <c r="E8" s="267" t="s">
        <v>459</v>
      </c>
      <c r="F8" s="267">
        <v>60</v>
      </c>
      <c r="G8" s="267">
        <v>60</v>
      </c>
      <c r="H8" s="267">
        <v>225</v>
      </c>
      <c r="I8" s="268">
        <v>225</v>
      </c>
      <c r="J8" s="7"/>
      <c r="K8" s="77"/>
      <c r="L8" s="77"/>
      <c r="O8" s="77"/>
      <c r="P8" s="77"/>
      <c r="S8" s="77"/>
      <c r="T8" s="77"/>
      <c r="W8" s="77"/>
      <c r="X8" s="77"/>
    </row>
    <row r="9" spans="1:24" ht="12.75">
      <c r="A9" s="269" t="s">
        <v>239</v>
      </c>
      <c r="B9" s="267">
        <v>325.618</v>
      </c>
      <c r="C9" s="267">
        <v>325.6</v>
      </c>
      <c r="D9" s="267" t="s">
        <v>459</v>
      </c>
      <c r="E9" s="267" t="s">
        <v>459</v>
      </c>
      <c r="F9" s="267">
        <v>6</v>
      </c>
      <c r="G9" s="267">
        <v>6</v>
      </c>
      <c r="H9" s="267">
        <v>498.68</v>
      </c>
      <c r="I9" s="268">
        <v>498.7</v>
      </c>
      <c r="K9" s="77"/>
      <c r="L9" s="77"/>
      <c r="O9" s="77"/>
      <c r="P9" s="77"/>
      <c r="S9" s="77"/>
      <c r="T9" s="77"/>
      <c r="W9" s="77"/>
      <c r="X9" s="77"/>
    </row>
    <row r="10" spans="1:24" ht="12.75">
      <c r="A10" s="266" t="s">
        <v>139</v>
      </c>
      <c r="B10" s="267">
        <v>1581.032</v>
      </c>
      <c r="C10" s="267">
        <v>3801.6</v>
      </c>
      <c r="D10" s="267" t="s">
        <v>459</v>
      </c>
      <c r="E10" s="267" t="s">
        <v>459</v>
      </c>
      <c r="F10" s="267">
        <v>9.3</v>
      </c>
      <c r="G10" s="267">
        <v>8.6</v>
      </c>
      <c r="H10" s="267">
        <v>1943.7</v>
      </c>
      <c r="I10" s="268">
        <v>1943.7</v>
      </c>
      <c r="K10" s="77"/>
      <c r="L10" s="77"/>
      <c r="O10" s="77"/>
      <c r="P10" s="77"/>
      <c r="S10" s="77"/>
      <c r="T10" s="77"/>
      <c r="W10" s="77"/>
      <c r="X10" s="77"/>
    </row>
    <row r="11" spans="1:24" ht="12.75">
      <c r="A11" s="270" t="s">
        <v>140</v>
      </c>
      <c r="B11" s="271">
        <v>3801.65</v>
      </c>
      <c r="C11" s="271">
        <v>6022.2</v>
      </c>
      <c r="D11" s="271" t="s">
        <v>459</v>
      </c>
      <c r="E11" s="271" t="s">
        <v>459</v>
      </c>
      <c r="F11" s="271">
        <v>83.3</v>
      </c>
      <c r="G11" s="271">
        <v>82.6</v>
      </c>
      <c r="H11" s="271">
        <v>4637.38</v>
      </c>
      <c r="I11" s="272">
        <v>4637.4</v>
      </c>
      <c r="K11" s="77"/>
      <c r="L11" s="77"/>
      <c r="O11" s="77"/>
      <c r="P11" s="77"/>
      <c r="S11" s="77"/>
      <c r="T11" s="77"/>
      <c r="W11" s="77"/>
      <c r="X11" s="77"/>
    </row>
    <row r="12" spans="1:24" ht="12.75">
      <c r="A12" s="266"/>
      <c r="B12" s="267"/>
      <c r="C12" s="267"/>
      <c r="D12" s="267"/>
      <c r="E12" s="267"/>
      <c r="F12" s="267"/>
      <c r="G12" s="267"/>
      <c r="H12" s="267"/>
      <c r="I12" s="268"/>
      <c r="L12" s="77"/>
      <c r="O12" s="77"/>
      <c r="P12" s="77"/>
      <c r="S12" s="77"/>
      <c r="T12" s="77"/>
      <c r="W12" s="77"/>
      <c r="X12" s="77"/>
    </row>
    <row r="13" spans="1:24" ht="12.75">
      <c r="A13" s="270" t="s">
        <v>141</v>
      </c>
      <c r="B13" s="271">
        <v>375</v>
      </c>
      <c r="C13" s="271">
        <v>340</v>
      </c>
      <c r="D13" s="271" t="s">
        <v>459</v>
      </c>
      <c r="E13" s="271" t="s">
        <v>459</v>
      </c>
      <c r="F13" s="271" t="s">
        <v>459</v>
      </c>
      <c r="G13" s="271" t="s">
        <v>459</v>
      </c>
      <c r="H13" s="271">
        <v>770</v>
      </c>
      <c r="I13" s="272">
        <v>820</v>
      </c>
      <c r="K13" s="77"/>
      <c r="L13" s="77"/>
      <c r="O13" s="77"/>
      <c r="P13" s="77"/>
      <c r="S13" s="77"/>
      <c r="T13" s="77"/>
      <c r="W13" s="77"/>
      <c r="X13" s="77"/>
    </row>
    <row r="14" spans="1:24" ht="12.75">
      <c r="A14" s="266"/>
      <c r="B14" s="267"/>
      <c r="C14" s="267"/>
      <c r="D14" s="267"/>
      <c r="E14" s="267"/>
      <c r="F14" s="267"/>
      <c r="G14" s="267"/>
      <c r="H14" s="267"/>
      <c r="I14" s="268"/>
      <c r="L14" s="77"/>
      <c r="O14" s="77"/>
      <c r="P14" s="77"/>
      <c r="S14" s="77"/>
      <c r="T14" s="77"/>
      <c r="W14" s="77"/>
      <c r="X14" s="77"/>
    </row>
    <row r="15" spans="1:24" ht="12.75">
      <c r="A15" s="270" t="s">
        <v>142</v>
      </c>
      <c r="B15" s="271" t="s">
        <v>459</v>
      </c>
      <c r="C15" s="271" t="s">
        <v>459</v>
      </c>
      <c r="D15" s="271" t="s">
        <v>459</v>
      </c>
      <c r="E15" s="271" t="s">
        <v>459</v>
      </c>
      <c r="F15" s="271" t="s">
        <v>459</v>
      </c>
      <c r="G15" s="271" t="s">
        <v>459</v>
      </c>
      <c r="H15" s="271">
        <v>376.155</v>
      </c>
      <c r="I15" s="272">
        <v>269.359</v>
      </c>
      <c r="K15" s="77"/>
      <c r="L15" s="77"/>
      <c r="O15" s="77"/>
      <c r="P15" s="77"/>
      <c r="S15" s="77"/>
      <c r="T15" s="77"/>
      <c r="W15" s="77"/>
      <c r="X15" s="77"/>
    </row>
    <row r="16" spans="1:24" ht="12.75">
      <c r="A16" s="266"/>
      <c r="B16" s="267"/>
      <c r="C16" s="267"/>
      <c r="D16" s="267"/>
      <c r="E16" s="267"/>
      <c r="F16" s="267"/>
      <c r="G16" s="267"/>
      <c r="H16" s="267"/>
      <c r="I16" s="268"/>
      <c r="L16" s="77"/>
      <c r="O16" s="77"/>
      <c r="P16" s="77"/>
      <c r="S16" s="77"/>
      <c r="T16" s="77"/>
      <c r="W16" s="77"/>
      <c r="X16" s="77"/>
    </row>
    <row r="17" spans="1:24" ht="12.75">
      <c r="A17" s="266" t="s">
        <v>319</v>
      </c>
      <c r="B17" s="267">
        <v>2.5</v>
      </c>
      <c r="C17" s="267">
        <v>2.5</v>
      </c>
      <c r="D17" s="267" t="s">
        <v>459</v>
      </c>
      <c r="E17" s="267" t="s">
        <v>459</v>
      </c>
      <c r="F17" s="267">
        <v>120</v>
      </c>
      <c r="G17" s="267">
        <v>120</v>
      </c>
      <c r="H17" s="267">
        <v>135</v>
      </c>
      <c r="I17" s="268">
        <v>135</v>
      </c>
      <c r="K17" s="77"/>
      <c r="L17" s="77"/>
      <c r="O17" s="77"/>
      <c r="P17" s="77"/>
      <c r="S17" s="77"/>
      <c r="T17" s="77"/>
      <c r="W17" s="77"/>
      <c r="X17" s="77"/>
    </row>
    <row r="18" spans="1:24" ht="12.75">
      <c r="A18" s="266" t="s">
        <v>143</v>
      </c>
      <c r="B18" s="267">
        <v>160</v>
      </c>
      <c r="C18" s="267">
        <v>160</v>
      </c>
      <c r="D18" s="267" t="s">
        <v>459</v>
      </c>
      <c r="E18" s="267" t="s">
        <v>459</v>
      </c>
      <c r="F18" s="267">
        <v>285</v>
      </c>
      <c r="G18" s="267">
        <v>285</v>
      </c>
      <c r="H18" s="267">
        <v>275</v>
      </c>
      <c r="I18" s="268">
        <v>309.646</v>
      </c>
      <c r="K18" s="77"/>
      <c r="L18" s="77"/>
      <c r="O18" s="77"/>
      <c r="P18" s="77"/>
      <c r="S18" s="77"/>
      <c r="T18" s="77"/>
      <c r="W18" s="77"/>
      <c r="X18" s="77"/>
    </row>
    <row r="19" spans="1:24" ht="12.75">
      <c r="A19" s="266" t="s">
        <v>144</v>
      </c>
      <c r="B19" s="267">
        <v>110</v>
      </c>
      <c r="C19" s="267">
        <v>110</v>
      </c>
      <c r="D19" s="267" t="s">
        <v>459</v>
      </c>
      <c r="E19" s="267" t="s">
        <v>459</v>
      </c>
      <c r="F19" s="267">
        <v>440</v>
      </c>
      <c r="G19" s="267">
        <v>440</v>
      </c>
      <c r="H19" s="267">
        <v>595</v>
      </c>
      <c r="I19" s="268">
        <v>577.5</v>
      </c>
      <c r="K19" s="77"/>
      <c r="L19" s="77"/>
      <c r="O19" s="77"/>
      <c r="P19" s="77"/>
      <c r="S19" s="77"/>
      <c r="T19" s="77"/>
      <c r="W19" s="77"/>
      <c r="X19" s="77"/>
    </row>
    <row r="20" spans="1:24" ht="12.75">
      <c r="A20" s="270" t="s">
        <v>320</v>
      </c>
      <c r="B20" s="271">
        <v>272.5</v>
      </c>
      <c r="C20" s="271">
        <v>272.5</v>
      </c>
      <c r="D20" s="271" t="s">
        <v>459</v>
      </c>
      <c r="E20" s="271" t="s">
        <v>459</v>
      </c>
      <c r="F20" s="271">
        <v>845</v>
      </c>
      <c r="G20" s="271">
        <v>845</v>
      </c>
      <c r="H20" s="271">
        <v>1005</v>
      </c>
      <c r="I20" s="272">
        <v>1022.146</v>
      </c>
      <c r="K20" s="77"/>
      <c r="L20" s="77"/>
      <c r="O20" s="77"/>
      <c r="P20" s="77"/>
      <c r="S20" s="77"/>
      <c r="T20" s="77"/>
      <c r="W20" s="77"/>
      <c r="X20" s="77"/>
    </row>
    <row r="21" spans="1:24" ht="12.75">
      <c r="A21" s="266"/>
      <c r="B21" s="267"/>
      <c r="C21" s="267"/>
      <c r="D21" s="267"/>
      <c r="E21" s="267"/>
      <c r="F21" s="267"/>
      <c r="G21" s="267"/>
      <c r="H21" s="267"/>
      <c r="I21" s="268"/>
      <c r="L21" s="77"/>
      <c r="O21" s="77"/>
      <c r="P21" s="77"/>
      <c r="S21" s="77"/>
      <c r="T21" s="77"/>
      <c r="W21" s="77"/>
      <c r="X21" s="77"/>
    </row>
    <row r="22" spans="1:24" ht="12.75">
      <c r="A22" s="270" t="s">
        <v>145</v>
      </c>
      <c r="B22" s="271">
        <v>34000</v>
      </c>
      <c r="C22" s="271">
        <v>35000</v>
      </c>
      <c r="D22" s="271" t="s">
        <v>459</v>
      </c>
      <c r="E22" s="271" t="s">
        <v>459</v>
      </c>
      <c r="F22" s="271">
        <v>67</v>
      </c>
      <c r="G22" s="271">
        <v>65</v>
      </c>
      <c r="H22" s="271">
        <v>1901.15</v>
      </c>
      <c r="I22" s="272">
        <v>2116.18</v>
      </c>
      <c r="K22" s="77"/>
      <c r="L22" s="77"/>
      <c r="O22" s="77"/>
      <c r="P22" s="77"/>
      <c r="S22" s="77"/>
      <c r="T22" s="77"/>
      <c r="W22" s="77"/>
      <c r="X22" s="77"/>
    </row>
    <row r="23" spans="1:24" ht="12.75">
      <c r="A23" s="266"/>
      <c r="B23" s="267"/>
      <c r="C23" s="267"/>
      <c r="D23" s="267"/>
      <c r="E23" s="267"/>
      <c r="F23" s="267"/>
      <c r="G23" s="267"/>
      <c r="H23" s="267"/>
      <c r="I23" s="268"/>
      <c r="L23" s="77"/>
      <c r="O23" s="77"/>
      <c r="P23" s="77"/>
      <c r="S23" s="77"/>
      <c r="T23" s="77"/>
      <c r="W23" s="77"/>
      <c r="X23" s="77"/>
    </row>
    <row r="24" spans="1:24" ht="12.75">
      <c r="A24" s="270" t="s">
        <v>146</v>
      </c>
      <c r="B24" s="271">
        <v>2700</v>
      </c>
      <c r="C24" s="271">
        <v>2000</v>
      </c>
      <c r="D24" s="271" t="s">
        <v>459</v>
      </c>
      <c r="E24" s="271" t="s">
        <v>459</v>
      </c>
      <c r="F24" s="271">
        <v>300</v>
      </c>
      <c r="G24" s="271">
        <v>300</v>
      </c>
      <c r="H24" s="271">
        <v>420</v>
      </c>
      <c r="I24" s="272">
        <v>398</v>
      </c>
      <c r="K24" s="77"/>
      <c r="L24" s="77"/>
      <c r="O24" s="77"/>
      <c r="P24" s="77"/>
      <c r="S24" s="77"/>
      <c r="T24" s="77"/>
      <c r="W24" s="77"/>
      <c r="X24" s="77"/>
    </row>
    <row r="25" spans="1:24" ht="12.75">
      <c r="A25" s="266"/>
      <c r="B25" s="267"/>
      <c r="C25" s="267"/>
      <c r="D25" s="267"/>
      <c r="E25" s="267"/>
      <c r="F25" s="267"/>
      <c r="G25" s="267"/>
      <c r="H25" s="267"/>
      <c r="I25" s="268"/>
      <c r="L25" s="77"/>
      <c r="O25" s="77"/>
      <c r="P25" s="77"/>
      <c r="S25" s="77"/>
      <c r="T25" s="77"/>
      <c r="W25" s="77"/>
      <c r="X25" s="77"/>
    </row>
    <row r="26" spans="1:24" ht="12.75">
      <c r="A26" s="266" t="s">
        <v>147</v>
      </c>
      <c r="B26" s="267">
        <v>421.3</v>
      </c>
      <c r="C26" s="267">
        <v>264</v>
      </c>
      <c r="D26" s="267" t="s">
        <v>459</v>
      </c>
      <c r="E26" s="267" t="s">
        <v>459</v>
      </c>
      <c r="F26" s="267">
        <v>20.25</v>
      </c>
      <c r="G26" s="267">
        <v>11.3</v>
      </c>
      <c r="H26" s="267">
        <v>180.6</v>
      </c>
      <c r="I26" s="268">
        <v>155.7</v>
      </c>
      <c r="K26" s="77"/>
      <c r="L26" s="77"/>
      <c r="O26" s="77"/>
      <c r="P26" s="77"/>
      <c r="S26" s="77"/>
      <c r="T26" s="77"/>
      <c r="W26" s="77"/>
      <c r="X26" s="77"/>
    </row>
    <row r="27" spans="1:24" ht="12.75">
      <c r="A27" s="266" t="s">
        <v>148</v>
      </c>
      <c r="B27" s="267">
        <v>240</v>
      </c>
      <c r="C27" s="267">
        <v>760</v>
      </c>
      <c r="D27" s="267" t="s">
        <v>459</v>
      </c>
      <c r="E27" s="267" t="s">
        <v>459</v>
      </c>
      <c r="F27" s="267">
        <v>16</v>
      </c>
      <c r="G27" s="267">
        <v>9</v>
      </c>
      <c r="H27" s="267">
        <v>54.78</v>
      </c>
      <c r="I27" s="268">
        <v>54.78</v>
      </c>
      <c r="K27" s="77"/>
      <c r="L27" s="77"/>
      <c r="O27" s="77"/>
      <c r="P27" s="77"/>
      <c r="S27" s="77"/>
      <c r="T27" s="77"/>
      <c r="W27" s="77"/>
      <c r="X27" s="77"/>
    </row>
    <row r="28" spans="1:24" ht="12.75">
      <c r="A28" s="266" t="s">
        <v>149</v>
      </c>
      <c r="B28" s="267">
        <v>5353</v>
      </c>
      <c r="C28" s="267">
        <v>5353</v>
      </c>
      <c r="D28" s="267" t="s">
        <v>459</v>
      </c>
      <c r="E28" s="267" t="s">
        <v>459</v>
      </c>
      <c r="F28" s="267">
        <v>80</v>
      </c>
      <c r="G28" s="267">
        <v>80</v>
      </c>
      <c r="H28" s="267">
        <v>802.8</v>
      </c>
      <c r="I28" s="268">
        <v>802.8</v>
      </c>
      <c r="K28" s="77"/>
      <c r="L28" s="77"/>
      <c r="O28" s="77"/>
      <c r="P28" s="77"/>
      <c r="S28" s="77"/>
      <c r="T28" s="77"/>
      <c r="W28" s="77"/>
      <c r="X28" s="77"/>
    </row>
    <row r="29" spans="1:24" ht="12.75">
      <c r="A29" s="270" t="s">
        <v>321</v>
      </c>
      <c r="B29" s="271">
        <v>6014.3</v>
      </c>
      <c r="C29" s="271">
        <v>6377</v>
      </c>
      <c r="D29" s="271" t="s">
        <v>459</v>
      </c>
      <c r="E29" s="271">
        <v>0</v>
      </c>
      <c r="F29" s="271">
        <v>116.25</v>
      </c>
      <c r="G29" s="271">
        <v>100.3</v>
      </c>
      <c r="H29" s="271">
        <v>1038.18</v>
      </c>
      <c r="I29" s="272">
        <v>1013.28</v>
      </c>
      <c r="K29" s="77"/>
      <c r="L29" s="77"/>
      <c r="O29" s="77"/>
      <c r="P29" s="77"/>
      <c r="S29" s="77"/>
      <c r="T29" s="77"/>
      <c r="W29" s="77"/>
      <c r="X29" s="77"/>
    </row>
    <row r="30" spans="1:24" ht="12.75">
      <c r="A30" s="266"/>
      <c r="B30" s="267"/>
      <c r="C30" s="267"/>
      <c r="D30" s="267"/>
      <c r="E30" s="267"/>
      <c r="F30" s="267"/>
      <c r="G30" s="267"/>
      <c r="H30" s="267"/>
      <c r="I30" s="268"/>
      <c r="L30" s="77"/>
      <c r="O30" s="77"/>
      <c r="P30" s="77"/>
      <c r="S30" s="77"/>
      <c r="T30" s="77"/>
      <c r="W30" s="77"/>
      <c r="X30" s="77"/>
    </row>
    <row r="31" spans="1:24" ht="12.75">
      <c r="A31" s="266" t="s">
        <v>150</v>
      </c>
      <c r="B31" s="267">
        <v>4181.956</v>
      </c>
      <c r="C31" s="267">
        <v>3533.576</v>
      </c>
      <c r="D31" s="267" t="s">
        <v>459</v>
      </c>
      <c r="E31" s="267" t="s">
        <v>459</v>
      </c>
      <c r="F31" s="267">
        <v>948.612</v>
      </c>
      <c r="G31" s="267">
        <v>976.537</v>
      </c>
      <c r="H31" s="267">
        <v>3760</v>
      </c>
      <c r="I31" s="268">
        <v>3843.391</v>
      </c>
      <c r="K31" s="77"/>
      <c r="L31" s="77"/>
      <c r="O31" s="77"/>
      <c r="P31" s="77"/>
      <c r="S31" s="77"/>
      <c r="T31" s="77"/>
      <c r="W31" s="77"/>
      <c r="X31" s="77"/>
    </row>
    <row r="32" spans="1:24" ht="12.75">
      <c r="A32" s="266" t="s">
        <v>151</v>
      </c>
      <c r="B32" s="267" t="s">
        <v>459</v>
      </c>
      <c r="C32" s="267" t="s">
        <v>459</v>
      </c>
      <c r="D32" s="267" t="s">
        <v>459</v>
      </c>
      <c r="E32" s="267" t="s">
        <v>459</v>
      </c>
      <c r="F32" s="267">
        <v>52.5</v>
      </c>
      <c r="G32" s="267">
        <v>53.25</v>
      </c>
      <c r="H32" s="267">
        <v>278.11</v>
      </c>
      <c r="I32" s="268">
        <v>278.72</v>
      </c>
      <c r="K32" s="77"/>
      <c r="L32" s="77"/>
      <c r="O32" s="77"/>
      <c r="P32" s="77"/>
      <c r="S32" s="77"/>
      <c r="T32" s="77"/>
      <c r="W32" s="77"/>
      <c r="X32" s="77"/>
    </row>
    <row r="33" spans="1:24" ht="12.75">
      <c r="A33" s="266" t="s">
        <v>152</v>
      </c>
      <c r="B33" s="267">
        <v>65</v>
      </c>
      <c r="C33" s="267">
        <v>63</v>
      </c>
      <c r="D33" s="267" t="s">
        <v>459</v>
      </c>
      <c r="E33" s="267" t="s">
        <v>459</v>
      </c>
      <c r="F33" s="267">
        <v>37</v>
      </c>
      <c r="G33" s="267">
        <v>36</v>
      </c>
      <c r="H33" s="267">
        <v>275</v>
      </c>
      <c r="I33" s="268">
        <v>285</v>
      </c>
      <c r="K33" s="77"/>
      <c r="L33" s="77"/>
      <c r="O33" s="77"/>
      <c r="P33" s="77"/>
      <c r="S33" s="77"/>
      <c r="T33" s="77"/>
      <c r="W33" s="77"/>
      <c r="X33" s="77"/>
    </row>
    <row r="34" spans="1:24" ht="12.75">
      <c r="A34" s="266" t="s">
        <v>153</v>
      </c>
      <c r="B34" s="267">
        <v>4120</v>
      </c>
      <c r="C34" s="267">
        <v>3855.5</v>
      </c>
      <c r="D34" s="267" t="s">
        <v>459</v>
      </c>
      <c r="E34" s="267" t="s">
        <v>459</v>
      </c>
      <c r="F34" s="267" t="s">
        <v>459</v>
      </c>
      <c r="G34" s="267">
        <v>694.782</v>
      </c>
      <c r="H34" s="267">
        <v>1200</v>
      </c>
      <c r="I34" s="268">
        <v>463.188</v>
      </c>
      <c r="K34" s="77"/>
      <c r="L34" s="77"/>
      <c r="O34" s="77"/>
      <c r="P34" s="77"/>
      <c r="S34" s="77"/>
      <c r="T34" s="77"/>
      <c r="W34" s="77"/>
      <c r="X34" s="77"/>
    </row>
    <row r="35" spans="1:24" ht="12.75">
      <c r="A35" s="270" t="s">
        <v>154</v>
      </c>
      <c r="B35" s="271">
        <v>8366.956</v>
      </c>
      <c r="C35" s="271">
        <v>7452.076</v>
      </c>
      <c r="D35" s="271" t="s">
        <v>459</v>
      </c>
      <c r="E35" s="271">
        <v>0</v>
      </c>
      <c r="F35" s="271">
        <v>1038.112</v>
      </c>
      <c r="G35" s="271">
        <v>1760.569</v>
      </c>
      <c r="H35" s="271">
        <v>5513.11</v>
      </c>
      <c r="I35" s="272">
        <v>4870.299</v>
      </c>
      <c r="K35" s="77"/>
      <c r="L35" s="77"/>
      <c r="O35" s="77"/>
      <c r="P35" s="77"/>
      <c r="S35" s="77"/>
      <c r="T35" s="77"/>
      <c r="W35" s="77"/>
      <c r="X35" s="77"/>
    </row>
    <row r="36" spans="1:24" ht="12.75">
      <c r="A36" s="266"/>
      <c r="B36" s="267"/>
      <c r="C36" s="267"/>
      <c r="D36" s="267"/>
      <c r="E36" s="267"/>
      <c r="F36" s="267"/>
      <c r="G36" s="267"/>
      <c r="H36" s="267"/>
      <c r="I36" s="268"/>
      <c r="L36" s="77"/>
      <c r="O36" s="77"/>
      <c r="P36" s="77"/>
      <c r="S36" s="77"/>
      <c r="T36" s="77"/>
      <c r="W36" s="77"/>
      <c r="X36" s="77"/>
    </row>
    <row r="37" spans="1:24" s="57" customFormat="1" ht="12.75">
      <c r="A37" s="270" t="s">
        <v>155</v>
      </c>
      <c r="B37" s="271">
        <v>400</v>
      </c>
      <c r="C37" s="271">
        <v>190</v>
      </c>
      <c r="D37" s="271" t="s">
        <v>459</v>
      </c>
      <c r="E37" s="271" t="s">
        <v>459</v>
      </c>
      <c r="F37" s="271">
        <v>140</v>
      </c>
      <c r="G37" s="271">
        <v>130</v>
      </c>
      <c r="H37" s="271">
        <v>1680</v>
      </c>
      <c r="I37" s="272">
        <v>1550</v>
      </c>
      <c r="K37" s="78"/>
      <c r="L37" s="78"/>
      <c r="O37" s="78"/>
      <c r="P37" s="78"/>
      <c r="S37" s="78"/>
      <c r="T37" s="78"/>
      <c r="W37" s="78"/>
      <c r="X37" s="78"/>
    </row>
    <row r="38" spans="1:24" ht="12.75">
      <c r="A38" s="266"/>
      <c r="B38" s="267"/>
      <c r="C38" s="267"/>
      <c r="D38" s="267"/>
      <c r="E38" s="267"/>
      <c r="F38" s="267"/>
      <c r="G38" s="267"/>
      <c r="H38" s="267"/>
      <c r="I38" s="268"/>
      <c r="L38" s="77"/>
      <c r="P38" s="77"/>
      <c r="S38" s="77"/>
      <c r="T38" s="77"/>
      <c r="W38" s="77"/>
      <c r="X38" s="77"/>
    </row>
    <row r="39" spans="1:24" ht="12.75">
      <c r="A39" s="266" t="s">
        <v>322</v>
      </c>
      <c r="B39" s="267" t="s">
        <v>459</v>
      </c>
      <c r="C39" s="267" t="s">
        <v>459</v>
      </c>
      <c r="D39" s="267" t="s">
        <v>459</v>
      </c>
      <c r="E39" s="267" t="s">
        <v>459</v>
      </c>
      <c r="F39" s="267">
        <v>5.85</v>
      </c>
      <c r="G39" s="267">
        <v>5.915</v>
      </c>
      <c r="H39" s="267">
        <v>177.22</v>
      </c>
      <c r="I39" s="268">
        <v>178.345</v>
      </c>
      <c r="K39" s="77"/>
      <c r="L39" s="77"/>
      <c r="O39" s="77"/>
      <c r="P39" s="77"/>
      <c r="S39" s="77"/>
      <c r="T39" s="77"/>
      <c r="W39" s="77"/>
      <c r="X39" s="77"/>
    </row>
    <row r="40" spans="1:24" ht="12.75">
      <c r="A40" s="266" t="s">
        <v>156</v>
      </c>
      <c r="B40" s="267">
        <v>167.75</v>
      </c>
      <c r="C40" s="267">
        <v>160</v>
      </c>
      <c r="D40" s="267">
        <v>17.65</v>
      </c>
      <c r="E40" s="267">
        <v>25</v>
      </c>
      <c r="F40" s="267">
        <v>6</v>
      </c>
      <c r="G40" s="267">
        <v>6</v>
      </c>
      <c r="H40" s="267">
        <v>48.05</v>
      </c>
      <c r="I40" s="268">
        <v>38</v>
      </c>
      <c r="K40" s="77"/>
      <c r="L40" s="77"/>
      <c r="O40" s="77"/>
      <c r="P40" s="77"/>
      <c r="S40" s="77"/>
      <c r="T40" s="77"/>
      <c r="W40" s="77"/>
      <c r="X40" s="77"/>
    </row>
    <row r="41" spans="1:24" ht="12.75">
      <c r="A41" s="266" t="s">
        <v>157</v>
      </c>
      <c r="B41" s="267">
        <v>69.8</v>
      </c>
      <c r="C41" s="267">
        <v>89.5</v>
      </c>
      <c r="D41" s="267" t="s">
        <v>459</v>
      </c>
      <c r="E41" s="267" t="s">
        <v>459</v>
      </c>
      <c r="F41" s="267">
        <v>22.37</v>
      </c>
      <c r="G41" s="267">
        <v>25.5</v>
      </c>
      <c r="H41" s="267">
        <v>249.4</v>
      </c>
      <c r="I41" s="268">
        <v>258.35</v>
      </c>
      <c r="K41" s="77"/>
      <c r="L41" s="77"/>
      <c r="O41" s="77"/>
      <c r="P41" s="77"/>
      <c r="S41" s="77"/>
      <c r="T41" s="77"/>
      <c r="W41" s="77"/>
      <c r="X41" s="77"/>
    </row>
    <row r="42" spans="1:24" ht="12.75">
      <c r="A42" s="266" t="s">
        <v>158</v>
      </c>
      <c r="B42" s="267" t="s">
        <v>459</v>
      </c>
      <c r="C42" s="267" t="s">
        <v>459</v>
      </c>
      <c r="D42" s="267" t="s">
        <v>459</v>
      </c>
      <c r="E42" s="267" t="s">
        <v>459</v>
      </c>
      <c r="F42" s="267" t="s">
        <v>459</v>
      </c>
      <c r="G42" s="267" t="s">
        <v>459</v>
      </c>
      <c r="H42" s="267">
        <v>89.4</v>
      </c>
      <c r="I42" s="268">
        <v>85.4</v>
      </c>
      <c r="K42" s="77"/>
      <c r="L42" s="77"/>
      <c r="O42" s="77"/>
      <c r="P42" s="77"/>
      <c r="S42" s="77"/>
      <c r="T42" s="77"/>
      <c r="W42" s="77"/>
      <c r="X42" s="77"/>
    </row>
    <row r="43" spans="1:24" ht="12.75">
      <c r="A43" s="266" t="s">
        <v>159</v>
      </c>
      <c r="B43" s="267">
        <v>47.1</v>
      </c>
      <c r="C43" s="267">
        <v>47.1</v>
      </c>
      <c r="D43" s="267" t="s">
        <v>459</v>
      </c>
      <c r="E43" s="267" t="s">
        <v>459</v>
      </c>
      <c r="F43" s="267" t="s">
        <v>459</v>
      </c>
      <c r="G43" s="267" t="s">
        <v>459</v>
      </c>
      <c r="H43" s="267">
        <v>103.322</v>
      </c>
      <c r="I43" s="268">
        <v>103.322</v>
      </c>
      <c r="K43" s="77"/>
      <c r="L43" s="77"/>
      <c r="O43" s="77"/>
      <c r="P43" s="77"/>
      <c r="S43" s="77"/>
      <c r="T43" s="77"/>
      <c r="W43" s="77"/>
      <c r="X43" s="77"/>
    </row>
    <row r="44" spans="1:24" ht="12.75">
      <c r="A44" s="266" t="s">
        <v>160</v>
      </c>
      <c r="B44" s="267" t="s">
        <v>459</v>
      </c>
      <c r="C44" s="267" t="s">
        <v>459</v>
      </c>
      <c r="D44" s="267" t="s">
        <v>459</v>
      </c>
      <c r="E44" s="267" t="s">
        <v>459</v>
      </c>
      <c r="F44" s="267" t="s">
        <v>459</v>
      </c>
      <c r="G44" s="267" t="s">
        <v>459</v>
      </c>
      <c r="H44" s="267">
        <v>63.488</v>
      </c>
      <c r="I44" s="268">
        <v>63.488</v>
      </c>
      <c r="K44" s="77"/>
      <c r="L44" s="77"/>
      <c r="O44" s="77"/>
      <c r="P44" s="77"/>
      <c r="S44" s="77"/>
      <c r="T44" s="77"/>
      <c r="W44" s="77"/>
      <c r="X44" s="77"/>
    </row>
    <row r="45" spans="1:24" ht="12.75">
      <c r="A45" s="266" t="s">
        <v>161</v>
      </c>
      <c r="B45" s="267" t="s">
        <v>459</v>
      </c>
      <c r="C45" s="267" t="s">
        <v>459</v>
      </c>
      <c r="D45" s="267" t="s">
        <v>459</v>
      </c>
      <c r="E45" s="267" t="s">
        <v>459</v>
      </c>
      <c r="F45" s="267" t="s">
        <v>459</v>
      </c>
      <c r="G45" s="267" t="s">
        <v>459</v>
      </c>
      <c r="H45" s="267">
        <v>35</v>
      </c>
      <c r="I45" s="268">
        <v>35</v>
      </c>
      <c r="K45" s="77"/>
      <c r="L45" s="77"/>
      <c r="O45" s="77"/>
      <c r="P45" s="77"/>
      <c r="S45" s="77"/>
      <c r="T45" s="77"/>
      <c r="W45" s="77"/>
      <c r="X45" s="77"/>
    </row>
    <row r="46" spans="1:24" ht="12.75">
      <c r="A46" s="266" t="s">
        <v>162</v>
      </c>
      <c r="B46" s="267" t="s">
        <v>459</v>
      </c>
      <c r="C46" s="267" t="s">
        <v>459</v>
      </c>
      <c r="D46" s="267" t="s">
        <v>459</v>
      </c>
      <c r="E46" s="267" t="s">
        <v>459</v>
      </c>
      <c r="F46" s="267" t="s">
        <v>459</v>
      </c>
      <c r="G46" s="267" t="s">
        <v>459</v>
      </c>
      <c r="H46" s="267">
        <v>340</v>
      </c>
      <c r="I46" s="268">
        <v>340</v>
      </c>
      <c r="K46" s="77"/>
      <c r="L46" s="77"/>
      <c r="O46" s="77"/>
      <c r="P46" s="77"/>
      <c r="S46" s="77"/>
      <c r="T46" s="77"/>
      <c r="W46" s="77"/>
      <c r="X46" s="77"/>
    </row>
    <row r="47" spans="1:24" ht="12.75">
      <c r="A47" s="266" t="s">
        <v>163</v>
      </c>
      <c r="B47" s="267">
        <v>120</v>
      </c>
      <c r="C47" s="267">
        <v>96.3</v>
      </c>
      <c r="D47" s="267" t="s">
        <v>459</v>
      </c>
      <c r="E47" s="267" t="s">
        <v>459</v>
      </c>
      <c r="F47" s="267">
        <v>3.75</v>
      </c>
      <c r="G47" s="267">
        <v>4</v>
      </c>
      <c r="H47" s="267">
        <v>179.125</v>
      </c>
      <c r="I47" s="268">
        <v>180.14</v>
      </c>
      <c r="K47" s="77"/>
      <c r="L47" s="77"/>
      <c r="O47" s="77"/>
      <c r="P47" s="77"/>
      <c r="S47" s="77"/>
      <c r="T47" s="77"/>
      <c r="W47" s="77"/>
      <c r="X47" s="77"/>
    </row>
    <row r="48" spans="1:24" ht="12.75">
      <c r="A48" s="270" t="s">
        <v>303</v>
      </c>
      <c r="B48" s="271">
        <v>404.65</v>
      </c>
      <c r="C48" s="271">
        <v>392.9</v>
      </c>
      <c r="D48" s="271" t="s">
        <v>459</v>
      </c>
      <c r="E48" s="271">
        <v>25</v>
      </c>
      <c r="F48" s="271">
        <v>37.97</v>
      </c>
      <c r="G48" s="271">
        <v>41.415</v>
      </c>
      <c r="H48" s="271">
        <v>1285.005</v>
      </c>
      <c r="I48" s="272">
        <v>1282.045</v>
      </c>
      <c r="K48" s="77"/>
      <c r="L48" s="77"/>
      <c r="O48" s="77"/>
      <c r="P48" s="77"/>
      <c r="S48" s="77"/>
      <c r="T48" s="77"/>
      <c r="W48" s="77"/>
      <c r="X48" s="77"/>
    </row>
    <row r="49" spans="1:24" ht="12.75">
      <c r="A49" s="266"/>
      <c r="B49" s="267"/>
      <c r="C49" s="267"/>
      <c r="D49" s="267"/>
      <c r="E49" s="267"/>
      <c r="F49" s="267"/>
      <c r="G49" s="267"/>
      <c r="H49" s="267"/>
      <c r="I49" s="268"/>
      <c r="L49" s="77"/>
      <c r="O49" s="77"/>
      <c r="P49" s="77"/>
      <c r="S49" s="77"/>
      <c r="T49" s="77"/>
      <c r="W49" s="77"/>
      <c r="X49" s="77"/>
    </row>
    <row r="50" spans="1:24" s="57" customFormat="1" ht="12.75">
      <c r="A50" s="270" t="s">
        <v>164</v>
      </c>
      <c r="B50" s="271">
        <v>6500</v>
      </c>
      <c r="C50" s="271">
        <v>6500</v>
      </c>
      <c r="D50" s="271" t="s">
        <v>459</v>
      </c>
      <c r="E50" s="271" t="s">
        <v>459</v>
      </c>
      <c r="F50" s="271" t="s">
        <v>459</v>
      </c>
      <c r="G50" s="271" t="s">
        <v>459</v>
      </c>
      <c r="H50" s="271">
        <v>851.59</v>
      </c>
      <c r="I50" s="272">
        <v>913.3</v>
      </c>
      <c r="K50" s="78"/>
      <c r="L50" s="78"/>
      <c r="O50" s="78"/>
      <c r="P50" s="78"/>
      <c r="S50" s="78"/>
      <c r="T50" s="78"/>
      <c r="W50" s="78"/>
      <c r="X50" s="78"/>
    </row>
    <row r="51" spans="1:24" ht="12.75">
      <c r="A51" s="266"/>
      <c r="B51" s="267"/>
      <c r="C51" s="267"/>
      <c r="D51" s="267"/>
      <c r="E51" s="267"/>
      <c r="F51" s="267"/>
      <c r="G51" s="267"/>
      <c r="H51" s="267"/>
      <c r="I51" s="268"/>
      <c r="L51" s="77"/>
      <c r="O51" s="77"/>
      <c r="P51" s="77"/>
      <c r="S51" s="77"/>
      <c r="T51" s="77"/>
      <c r="W51" s="77"/>
      <c r="X51" s="77"/>
    </row>
    <row r="52" spans="1:24" ht="12.75">
      <c r="A52" s="266" t="s">
        <v>165</v>
      </c>
      <c r="B52" s="267">
        <v>800</v>
      </c>
      <c r="C52" s="267">
        <v>850</v>
      </c>
      <c r="D52" s="267" t="s">
        <v>459</v>
      </c>
      <c r="E52" s="267" t="s">
        <v>459</v>
      </c>
      <c r="F52" s="267">
        <v>25</v>
      </c>
      <c r="G52" s="267">
        <v>27.5</v>
      </c>
      <c r="H52" s="267">
        <v>600</v>
      </c>
      <c r="I52" s="268">
        <v>600</v>
      </c>
      <c r="K52" s="77"/>
      <c r="L52" s="77"/>
      <c r="O52" s="77"/>
      <c r="P52" s="77"/>
      <c r="S52" s="77"/>
      <c r="T52" s="77"/>
      <c r="W52" s="77"/>
      <c r="X52" s="77"/>
    </row>
    <row r="53" spans="1:24" ht="12.75">
      <c r="A53" s="266" t="s">
        <v>166</v>
      </c>
      <c r="B53" s="267">
        <v>78900</v>
      </c>
      <c r="C53" s="267">
        <v>78000</v>
      </c>
      <c r="D53" s="267" t="s">
        <v>459</v>
      </c>
      <c r="E53" s="267" t="s">
        <v>459</v>
      </c>
      <c r="F53" s="267">
        <v>88</v>
      </c>
      <c r="G53" s="267">
        <v>88.25</v>
      </c>
      <c r="H53" s="267">
        <v>221.5</v>
      </c>
      <c r="I53" s="268">
        <v>220</v>
      </c>
      <c r="K53" s="77"/>
      <c r="L53" s="77"/>
      <c r="O53" s="77"/>
      <c r="P53" s="77"/>
      <c r="S53" s="77"/>
      <c r="T53" s="77"/>
      <c r="W53" s="77"/>
      <c r="X53" s="77"/>
    </row>
    <row r="54" spans="1:24" ht="12.75">
      <c r="A54" s="266" t="s">
        <v>167</v>
      </c>
      <c r="B54" s="267" t="s">
        <v>459</v>
      </c>
      <c r="C54" s="267" t="s">
        <v>459</v>
      </c>
      <c r="D54" s="267" t="s">
        <v>459</v>
      </c>
      <c r="E54" s="267" t="s">
        <v>459</v>
      </c>
      <c r="F54" s="267">
        <v>0.8</v>
      </c>
      <c r="G54" s="267">
        <v>0.9</v>
      </c>
      <c r="H54" s="267">
        <v>18.6</v>
      </c>
      <c r="I54" s="268">
        <v>18.6</v>
      </c>
      <c r="K54" s="77"/>
      <c r="L54" s="77"/>
      <c r="O54" s="77"/>
      <c r="P54" s="77"/>
      <c r="S54" s="77"/>
      <c r="T54" s="77"/>
      <c r="W54" s="77"/>
      <c r="X54" s="77"/>
    </row>
    <row r="55" spans="1:24" ht="12.75">
      <c r="A55" s="266" t="s">
        <v>168</v>
      </c>
      <c r="B55" s="267">
        <v>10</v>
      </c>
      <c r="C55" s="267">
        <v>10</v>
      </c>
      <c r="D55" s="267" t="s">
        <v>459</v>
      </c>
      <c r="E55" s="267" t="s">
        <v>459</v>
      </c>
      <c r="F55" s="267">
        <v>3</v>
      </c>
      <c r="G55" s="267">
        <v>3</v>
      </c>
      <c r="H55" s="267">
        <v>45.86</v>
      </c>
      <c r="I55" s="268">
        <v>46.66</v>
      </c>
      <c r="K55" s="77"/>
      <c r="L55" s="77"/>
      <c r="O55" s="77"/>
      <c r="P55" s="77"/>
      <c r="S55" s="77"/>
      <c r="T55" s="77"/>
      <c r="W55" s="77"/>
      <c r="X55" s="77"/>
    </row>
    <row r="56" spans="1:24" ht="12.75">
      <c r="A56" s="266" t="s">
        <v>169</v>
      </c>
      <c r="B56" s="267">
        <v>3885.5</v>
      </c>
      <c r="C56" s="267">
        <v>4002.5</v>
      </c>
      <c r="D56" s="267" t="s">
        <v>459</v>
      </c>
      <c r="E56" s="267" t="s">
        <v>459</v>
      </c>
      <c r="F56" s="267">
        <v>50.21</v>
      </c>
      <c r="G56" s="267">
        <v>26.97</v>
      </c>
      <c r="H56" s="267">
        <v>135.5</v>
      </c>
      <c r="I56" s="268">
        <v>146.775</v>
      </c>
      <c r="K56" s="77"/>
      <c r="L56" s="77"/>
      <c r="O56" s="77"/>
      <c r="P56" s="77"/>
      <c r="S56" s="77"/>
      <c r="T56" s="77"/>
      <c r="W56" s="77"/>
      <c r="X56" s="77"/>
    </row>
    <row r="57" spans="1:24" ht="12.75">
      <c r="A57" s="270" t="s">
        <v>170</v>
      </c>
      <c r="B57" s="271">
        <v>83595.5</v>
      </c>
      <c r="C57" s="271">
        <v>82862.5</v>
      </c>
      <c r="D57" s="271" t="s">
        <v>459</v>
      </c>
      <c r="E57" s="271" t="s">
        <v>459</v>
      </c>
      <c r="F57" s="271">
        <v>167.01</v>
      </c>
      <c r="G57" s="271">
        <v>146.62</v>
      </c>
      <c r="H57" s="271">
        <v>1021.46</v>
      </c>
      <c r="I57" s="272">
        <v>1032.035</v>
      </c>
      <c r="K57" s="77"/>
      <c r="L57" s="77"/>
      <c r="O57" s="77"/>
      <c r="P57" s="77"/>
      <c r="S57" s="77"/>
      <c r="T57" s="77"/>
      <c r="W57" s="77"/>
      <c r="X57" s="77"/>
    </row>
    <row r="58" spans="1:24" ht="12.75">
      <c r="A58" s="266"/>
      <c r="B58" s="267"/>
      <c r="C58" s="267"/>
      <c r="D58" s="267"/>
      <c r="E58" s="267"/>
      <c r="F58" s="267"/>
      <c r="G58" s="267"/>
      <c r="H58" s="267"/>
      <c r="I58" s="268"/>
      <c r="L58" s="77"/>
      <c r="O58" s="77"/>
      <c r="P58" s="77"/>
      <c r="S58" s="77"/>
      <c r="T58" s="77"/>
      <c r="W58" s="77"/>
      <c r="X58" s="77"/>
    </row>
    <row r="59" spans="1:24" ht="12.75">
      <c r="A59" s="266" t="s">
        <v>171</v>
      </c>
      <c r="B59" s="267">
        <v>9690</v>
      </c>
      <c r="C59" s="267">
        <v>7255</v>
      </c>
      <c r="D59" s="267">
        <v>85</v>
      </c>
      <c r="E59" s="267">
        <v>60</v>
      </c>
      <c r="F59" s="267">
        <v>10425</v>
      </c>
      <c r="G59" s="267">
        <v>8075</v>
      </c>
      <c r="H59" s="267">
        <v>13214</v>
      </c>
      <c r="I59" s="268">
        <v>12909</v>
      </c>
      <c r="K59" s="77"/>
      <c r="L59" s="77"/>
      <c r="O59" s="77"/>
      <c r="P59" s="77"/>
      <c r="S59" s="77"/>
      <c r="T59" s="77"/>
      <c r="W59" s="77"/>
      <c r="X59" s="77"/>
    </row>
    <row r="60" spans="1:24" ht="12.75">
      <c r="A60" s="266" t="s">
        <v>172</v>
      </c>
      <c r="B60" s="267">
        <v>1750</v>
      </c>
      <c r="C60" s="267">
        <v>1500</v>
      </c>
      <c r="D60" s="267" t="s">
        <v>459</v>
      </c>
      <c r="E60" s="267" t="s">
        <v>459</v>
      </c>
      <c r="F60" s="267">
        <v>4900</v>
      </c>
      <c r="G60" s="267">
        <v>3660</v>
      </c>
      <c r="H60" s="267">
        <v>650</v>
      </c>
      <c r="I60" s="268">
        <v>880</v>
      </c>
      <c r="K60" s="77"/>
      <c r="L60" s="77"/>
      <c r="O60" s="77"/>
      <c r="P60" s="77"/>
      <c r="S60" s="77"/>
      <c r="T60" s="77"/>
      <c r="W60" s="77"/>
      <c r="X60" s="77"/>
    </row>
    <row r="61" spans="1:24" ht="12.75">
      <c r="A61" s="266" t="s">
        <v>173</v>
      </c>
      <c r="B61" s="267">
        <v>27030</v>
      </c>
      <c r="C61" s="267">
        <v>27030</v>
      </c>
      <c r="D61" s="267" t="s">
        <v>459</v>
      </c>
      <c r="E61" s="267" t="s">
        <v>459</v>
      </c>
      <c r="F61" s="267">
        <v>19152</v>
      </c>
      <c r="G61" s="267">
        <v>7087</v>
      </c>
      <c r="H61" s="267">
        <v>4319.4</v>
      </c>
      <c r="I61" s="268">
        <v>5262.521</v>
      </c>
      <c r="K61" s="77"/>
      <c r="L61" s="77"/>
      <c r="O61" s="77"/>
      <c r="P61" s="77"/>
      <c r="S61" s="77"/>
      <c r="T61" s="77"/>
      <c r="W61" s="77"/>
      <c r="X61" s="77"/>
    </row>
    <row r="62" spans="1:24" ht="12.75">
      <c r="A62" s="270" t="s">
        <v>174</v>
      </c>
      <c r="B62" s="271">
        <v>38470</v>
      </c>
      <c r="C62" s="271">
        <v>35785</v>
      </c>
      <c r="D62" s="271">
        <v>85</v>
      </c>
      <c r="E62" s="271">
        <v>60</v>
      </c>
      <c r="F62" s="271">
        <v>34477</v>
      </c>
      <c r="G62" s="271">
        <v>18822</v>
      </c>
      <c r="H62" s="271">
        <v>18183.4</v>
      </c>
      <c r="I62" s="272">
        <v>19051.521</v>
      </c>
      <c r="K62" s="77"/>
      <c r="L62" s="77"/>
      <c r="O62" s="77"/>
      <c r="P62" s="77"/>
      <c r="S62" s="77"/>
      <c r="T62" s="77"/>
      <c r="W62" s="77"/>
      <c r="X62" s="77"/>
    </row>
    <row r="63" spans="1:24" ht="12.75">
      <c r="A63" s="266"/>
      <c r="B63" s="267"/>
      <c r="C63" s="267"/>
      <c r="D63" s="267"/>
      <c r="E63" s="267"/>
      <c r="F63" s="267"/>
      <c r="G63" s="267"/>
      <c r="H63" s="267"/>
      <c r="I63" s="268"/>
      <c r="L63" s="77"/>
      <c r="O63" s="77"/>
      <c r="P63" s="77"/>
      <c r="S63" s="77"/>
      <c r="T63" s="77"/>
      <c r="W63" s="77"/>
      <c r="X63" s="77"/>
    </row>
    <row r="64" spans="1:24" s="61" customFormat="1" ht="12.75">
      <c r="A64" s="273" t="s">
        <v>175</v>
      </c>
      <c r="B64" s="271">
        <v>101890</v>
      </c>
      <c r="C64" s="271">
        <v>105760</v>
      </c>
      <c r="D64" s="271" t="s">
        <v>459</v>
      </c>
      <c r="E64" s="271" t="s">
        <v>459</v>
      </c>
      <c r="F64" s="271" t="s">
        <v>459</v>
      </c>
      <c r="G64" s="271" t="s">
        <v>459</v>
      </c>
      <c r="H64" s="271">
        <v>58190</v>
      </c>
      <c r="I64" s="272">
        <v>59390</v>
      </c>
      <c r="K64" s="79"/>
      <c r="L64" s="79"/>
      <c r="O64" s="79"/>
      <c r="P64" s="79"/>
      <c r="S64" s="79"/>
      <c r="T64" s="79"/>
      <c r="W64" s="79"/>
      <c r="X64" s="79"/>
    </row>
    <row r="65" spans="1:24" ht="12.75">
      <c r="A65" s="266"/>
      <c r="B65" s="267"/>
      <c r="C65" s="267"/>
      <c r="D65" s="267"/>
      <c r="E65" s="267"/>
      <c r="F65" s="267"/>
      <c r="G65" s="267"/>
      <c r="H65" s="267"/>
      <c r="I65" s="268"/>
      <c r="L65" s="77"/>
      <c r="O65" s="77"/>
      <c r="P65" s="77"/>
      <c r="S65" s="77"/>
      <c r="T65" s="77"/>
      <c r="W65" s="77"/>
      <c r="X65" s="77"/>
    </row>
    <row r="66" spans="1:24" ht="12.75">
      <c r="A66" s="266" t="s">
        <v>176</v>
      </c>
      <c r="B66" s="267">
        <v>33200</v>
      </c>
      <c r="C66" s="267">
        <v>23000</v>
      </c>
      <c r="D66" s="267" t="s">
        <v>459</v>
      </c>
      <c r="E66" s="267" t="s">
        <v>459</v>
      </c>
      <c r="F66" s="267">
        <v>40</v>
      </c>
      <c r="G66" s="267">
        <v>20.5</v>
      </c>
      <c r="H66" s="267">
        <v>870</v>
      </c>
      <c r="I66" s="268">
        <v>565</v>
      </c>
      <c r="K66" s="77"/>
      <c r="L66" s="77"/>
      <c r="O66" s="77"/>
      <c r="P66" s="77"/>
      <c r="S66" s="77"/>
      <c r="T66" s="77"/>
      <c r="W66" s="77"/>
      <c r="X66" s="77"/>
    </row>
    <row r="67" spans="1:24" ht="12.75">
      <c r="A67" s="266" t="s">
        <v>177</v>
      </c>
      <c r="B67" s="267">
        <v>6170</v>
      </c>
      <c r="C67" s="267">
        <v>4470</v>
      </c>
      <c r="D67" s="267" t="s">
        <v>459</v>
      </c>
      <c r="E67" s="267" t="s">
        <v>459</v>
      </c>
      <c r="F67" s="267" t="s">
        <v>459</v>
      </c>
      <c r="G67" s="267">
        <v>10</v>
      </c>
      <c r="H67" s="267">
        <v>825</v>
      </c>
      <c r="I67" s="268">
        <v>750</v>
      </c>
      <c r="K67" s="77"/>
      <c r="L67" s="77"/>
      <c r="O67" s="77"/>
      <c r="P67" s="77"/>
      <c r="S67" s="77"/>
      <c r="T67" s="77"/>
      <c r="W67" s="77"/>
      <c r="X67" s="77"/>
    </row>
    <row r="68" spans="1:24" ht="12.75">
      <c r="A68" s="270" t="s">
        <v>178</v>
      </c>
      <c r="B68" s="271">
        <v>39370</v>
      </c>
      <c r="C68" s="271">
        <v>27470</v>
      </c>
      <c r="D68" s="271" t="s">
        <v>459</v>
      </c>
      <c r="E68" s="271" t="s">
        <v>459</v>
      </c>
      <c r="F68" s="271">
        <v>40</v>
      </c>
      <c r="G68" s="271">
        <v>30.5</v>
      </c>
      <c r="H68" s="271">
        <v>1695</v>
      </c>
      <c r="I68" s="272">
        <v>1315</v>
      </c>
      <c r="K68" s="77"/>
      <c r="L68" s="77"/>
      <c r="O68" s="77"/>
      <c r="P68" s="77"/>
      <c r="S68" s="77"/>
      <c r="T68" s="77"/>
      <c r="W68" s="77"/>
      <c r="X68" s="77"/>
    </row>
    <row r="69" spans="1:24" ht="12.75">
      <c r="A69" s="266"/>
      <c r="B69" s="267"/>
      <c r="C69" s="267"/>
      <c r="D69" s="267"/>
      <c r="E69" s="267"/>
      <c r="F69" s="267"/>
      <c r="G69" s="267"/>
      <c r="H69" s="267"/>
      <c r="I69" s="268"/>
      <c r="L69" s="77"/>
      <c r="O69" s="77"/>
      <c r="P69" s="77"/>
      <c r="S69" s="77"/>
      <c r="T69" s="77"/>
      <c r="W69" s="77"/>
      <c r="X69" s="77"/>
    </row>
    <row r="70" spans="1:24" ht="12.75">
      <c r="A70" s="266" t="s">
        <v>179</v>
      </c>
      <c r="B70" s="267" t="s">
        <v>459</v>
      </c>
      <c r="C70" s="267" t="s">
        <v>459</v>
      </c>
      <c r="D70" s="267">
        <v>57330</v>
      </c>
      <c r="E70" s="267">
        <v>52020</v>
      </c>
      <c r="F70" s="267">
        <v>14180</v>
      </c>
      <c r="G70" s="267">
        <v>11550</v>
      </c>
      <c r="H70" s="267">
        <v>269950</v>
      </c>
      <c r="I70" s="268">
        <v>267160</v>
      </c>
      <c r="K70" s="77"/>
      <c r="L70" s="77"/>
      <c r="O70" s="77"/>
      <c r="P70" s="77"/>
      <c r="S70" s="77"/>
      <c r="T70" s="77"/>
      <c r="W70" s="77"/>
      <c r="X70" s="77"/>
    </row>
    <row r="71" spans="1:24" ht="12.75">
      <c r="A71" s="266" t="s">
        <v>180</v>
      </c>
      <c r="B71" s="267">
        <v>3.265</v>
      </c>
      <c r="C71" s="267">
        <v>2.95</v>
      </c>
      <c r="D71" s="267">
        <v>825.562</v>
      </c>
      <c r="E71" s="267">
        <v>935.5</v>
      </c>
      <c r="F71" s="267">
        <v>670</v>
      </c>
      <c r="G71" s="267">
        <v>900</v>
      </c>
      <c r="H71" s="267">
        <v>6543.652</v>
      </c>
      <c r="I71" s="268">
        <v>4400</v>
      </c>
      <c r="K71" s="77"/>
      <c r="L71" s="77"/>
      <c r="O71" s="77"/>
      <c r="P71" s="77"/>
      <c r="S71" s="77"/>
      <c r="T71" s="77"/>
      <c r="W71" s="77"/>
      <c r="X71" s="77"/>
    </row>
    <row r="72" spans="1:24" ht="12.75">
      <c r="A72" s="266" t="s">
        <v>181</v>
      </c>
      <c r="B72" s="267">
        <v>16000</v>
      </c>
      <c r="C72" s="267">
        <v>15000</v>
      </c>
      <c r="D72" s="267" t="s">
        <v>459</v>
      </c>
      <c r="E72" s="267" t="s">
        <v>459</v>
      </c>
      <c r="F72" s="267" t="s">
        <v>459</v>
      </c>
      <c r="G72" s="267" t="s">
        <v>459</v>
      </c>
      <c r="H72" s="267">
        <v>800</v>
      </c>
      <c r="I72" s="268">
        <v>800</v>
      </c>
      <c r="K72" s="77"/>
      <c r="L72" s="77"/>
      <c r="O72" s="77"/>
      <c r="P72" s="77"/>
      <c r="S72" s="77"/>
      <c r="T72" s="77"/>
      <c r="W72" s="77"/>
      <c r="X72" s="77"/>
    </row>
    <row r="73" spans="1:24" ht="12.75">
      <c r="A73" s="266" t="s">
        <v>182</v>
      </c>
      <c r="B73" s="267">
        <v>250</v>
      </c>
      <c r="C73" s="267">
        <v>250</v>
      </c>
      <c r="D73" s="267" t="s">
        <v>459</v>
      </c>
      <c r="E73" s="267" t="s">
        <v>459</v>
      </c>
      <c r="F73" s="267">
        <v>200</v>
      </c>
      <c r="G73" s="267">
        <v>200</v>
      </c>
      <c r="H73" s="267">
        <v>37500</v>
      </c>
      <c r="I73" s="268">
        <v>35000</v>
      </c>
      <c r="K73" s="77"/>
      <c r="L73" s="77"/>
      <c r="O73" s="77"/>
      <c r="P73" s="77"/>
      <c r="S73" s="77"/>
      <c r="T73" s="77"/>
      <c r="W73" s="77"/>
      <c r="X73" s="77"/>
    </row>
    <row r="74" spans="1:24" ht="12.75">
      <c r="A74" s="266" t="s">
        <v>183</v>
      </c>
      <c r="B74" s="267">
        <v>74090</v>
      </c>
      <c r="C74" s="267">
        <v>74600</v>
      </c>
      <c r="D74" s="267" t="s">
        <v>459</v>
      </c>
      <c r="E74" s="267" t="s">
        <v>459</v>
      </c>
      <c r="F74" s="267">
        <v>77590</v>
      </c>
      <c r="G74" s="267">
        <v>83400</v>
      </c>
      <c r="H74" s="267">
        <v>10000</v>
      </c>
      <c r="I74" s="268">
        <v>8200</v>
      </c>
      <c r="K74" s="77"/>
      <c r="L74" s="77"/>
      <c r="O74" s="77"/>
      <c r="P74" s="77"/>
      <c r="S74" s="77"/>
      <c r="T74" s="77"/>
      <c r="W74" s="77"/>
      <c r="X74" s="77"/>
    </row>
    <row r="75" spans="1:24" ht="12.75">
      <c r="A75" s="266" t="s">
        <v>184</v>
      </c>
      <c r="B75" s="267">
        <v>4070</v>
      </c>
      <c r="C75" s="267">
        <v>4979</v>
      </c>
      <c r="D75" s="267" t="s">
        <v>459</v>
      </c>
      <c r="E75" s="267" t="s">
        <v>459</v>
      </c>
      <c r="F75" s="267">
        <v>72.669</v>
      </c>
      <c r="G75" s="267">
        <v>50.544</v>
      </c>
      <c r="H75" s="267">
        <v>674.223</v>
      </c>
      <c r="I75" s="268">
        <v>650.548</v>
      </c>
      <c r="K75" s="77"/>
      <c r="L75" s="77"/>
      <c r="O75" s="77"/>
      <c r="P75" s="77"/>
      <c r="S75" s="77"/>
      <c r="T75" s="77"/>
      <c r="W75" s="77"/>
      <c r="X75" s="77"/>
    </row>
    <row r="76" spans="1:24" ht="12.75">
      <c r="A76" s="266" t="s">
        <v>185</v>
      </c>
      <c r="B76" s="267">
        <v>13332.5</v>
      </c>
      <c r="C76" s="267">
        <v>12250</v>
      </c>
      <c r="D76" s="267">
        <v>656.212</v>
      </c>
      <c r="E76" s="267">
        <v>590.591</v>
      </c>
      <c r="F76" s="267">
        <v>2218.5</v>
      </c>
      <c r="G76" s="267">
        <v>2025</v>
      </c>
      <c r="H76" s="267">
        <v>8970</v>
      </c>
      <c r="I76" s="268">
        <v>7300</v>
      </c>
      <c r="K76" s="77"/>
      <c r="L76" s="77"/>
      <c r="O76" s="77"/>
      <c r="P76" s="77"/>
      <c r="S76" s="77"/>
      <c r="T76" s="77"/>
      <c r="W76" s="77"/>
      <c r="X76" s="77"/>
    </row>
    <row r="77" spans="1:24" ht="12.75">
      <c r="A77" s="266" t="s">
        <v>186</v>
      </c>
      <c r="B77" s="267">
        <v>16210</v>
      </c>
      <c r="C77" s="267">
        <v>12590</v>
      </c>
      <c r="D77" s="267">
        <v>1370</v>
      </c>
      <c r="E77" s="267">
        <v>1310</v>
      </c>
      <c r="F77" s="267">
        <v>4450</v>
      </c>
      <c r="G77" s="267">
        <v>2310</v>
      </c>
      <c r="H77" s="267">
        <v>3110</v>
      </c>
      <c r="I77" s="268">
        <v>2820</v>
      </c>
      <c r="K77" s="77"/>
      <c r="L77" s="77"/>
      <c r="O77" s="77"/>
      <c r="P77" s="77"/>
      <c r="S77" s="77"/>
      <c r="T77" s="77"/>
      <c r="W77" s="77"/>
      <c r="X77" s="77"/>
    </row>
    <row r="78" spans="1:24" ht="12.75">
      <c r="A78" s="270" t="s">
        <v>292</v>
      </c>
      <c r="B78" s="271">
        <v>123955.765</v>
      </c>
      <c r="C78" s="271">
        <v>119671.95</v>
      </c>
      <c r="D78" s="271">
        <v>60181.774</v>
      </c>
      <c r="E78" s="271">
        <v>54856.091</v>
      </c>
      <c r="F78" s="271">
        <v>99381.169</v>
      </c>
      <c r="G78" s="271">
        <v>100435.544</v>
      </c>
      <c r="H78" s="271">
        <v>337547.875</v>
      </c>
      <c r="I78" s="272">
        <v>326330.548</v>
      </c>
      <c r="K78" s="77"/>
      <c r="L78" s="77"/>
      <c r="O78" s="77"/>
      <c r="P78" s="77"/>
      <c r="S78" s="77"/>
      <c r="T78" s="77"/>
      <c r="W78" s="77"/>
      <c r="X78" s="77"/>
    </row>
    <row r="79" spans="1:24" ht="12.75">
      <c r="A79" s="266"/>
      <c r="B79" s="267"/>
      <c r="C79" s="267"/>
      <c r="D79" s="267"/>
      <c r="E79" s="267"/>
      <c r="F79" s="267"/>
      <c r="G79" s="267"/>
      <c r="H79" s="267"/>
      <c r="I79" s="268"/>
      <c r="L79" s="77"/>
      <c r="O79" s="77"/>
      <c r="P79" s="77"/>
      <c r="S79" s="77"/>
      <c r="T79" s="77"/>
      <c r="W79" s="77"/>
      <c r="X79" s="77"/>
    </row>
    <row r="80" spans="1:24" ht="12.75">
      <c r="A80" s="269" t="s">
        <v>236</v>
      </c>
      <c r="B80" s="267">
        <v>215</v>
      </c>
      <c r="C80" s="267">
        <v>150</v>
      </c>
      <c r="D80" s="267">
        <v>43980</v>
      </c>
      <c r="E80" s="267">
        <v>44805</v>
      </c>
      <c r="F80" s="267" t="s">
        <v>459</v>
      </c>
      <c r="G80" s="267" t="s">
        <v>459</v>
      </c>
      <c r="H80" s="267">
        <v>32309</v>
      </c>
      <c r="I80" s="268">
        <v>30752.5</v>
      </c>
      <c r="K80" s="77"/>
      <c r="L80" s="77"/>
      <c r="O80" s="77"/>
      <c r="P80" s="77"/>
      <c r="S80" s="77"/>
      <c r="T80" s="77"/>
      <c r="W80" s="77"/>
      <c r="X80" s="77"/>
    </row>
    <row r="81" spans="1:24" ht="12.75">
      <c r="A81" s="266" t="s">
        <v>187</v>
      </c>
      <c r="B81" s="267">
        <v>1418</v>
      </c>
      <c r="C81" s="267">
        <v>1413</v>
      </c>
      <c r="D81" s="267">
        <v>14781.9</v>
      </c>
      <c r="E81" s="267">
        <v>14891.9</v>
      </c>
      <c r="F81" s="267" t="s">
        <v>459</v>
      </c>
      <c r="G81" s="267" t="s">
        <v>459</v>
      </c>
      <c r="H81" s="267">
        <v>35602</v>
      </c>
      <c r="I81" s="268">
        <v>34675</v>
      </c>
      <c r="K81" s="77"/>
      <c r="L81" s="77"/>
      <c r="O81" s="77"/>
      <c r="P81" s="77"/>
      <c r="S81" s="77"/>
      <c r="T81" s="77"/>
      <c r="W81" s="77"/>
      <c r="X81" s="77"/>
    </row>
    <row r="82" spans="1:24" ht="12.75">
      <c r="A82" s="270" t="s">
        <v>188</v>
      </c>
      <c r="B82" s="271">
        <v>1633</v>
      </c>
      <c r="C82" s="271">
        <v>1563</v>
      </c>
      <c r="D82" s="271">
        <v>58761.9</v>
      </c>
      <c r="E82" s="271">
        <v>59696.9</v>
      </c>
      <c r="F82" s="271" t="s">
        <v>459</v>
      </c>
      <c r="G82" s="271" t="s">
        <v>459</v>
      </c>
      <c r="H82" s="271">
        <v>67911</v>
      </c>
      <c r="I82" s="272">
        <v>65427.5</v>
      </c>
      <c r="K82" s="77"/>
      <c r="L82" s="77"/>
      <c r="O82" s="77"/>
      <c r="P82" s="77"/>
      <c r="S82" s="77"/>
      <c r="T82" s="77"/>
      <c r="W82" s="77"/>
      <c r="X82" s="77"/>
    </row>
    <row r="83" spans="1:24" ht="12.75">
      <c r="A83" s="266"/>
      <c r="B83" s="267"/>
      <c r="C83" s="267"/>
      <c r="D83" s="267"/>
      <c r="E83" s="267"/>
      <c r="F83" s="267"/>
      <c r="G83" s="267"/>
      <c r="H83" s="267"/>
      <c r="I83" s="268"/>
      <c r="K83" s="77"/>
      <c r="L83" s="77"/>
      <c r="O83" s="77"/>
      <c r="P83" s="77"/>
      <c r="S83" s="77"/>
      <c r="T83" s="77"/>
      <c r="W83" s="77"/>
      <c r="X83" s="77"/>
    </row>
    <row r="84" spans="1:24" s="62" customFormat="1" ht="13.5" thickBot="1">
      <c r="A84" s="274" t="s">
        <v>237</v>
      </c>
      <c r="B84" s="275">
        <v>451749.321</v>
      </c>
      <c r="C84" s="275">
        <v>437659.126</v>
      </c>
      <c r="D84" s="275">
        <v>119028.674</v>
      </c>
      <c r="E84" s="275">
        <v>114637.991</v>
      </c>
      <c r="F84" s="275">
        <v>136692.811</v>
      </c>
      <c r="G84" s="275">
        <v>122759.548</v>
      </c>
      <c r="H84" s="275">
        <v>503650.15</v>
      </c>
      <c r="I84" s="276">
        <v>491169.254</v>
      </c>
      <c r="K84" s="80"/>
      <c r="L84" s="80"/>
      <c r="O84" s="80"/>
      <c r="P84" s="80"/>
      <c r="S84" s="80"/>
      <c r="T84" s="80"/>
      <c r="W84" s="80"/>
      <c r="X84" s="80"/>
    </row>
    <row r="85" spans="1:9" ht="12.75">
      <c r="A85" s="277" t="s">
        <v>318</v>
      </c>
      <c r="B85" s="277"/>
      <c r="C85" s="278"/>
      <c r="D85" s="279"/>
      <c r="E85" s="279"/>
      <c r="F85" s="277"/>
      <c r="G85" s="279"/>
      <c r="H85" s="279"/>
      <c r="I85" s="279"/>
    </row>
    <row r="86" spans="1:9" ht="12.75">
      <c r="A86" s="81" t="s">
        <v>469</v>
      </c>
      <c r="B86" s="8"/>
      <c r="C86" s="59"/>
      <c r="D86" s="9"/>
      <c r="E86" s="9"/>
      <c r="F86" s="8"/>
      <c r="G86" s="8"/>
      <c r="H86" s="8"/>
      <c r="I86" s="8"/>
    </row>
    <row r="87" spans="4:5" ht="12.75">
      <c r="D87" s="77"/>
      <c r="E87" s="77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492</v>
      </c>
      <c r="B3" s="445"/>
      <c r="C3" s="445"/>
    </row>
    <row r="4" spans="1:3" ht="15">
      <c r="A4" s="446" t="s">
        <v>328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325</v>
      </c>
      <c r="C6" s="288" t="s">
        <v>324</v>
      </c>
    </row>
    <row r="7" spans="1:3" ht="12.75">
      <c r="A7" s="283">
        <v>1991</v>
      </c>
      <c r="B7" s="142">
        <v>4235</v>
      </c>
      <c r="C7" s="143">
        <v>396</v>
      </c>
    </row>
    <row r="8" spans="1:3" ht="12.75">
      <c r="A8" s="284">
        <v>1995</v>
      </c>
      <c r="B8" s="106">
        <v>24087</v>
      </c>
      <c r="C8" s="107">
        <v>1233</v>
      </c>
    </row>
    <row r="9" spans="1:3" ht="12.75">
      <c r="A9" s="284">
        <v>1997</v>
      </c>
      <c r="B9" s="106">
        <v>152105</v>
      </c>
      <c r="C9" s="107">
        <v>3811</v>
      </c>
    </row>
    <row r="10" spans="1:3" ht="12.75">
      <c r="A10" s="284">
        <v>1998</v>
      </c>
      <c r="B10" s="106">
        <v>269465</v>
      </c>
      <c r="C10" s="107">
        <v>7782</v>
      </c>
    </row>
    <row r="11" spans="1:3" ht="12.75">
      <c r="A11" s="284">
        <v>1999</v>
      </c>
      <c r="B11" s="106">
        <v>352164</v>
      </c>
      <c r="C11" s="107">
        <v>12341</v>
      </c>
    </row>
    <row r="12" spans="1:3" ht="12.75">
      <c r="A12" s="284">
        <v>2000</v>
      </c>
      <c r="B12" s="106">
        <v>380920</v>
      </c>
      <c r="C12" s="107">
        <v>14060</v>
      </c>
    </row>
    <row r="13" spans="1:3" ht="12.75">
      <c r="A13" s="284">
        <v>2001</v>
      </c>
      <c r="B13" s="106">
        <v>485079</v>
      </c>
      <c r="C13" s="107">
        <v>16521</v>
      </c>
    </row>
    <row r="14" spans="1:3" ht="12.75">
      <c r="A14" s="284">
        <v>2002</v>
      </c>
      <c r="B14" s="106">
        <v>665055</v>
      </c>
      <c r="C14" s="107">
        <v>17751</v>
      </c>
    </row>
    <row r="15" spans="1:3" ht="12.75">
      <c r="A15" s="284">
        <v>2003</v>
      </c>
      <c r="B15" s="106">
        <v>725254</v>
      </c>
      <c r="C15" s="107">
        <v>18505</v>
      </c>
    </row>
    <row r="16" spans="1:3" ht="12.75">
      <c r="A16" s="284">
        <v>2004</v>
      </c>
      <c r="B16" s="106">
        <v>733182</v>
      </c>
      <c r="C16" s="107">
        <v>17688</v>
      </c>
    </row>
    <row r="17" spans="1:3" ht="12.75">
      <c r="A17" s="284">
        <v>2005</v>
      </c>
      <c r="B17" s="106">
        <v>807569</v>
      </c>
      <c r="C17" s="107">
        <v>17509</v>
      </c>
    </row>
    <row r="18" spans="1:3" ht="12.75">
      <c r="A18" s="284">
        <v>2006</v>
      </c>
      <c r="B18" s="106">
        <v>926390</v>
      </c>
      <c r="C18" s="107">
        <v>19211</v>
      </c>
    </row>
    <row r="19" spans="1:3" ht="12.75">
      <c r="A19" s="284">
        <v>2007</v>
      </c>
      <c r="B19" s="106">
        <v>988323</v>
      </c>
      <c r="C19" s="107">
        <v>20171</v>
      </c>
    </row>
    <row r="20" spans="1:3" ht="12.75">
      <c r="A20" s="284">
        <v>2008</v>
      </c>
      <c r="B20" s="106">
        <v>1317752</v>
      </c>
      <c r="C20" s="107">
        <v>23473</v>
      </c>
    </row>
    <row r="21" spans="1:3" ht="13.5" thickBot="1">
      <c r="A21" s="285">
        <v>2009</v>
      </c>
      <c r="B21" s="110">
        <v>1602868</v>
      </c>
      <c r="C21" s="111">
        <v>27627</v>
      </c>
    </row>
    <row r="22" ht="12.75">
      <c r="B22" s="72"/>
    </row>
    <row r="23" ht="12.75">
      <c r="B23" s="99"/>
    </row>
    <row r="24" ht="12.75">
      <c r="B24" s="99"/>
    </row>
    <row r="25" ht="12.75">
      <c r="B25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493</v>
      </c>
      <c r="B3" s="445"/>
      <c r="C3" s="445"/>
    </row>
    <row r="4" spans="1:3" ht="15">
      <c r="A4" s="349" t="s">
        <v>329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326</v>
      </c>
      <c r="C6" s="288" t="s">
        <v>327</v>
      </c>
    </row>
    <row r="7" spans="1:3" ht="12.75">
      <c r="A7" s="283">
        <v>1991</v>
      </c>
      <c r="B7" s="142">
        <v>346</v>
      </c>
      <c r="C7" s="143">
        <v>50</v>
      </c>
    </row>
    <row r="8" spans="1:3" ht="12.75">
      <c r="A8" s="284">
        <v>1995</v>
      </c>
      <c r="B8" s="106">
        <v>1042</v>
      </c>
      <c r="C8" s="107">
        <v>191</v>
      </c>
    </row>
    <row r="9" spans="1:3" ht="12.75">
      <c r="A9" s="284">
        <v>1997</v>
      </c>
      <c r="B9" s="106">
        <v>3526</v>
      </c>
      <c r="C9" s="107">
        <v>281</v>
      </c>
    </row>
    <row r="10" spans="1:3" ht="12.75">
      <c r="A10" s="284">
        <v>1998</v>
      </c>
      <c r="B10" s="106">
        <v>7392</v>
      </c>
      <c r="C10" s="107">
        <v>388</v>
      </c>
    </row>
    <row r="11" spans="1:3" ht="12.75">
      <c r="A11" s="284">
        <v>1999</v>
      </c>
      <c r="B11" s="106">
        <v>11812</v>
      </c>
      <c r="C11" s="107">
        <v>526</v>
      </c>
    </row>
    <row r="12" spans="1:3" ht="12.75">
      <c r="A12" s="284">
        <v>2000</v>
      </c>
      <c r="B12" s="106">
        <v>13394</v>
      </c>
      <c r="C12" s="107">
        <v>666</v>
      </c>
    </row>
    <row r="13" spans="1:3" ht="12.75">
      <c r="A13" s="284">
        <v>2001</v>
      </c>
      <c r="B13" s="106">
        <v>15607</v>
      </c>
      <c r="C13" s="107">
        <v>914</v>
      </c>
    </row>
    <row r="14" spans="1:3" ht="12.75">
      <c r="A14" s="284">
        <v>2002</v>
      </c>
      <c r="B14" s="106">
        <v>16521</v>
      </c>
      <c r="C14" s="107">
        <v>1204</v>
      </c>
    </row>
    <row r="15" spans="1:3" ht="12.75">
      <c r="A15" s="284">
        <v>2003</v>
      </c>
      <c r="B15" s="106">
        <v>17028</v>
      </c>
      <c r="C15" s="107">
        <v>1439</v>
      </c>
    </row>
    <row r="16" spans="1:3" ht="12.75">
      <c r="A16" s="284">
        <v>2004</v>
      </c>
      <c r="B16" s="106">
        <v>16013</v>
      </c>
      <c r="C16" s="107">
        <v>1635</v>
      </c>
    </row>
    <row r="17" spans="1:3" ht="12.75">
      <c r="A17" s="284">
        <v>2005</v>
      </c>
      <c r="B17" s="106">
        <v>15693</v>
      </c>
      <c r="C17" s="107">
        <v>1764</v>
      </c>
    </row>
    <row r="18" spans="1:3" ht="12.75">
      <c r="A18" s="284">
        <v>2006</v>
      </c>
      <c r="B18" s="106">
        <v>17214</v>
      </c>
      <c r="C18" s="107">
        <v>1942</v>
      </c>
    </row>
    <row r="19" spans="1:3" ht="12.75">
      <c r="A19" s="284">
        <v>2007</v>
      </c>
      <c r="B19" s="106">
        <v>18226</v>
      </c>
      <c r="C19" s="107">
        <v>2061</v>
      </c>
    </row>
    <row r="20" spans="1:3" s="344" customFormat="1" ht="12.75">
      <c r="A20" s="284">
        <v>2008</v>
      </c>
      <c r="B20" s="106">
        <v>21291</v>
      </c>
      <c r="C20" s="107">
        <v>2168</v>
      </c>
    </row>
    <row r="21" spans="1:3" ht="13.5" thickBot="1">
      <c r="A21" s="285">
        <v>2009</v>
      </c>
      <c r="B21" s="110">
        <v>25291</v>
      </c>
      <c r="C21" s="111">
        <v>2465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72" customWidth="1"/>
    <col min="2" max="10" width="13.7109375" style="72" customWidth="1"/>
    <col min="11" max="11" width="32.421875" style="72" customWidth="1"/>
    <col min="12" max="12" width="21.28125" style="72" customWidth="1"/>
    <col min="13" max="13" width="13.7109375" style="72" customWidth="1"/>
    <col min="14" max="14" width="11.57421875" style="72" customWidth="1"/>
    <col min="15" max="16" width="16.28125" style="72" customWidth="1"/>
    <col min="17" max="17" width="14.7109375" style="72" customWidth="1"/>
    <col min="18" max="18" width="15.57421875" style="72" customWidth="1"/>
    <col min="19" max="43" width="11.57421875" style="72" customWidth="1"/>
    <col min="44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494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4.25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93"/>
    </row>
    <row r="5" spans="1:11" ht="12.75" customHeight="1">
      <c r="A5" s="443" t="s">
        <v>279</v>
      </c>
      <c r="B5" s="456" t="s">
        <v>8</v>
      </c>
      <c r="C5" s="456" t="s">
        <v>460</v>
      </c>
      <c r="D5" s="447" t="s">
        <v>10</v>
      </c>
      <c r="E5" s="447" t="s">
        <v>461</v>
      </c>
      <c r="F5" s="447" t="s">
        <v>202</v>
      </c>
      <c r="G5" s="447" t="s">
        <v>203</v>
      </c>
      <c r="H5" s="447" t="s">
        <v>245</v>
      </c>
      <c r="I5" s="450" t="s">
        <v>201</v>
      </c>
      <c r="J5" s="450" t="s">
        <v>356</v>
      </c>
      <c r="K5" s="93"/>
    </row>
    <row r="6" spans="1:11" ht="12.75">
      <c r="A6" s="453"/>
      <c r="B6" s="457"/>
      <c r="C6" s="457"/>
      <c r="D6" s="448"/>
      <c r="E6" s="448"/>
      <c r="F6" s="448"/>
      <c r="G6" s="448"/>
      <c r="H6" s="448"/>
      <c r="I6" s="451"/>
      <c r="J6" s="451"/>
      <c r="K6" s="93"/>
    </row>
    <row r="7" spans="1:11" ht="13.5" thickBot="1">
      <c r="A7" s="454"/>
      <c r="B7" s="458"/>
      <c r="C7" s="458"/>
      <c r="D7" s="449"/>
      <c r="E7" s="449"/>
      <c r="F7" s="449"/>
      <c r="G7" s="449"/>
      <c r="H7" s="449"/>
      <c r="I7" s="452"/>
      <c r="J7" s="452"/>
      <c r="K7" s="93"/>
    </row>
    <row r="8" spans="1:11" ht="12.75">
      <c r="A8" s="263" t="s">
        <v>238</v>
      </c>
      <c r="B8" s="106">
        <v>1.28</v>
      </c>
      <c r="C8" s="106" t="s">
        <v>214</v>
      </c>
      <c r="D8" s="106">
        <v>30.09</v>
      </c>
      <c r="E8" s="106">
        <v>2.6</v>
      </c>
      <c r="F8" s="106" t="s">
        <v>214</v>
      </c>
      <c r="G8" s="106">
        <v>16.85</v>
      </c>
      <c r="H8" s="106" t="s">
        <v>214</v>
      </c>
      <c r="I8" s="107">
        <v>1.05</v>
      </c>
      <c r="J8" s="107">
        <v>162.43</v>
      </c>
      <c r="K8" s="93"/>
    </row>
    <row r="9" spans="1:11" ht="12.75">
      <c r="A9" s="152" t="s">
        <v>138</v>
      </c>
      <c r="B9" s="106">
        <v>27.97</v>
      </c>
      <c r="C9" s="106" t="s">
        <v>214</v>
      </c>
      <c r="D9" s="106">
        <v>16.09</v>
      </c>
      <c r="E9" s="106">
        <v>1.17</v>
      </c>
      <c r="F9" s="106" t="s">
        <v>214</v>
      </c>
      <c r="G9" s="106">
        <v>159.07</v>
      </c>
      <c r="H9" s="106">
        <v>0.2</v>
      </c>
      <c r="I9" s="107">
        <v>9.47</v>
      </c>
      <c r="J9" s="107">
        <v>839.43</v>
      </c>
      <c r="K9" s="93"/>
    </row>
    <row r="10" spans="1:11" ht="12.75">
      <c r="A10" s="269" t="s">
        <v>239</v>
      </c>
      <c r="B10" s="106">
        <v>52.28</v>
      </c>
      <c r="C10" s="106" t="s">
        <v>214</v>
      </c>
      <c r="D10" s="106">
        <v>36.12</v>
      </c>
      <c r="E10" s="106">
        <v>4.67</v>
      </c>
      <c r="F10" s="106" t="s">
        <v>214</v>
      </c>
      <c r="G10" s="106">
        <v>13.86</v>
      </c>
      <c r="H10" s="106">
        <v>11.92</v>
      </c>
      <c r="I10" s="107">
        <v>21.84</v>
      </c>
      <c r="J10" s="107">
        <v>55.12</v>
      </c>
      <c r="K10" s="93"/>
    </row>
    <row r="11" spans="1:11" ht="12.75">
      <c r="A11" s="152" t="s">
        <v>139</v>
      </c>
      <c r="B11" s="106">
        <v>1.19</v>
      </c>
      <c r="C11" s="106" t="s">
        <v>214</v>
      </c>
      <c r="D11" s="106">
        <v>7.99</v>
      </c>
      <c r="E11" s="106">
        <v>0.22</v>
      </c>
      <c r="F11" s="106" t="s">
        <v>214</v>
      </c>
      <c r="G11" s="106">
        <v>47.9</v>
      </c>
      <c r="H11" s="106" t="s">
        <v>214</v>
      </c>
      <c r="I11" s="107">
        <v>19.09</v>
      </c>
      <c r="J11" s="107">
        <v>63.36</v>
      </c>
      <c r="K11" s="93"/>
    </row>
    <row r="12" spans="1:11" ht="12.75">
      <c r="A12" s="290" t="s">
        <v>140</v>
      </c>
      <c r="B12" s="291">
        <v>82.7</v>
      </c>
      <c r="C12" s="291" t="s">
        <v>214</v>
      </c>
      <c r="D12" s="291">
        <v>90.31</v>
      </c>
      <c r="E12" s="291">
        <v>8.66</v>
      </c>
      <c r="F12" s="291" t="s">
        <v>214</v>
      </c>
      <c r="G12" s="291">
        <v>237.67</v>
      </c>
      <c r="H12" s="291">
        <v>12.13</v>
      </c>
      <c r="I12" s="292">
        <v>51.45</v>
      </c>
      <c r="J12" s="292">
        <v>1120.36</v>
      </c>
      <c r="K12" s="93"/>
    </row>
    <row r="13" spans="1:11" ht="12.75">
      <c r="A13" s="290"/>
      <c r="B13" s="106"/>
      <c r="C13" s="106"/>
      <c r="D13" s="106"/>
      <c r="E13" s="106"/>
      <c r="F13" s="106"/>
      <c r="G13" s="106"/>
      <c r="H13" s="106"/>
      <c r="I13" s="107"/>
      <c r="J13" s="107"/>
      <c r="K13" s="93"/>
    </row>
    <row r="14" spans="1:11" ht="12.75">
      <c r="A14" s="290" t="s">
        <v>141</v>
      </c>
      <c r="B14" s="291">
        <v>44.6</v>
      </c>
      <c r="C14" s="291">
        <v>4.89</v>
      </c>
      <c r="D14" s="291">
        <v>12.47</v>
      </c>
      <c r="E14" s="291">
        <v>1.78</v>
      </c>
      <c r="F14" s="291" t="s">
        <v>214</v>
      </c>
      <c r="G14" s="291">
        <v>121.16</v>
      </c>
      <c r="H14" s="291" t="s">
        <v>214</v>
      </c>
      <c r="I14" s="292" t="s">
        <v>214</v>
      </c>
      <c r="J14" s="292">
        <v>14.75</v>
      </c>
      <c r="K14" s="93"/>
    </row>
    <row r="15" spans="1:11" ht="12.75">
      <c r="A15" s="152"/>
      <c r="B15" s="106"/>
      <c r="C15" s="106"/>
      <c r="D15" s="106"/>
      <c r="E15" s="106"/>
      <c r="F15" s="106"/>
      <c r="G15" s="106"/>
      <c r="H15" s="106"/>
      <c r="I15" s="107"/>
      <c r="J15" s="107"/>
      <c r="K15" s="93"/>
    </row>
    <row r="16" spans="1:11" ht="12.75">
      <c r="A16" s="290" t="s">
        <v>142</v>
      </c>
      <c r="B16" s="291">
        <v>5.76</v>
      </c>
      <c r="C16" s="291">
        <v>1.72</v>
      </c>
      <c r="D16" s="291">
        <v>3.85</v>
      </c>
      <c r="E16" s="291">
        <v>0.58</v>
      </c>
      <c r="F16" s="291">
        <v>0.03</v>
      </c>
      <c r="G16" s="291">
        <v>5.88</v>
      </c>
      <c r="H16" s="291" t="s">
        <v>214</v>
      </c>
      <c r="I16" s="292">
        <v>0.03</v>
      </c>
      <c r="J16" s="292">
        <v>5.4</v>
      </c>
      <c r="K16" s="93"/>
    </row>
    <row r="17" spans="1:11" ht="12.75">
      <c r="A17" s="152"/>
      <c r="B17" s="106"/>
      <c r="C17" s="106"/>
      <c r="D17" s="106"/>
      <c r="E17" s="106"/>
      <c r="F17" s="106"/>
      <c r="G17" s="106"/>
      <c r="H17" s="106"/>
      <c r="I17" s="107"/>
      <c r="J17" s="107"/>
      <c r="K17" s="93"/>
    </row>
    <row r="18" spans="1:11" ht="12.75">
      <c r="A18" s="152" t="s">
        <v>319</v>
      </c>
      <c r="B18" s="106">
        <v>122.41</v>
      </c>
      <c r="C18" s="106">
        <v>65.05</v>
      </c>
      <c r="D18" s="106">
        <v>7.82</v>
      </c>
      <c r="E18" s="106">
        <v>22.4</v>
      </c>
      <c r="F18" s="106" t="s">
        <v>214</v>
      </c>
      <c r="G18" s="106">
        <v>8.06</v>
      </c>
      <c r="H18" s="106">
        <v>1.47</v>
      </c>
      <c r="I18" s="107">
        <v>87.56</v>
      </c>
      <c r="J18" s="107">
        <v>0.38</v>
      </c>
      <c r="K18" s="93"/>
    </row>
    <row r="19" spans="1:11" ht="12.75">
      <c r="A19" s="152" t="s">
        <v>143</v>
      </c>
      <c r="B19" s="106">
        <v>0.07</v>
      </c>
      <c r="C19" s="106">
        <v>0.48</v>
      </c>
      <c r="D19" s="106">
        <v>16.74</v>
      </c>
      <c r="E19" s="106">
        <v>0.4</v>
      </c>
      <c r="F19" s="106" t="s">
        <v>214</v>
      </c>
      <c r="G19" s="106">
        <v>56.53</v>
      </c>
      <c r="H19" s="106" t="s">
        <v>214</v>
      </c>
      <c r="I19" s="107">
        <v>7.13</v>
      </c>
      <c r="J19" s="107">
        <v>3.49</v>
      </c>
      <c r="K19" s="93"/>
    </row>
    <row r="20" spans="1:11" ht="12.75">
      <c r="A20" s="152" t="s">
        <v>144</v>
      </c>
      <c r="B20" s="106">
        <v>5.1</v>
      </c>
      <c r="C20" s="106"/>
      <c r="D20" s="106">
        <v>17.99</v>
      </c>
      <c r="E20" s="106" t="s">
        <v>214</v>
      </c>
      <c r="F20" s="106" t="s">
        <v>214</v>
      </c>
      <c r="G20" s="106">
        <v>28.19</v>
      </c>
      <c r="H20" s="106" t="s">
        <v>214</v>
      </c>
      <c r="I20" s="107">
        <v>1.95</v>
      </c>
      <c r="J20" s="107" t="s">
        <v>214</v>
      </c>
      <c r="K20" s="93"/>
    </row>
    <row r="21" spans="1:11" ht="12.75">
      <c r="A21" s="290" t="s">
        <v>320</v>
      </c>
      <c r="B21" s="291">
        <v>127.57</v>
      </c>
      <c r="C21" s="291">
        <v>65.53</v>
      </c>
      <c r="D21" s="291">
        <v>42.55</v>
      </c>
      <c r="E21" s="291">
        <v>22.8</v>
      </c>
      <c r="F21" s="291" t="s">
        <v>214</v>
      </c>
      <c r="G21" s="291">
        <v>92.79</v>
      </c>
      <c r="H21" s="291">
        <v>1.47</v>
      </c>
      <c r="I21" s="292">
        <v>96.64</v>
      </c>
      <c r="J21" s="292">
        <v>3.88</v>
      </c>
      <c r="K21" s="93"/>
    </row>
    <row r="22" spans="1:11" ht="12.75">
      <c r="A22" s="152"/>
      <c r="B22" s="106"/>
      <c r="C22" s="106"/>
      <c r="D22" s="106"/>
      <c r="E22" s="106"/>
      <c r="F22" s="106"/>
      <c r="G22" s="106"/>
      <c r="H22" s="106"/>
      <c r="I22" s="107"/>
      <c r="J22" s="107"/>
      <c r="K22" s="93"/>
    </row>
    <row r="23" spans="1:11" ht="12.75">
      <c r="A23" s="290" t="s">
        <v>145</v>
      </c>
      <c r="B23" s="291">
        <v>7930.21</v>
      </c>
      <c r="C23" s="291">
        <v>704.09</v>
      </c>
      <c r="D23" s="291">
        <v>113.95</v>
      </c>
      <c r="E23" s="291">
        <v>8.14</v>
      </c>
      <c r="F23" s="291" t="s">
        <v>214</v>
      </c>
      <c r="G23" s="291">
        <v>90.71</v>
      </c>
      <c r="H23" s="291">
        <v>315.82</v>
      </c>
      <c r="I23" s="292">
        <v>974.47</v>
      </c>
      <c r="J23" s="292">
        <v>336.59</v>
      </c>
      <c r="K23" s="93"/>
    </row>
    <row r="24" spans="1:11" ht="12.75">
      <c r="A24" s="152"/>
      <c r="B24" s="106"/>
      <c r="C24" s="106"/>
      <c r="D24" s="106"/>
      <c r="E24" s="106"/>
      <c r="F24" s="106"/>
      <c r="G24" s="106"/>
      <c r="H24" s="106"/>
      <c r="I24" s="107"/>
      <c r="J24" s="107"/>
      <c r="K24" s="93"/>
    </row>
    <row r="25" spans="1:11" ht="12.75">
      <c r="A25" s="290" t="s">
        <v>146</v>
      </c>
      <c r="B25" s="291">
        <v>151.4</v>
      </c>
      <c r="C25" s="291">
        <v>25.87</v>
      </c>
      <c r="D25" s="291">
        <v>5.63</v>
      </c>
      <c r="E25" s="291">
        <v>7.59</v>
      </c>
      <c r="F25" s="291" t="s">
        <v>214</v>
      </c>
      <c r="G25" s="291">
        <v>85.67</v>
      </c>
      <c r="H25" s="291">
        <v>572.54</v>
      </c>
      <c r="I25" s="292">
        <v>315.09</v>
      </c>
      <c r="J25" s="292">
        <v>679.82</v>
      </c>
      <c r="K25" s="93"/>
    </row>
    <row r="26" spans="1:11" ht="12.75">
      <c r="A26" s="152"/>
      <c r="B26" s="106"/>
      <c r="C26" s="106"/>
      <c r="D26" s="106"/>
      <c r="E26" s="106"/>
      <c r="F26" s="106"/>
      <c r="G26" s="106"/>
      <c r="H26" s="106"/>
      <c r="I26" s="107"/>
      <c r="J26" s="107"/>
      <c r="K26" s="93"/>
    </row>
    <row r="27" spans="1:11" ht="12.75">
      <c r="A27" s="152" t="s">
        <v>147</v>
      </c>
      <c r="B27" s="106">
        <v>1227.92</v>
      </c>
      <c r="C27" s="106">
        <v>221.52</v>
      </c>
      <c r="D27" s="106">
        <v>11.76</v>
      </c>
      <c r="E27" s="106">
        <v>1.37</v>
      </c>
      <c r="F27" s="106" t="s">
        <v>214</v>
      </c>
      <c r="G27" s="106">
        <v>139.72</v>
      </c>
      <c r="H27" s="106">
        <v>201.35</v>
      </c>
      <c r="I27" s="107">
        <v>232.67</v>
      </c>
      <c r="J27" s="107">
        <v>103.01</v>
      </c>
      <c r="K27" s="93"/>
    </row>
    <row r="28" spans="1:11" ht="12.75">
      <c r="A28" s="152" t="s">
        <v>148</v>
      </c>
      <c r="B28" s="106">
        <v>3108.92</v>
      </c>
      <c r="C28" s="106">
        <v>119.07</v>
      </c>
      <c r="D28" s="106">
        <v>5.69</v>
      </c>
      <c r="E28" s="106">
        <v>2.21</v>
      </c>
      <c r="F28" s="106" t="s">
        <v>214</v>
      </c>
      <c r="G28" s="106">
        <v>2.34</v>
      </c>
      <c r="H28" s="106">
        <v>1602.22</v>
      </c>
      <c r="I28" s="107">
        <v>97.97</v>
      </c>
      <c r="J28" s="107">
        <v>954.39</v>
      </c>
      <c r="K28" s="93"/>
    </row>
    <row r="29" spans="1:11" ht="12.75">
      <c r="A29" s="152" t="s">
        <v>149</v>
      </c>
      <c r="B29" s="106">
        <v>21263.57</v>
      </c>
      <c r="C29" s="106">
        <v>221.08</v>
      </c>
      <c r="D29" s="106">
        <v>58.14</v>
      </c>
      <c r="E29" s="106">
        <v>3.79</v>
      </c>
      <c r="F29" s="106" t="s">
        <v>214</v>
      </c>
      <c r="G29" s="106">
        <v>216.34</v>
      </c>
      <c r="H29" s="106">
        <v>350.87</v>
      </c>
      <c r="I29" s="107">
        <v>580.11</v>
      </c>
      <c r="J29" s="107">
        <v>519.53</v>
      </c>
      <c r="K29" s="93"/>
    </row>
    <row r="30" spans="1:11" ht="12.75">
      <c r="A30" s="290" t="s">
        <v>321</v>
      </c>
      <c r="B30" s="291">
        <v>25600.41</v>
      </c>
      <c r="C30" s="291">
        <v>561.67</v>
      </c>
      <c r="D30" s="291">
        <v>75.58</v>
      </c>
      <c r="E30" s="291">
        <v>7.37</v>
      </c>
      <c r="F30" s="291" t="s">
        <v>214</v>
      </c>
      <c r="G30" s="291">
        <v>358.4</v>
      </c>
      <c r="H30" s="291">
        <v>2154.44</v>
      </c>
      <c r="I30" s="292">
        <v>910.75</v>
      </c>
      <c r="J30" s="292">
        <v>1576.93</v>
      </c>
      <c r="K30" s="93"/>
    </row>
    <row r="31" spans="1:11" ht="12.75">
      <c r="A31" s="152"/>
      <c r="B31" s="106"/>
      <c r="C31" s="106"/>
      <c r="D31" s="106"/>
      <c r="E31" s="106"/>
      <c r="F31" s="106"/>
      <c r="G31" s="106"/>
      <c r="H31" s="106"/>
      <c r="I31" s="107"/>
      <c r="J31" s="107"/>
      <c r="K31" s="93"/>
    </row>
    <row r="32" spans="1:11" ht="12.75">
      <c r="A32" s="152" t="s">
        <v>150</v>
      </c>
      <c r="B32" s="106">
        <v>1065.76</v>
      </c>
      <c r="C32" s="106">
        <v>127.8</v>
      </c>
      <c r="D32" s="106">
        <v>84.32</v>
      </c>
      <c r="E32" s="106">
        <v>2.44</v>
      </c>
      <c r="F32" s="106">
        <v>1.84</v>
      </c>
      <c r="G32" s="106">
        <v>82.42</v>
      </c>
      <c r="H32" s="106">
        <v>107.63</v>
      </c>
      <c r="I32" s="107">
        <v>2121.76</v>
      </c>
      <c r="J32" s="107">
        <v>98.61</v>
      </c>
      <c r="K32" s="93"/>
    </row>
    <row r="33" spans="1:11" ht="12.75">
      <c r="A33" s="152" t="s">
        <v>151</v>
      </c>
      <c r="B33" s="106">
        <v>575.02</v>
      </c>
      <c r="C33" s="106">
        <v>68.7</v>
      </c>
      <c r="D33" s="106">
        <v>45.91</v>
      </c>
      <c r="E33" s="106">
        <v>5.85</v>
      </c>
      <c r="F33" s="106"/>
      <c r="G33" s="106">
        <v>21.27</v>
      </c>
      <c r="H33" s="106">
        <v>27.17</v>
      </c>
      <c r="I33" s="107">
        <v>46.47</v>
      </c>
      <c r="J33" s="107">
        <v>4.22</v>
      </c>
      <c r="K33" s="93"/>
    </row>
    <row r="34" spans="1:11" ht="12.75">
      <c r="A34" s="152" t="s">
        <v>152</v>
      </c>
      <c r="B34" s="106">
        <v>1390.24</v>
      </c>
      <c r="C34" s="106">
        <v>72.98</v>
      </c>
      <c r="D34" s="106">
        <v>70.09</v>
      </c>
      <c r="E34" s="106">
        <v>1.92</v>
      </c>
      <c r="F34" s="106">
        <v>0.33</v>
      </c>
      <c r="G34" s="106">
        <v>166.53</v>
      </c>
      <c r="H34" s="106">
        <v>2321.08</v>
      </c>
      <c r="I34" s="107">
        <v>183.3</v>
      </c>
      <c r="J34" s="107">
        <v>378.44</v>
      </c>
      <c r="K34" s="93"/>
    </row>
    <row r="35" spans="1:11" ht="12.75">
      <c r="A35" s="152" t="s">
        <v>153</v>
      </c>
      <c r="B35" s="106">
        <v>271.41</v>
      </c>
      <c r="C35" s="106">
        <v>25.09</v>
      </c>
      <c r="D35" s="106">
        <v>55.16</v>
      </c>
      <c r="E35" s="106"/>
      <c r="F35" s="106">
        <v>156.2</v>
      </c>
      <c r="G35" s="106">
        <v>51.16</v>
      </c>
      <c r="H35" s="106">
        <v>720.62</v>
      </c>
      <c r="I35" s="107">
        <v>1267.56</v>
      </c>
      <c r="J35" s="107">
        <v>511.96</v>
      </c>
      <c r="K35" s="93"/>
    </row>
    <row r="36" spans="1:11" ht="12.75">
      <c r="A36" s="290" t="s">
        <v>154</v>
      </c>
      <c r="B36" s="291">
        <v>3302.43</v>
      </c>
      <c r="C36" s="291">
        <v>294.57</v>
      </c>
      <c r="D36" s="291">
        <v>255.48</v>
      </c>
      <c r="E36" s="291">
        <v>10.21</v>
      </c>
      <c r="F36" s="291">
        <v>158.37</v>
      </c>
      <c r="G36" s="291">
        <v>321.37</v>
      </c>
      <c r="H36" s="291">
        <v>3176.49</v>
      </c>
      <c r="I36" s="292">
        <v>3619.09</v>
      </c>
      <c r="J36" s="292">
        <v>993.23</v>
      </c>
      <c r="K36" s="93"/>
    </row>
    <row r="37" spans="1:11" ht="12.75">
      <c r="A37" s="152"/>
      <c r="B37" s="106"/>
      <c r="C37" s="106"/>
      <c r="D37" s="106"/>
      <c r="E37" s="106"/>
      <c r="F37" s="106"/>
      <c r="G37" s="106"/>
      <c r="H37" s="106"/>
      <c r="I37" s="107"/>
      <c r="J37" s="107"/>
      <c r="K37" s="93"/>
    </row>
    <row r="38" spans="1:11" ht="12.75">
      <c r="A38" s="290" t="s">
        <v>155</v>
      </c>
      <c r="B38" s="291">
        <v>1559.81</v>
      </c>
      <c r="C38" s="291">
        <v>2991.63</v>
      </c>
      <c r="D38" s="291">
        <v>1.62</v>
      </c>
      <c r="E38" s="291">
        <v>2.36</v>
      </c>
      <c r="F38" s="291">
        <v>75.37</v>
      </c>
      <c r="G38" s="291">
        <v>109.43</v>
      </c>
      <c r="H38" s="291">
        <v>704.5</v>
      </c>
      <c r="I38" s="292">
        <v>259.7</v>
      </c>
      <c r="J38" s="292">
        <v>2786.49</v>
      </c>
      <c r="K38" s="93"/>
    </row>
    <row r="39" spans="1:11" ht="12.75">
      <c r="A39" s="152"/>
      <c r="B39" s="106"/>
      <c r="C39" s="106"/>
      <c r="D39" s="106"/>
      <c r="E39" s="106"/>
      <c r="F39" s="106"/>
      <c r="G39" s="106"/>
      <c r="H39" s="106"/>
      <c r="I39" s="107"/>
      <c r="J39" s="107"/>
      <c r="K39" s="93"/>
    </row>
    <row r="40" spans="1:11" ht="12.75">
      <c r="A40" s="152" t="s">
        <v>322</v>
      </c>
      <c r="B40" s="106">
        <v>464.53</v>
      </c>
      <c r="C40" s="106">
        <v>26.82</v>
      </c>
      <c r="D40" s="106" t="s">
        <v>214</v>
      </c>
      <c r="E40" s="106" t="s">
        <v>214</v>
      </c>
      <c r="F40" s="106" t="s">
        <v>214</v>
      </c>
      <c r="G40" s="106">
        <v>1.14</v>
      </c>
      <c r="H40" s="106">
        <v>0.04</v>
      </c>
      <c r="I40" s="107">
        <v>1.23</v>
      </c>
      <c r="J40" s="107">
        <v>12.75</v>
      </c>
      <c r="K40" s="93"/>
    </row>
    <row r="41" spans="1:11" ht="12.75">
      <c r="A41" s="152" t="s">
        <v>156</v>
      </c>
      <c r="B41" s="106">
        <v>489.8</v>
      </c>
      <c r="C41" s="106">
        <v>210.5</v>
      </c>
      <c r="D41" s="106">
        <v>2.98</v>
      </c>
      <c r="E41" s="106">
        <v>5.46</v>
      </c>
      <c r="F41" s="106" t="s">
        <v>214</v>
      </c>
      <c r="G41" s="106">
        <v>3.48</v>
      </c>
      <c r="H41" s="106" t="s">
        <v>214</v>
      </c>
      <c r="I41" s="107">
        <v>547.28</v>
      </c>
      <c r="J41" s="107">
        <v>2.01</v>
      </c>
      <c r="K41" s="93"/>
    </row>
    <row r="42" spans="1:11" ht="12.75">
      <c r="A42" s="152" t="s">
        <v>157</v>
      </c>
      <c r="B42" s="106">
        <v>340.6</v>
      </c>
      <c r="C42" s="106">
        <v>105.1</v>
      </c>
      <c r="D42" s="106">
        <v>3.32</v>
      </c>
      <c r="E42" s="106">
        <v>3.17</v>
      </c>
      <c r="F42" s="106" t="s">
        <v>214</v>
      </c>
      <c r="G42" s="106">
        <v>3.26</v>
      </c>
      <c r="H42" s="106">
        <v>1.36</v>
      </c>
      <c r="I42" s="107">
        <v>85.7</v>
      </c>
      <c r="J42" s="107">
        <v>6.96</v>
      </c>
      <c r="K42" s="93"/>
    </row>
    <row r="43" spans="1:11" ht="12.75">
      <c r="A43" s="152" t="s">
        <v>158</v>
      </c>
      <c r="B43" s="106">
        <v>1065.58</v>
      </c>
      <c r="C43" s="106">
        <v>878.23</v>
      </c>
      <c r="D43" s="106" t="s">
        <v>214</v>
      </c>
      <c r="E43" s="106">
        <v>2.68</v>
      </c>
      <c r="F43" s="106" t="s">
        <v>214</v>
      </c>
      <c r="G43" s="106">
        <v>1.41</v>
      </c>
      <c r="H43" s="106" t="s">
        <v>214</v>
      </c>
      <c r="I43" s="107">
        <v>7.32</v>
      </c>
      <c r="J43" s="107" t="s">
        <v>214</v>
      </c>
      <c r="K43" s="93"/>
    </row>
    <row r="44" spans="1:11" ht="12.75">
      <c r="A44" s="152" t="s">
        <v>159</v>
      </c>
      <c r="B44" s="106">
        <v>17.59</v>
      </c>
      <c r="C44" s="106">
        <v>0.05</v>
      </c>
      <c r="D44" s="106">
        <v>0.05</v>
      </c>
      <c r="E44" s="106">
        <v>0.02</v>
      </c>
      <c r="F44" s="106" t="s">
        <v>214</v>
      </c>
      <c r="G44" s="106" t="s">
        <v>214</v>
      </c>
      <c r="H44" s="106">
        <v>31.63</v>
      </c>
      <c r="I44" s="107">
        <v>14.43</v>
      </c>
      <c r="J44" s="107">
        <v>9.52</v>
      </c>
      <c r="K44" s="93"/>
    </row>
    <row r="45" spans="1:11" ht="12.75">
      <c r="A45" s="152" t="s">
        <v>160</v>
      </c>
      <c r="B45" s="106">
        <v>753.19</v>
      </c>
      <c r="C45" s="106">
        <v>127.45</v>
      </c>
      <c r="D45" s="106">
        <v>3.14</v>
      </c>
      <c r="E45" s="106">
        <v>7.35</v>
      </c>
      <c r="F45" s="106" t="s">
        <v>214</v>
      </c>
      <c r="G45" s="106" t="s">
        <v>214</v>
      </c>
      <c r="H45" s="106" t="s">
        <v>214</v>
      </c>
      <c r="I45" s="107">
        <v>75.76</v>
      </c>
      <c r="J45" s="107">
        <v>3.15</v>
      </c>
      <c r="K45" s="93"/>
    </row>
    <row r="46" spans="1:11" ht="12.75">
      <c r="A46" s="152" t="s">
        <v>161</v>
      </c>
      <c r="B46" s="106">
        <v>121.94</v>
      </c>
      <c r="C46" s="106">
        <v>24.73</v>
      </c>
      <c r="D46" s="106">
        <v>11.12</v>
      </c>
      <c r="E46" s="106">
        <v>16.74</v>
      </c>
      <c r="F46" s="106" t="s">
        <v>214</v>
      </c>
      <c r="G46" s="106">
        <v>1.19</v>
      </c>
      <c r="H46" s="106" t="s">
        <v>214</v>
      </c>
      <c r="I46" s="107">
        <v>2.64</v>
      </c>
      <c r="J46" s="107" t="s">
        <v>214</v>
      </c>
      <c r="K46" s="93"/>
    </row>
    <row r="47" spans="1:11" ht="12.75">
      <c r="A47" s="152" t="s">
        <v>162</v>
      </c>
      <c r="B47" s="106">
        <v>780.89</v>
      </c>
      <c r="C47" s="106">
        <v>407.19</v>
      </c>
      <c r="D47" s="106">
        <v>2.59</v>
      </c>
      <c r="E47" s="106">
        <v>9.92</v>
      </c>
      <c r="F47" s="106" t="s">
        <v>214</v>
      </c>
      <c r="G47" s="106">
        <v>0.9</v>
      </c>
      <c r="H47" s="106">
        <v>68</v>
      </c>
      <c r="I47" s="107">
        <v>282.32</v>
      </c>
      <c r="J47" s="107">
        <v>35.91</v>
      </c>
      <c r="K47" s="93"/>
    </row>
    <row r="48" spans="1:11" ht="12.75">
      <c r="A48" s="152" t="s">
        <v>163</v>
      </c>
      <c r="B48" s="106">
        <v>1803.24</v>
      </c>
      <c r="C48" s="106">
        <v>770.57</v>
      </c>
      <c r="D48" s="106">
        <v>5.46</v>
      </c>
      <c r="E48" s="106">
        <v>2.5</v>
      </c>
      <c r="F48" s="106" t="s">
        <v>214</v>
      </c>
      <c r="G48" s="106">
        <v>2.01</v>
      </c>
      <c r="H48" s="106">
        <v>13.74</v>
      </c>
      <c r="I48" s="107">
        <v>204.87</v>
      </c>
      <c r="J48" s="107">
        <v>14.07</v>
      </c>
      <c r="K48" s="93"/>
    </row>
    <row r="49" spans="1:11" ht="12.75">
      <c r="A49" s="290" t="s">
        <v>303</v>
      </c>
      <c r="B49" s="291">
        <v>5837.36</v>
      </c>
      <c r="C49" s="291">
        <v>2550.64</v>
      </c>
      <c r="D49" s="291">
        <v>28.67</v>
      </c>
      <c r="E49" s="291">
        <v>47.84</v>
      </c>
      <c r="F49" s="291" t="s">
        <v>214</v>
      </c>
      <c r="G49" s="291">
        <v>13.39</v>
      </c>
      <c r="H49" s="291">
        <v>114.77</v>
      </c>
      <c r="I49" s="292">
        <v>1221.56</v>
      </c>
      <c r="J49" s="292">
        <v>84.37</v>
      </c>
      <c r="K49" s="93"/>
    </row>
    <row r="50" spans="1:11" ht="12.75">
      <c r="A50" s="152"/>
      <c r="B50" s="106"/>
      <c r="C50" s="106"/>
      <c r="D50" s="106"/>
      <c r="E50" s="106"/>
      <c r="F50" s="106"/>
      <c r="G50" s="106"/>
      <c r="H50" s="106"/>
      <c r="I50" s="107"/>
      <c r="J50" s="107"/>
      <c r="K50" s="93"/>
    </row>
    <row r="51" spans="1:11" ht="12.75">
      <c r="A51" s="290" t="s">
        <v>164</v>
      </c>
      <c r="B51" s="291">
        <v>390.3</v>
      </c>
      <c r="C51" s="291">
        <v>40.39</v>
      </c>
      <c r="D51" s="291">
        <v>33.61</v>
      </c>
      <c r="E51" s="291" t="s">
        <v>214</v>
      </c>
      <c r="F51" s="291" t="s">
        <v>214</v>
      </c>
      <c r="G51" s="291">
        <v>8.52</v>
      </c>
      <c r="H51" s="291">
        <v>2240.53</v>
      </c>
      <c r="I51" s="292">
        <v>297.04</v>
      </c>
      <c r="J51" s="292">
        <v>17.54</v>
      </c>
      <c r="K51" s="93"/>
    </row>
    <row r="52" spans="1:11" ht="12.75">
      <c r="A52" s="152"/>
      <c r="B52" s="106"/>
      <c r="C52" s="106"/>
      <c r="D52" s="106"/>
      <c r="E52" s="106"/>
      <c r="F52" s="106"/>
      <c r="G52" s="106"/>
      <c r="H52" s="106"/>
      <c r="I52" s="107"/>
      <c r="J52" s="107"/>
      <c r="K52" s="93"/>
    </row>
    <row r="53" spans="1:11" ht="12.75">
      <c r="A53" s="152" t="s">
        <v>165</v>
      </c>
      <c r="B53" s="106">
        <v>15741.65</v>
      </c>
      <c r="C53" s="106">
        <v>3896.93</v>
      </c>
      <c r="D53" s="106">
        <v>334.27</v>
      </c>
      <c r="E53" s="106">
        <v>2.3</v>
      </c>
      <c r="F53" s="106" t="s">
        <v>214</v>
      </c>
      <c r="G53" s="106">
        <v>193.05</v>
      </c>
      <c r="H53" s="106">
        <v>4032.51</v>
      </c>
      <c r="I53" s="107">
        <v>9477.83</v>
      </c>
      <c r="J53" s="107">
        <v>9821.52</v>
      </c>
      <c r="K53" s="93"/>
    </row>
    <row r="54" spans="1:11" ht="12.75">
      <c r="A54" s="152" t="s">
        <v>166</v>
      </c>
      <c r="B54" s="106">
        <v>20078.46</v>
      </c>
      <c r="C54" s="106">
        <v>1660.64</v>
      </c>
      <c r="D54" s="106">
        <v>85.52</v>
      </c>
      <c r="E54" s="106" t="s">
        <v>214</v>
      </c>
      <c r="F54" s="106" t="s">
        <v>214</v>
      </c>
      <c r="G54" s="106">
        <v>5.79</v>
      </c>
      <c r="H54" s="106">
        <v>9744.23</v>
      </c>
      <c r="I54" s="107">
        <v>7803.06</v>
      </c>
      <c r="J54" s="107">
        <v>1113.94</v>
      </c>
      <c r="K54" s="93"/>
    </row>
    <row r="55" spans="1:11" ht="12.75">
      <c r="A55" s="152" t="s">
        <v>167</v>
      </c>
      <c r="B55" s="106">
        <v>5376.33</v>
      </c>
      <c r="C55" s="106">
        <v>1377.14</v>
      </c>
      <c r="D55" s="106">
        <v>36.2</v>
      </c>
      <c r="E55" s="106" t="s">
        <v>214</v>
      </c>
      <c r="F55" s="106" t="s">
        <v>214</v>
      </c>
      <c r="G55" s="106">
        <v>2.14</v>
      </c>
      <c r="H55" s="106">
        <v>4572.93</v>
      </c>
      <c r="I55" s="107">
        <v>7048.44</v>
      </c>
      <c r="J55" s="107">
        <v>1298.5</v>
      </c>
      <c r="K55" s="93"/>
    </row>
    <row r="56" spans="1:11" ht="12.75">
      <c r="A56" s="152" t="s">
        <v>168</v>
      </c>
      <c r="B56" s="106">
        <v>2354.58</v>
      </c>
      <c r="C56" s="106">
        <v>618.51</v>
      </c>
      <c r="D56" s="106">
        <v>4.68</v>
      </c>
      <c r="E56" s="106">
        <v>0.05</v>
      </c>
      <c r="F56" s="106" t="s">
        <v>214</v>
      </c>
      <c r="G56" s="106">
        <v>0.35</v>
      </c>
      <c r="H56" s="106">
        <v>1980.23</v>
      </c>
      <c r="I56" s="107">
        <v>46.11</v>
      </c>
      <c r="J56" s="107">
        <v>14.23</v>
      </c>
      <c r="K56" s="93"/>
    </row>
    <row r="57" spans="1:11" ht="12.75">
      <c r="A57" s="152" t="s">
        <v>169</v>
      </c>
      <c r="B57" s="106">
        <v>23481.46</v>
      </c>
      <c r="C57" s="106">
        <v>2548.43</v>
      </c>
      <c r="D57" s="106">
        <v>114.42</v>
      </c>
      <c r="E57" s="106">
        <v>3.32</v>
      </c>
      <c r="F57" s="106" t="s">
        <v>214</v>
      </c>
      <c r="G57" s="106">
        <v>2.58</v>
      </c>
      <c r="H57" s="106">
        <v>7532.27</v>
      </c>
      <c r="I57" s="107">
        <v>4363.84</v>
      </c>
      <c r="J57" s="107">
        <v>2905.02</v>
      </c>
      <c r="K57" s="93"/>
    </row>
    <row r="58" spans="1:11" ht="12.75">
      <c r="A58" s="290" t="s">
        <v>170</v>
      </c>
      <c r="B58" s="291">
        <v>67032.48</v>
      </c>
      <c r="C58" s="291">
        <v>10101.65</v>
      </c>
      <c r="D58" s="291">
        <v>575.09</v>
      </c>
      <c r="E58" s="291">
        <v>5.67</v>
      </c>
      <c r="F58" s="291" t="s">
        <v>214</v>
      </c>
      <c r="G58" s="291">
        <v>203.91</v>
      </c>
      <c r="H58" s="291">
        <v>27862.17</v>
      </c>
      <c r="I58" s="292">
        <v>28739.28</v>
      </c>
      <c r="J58" s="292">
        <v>15153.21</v>
      </c>
      <c r="K58" s="93"/>
    </row>
    <row r="59" spans="1:11" ht="12.75">
      <c r="A59" s="152"/>
      <c r="B59" s="106"/>
      <c r="C59" s="106"/>
      <c r="D59" s="106"/>
      <c r="E59" s="106"/>
      <c r="F59" s="106"/>
      <c r="G59" s="106"/>
      <c r="H59" s="106"/>
      <c r="I59" s="107"/>
      <c r="J59" s="107"/>
      <c r="K59" s="93"/>
    </row>
    <row r="60" spans="1:11" ht="12.75">
      <c r="A60" s="152" t="s">
        <v>171</v>
      </c>
      <c r="B60" s="106">
        <v>1923.96</v>
      </c>
      <c r="C60" s="106" t="s">
        <v>214</v>
      </c>
      <c r="D60" s="106">
        <v>211.26</v>
      </c>
      <c r="E60" s="106" t="s">
        <v>214</v>
      </c>
      <c r="F60" s="106">
        <v>91.97</v>
      </c>
      <c r="G60" s="106">
        <v>191.87</v>
      </c>
      <c r="H60" s="106">
        <v>1243.78</v>
      </c>
      <c r="I60" s="107">
        <v>1860.51</v>
      </c>
      <c r="J60" s="107">
        <v>3043.02</v>
      </c>
      <c r="K60" s="93"/>
    </row>
    <row r="61" spans="1:11" ht="12.75">
      <c r="A61" s="152" t="s">
        <v>172</v>
      </c>
      <c r="B61" s="106">
        <v>412.91</v>
      </c>
      <c r="C61" s="106" t="s">
        <v>214</v>
      </c>
      <c r="D61" s="106">
        <v>3.33</v>
      </c>
      <c r="E61" s="106" t="s">
        <v>214</v>
      </c>
      <c r="F61" s="106">
        <v>72.83</v>
      </c>
      <c r="G61" s="106">
        <v>6.82</v>
      </c>
      <c r="H61" s="106">
        <v>166.93</v>
      </c>
      <c r="I61" s="107">
        <v>2.93</v>
      </c>
      <c r="J61" s="107">
        <v>145.11</v>
      </c>
      <c r="K61" s="93"/>
    </row>
    <row r="62" spans="1:11" ht="12.75">
      <c r="A62" s="152" t="s">
        <v>173</v>
      </c>
      <c r="B62" s="106">
        <v>1018.89</v>
      </c>
      <c r="C62" s="106" t="s">
        <v>214</v>
      </c>
      <c r="D62" s="106">
        <v>92.73</v>
      </c>
      <c r="E62" s="106">
        <v>2.24</v>
      </c>
      <c r="F62" s="106">
        <v>734.63</v>
      </c>
      <c r="G62" s="106">
        <v>195.99</v>
      </c>
      <c r="H62" s="106">
        <v>920.57</v>
      </c>
      <c r="I62" s="107">
        <v>2479.18</v>
      </c>
      <c r="J62" s="107">
        <v>2134.23</v>
      </c>
      <c r="K62" s="93"/>
    </row>
    <row r="63" spans="1:11" ht="12.75">
      <c r="A63" s="290" t="s">
        <v>174</v>
      </c>
      <c r="B63" s="291">
        <v>3355.76</v>
      </c>
      <c r="C63" s="291" t="s">
        <v>214</v>
      </c>
      <c r="D63" s="291">
        <v>307.32</v>
      </c>
      <c r="E63" s="291">
        <v>2.24</v>
      </c>
      <c r="F63" s="291">
        <v>899.43</v>
      </c>
      <c r="G63" s="291">
        <v>394.68</v>
      </c>
      <c r="H63" s="291">
        <v>2331.27</v>
      </c>
      <c r="I63" s="292">
        <v>4342.63</v>
      </c>
      <c r="J63" s="292">
        <v>5322.36</v>
      </c>
      <c r="K63" s="93"/>
    </row>
    <row r="64" spans="1:11" ht="12.75">
      <c r="A64" s="152"/>
      <c r="B64" s="106"/>
      <c r="C64" s="106"/>
      <c r="D64" s="106"/>
      <c r="E64" s="106"/>
      <c r="F64" s="106"/>
      <c r="G64" s="106"/>
      <c r="H64" s="106"/>
      <c r="I64" s="107"/>
      <c r="J64" s="107"/>
      <c r="K64" s="93"/>
    </row>
    <row r="65" spans="1:11" ht="12.75">
      <c r="A65" s="290" t="s">
        <v>175</v>
      </c>
      <c r="B65" s="291">
        <v>10583.28</v>
      </c>
      <c r="C65" s="291">
        <v>63.01</v>
      </c>
      <c r="D65" s="291">
        <v>1356.38</v>
      </c>
      <c r="E65" s="291" t="s">
        <v>214</v>
      </c>
      <c r="F65" s="291">
        <v>479.25</v>
      </c>
      <c r="G65" s="291">
        <v>526.5</v>
      </c>
      <c r="H65" s="291">
        <v>2665.61</v>
      </c>
      <c r="I65" s="292">
        <v>10945.28</v>
      </c>
      <c r="J65" s="292">
        <v>24240.24</v>
      </c>
      <c r="K65" s="93"/>
    </row>
    <row r="66" spans="1:11" ht="12.75">
      <c r="A66" s="152"/>
      <c r="B66" s="106"/>
      <c r="C66" s="106"/>
      <c r="D66" s="106"/>
      <c r="E66" s="106"/>
      <c r="F66" s="106"/>
      <c r="G66" s="106"/>
      <c r="H66" s="106"/>
      <c r="I66" s="107"/>
      <c r="J66" s="107"/>
      <c r="K66" s="93"/>
    </row>
    <row r="67" spans="1:11" ht="12.75">
      <c r="A67" s="152" t="s">
        <v>176</v>
      </c>
      <c r="B67" s="106">
        <v>10844.89</v>
      </c>
      <c r="C67" s="106">
        <v>1200</v>
      </c>
      <c r="D67" s="106">
        <v>123.48</v>
      </c>
      <c r="E67" s="106">
        <v>0.95</v>
      </c>
      <c r="F67" s="106">
        <v>0.74</v>
      </c>
      <c r="G67" s="106">
        <v>1157.87</v>
      </c>
      <c r="H67" s="106">
        <v>31496.36</v>
      </c>
      <c r="I67" s="107">
        <v>916.26</v>
      </c>
      <c r="J67" s="107">
        <v>785.61</v>
      </c>
      <c r="K67" s="93"/>
    </row>
    <row r="68" spans="1:11" ht="12.75">
      <c r="A68" s="152" t="s">
        <v>177</v>
      </c>
      <c r="B68" s="106">
        <v>434.25</v>
      </c>
      <c r="C68" s="106">
        <v>115.33</v>
      </c>
      <c r="D68" s="106">
        <v>86.08</v>
      </c>
      <c r="E68" s="106"/>
      <c r="F68" s="106"/>
      <c r="G68" s="106">
        <v>182.77</v>
      </c>
      <c r="H68" s="106">
        <v>6724.33</v>
      </c>
      <c r="I68" s="107">
        <v>225.34</v>
      </c>
      <c r="J68" s="107">
        <v>604.06</v>
      </c>
      <c r="K68" s="93"/>
    </row>
    <row r="69" spans="1:11" ht="12.75">
      <c r="A69" s="290" t="s">
        <v>178</v>
      </c>
      <c r="B69" s="291">
        <v>11279.14</v>
      </c>
      <c r="C69" s="291">
        <v>1315.33</v>
      </c>
      <c r="D69" s="291">
        <v>209.56</v>
      </c>
      <c r="E69" s="291">
        <v>0.95</v>
      </c>
      <c r="F69" s="291">
        <v>0.74</v>
      </c>
      <c r="G69" s="291">
        <v>1340.64</v>
      </c>
      <c r="H69" s="291">
        <v>38220.69</v>
      </c>
      <c r="I69" s="292">
        <v>1141.6</v>
      </c>
      <c r="J69" s="292">
        <v>1389.67</v>
      </c>
      <c r="K69" s="93"/>
    </row>
    <row r="70" spans="1:11" ht="12.75">
      <c r="A70" s="152"/>
      <c r="B70" s="106"/>
      <c r="C70" s="106"/>
      <c r="D70" s="106"/>
      <c r="E70" s="106"/>
      <c r="F70" s="106"/>
      <c r="G70" s="106"/>
      <c r="H70" s="106"/>
      <c r="I70" s="107"/>
      <c r="J70" s="107"/>
      <c r="K70" s="93"/>
    </row>
    <row r="71" spans="1:11" ht="12.75">
      <c r="A71" s="152" t="s">
        <v>179</v>
      </c>
      <c r="B71" s="106">
        <v>4885.64</v>
      </c>
      <c r="C71" s="106">
        <v>59.66</v>
      </c>
      <c r="D71" s="106">
        <v>1338.25</v>
      </c>
      <c r="E71" s="106">
        <v>3.2</v>
      </c>
      <c r="F71" s="106">
        <v>1183.6</v>
      </c>
      <c r="G71" s="106">
        <v>484.78</v>
      </c>
      <c r="H71" s="106">
        <v>970.95</v>
      </c>
      <c r="I71" s="107">
        <v>125.26</v>
      </c>
      <c r="J71" s="107">
        <v>14564.53</v>
      </c>
      <c r="K71" s="93"/>
    </row>
    <row r="72" spans="1:11" ht="12.75">
      <c r="A72" s="152" t="s">
        <v>180</v>
      </c>
      <c r="B72" s="106">
        <v>7452.29</v>
      </c>
      <c r="C72" s="106">
        <v>527.31</v>
      </c>
      <c r="D72" s="106">
        <v>461.13</v>
      </c>
      <c r="E72" s="106">
        <v>132.38</v>
      </c>
      <c r="F72" s="106">
        <v>70.43</v>
      </c>
      <c r="G72" s="106">
        <v>4.37</v>
      </c>
      <c r="H72" s="106">
        <v>2345.81</v>
      </c>
      <c r="I72" s="107">
        <v>82.44</v>
      </c>
      <c r="J72" s="107">
        <v>63.64</v>
      </c>
      <c r="K72" s="93"/>
    </row>
    <row r="73" spans="1:11" ht="12.75">
      <c r="A73" s="152" t="s">
        <v>181</v>
      </c>
      <c r="B73" s="106">
        <v>8545.18</v>
      </c>
      <c r="C73" s="106">
        <v>414.81</v>
      </c>
      <c r="D73" s="106">
        <v>342.51</v>
      </c>
      <c r="E73" s="106">
        <v>17.77</v>
      </c>
      <c r="F73" s="106">
        <v>110.78</v>
      </c>
      <c r="G73" s="106">
        <v>45.62</v>
      </c>
      <c r="H73" s="106">
        <v>19127.67</v>
      </c>
      <c r="I73" s="107">
        <v>21.5</v>
      </c>
      <c r="J73" s="107">
        <v>154.39</v>
      </c>
      <c r="K73" s="93"/>
    </row>
    <row r="74" spans="1:11" ht="12.75">
      <c r="A74" s="152" t="s">
        <v>182</v>
      </c>
      <c r="B74" s="106">
        <v>17530.16</v>
      </c>
      <c r="C74" s="106">
        <v>571.89</v>
      </c>
      <c r="D74" s="106">
        <v>482.59</v>
      </c>
      <c r="E74" s="106">
        <v>6.01</v>
      </c>
      <c r="F74" s="106">
        <v>14.19</v>
      </c>
      <c r="G74" s="106">
        <v>67.2</v>
      </c>
      <c r="H74" s="106">
        <v>3529.61</v>
      </c>
      <c r="I74" s="107">
        <v>269.4</v>
      </c>
      <c r="J74" s="107">
        <v>15124.18</v>
      </c>
      <c r="K74" s="93"/>
    </row>
    <row r="75" spans="1:11" ht="12.75">
      <c r="A75" s="152" t="s">
        <v>183</v>
      </c>
      <c r="B75" s="106">
        <v>1500.88</v>
      </c>
      <c r="C75" s="106">
        <v>101.19</v>
      </c>
      <c r="D75" s="106">
        <v>262.21</v>
      </c>
      <c r="E75" s="106">
        <v>4.91</v>
      </c>
      <c r="F75" s="106">
        <v>647.47</v>
      </c>
      <c r="G75" s="106">
        <v>40.02</v>
      </c>
      <c r="H75" s="106">
        <v>4269.4</v>
      </c>
      <c r="I75" s="107">
        <v>26.63</v>
      </c>
      <c r="J75" s="107">
        <v>1623.86</v>
      </c>
      <c r="K75" s="93"/>
    </row>
    <row r="76" spans="1:11" ht="12.75">
      <c r="A76" s="152" t="s">
        <v>184</v>
      </c>
      <c r="B76" s="106">
        <v>1303.21</v>
      </c>
      <c r="C76" s="106"/>
      <c r="D76" s="106">
        <v>55.34</v>
      </c>
      <c r="E76" s="106">
        <v>0.07</v>
      </c>
      <c r="F76" s="106">
        <v>0.05</v>
      </c>
      <c r="G76" s="106">
        <v>18.49</v>
      </c>
      <c r="H76" s="106">
        <v>3983.79</v>
      </c>
      <c r="I76" s="107">
        <v>8.52</v>
      </c>
      <c r="J76" s="107">
        <v>229.2</v>
      </c>
      <c r="K76" s="93"/>
    </row>
    <row r="77" spans="1:11" ht="12.75">
      <c r="A77" s="152" t="s">
        <v>185</v>
      </c>
      <c r="B77" s="106">
        <v>403.37</v>
      </c>
      <c r="C77" s="106">
        <v>100.62</v>
      </c>
      <c r="D77" s="106">
        <v>212.99</v>
      </c>
      <c r="E77" s="106">
        <v>10.36</v>
      </c>
      <c r="F77" s="106">
        <v>679.24</v>
      </c>
      <c r="G77" s="106">
        <v>189.74</v>
      </c>
      <c r="H77" s="106">
        <v>1365.8</v>
      </c>
      <c r="I77" s="107">
        <v>58.74</v>
      </c>
      <c r="J77" s="107">
        <v>1663.74</v>
      </c>
      <c r="K77" s="93"/>
    </row>
    <row r="78" spans="1:11" ht="12.75">
      <c r="A78" s="152" t="s">
        <v>186</v>
      </c>
      <c r="B78" s="106">
        <v>2654.52</v>
      </c>
      <c r="C78" s="106">
        <v>87.79</v>
      </c>
      <c r="D78" s="106">
        <v>402.6</v>
      </c>
      <c r="E78" s="106">
        <v>8.78</v>
      </c>
      <c r="F78" s="106">
        <v>355.66</v>
      </c>
      <c r="G78" s="106">
        <v>34.48</v>
      </c>
      <c r="H78" s="106">
        <v>11055.25</v>
      </c>
      <c r="I78" s="107">
        <v>4.78</v>
      </c>
      <c r="J78" s="107">
        <v>78.93</v>
      </c>
      <c r="K78" s="93"/>
    </row>
    <row r="79" spans="1:11" ht="12.75">
      <c r="A79" s="290" t="s">
        <v>292</v>
      </c>
      <c r="B79" s="291">
        <v>44275.25</v>
      </c>
      <c r="C79" s="291">
        <v>1863.27</v>
      </c>
      <c r="D79" s="291">
        <v>3557.62</v>
      </c>
      <c r="E79" s="291">
        <v>183.48</v>
      </c>
      <c r="F79" s="291">
        <v>3061.42</v>
      </c>
      <c r="G79" s="291">
        <v>884.7</v>
      </c>
      <c r="H79" s="291">
        <v>46648.28</v>
      </c>
      <c r="I79" s="292">
        <v>597.27</v>
      </c>
      <c r="J79" s="292">
        <v>33502.47</v>
      </c>
      <c r="K79" s="93"/>
    </row>
    <row r="80" spans="1:11" ht="12.75">
      <c r="A80" s="152"/>
      <c r="B80" s="106"/>
      <c r="C80" s="106"/>
      <c r="D80" s="106"/>
      <c r="E80" s="106"/>
      <c r="F80" s="106"/>
      <c r="G80" s="106"/>
      <c r="H80" s="106"/>
      <c r="I80" s="107"/>
      <c r="J80" s="107"/>
      <c r="K80" s="93"/>
    </row>
    <row r="81" spans="1:11" ht="12.75">
      <c r="A81" s="269" t="s">
        <v>236</v>
      </c>
      <c r="B81" s="106">
        <v>25.03</v>
      </c>
      <c r="C81" s="345">
        <v>0.2</v>
      </c>
      <c r="D81" s="345">
        <v>119.64</v>
      </c>
      <c r="E81" s="106" t="s">
        <v>214</v>
      </c>
      <c r="F81" s="345">
        <v>41.72</v>
      </c>
      <c r="G81" s="345">
        <v>123.55</v>
      </c>
      <c r="H81" s="345">
        <v>18.31</v>
      </c>
      <c r="I81" s="346">
        <v>55.3</v>
      </c>
      <c r="J81" s="107">
        <v>83.66</v>
      </c>
      <c r="K81" s="93"/>
    </row>
    <row r="82" spans="1:11" ht="12.75">
      <c r="A82" s="152" t="s">
        <v>187</v>
      </c>
      <c r="B82" s="106">
        <v>1874.64</v>
      </c>
      <c r="C82" s="106">
        <v>0.78</v>
      </c>
      <c r="D82" s="106">
        <v>164.42</v>
      </c>
      <c r="E82" s="106" t="s">
        <v>214</v>
      </c>
      <c r="F82" s="106">
        <v>46.17</v>
      </c>
      <c r="G82" s="106">
        <v>381.1</v>
      </c>
      <c r="H82" s="106">
        <v>1.62</v>
      </c>
      <c r="I82" s="107">
        <v>391.36</v>
      </c>
      <c r="J82" s="107">
        <v>24.6</v>
      </c>
      <c r="K82" s="93"/>
    </row>
    <row r="83" spans="1:11" ht="12.75">
      <c r="A83" s="290" t="s">
        <v>188</v>
      </c>
      <c r="B83" s="291">
        <v>1899.67</v>
      </c>
      <c r="C83" s="291">
        <v>0.98</v>
      </c>
      <c r="D83" s="291">
        <v>284.06</v>
      </c>
      <c r="E83" s="291" t="s">
        <v>214</v>
      </c>
      <c r="F83" s="291">
        <v>87.89</v>
      </c>
      <c r="G83" s="291">
        <v>504.65</v>
      </c>
      <c r="H83" s="291">
        <v>19.93</v>
      </c>
      <c r="I83" s="292">
        <v>446.66</v>
      </c>
      <c r="J83" s="292">
        <v>108.26</v>
      </c>
      <c r="K83" s="93"/>
    </row>
    <row r="84" spans="1:11" ht="12.75">
      <c r="A84" s="152"/>
      <c r="B84" s="106"/>
      <c r="C84" s="106"/>
      <c r="D84" s="106"/>
      <c r="E84" s="106"/>
      <c r="F84" s="106"/>
      <c r="G84" s="106"/>
      <c r="H84" s="106"/>
      <c r="I84" s="107"/>
      <c r="J84" s="107"/>
      <c r="K84" s="93"/>
    </row>
    <row r="85" spans="1:11" ht="13.5" thickBot="1">
      <c r="A85" s="153" t="s">
        <v>237</v>
      </c>
      <c r="B85" s="154">
        <v>183458.13</v>
      </c>
      <c r="C85" s="154">
        <v>20585.24</v>
      </c>
      <c r="D85" s="154">
        <v>6953.75</v>
      </c>
      <c r="E85" s="154">
        <v>309.67</v>
      </c>
      <c r="F85" s="154">
        <v>4762.5</v>
      </c>
      <c r="G85" s="154">
        <v>5300.07</v>
      </c>
      <c r="H85" s="154">
        <v>127040.64</v>
      </c>
      <c r="I85" s="155">
        <v>53958.54</v>
      </c>
      <c r="J85" s="155">
        <f>J12+J14+J16+J21+J23+J25+J30+J36+J38+J49+J51+J58+J63+J65+J69+J79+J83</f>
        <v>87335.56999999999</v>
      </c>
      <c r="K85" s="93"/>
    </row>
    <row r="86" spans="1:11" ht="12.75">
      <c r="A86" s="71"/>
      <c r="B86" s="71"/>
      <c r="C86" s="71"/>
      <c r="D86" s="74"/>
      <c r="E86" s="74"/>
      <c r="F86" s="71"/>
      <c r="G86" s="74"/>
      <c r="H86" s="74"/>
      <c r="I86" s="74"/>
      <c r="J86" s="74"/>
      <c r="K86" s="93"/>
    </row>
    <row r="87" spans="1:11" ht="12.75">
      <c r="A87" s="71"/>
      <c r="B87" s="74"/>
      <c r="C87" s="74"/>
      <c r="D87" s="74"/>
      <c r="E87" s="75"/>
      <c r="F87" s="74"/>
      <c r="G87" s="74"/>
      <c r="H87" s="74"/>
      <c r="I87" s="74"/>
      <c r="J87" s="74"/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  <row r="92" ht="12.75">
      <c r="K92" s="93"/>
    </row>
    <row r="93" ht="12.75">
      <c r="K93" s="93"/>
    </row>
    <row r="94" ht="12.75">
      <c r="K94" s="93"/>
    </row>
    <row r="95" ht="12.75">
      <c r="K95" s="93"/>
    </row>
    <row r="96" ht="12.75">
      <c r="K96" s="93"/>
    </row>
    <row r="97" ht="12.75">
      <c r="K97" s="93"/>
    </row>
  </sheetData>
  <mergeCells count="12">
    <mergeCell ref="J5:J7"/>
    <mergeCell ref="A1:J1"/>
    <mergeCell ref="A3:J3"/>
    <mergeCell ref="B5:B7"/>
    <mergeCell ref="C5:C7"/>
    <mergeCell ref="D5:D7"/>
    <mergeCell ref="E5:E7"/>
    <mergeCell ref="F5:F7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75" zoomScaleNormal="75" workbookViewId="0" topLeftCell="A1">
      <selection activeCell="A4" sqref="A4:J4"/>
    </sheetView>
  </sheetViews>
  <sheetFormatPr defaultColWidth="11.421875" defaultRowHeight="12.75"/>
  <cols>
    <col min="1" max="1" width="27.7109375" style="72" customWidth="1"/>
    <col min="2" max="10" width="14.7109375" style="72" customWidth="1"/>
    <col min="11" max="11" width="19.57421875" style="72" customWidth="1"/>
    <col min="12" max="12" width="3.421875" style="72" customWidth="1"/>
    <col min="13" max="13" width="3.140625" style="72" customWidth="1"/>
    <col min="14" max="14" width="3.57421875" style="72" customWidth="1"/>
    <col min="15" max="27" width="11.57421875" style="72" customWidth="1"/>
    <col min="28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495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5">
      <c r="A4" s="464" t="s">
        <v>357</v>
      </c>
      <c r="B4" s="455"/>
      <c r="C4" s="455"/>
      <c r="D4" s="455"/>
      <c r="E4" s="455"/>
      <c r="F4" s="455"/>
      <c r="G4" s="455"/>
      <c r="H4" s="455"/>
      <c r="I4" s="455"/>
      <c r="J4" s="455"/>
      <c r="K4" s="93"/>
    </row>
    <row r="5" spans="1:11" ht="13.5" thickBo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93"/>
    </row>
    <row r="6" spans="1:11" ht="12.75" customHeight="1">
      <c r="A6" s="443" t="s">
        <v>279</v>
      </c>
      <c r="B6" s="456" t="s">
        <v>462</v>
      </c>
      <c r="C6" s="456" t="s">
        <v>463</v>
      </c>
      <c r="D6" s="456" t="s">
        <v>358</v>
      </c>
      <c r="E6" s="456" t="s">
        <v>464</v>
      </c>
      <c r="F6" s="456" t="s">
        <v>359</v>
      </c>
      <c r="G6" s="456" t="s">
        <v>360</v>
      </c>
      <c r="H6" s="456" t="s">
        <v>306</v>
      </c>
      <c r="I6" s="456" t="s">
        <v>119</v>
      </c>
      <c r="J6" s="459" t="s">
        <v>12</v>
      </c>
      <c r="K6" s="93"/>
    </row>
    <row r="7" spans="1:10" ht="12.75">
      <c r="A7" s="453"/>
      <c r="B7" s="462"/>
      <c r="C7" s="462"/>
      <c r="D7" s="462"/>
      <c r="E7" s="462"/>
      <c r="F7" s="462"/>
      <c r="G7" s="462"/>
      <c r="H7" s="462"/>
      <c r="I7" s="462"/>
      <c r="J7" s="460"/>
    </row>
    <row r="8" spans="1:10" ht="13.5" thickBot="1">
      <c r="A8" s="454"/>
      <c r="B8" s="463"/>
      <c r="C8" s="463"/>
      <c r="D8" s="463"/>
      <c r="E8" s="463"/>
      <c r="F8" s="463"/>
      <c r="G8" s="463"/>
      <c r="H8" s="463"/>
      <c r="I8" s="463"/>
      <c r="J8" s="461"/>
    </row>
    <row r="9" spans="1:11" ht="12.75">
      <c r="A9" s="263" t="s">
        <v>238</v>
      </c>
      <c r="B9" s="106" t="s">
        <v>214</v>
      </c>
      <c r="C9" s="106" t="s">
        <v>214</v>
      </c>
      <c r="D9" s="106">
        <v>52.92</v>
      </c>
      <c r="E9" s="106">
        <v>845.57</v>
      </c>
      <c r="F9" s="106">
        <v>0.13</v>
      </c>
      <c r="G9" s="106" t="s">
        <v>214</v>
      </c>
      <c r="H9" s="106" t="s">
        <v>214</v>
      </c>
      <c r="I9" s="107">
        <v>0.16</v>
      </c>
      <c r="J9" s="107">
        <v>1113.08</v>
      </c>
      <c r="K9" s="98"/>
    </row>
    <row r="10" spans="1:11" ht="12.75">
      <c r="A10" s="152" t="s">
        <v>138</v>
      </c>
      <c r="B10" s="106" t="s">
        <v>214</v>
      </c>
      <c r="C10" s="106">
        <v>10.52</v>
      </c>
      <c r="D10" s="106">
        <v>155.23</v>
      </c>
      <c r="E10" s="106">
        <v>4502.16</v>
      </c>
      <c r="F10" s="106">
        <v>2.05</v>
      </c>
      <c r="G10" s="106" t="s">
        <v>214</v>
      </c>
      <c r="H10" s="106" t="s">
        <v>214</v>
      </c>
      <c r="I10" s="107">
        <v>2.8</v>
      </c>
      <c r="J10" s="107">
        <v>5726.16</v>
      </c>
      <c r="K10" s="98"/>
    </row>
    <row r="11" spans="1:10" ht="12.75">
      <c r="A11" s="269" t="s">
        <v>239</v>
      </c>
      <c r="B11" s="106" t="s">
        <v>214</v>
      </c>
      <c r="C11" s="106" t="s">
        <v>214</v>
      </c>
      <c r="D11" s="106">
        <v>71.5</v>
      </c>
      <c r="E11" s="106">
        <v>6598.47</v>
      </c>
      <c r="F11" s="106">
        <v>3.53</v>
      </c>
      <c r="G11" s="106">
        <v>0.06</v>
      </c>
      <c r="H11" s="106" t="s">
        <v>214</v>
      </c>
      <c r="I11" s="107">
        <v>10</v>
      </c>
      <c r="J11" s="107">
        <v>6879.37</v>
      </c>
    </row>
    <row r="12" spans="1:10" ht="12.75">
      <c r="A12" s="152" t="s">
        <v>139</v>
      </c>
      <c r="B12" s="106" t="s">
        <v>214</v>
      </c>
      <c r="C12" s="106">
        <v>0.52</v>
      </c>
      <c r="D12" s="106">
        <v>47.39</v>
      </c>
      <c r="E12" s="106">
        <v>330.58</v>
      </c>
      <c r="F12" s="106" t="s">
        <v>214</v>
      </c>
      <c r="G12" s="106">
        <v>0.68</v>
      </c>
      <c r="H12" s="106" t="s">
        <v>214</v>
      </c>
      <c r="I12" s="107" t="s">
        <v>214</v>
      </c>
      <c r="J12" s="107">
        <v>518.92</v>
      </c>
    </row>
    <row r="13" spans="1:10" ht="12.75">
      <c r="A13" s="290" t="s">
        <v>140</v>
      </c>
      <c r="B13" s="291" t="s">
        <v>214</v>
      </c>
      <c r="C13" s="291">
        <v>11.04</v>
      </c>
      <c r="D13" s="291">
        <v>327.08</v>
      </c>
      <c r="E13" s="291">
        <v>12276.77</v>
      </c>
      <c r="F13" s="291">
        <v>5.72</v>
      </c>
      <c r="G13" s="291">
        <v>0.74</v>
      </c>
      <c r="H13" s="291" t="s">
        <v>214</v>
      </c>
      <c r="I13" s="291">
        <v>12.96</v>
      </c>
      <c r="J13" s="292">
        <v>14237.53</v>
      </c>
    </row>
    <row r="14" spans="1:10" ht="12.75">
      <c r="A14" s="290"/>
      <c r="B14" s="106"/>
      <c r="C14" s="106"/>
      <c r="D14" s="106"/>
      <c r="E14" s="106"/>
      <c r="F14" s="106"/>
      <c r="G14" s="106"/>
      <c r="H14" s="106"/>
      <c r="I14" s="106"/>
      <c r="J14" s="107"/>
    </row>
    <row r="15" spans="1:10" ht="12.75">
      <c r="A15" s="290" t="s">
        <v>141</v>
      </c>
      <c r="B15" s="291">
        <v>3.1</v>
      </c>
      <c r="C15" s="291">
        <v>0.01</v>
      </c>
      <c r="D15" s="291">
        <v>89.31</v>
      </c>
      <c r="E15" s="291">
        <v>13720</v>
      </c>
      <c r="F15" s="291" t="s">
        <v>214</v>
      </c>
      <c r="G15" s="291" t="s">
        <v>214</v>
      </c>
      <c r="H15" s="291" t="s">
        <v>214</v>
      </c>
      <c r="I15" s="291">
        <v>6.9</v>
      </c>
      <c r="J15" s="292">
        <v>14018.97</v>
      </c>
    </row>
    <row r="16" spans="1:10" ht="12.75">
      <c r="A16" s="152"/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0" ht="12.75">
      <c r="A17" s="290" t="s">
        <v>142</v>
      </c>
      <c r="B17" s="291">
        <v>0.02</v>
      </c>
      <c r="C17" s="291">
        <v>0.1</v>
      </c>
      <c r="D17" s="291" t="s">
        <v>214</v>
      </c>
      <c r="E17" s="291">
        <v>5766.55</v>
      </c>
      <c r="F17" s="291" t="s">
        <v>214</v>
      </c>
      <c r="G17" s="291">
        <v>2.12</v>
      </c>
      <c r="H17" s="291" t="s">
        <v>214</v>
      </c>
      <c r="I17" s="291">
        <v>3.88</v>
      </c>
      <c r="J17" s="292">
        <v>5795.92</v>
      </c>
    </row>
    <row r="18" spans="1:10" ht="12.75">
      <c r="A18" s="15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2.75">
      <c r="A19" s="152" t="s">
        <v>319</v>
      </c>
      <c r="B19" s="106" t="s">
        <v>214</v>
      </c>
      <c r="C19" s="106" t="s">
        <v>214</v>
      </c>
      <c r="D19" s="106" t="s">
        <v>214</v>
      </c>
      <c r="E19" s="106">
        <v>190.2</v>
      </c>
      <c r="F19" s="106">
        <v>27.16</v>
      </c>
      <c r="G19" s="106">
        <v>4.8</v>
      </c>
      <c r="H19" s="106">
        <v>9</v>
      </c>
      <c r="I19" s="107">
        <v>2.26</v>
      </c>
      <c r="J19" s="107">
        <v>548.58</v>
      </c>
    </row>
    <row r="20" spans="1:10" ht="12.75">
      <c r="A20" s="152" t="s">
        <v>143</v>
      </c>
      <c r="B20" s="106" t="s">
        <v>214</v>
      </c>
      <c r="C20" s="106" t="s">
        <v>214</v>
      </c>
      <c r="D20" s="106" t="s">
        <v>214</v>
      </c>
      <c r="E20" s="106">
        <v>331.33</v>
      </c>
      <c r="F20" s="106">
        <v>3.5</v>
      </c>
      <c r="G20" s="106">
        <v>0.13</v>
      </c>
      <c r="H20" s="106" t="s">
        <v>214</v>
      </c>
      <c r="I20" s="107" t="s">
        <v>214</v>
      </c>
      <c r="J20" s="107">
        <v>419.82</v>
      </c>
    </row>
    <row r="21" spans="1:10" ht="12.75">
      <c r="A21" s="152" t="s">
        <v>144</v>
      </c>
      <c r="B21" s="106" t="s">
        <v>214</v>
      </c>
      <c r="C21" s="106">
        <v>0.07</v>
      </c>
      <c r="D21" s="106" t="s">
        <v>214</v>
      </c>
      <c r="E21" s="106">
        <v>462.25</v>
      </c>
      <c r="F21" s="106" t="s">
        <v>214</v>
      </c>
      <c r="G21" s="106" t="s">
        <v>214</v>
      </c>
      <c r="H21" s="106" t="s">
        <v>214</v>
      </c>
      <c r="I21" s="107">
        <v>0.43</v>
      </c>
      <c r="J21" s="107">
        <v>515.98</v>
      </c>
    </row>
    <row r="22" spans="1:10" ht="12.75">
      <c r="A22" s="290" t="s">
        <v>320</v>
      </c>
      <c r="B22" s="291" t="s">
        <v>214</v>
      </c>
      <c r="C22" s="291">
        <v>0.07</v>
      </c>
      <c r="D22" s="291" t="s">
        <v>214</v>
      </c>
      <c r="E22" s="291">
        <v>983.79</v>
      </c>
      <c r="F22" s="291">
        <v>30.66</v>
      </c>
      <c r="G22" s="291">
        <v>4.93</v>
      </c>
      <c r="H22" s="291">
        <v>9</v>
      </c>
      <c r="I22" s="291">
        <v>2.7</v>
      </c>
      <c r="J22" s="292">
        <v>1484.38</v>
      </c>
    </row>
    <row r="23" spans="1:11" ht="12.75">
      <c r="A23" s="152"/>
      <c r="B23" s="106"/>
      <c r="C23" s="106"/>
      <c r="D23" s="106"/>
      <c r="E23" s="106"/>
      <c r="F23" s="106"/>
      <c r="G23" s="106"/>
      <c r="H23" s="106"/>
      <c r="I23" s="106"/>
      <c r="J23" s="107"/>
      <c r="K23" s="93"/>
    </row>
    <row r="24" spans="1:11" ht="12.75">
      <c r="A24" s="290" t="s">
        <v>145</v>
      </c>
      <c r="B24" s="291" t="s">
        <v>214</v>
      </c>
      <c r="C24" s="291">
        <v>98.27</v>
      </c>
      <c r="D24" s="291">
        <v>3582.21</v>
      </c>
      <c r="E24" s="291">
        <v>9477.88</v>
      </c>
      <c r="F24" s="291">
        <v>7140.48</v>
      </c>
      <c r="G24" s="291" t="s">
        <v>214</v>
      </c>
      <c r="H24" s="291">
        <v>69.74</v>
      </c>
      <c r="I24" s="291" t="s">
        <v>214</v>
      </c>
      <c r="J24" s="292">
        <v>30842.56</v>
      </c>
      <c r="K24" s="93"/>
    </row>
    <row r="25" spans="1:11" ht="12.75">
      <c r="A25" s="152"/>
      <c r="B25" s="106"/>
      <c r="C25" s="106"/>
      <c r="D25" s="106"/>
      <c r="E25" s="106"/>
      <c r="F25" s="106"/>
      <c r="G25" s="106"/>
      <c r="H25" s="106"/>
      <c r="I25" s="106"/>
      <c r="J25" s="107"/>
      <c r="K25" s="93"/>
    </row>
    <row r="26" spans="1:11" ht="12.75">
      <c r="A26" s="290" t="s">
        <v>146</v>
      </c>
      <c r="B26" s="291" t="s">
        <v>214</v>
      </c>
      <c r="C26" s="291">
        <v>300.13</v>
      </c>
      <c r="D26" s="291">
        <v>133.58</v>
      </c>
      <c r="E26" s="291">
        <v>6251.15</v>
      </c>
      <c r="F26" s="291">
        <v>72.87</v>
      </c>
      <c r="G26" s="291">
        <v>5.31</v>
      </c>
      <c r="H26" s="291">
        <v>0.75</v>
      </c>
      <c r="I26" s="291">
        <v>26.79</v>
      </c>
      <c r="J26" s="292">
        <v>8634.18</v>
      </c>
      <c r="K26" s="93"/>
    </row>
    <row r="27" spans="1:11" ht="12.75">
      <c r="A27" s="152"/>
      <c r="B27" s="106"/>
      <c r="C27" s="106"/>
      <c r="D27" s="106"/>
      <c r="E27" s="106"/>
      <c r="F27" s="106"/>
      <c r="G27" s="106"/>
      <c r="H27" s="106"/>
      <c r="I27" s="106"/>
      <c r="J27" s="107"/>
      <c r="K27" s="93"/>
    </row>
    <row r="28" spans="1:11" ht="12.75">
      <c r="A28" s="152" t="s">
        <v>147</v>
      </c>
      <c r="B28" s="106">
        <v>0.03</v>
      </c>
      <c r="C28" s="106">
        <v>23.64</v>
      </c>
      <c r="D28" s="106">
        <v>275.96</v>
      </c>
      <c r="E28" s="106">
        <v>690.13</v>
      </c>
      <c r="F28" s="106">
        <v>399.36</v>
      </c>
      <c r="G28" s="106" t="s">
        <v>214</v>
      </c>
      <c r="H28" s="106">
        <v>64.62</v>
      </c>
      <c r="I28" s="107">
        <v>10.17</v>
      </c>
      <c r="J28" s="107">
        <v>3603.23</v>
      </c>
      <c r="K28" s="93"/>
    </row>
    <row r="29" spans="1:11" ht="12.75">
      <c r="A29" s="152" t="s">
        <v>148</v>
      </c>
      <c r="B29" s="106" t="s">
        <v>214</v>
      </c>
      <c r="C29" s="106">
        <v>20.09</v>
      </c>
      <c r="D29" s="106">
        <v>474.26</v>
      </c>
      <c r="E29" s="106">
        <v>828.44</v>
      </c>
      <c r="F29" s="106">
        <v>2457.44</v>
      </c>
      <c r="G29" s="106" t="s">
        <v>214</v>
      </c>
      <c r="H29" s="106" t="s">
        <v>214</v>
      </c>
      <c r="I29" s="107">
        <v>2.38</v>
      </c>
      <c r="J29" s="107">
        <v>9675.41</v>
      </c>
      <c r="K29" s="93"/>
    </row>
    <row r="30" spans="1:11" ht="12.75">
      <c r="A30" s="152" t="s">
        <v>149</v>
      </c>
      <c r="B30" s="106">
        <v>0.73</v>
      </c>
      <c r="C30" s="106">
        <v>8.55</v>
      </c>
      <c r="D30" s="106">
        <v>585.82</v>
      </c>
      <c r="E30" s="106">
        <v>12756.43</v>
      </c>
      <c r="F30" s="106">
        <v>16843.23</v>
      </c>
      <c r="G30" s="106">
        <v>0.51</v>
      </c>
      <c r="H30" s="106">
        <v>24.14</v>
      </c>
      <c r="I30" s="107">
        <v>18.94</v>
      </c>
      <c r="J30" s="107">
        <v>53451.78</v>
      </c>
      <c r="K30" s="93"/>
    </row>
    <row r="31" spans="1:11" ht="12.75">
      <c r="A31" s="290" t="s">
        <v>321</v>
      </c>
      <c r="B31" s="291">
        <v>0.76</v>
      </c>
      <c r="C31" s="291">
        <v>52.28</v>
      </c>
      <c r="D31" s="291">
        <v>1336.04</v>
      </c>
      <c r="E31" s="291">
        <v>14275</v>
      </c>
      <c r="F31" s="291">
        <v>19700.03</v>
      </c>
      <c r="G31" s="291">
        <v>0.51</v>
      </c>
      <c r="H31" s="291">
        <v>88.76</v>
      </c>
      <c r="I31" s="291">
        <v>31.49</v>
      </c>
      <c r="J31" s="292">
        <v>66730.42</v>
      </c>
      <c r="K31" s="93"/>
    </row>
    <row r="32" spans="1:11" ht="12.75">
      <c r="A32" s="152"/>
      <c r="B32" s="106"/>
      <c r="C32" s="106"/>
      <c r="D32" s="106"/>
      <c r="E32" s="106"/>
      <c r="F32" s="106"/>
      <c r="G32" s="106"/>
      <c r="H32" s="106"/>
      <c r="I32" s="106"/>
      <c r="J32" s="107"/>
      <c r="K32" s="93"/>
    </row>
    <row r="33" spans="1:11" ht="12.75">
      <c r="A33" s="152" t="s">
        <v>150</v>
      </c>
      <c r="B33" s="106">
        <v>0.09</v>
      </c>
      <c r="C33" s="106">
        <v>9.43</v>
      </c>
      <c r="D33" s="106">
        <v>2155.53</v>
      </c>
      <c r="E33" s="106">
        <v>2971.89</v>
      </c>
      <c r="F33" s="106">
        <v>439.6</v>
      </c>
      <c r="G33" s="106">
        <v>1.58</v>
      </c>
      <c r="H33" s="106">
        <v>26.66</v>
      </c>
      <c r="I33" s="107" t="s">
        <v>214</v>
      </c>
      <c r="J33" s="107">
        <v>9297.36</v>
      </c>
      <c r="K33" s="93"/>
    </row>
    <row r="34" spans="1:11" ht="12.75">
      <c r="A34" s="152" t="s">
        <v>151</v>
      </c>
      <c r="B34" s="106"/>
      <c r="C34" s="106"/>
      <c r="D34" s="106">
        <v>2633.69</v>
      </c>
      <c r="E34" s="106">
        <v>7244.92</v>
      </c>
      <c r="F34" s="106">
        <v>277.98</v>
      </c>
      <c r="G34" s="106" t="s">
        <v>214</v>
      </c>
      <c r="H34" s="106">
        <v>6.37</v>
      </c>
      <c r="I34" s="107">
        <v>6.76</v>
      </c>
      <c r="J34" s="107">
        <v>10964.32</v>
      </c>
      <c r="K34" s="93"/>
    </row>
    <row r="35" spans="1:11" ht="12.75">
      <c r="A35" s="152" t="s">
        <v>152</v>
      </c>
      <c r="B35" s="106">
        <v>0.28</v>
      </c>
      <c r="C35" s="106">
        <v>15.29</v>
      </c>
      <c r="D35" s="106">
        <v>7953.53</v>
      </c>
      <c r="E35" s="106">
        <v>31597.68</v>
      </c>
      <c r="F35" s="106">
        <v>1740.56</v>
      </c>
      <c r="G35" s="106">
        <v>0.26</v>
      </c>
      <c r="H35" s="106">
        <v>1.34</v>
      </c>
      <c r="I35" s="107" t="s">
        <v>214</v>
      </c>
      <c r="J35" s="107">
        <v>45893.87</v>
      </c>
      <c r="K35" s="93"/>
    </row>
    <row r="36" spans="1:11" ht="12.75">
      <c r="A36" s="152" t="s">
        <v>153</v>
      </c>
      <c r="B36" s="106">
        <v>0.07</v>
      </c>
      <c r="C36" s="106">
        <v>0.29</v>
      </c>
      <c r="D36" s="106">
        <v>1393.26</v>
      </c>
      <c r="E36" s="106">
        <v>818.16</v>
      </c>
      <c r="F36" s="106">
        <v>299.05</v>
      </c>
      <c r="G36" s="106">
        <v>8.7</v>
      </c>
      <c r="H36" s="106">
        <v>0.2</v>
      </c>
      <c r="I36" s="107" t="s">
        <v>214</v>
      </c>
      <c r="J36" s="107">
        <v>5578.88</v>
      </c>
      <c r="K36" s="93"/>
    </row>
    <row r="37" spans="1:11" ht="12.75">
      <c r="A37" s="290" t="s">
        <v>154</v>
      </c>
      <c r="B37" s="291">
        <v>0.44</v>
      </c>
      <c r="C37" s="291">
        <v>25.01</v>
      </c>
      <c r="D37" s="291">
        <v>14136.01</v>
      </c>
      <c r="E37" s="291">
        <v>42632.66</v>
      </c>
      <c r="F37" s="291">
        <v>2757.19</v>
      </c>
      <c r="G37" s="291">
        <v>10.54</v>
      </c>
      <c r="H37" s="291">
        <v>34.57</v>
      </c>
      <c r="I37" s="291">
        <v>6.76</v>
      </c>
      <c r="J37" s="292">
        <v>71734.43</v>
      </c>
      <c r="K37" s="93"/>
    </row>
    <row r="38" spans="1:11" ht="12.75">
      <c r="A38" s="152"/>
      <c r="B38" s="106"/>
      <c r="C38" s="106"/>
      <c r="D38" s="106"/>
      <c r="E38" s="106"/>
      <c r="F38" s="106"/>
      <c r="G38" s="106"/>
      <c r="H38" s="106"/>
      <c r="I38" s="106"/>
      <c r="J38" s="107"/>
      <c r="K38" s="93"/>
    </row>
    <row r="39" spans="1:11" ht="12.75">
      <c r="A39" s="290" t="s">
        <v>155</v>
      </c>
      <c r="B39" s="291">
        <v>23.42</v>
      </c>
      <c r="C39" s="291">
        <v>5.14</v>
      </c>
      <c r="D39" s="291">
        <v>4580.07</v>
      </c>
      <c r="E39" s="291">
        <v>16193.18</v>
      </c>
      <c r="F39" s="291">
        <v>263.8</v>
      </c>
      <c r="G39" s="291">
        <v>0.77</v>
      </c>
      <c r="H39" s="291"/>
      <c r="I39" s="291">
        <v>11.87</v>
      </c>
      <c r="J39" s="292">
        <v>29569.16</v>
      </c>
      <c r="K39" s="93"/>
    </row>
    <row r="40" spans="1:11" ht="12.75">
      <c r="A40" s="152"/>
      <c r="B40" s="106"/>
      <c r="C40" s="106"/>
      <c r="D40" s="106"/>
      <c r="E40" s="106"/>
      <c r="F40" s="106"/>
      <c r="G40" s="106"/>
      <c r="H40" s="106"/>
      <c r="I40" s="106"/>
      <c r="J40" s="107"/>
      <c r="K40" s="93"/>
    </row>
    <row r="41" spans="1:11" ht="12.75">
      <c r="A41" s="152" t="s">
        <v>322</v>
      </c>
      <c r="B41" s="106" t="s">
        <v>214</v>
      </c>
      <c r="C41" s="106" t="s">
        <v>214</v>
      </c>
      <c r="D41" s="106">
        <v>52.29</v>
      </c>
      <c r="E41" s="106">
        <v>2663.55</v>
      </c>
      <c r="F41" s="106">
        <v>50.75</v>
      </c>
      <c r="G41" s="106" t="s">
        <v>214</v>
      </c>
      <c r="H41" s="106">
        <v>41.29</v>
      </c>
      <c r="I41" s="106"/>
      <c r="J41" s="107">
        <v>3314.39</v>
      </c>
      <c r="K41" s="93"/>
    </row>
    <row r="42" spans="1:11" ht="12.75">
      <c r="A42" s="152" t="s">
        <v>156</v>
      </c>
      <c r="B42" s="106" t="s">
        <v>214</v>
      </c>
      <c r="C42" s="106" t="s">
        <v>214</v>
      </c>
      <c r="D42" s="106">
        <v>169.07</v>
      </c>
      <c r="E42" s="106">
        <v>1263.96</v>
      </c>
      <c r="F42" s="106">
        <v>144.69</v>
      </c>
      <c r="G42" s="106" t="s">
        <v>214</v>
      </c>
      <c r="H42" s="106">
        <v>182.46</v>
      </c>
      <c r="I42" s="106">
        <v>0.01</v>
      </c>
      <c r="J42" s="107">
        <v>3021.7</v>
      </c>
      <c r="K42" s="93"/>
    </row>
    <row r="43" spans="1:11" ht="12.75">
      <c r="A43" s="152" t="s">
        <v>157</v>
      </c>
      <c r="B43" s="106" t="s">
        <v>214</v>
      </c>
      <c r="C43" s="106">
        <v>0.01</v>
      </c>
      <c r="D43" s="106">
        <v>55.34</v>
      </c>
      <c r="E43" s="106">
        <v>1843.38</v>
      </c>
      <c r="F43" s="106">
        <v>143.68</v>
      </c>
      <c r="G43" s="106" t="s">
        <v>214</v>
      </c>
      <c r="H43" s="106">
        <v>0.1</v>
      </c>
      <c r="I43" s="106">
        <v>4.95</v>
      </c>
      <c r="J43" s="107">
        <v>2596.92</v>
      </c>
      <c r="K43" s="93"/>
    </row>
    <row r="44" spans="1:11" ht="12.75">
      <c r="A44" s="152" t="s">
        <v>158</v>
      </c>
      <c r="B44" s="106" t="s">
        <v>214</v>
      </c>
      <c r="C44" s="106" t="s">
        <v>214</v>
      </c>
      <c r="D44" s="106">
        <v>82.53</v>
      </c>
      <c r="E44" s="106">
        <v>957.67</v>
      </c>
      <c r="F44" s="106">
        <v>102.27</v>
      </c>
      <c r="G44" s="106" t="s">
        <v>214</v>
      </c>
      <c r="H44" s="106">
        <v>68.28</v>
      </c>
      <c r="I44" s="106" t="s">
        <v>214</v>
      </c>
      <c r="J44" s="107">
        <v>3165.97</v>
      </c>
      <c r="K44" s="93"/>
    </row>
    <row r="45" spans="1:11" ht="12.75">
      <c r="A45" s="152" t="s">
        <v>159</v>
      </c>
      <c r="B45" s="106" t="s">
        <v>214</v>
      </c>
      <c r="C45" s="106" t="s">
        <v>214</v>
      </c>
      <c r="D45" s="106">
        <v>6.65</v>
      </c>
      <c r="E45" s="106">
        <v>154.27</v>
      </c>
      <c r="F45" s="106">
        <v>2.81</v>
      </c>
      <c r="G45" s="106" t="s">
        <v>214</v>
      </c>
      <c r="H45" s="106" t="s">
        <v>214</v>
      </c>
      <c r="I45" s="106" t="s">
        <v>214</v>
      </c>
      <c r="J45" s="107">
        <v>237.02</v>
      </c>
      <c r="K45" s="93"/>
    </row>
    <row r="46" spans="1:11" ht="12.75">
      <c r="A46" s="152" t="s">
        <v>160</v>
      </c>
      <c r="B46" s="106" t="s">
        <v>214</v>
      </c>
      <c r="C46" s="106" t="s">
        <v>214</v>
      </c>
      <c r="D46" s="106">
        <v>76.57</v>
      </c>
      <c r="E46" s="106">
        <v>587.26</v>
      </c>
      <c r="F46" s="106">
        <v>79.79</v>
      </c>
      <c r="G46" s="106">
        <v>0.05</v>
      </c>
      <c r="H46" s="106">
        <v>153.68</v>
      </c>
      <c r="I46" s="106" t="s">
        <v>214</v>
      </c>
      <c r="J46" s="107">
        <v>1867.39</v>
      </c>
      <c r="K46" s="93"/>
    </row>
    <row r="47" spans="1:11" ht="12.75">
      <c r="A47" s="152" t="s">
        <v>161</v>
      </c>
      <c r="B47" s="106" t="s">
        <v>214</v>
      </c>
      <c r="C47" s="106">
        <v>28.83</v>
      </c>
      <c r="D47" s="106">
        <v>390.82</v>
      </c>
      <c r="E47" s="106">
        <v>31.73</v>
      </c>
      <c r="F47" s="106">
        <v>52.07</v>
      </c>
      <c r="G47" s="106" t="s">
        <v>214</v>
      </c>
      <c r="H47" s="106" t="s">
        <v>214</v>
      </c>
      <c r="I47" s="106" t="s">
        <v>214</v>
      </c>
      <c r="J47" s="107">
        <v>681.81</v>
      </c>
      <c r="K47" s="93"/>
    </row>
    <row r="48" spans="1:11" ht="12.75">
      <c r="A48" s="152" t="s">
        <v>162</v>
      </c>
      <c r="B48" s="106" t="s">
        <v>214</v>
      </c>
      <c r="C48" s="106">
        <v>10.1</v>
      </c>
      <c r="D48" s="106">
        <v>75.3</v>
      </c>
      <c r="E48" s="106">
        <v>494.74</v>
      </c>
      <c r="F48" s="106">
        <v>125.71</v>
      </c>
      <c r="G48" s="106" t="s">
        <v>214</v>
      </c>
      <c r="H48" s="106">
        <v>47.34</v>
      </c>
      <c r="I48" s="106" t="s">
        <v>214</v>
      </c>
      <c r="J48" s="107">
        <v>2340.91</v>
      </c>
      <c r="K48" s="93"/>
    </row>
    <row r="49" spans="1:11" ht="12.75">
      <c r="A49" s="152" t="s">
        <v>163</v>
      </c>
      <c r="B49" s="106" t="s">
        <v>214</v>
      </c>
      <c r="C49" s="106">
        <v>0.63</v>
      </c>
      <c r="D49" s="106">
        <v>361.13</v>
      </c>
      <c r="E49" s="106">
        <v>884.83</v>
      </c>
      <c r="F49" s="106">
        <v>450.07</v>
      </c>
      <c r="G49" s="106" t="s">
        <v>214</v>
      </c>
      <c r="H49" s="106">
        <v>415.02</v>
      </c>
      <c r="I49" s="106" t="s">
        <v>214</v>
      </c>
      <c r="J49" s="107">
        <v>4928.14</v>
      </c>
      <c r="K49" s="93"/>
    </row>
    <row r="50" spans="1:11" ht="12.75">
      <c r="A50" s="290" t="s">
        <v>303</v>
      </c>
      <c r="B50" s="291" t="s">
        <v>214</v>
      </c>
      <c r="C50" s="291">
        <v>39.57</v>
      </c>
      <c r="D50" s="291">
        <v>1269.7</v>
      </c>
      <c r="E50" s="291">
        <v>8881.39</v>
      </c>
      <c r="F50" s="291">
        <v>1151.84</v>
      </c>
      <c r="G50" s="291">
        <v>0.05</v>
      </c>
      <c r="H50" s="291">
        <v>908.17</v>
      </c>
      <c r="I50" s="291">
        <v>4.96</v>
      </c>
      <c r="J50" s="292">
        <v>22154.25</v>
      </c>
      <c r="K50" s="93"/>
    </row>
    <row r="51" spans="1:11" ht="12.75">
      <c r="A51" s="152"/>
      <c r="B51" s="106"/>
      <c r="C51" s="106"/>
      <c r="D51" s="106"/>
      <c r="E51" s="106"/>
      <c r="F51" s="106"/>
      <c r="G51" s="106"/>
      <c r="H51" s="106"/>
      <c r="I51" s="106"/>
      <c r="J51" s="107"/>
      <c r="K51" s="93"/>
    </row>
    <row r="52" spans="1:11" ht="12.75">
      <c r="A52" s="290" t="s">
        <v>164</v>
      </c>
      <c r="B52" s="291"/>
      <c r="C52" s="291"/>
      <c r="D52" s="291">
        <v>898</v>
      </c>
      <c r="E52" s="291">
        <v>1720.15</v>
      </c>
      <c r="F52" s="291">
        <v>397.19</v>
      </c>
      <c r="G52" s="291">
        <v>0.07</v>
      </c>
      <c r="H52" s="291"/>
      <c r="I52" s="291"/>
      <c r="J52" s="292">
        <v>6043.34</v>
      </c>
      <c r="K52" s="93"/>
    </row>
    <row r="53" spans="1:11" ht="12.75">
      <c r="A53" s="152"/>
      <c r="B53" s="106"/>
      <c r="C53" s="106"/>
      <c r="D53" s="106"/>
      <c r="E53" s="106"/>
      <c r="F53" s="106"/>
      <c r="G53" s="106"/>
      <c r="H53" s="106"/>
      <c r="I53" s="106"/>
      <c r="J53" s="107"/>
      <c r="K53" s="93"/>
    </row>
    <row r="54" spans="1:11" ht="12.75">
      <c r="A54" s="152" t="s">
        <v>165</v>
      </c>
      <c r="B54" s="106" t="s">
        <v>214</v>
      </c>
      <c r="C54" s="106">
        <v>11.75</v>
      </c>
      <c r="D54" s="106">
        <v>467.98</v>
      </c>
      <c r="E54" s="106">
        <v>25010.99</v>
      </c>
      <c r="F54" s="106">
        <v>1631.72</v>
      </c>
      <c r="G54" s="106">
        <v>4.17</v>
      </c>
      <c r="H54" s="106">
        <v>563.75</v>
      </c>
      <c r="I54" s="107" t="s">
        <v>214</v>
      </c>
      <c r="J54" s="107">
        <v>71190.42</v>
      </c>
      <c r="K54" s="93"/>
    </row>
    <row r="55" spans="1:11" ht="12.75">
      <c r="A55" s="152" t="s">
        <v>166</v>
      </c>
      <c r="B55" s="106" t="s">
        <v>214</v>
      </c>
      <c r="C55" s="106">
        <v>16.42</v>
      </c>
      <c r="D55" s="106">
        <v>712.74</v>
      </c>
      <c r="E55" s="106">
        <v>20736.09</v>
      </c>
      <c r="F55" s="106">
        <v>4486.87</v>
      </c>
      <c r="G55" s="106" t="s">
        <v>214</v>
      </c>
      <c r="H55" s="106">
        <v>79.13</v>
      </c>
      <c r="I55" s="107" t="s">
        <v>214</v>
      </c>
      <c r="J55" s="107">
        <v>66522.89</v>
      </c>
      <c r="K55" s="93"/>
    </row>
    <row r="56" spans="1:11" ht="12.75">
      <c r="A56" s="152" t="s">
        <v>167</v>
      </c>
      <c r="B56" s="106" t="s">
        <v>214</v>
      </c>
      <c r="C56" s="106">
        <v>15.42</v>
      </c>
      <c r="D56" s="106">
        <v>192.08</v>
      </c>
      <c r="E56" s="106">
        <v>1991.13</v>
      </c>
      <c r="F56" s="106">
        <v>265.73</v>
      </c>
      <c r="G56" s="106" t="s">
        <v>214</v>
      </c>
      <c r="H56" s="106">
        <v>2724.11</v>
      </c>
      <c r="I56" s="107" t="s">
        <v>214</v>
      </c>
      <c r="J56" s="107">
        <v>24900.15</v>
      </c>
      <c r="K56" s="93"/>
    </row>
    <row r="57" spans="1:11" ht="12.75">
      <c r="A57" s="152" t="s">
        <v>168</v>
      </c>
      <c r="B57" s="106" t="s">
        <v>214</v>
      </c>
      <c r="C57" s="106" t="s">
        <v>214</v>
      </c>
      <c r="D57" s="106">
        <v>6151.59</v>
      </c>
      <c r="E57" s="106">
        <v>2425.69</v>
      </c>
      <c r="F57" s="106">
        <v>77.76</v>
      </c>
      <c r="G57" s="106" t="s">
        <v>214</v>
      </c>
      <c r="H57" s="106">
        <v>915.33</v>
      </c>
      <c r="I57" s="107" t="s">
        <v>214</v>
      </c>
      <c r="J57" s="107">
        <v>14589.11</v>
      </c>
      <c r="K57" s="93"/>
    </row>
    <row r="58" spans="1:11" ht="12.75">
      <c r="A58" s="152" t="s">
        <v>169</v>
      </c>
      <c r="B58" s="106" t="s">
        <v>214</v>
      </c>
      <c r="C58" s="106" t="s">
        <v>214</v>
      </c>
      <c r="D58" s="106">
        <v>2255.92</v>
      </c>
      <c r="E58" s="106">
        <v>23161.05</v>
      </c>
      <c r="F58" s="106">
        <v>2109.55</v>
      </c>
      <c r="G58" s="106" t="s">
        <v>214</v>
      </c>
      <c r="H58" s="106">
        <v>396.06</v>
      </c>
      <c r="I58" s="107" t="s">
        <v>214</v>
      </c>
      <c r="J58" s="107">
        <v>68873.92</v>
      </c>
      <c r="K58" s="93"/>
    </row>
    <row r="59" spans="1:11" ht="12.75">
      <c r="A59" s="290" t="s">
        <v>170</v>
      </c>
      <c r="B59" s="291" t="s">
        <v>214</v>
      </c>
      <c r="C59" s="291">
        <v>43.59</v>
      </c>
      <c r="D59" s="291">
        <v>9780.31</v>
      </c>
      <c r="E59" s="291">
        <v>73324.95</v>
      </c>
      <c r="F59" s="291">
        <v>8571.63</v>
      </c>
      <c r="G59" s="291">
        <v>4.17</v>
      </c>
      <c r="H59" s="291">
        <v>4678.38</v>
      </c>
      <c r="I59" s="291" t="s">
        <v>214</v>
      </c>
      <c r="J59" s="292">
        <v>246076.49</v>
      </c>
      <c r="K59" s="93"/>
    </row>
    <row r="60" spans="1:11" ht="12.75">
      <c r="A60" s="152"/>
      <c r="B60" s="106"/>
      <c r="C60" s="106"/>
      <c r="D60" s="106"/>
      <c r="E60" s="106"/>
      <c r="F60" s="106"/>
      <c r="G60" s="106"/>
      <c r="H60" s="106"/>
      <c r="I60" s="106"/>
      <c r="J60" s="107"/>
      <c r="K60" s="93"/>
    </row>
    <row r="61" spans="1:11" ht="12.75">
      <c r="A61" s="152" t="s">
        <v>171</v>
      </c>
      <c r="B61" s="106">
        <v>38.76</v>
      </c>
      <c r="C61" s="106">
        <v>2023.08</v>
      </c>
      <c r="D61" s="106">
        <v>1288.41</v>
      </c>
      <c r="E61" s="106">
        <v>14.66</v>
      </c>
      <c r="F61" s="106">
        <v>7.54</v>
      </c>
      <c r="G61" s="106" t="s">
        <v>214</v>
      </c>
      <c r="H61" s="106" t="s">
        <v>214</v>
      </c>
      <c r="I61" s="107" t="s">
        <v>214</v>
      </c>
      <c r="J61" s="107">
        <v>11938.83</v>
      </c>
      <c r="K61" s="93"/>
    </row>
    <row r="62" spans="1:11" ht="12.75">
      <c r="A62" s="152" t="s">
        <v>172</v>
      </c>
      <c r="B62" s="106">
        <v>3.1</v>
      </c>
      <c r="C62" s="106">
        <v>60.1</v>
      </c>
      <c r="D62" s="106">
        <v>128.95</v>
      </c>
      <c r="E62" s="106">
        <v>7963.76</v>
      </c>
      <c r="F62" s="106">
        <v>1.63</v>
      </c>
      <c r="G62" s="106" t="s">
        <v>214</v>
      </c>
      <c r="H62" s="106" t="s">
        <v>214</v>
      </c>
      <c r="I62" s="107" t="s">
        <v>214</v>
      </c>
      <c r="J62" s="107">
        <v>8968.39</v>
      </c>
      <c r="K62" s="93"/>
    </row>
    <row r="63" spans="1:11" ht="12.75">
      <c r="A63" s="152" t="s">
        <v>173</v>
      </c>
      <c r="B63" s="106">
        <v>112.09</v>
      </c>
      <c r="C63" s="106">
        <v>7981.42</v>
      </c>
      <c r="D63" s="106">
        <v>1839.87</v>
      </c>
      <c r="E63" s="106">
        <v>328.33</v>
      </c>
      <c r="F63" s="106">
        <v>6.32</v>
      </c>
      <c r="G63" s="106" t="s">
        <v>214</v>
      </c>
      <c r="H63" s="106" t="s">
        <v>214</v>
      </c>
      <c r="I63" s="107" t="s">
        <v>214</v>
      </c>
      <c r="J63" s="107">
        <v>17846.49</v>
      </c>
      <c r="K63" s="93"/>
    </row>
    <row r="64" spans="1:11" ht="12.75">
      <c r="A64" s="290" t="s">
        <v>174</v>
      </c>
      <c r="B64" s="291">
        <v>153.96</v>
      </c>
      <c r="C64" s="291">
        <v>10064.6</v>
      </c>
      <c r="D64" s="291">
        <v>3257.48</v>
      </c>
      <c r="E64" s="291">
        <v>8306.74</v>
      </c>
      <c r="F64" s="291">
        <v>15.48</v>
      </c>
      <c r="G64" s="291" t="s">
        <v>214</v>
      </c>
      <c r="H64" s="291" t="s">
        <v>214</v>
      </c>
      <c r="I64" s="291" t="s">
        <v>214</v>
      </c>
      <c r="J64" s="292">
        <v>38753.72</v>
      </c>
      <c r="K64" s="93"/>
    </row>
    <row r="65" spans="1:11" ht="12.75">
      <c r="A65" s="152"/>
      <c r="B65" s="106"/>
      <c r="C65" s="106"/>
      <c r="D65" s="106"/>
      <c r="E65" s="106"/>
      <c r="F65" s="106"/>
      <c r="G65" s="106"/>
      <c r="H65" s="106"/>
      <c r="I65" s="106"/>
      <c r="J65" s="107"/>
      <c r="K65" s="93"/>
    </row>
    <row r="66" spans="1:11" ht="12.75">
      <c r="A66" s="290" t="s">
        <v>175</v>
      </c>
      <c r="B66" s="291">
        <v>18.77</v>
      </c>
      <c r="C66" s="291">
        <v>593.93</v>
      </c>
      <c r="D66" s="291">
        <v>803.28</v>
      </c>
      <c r="E66" s="291">
        <v>703.42</v>
      </c>
      <c r="F66" s="291">
        <v>7749.18</v>
      </c>
      <c r="G66" s="291">
        <v>13.87</v>
      </c>
      <c r="H66" s="291" t="s">
        <v>214</v>
      </c>
      <c r="I66" s="291" t="s">
        <v>214</v>
      </c>
      <c r="J66" s="292">
        <v>60742</v>
      </c>
      <c r="K66" s="93"/>
    </row>
    <row r="67" spans="1:11" ht="12.75">
      <c r="A67" s="152"/>
      <c r="B67" s="106"/>
      <c r="C67" s="106"/>
      <c r="D67" s="106"/>
      <c r="E67" s="106"/>
      <c r="F67" s="106"/>
      <c r="G67" s="106"/>
      <c r="H67" s="106"/>
      <c r="I67" s="106"/>
      <c r="J67" s="107"/>
      <c r="K67" s="93"/>
    </row>
    <row r="68" spans="1:11" ht="12.75">
      <c r="A68" s="152" t="s">
        <v>176</v>
      </c>
      <c r="B68" s="106" t="s">
        <v>214</v>
      </c>
      <c r="C68" s="106" t="s">
        <v>214</v>
      </c>
      <c r="D68" s="106">
        <v>1407.78</v>
      </c>
      <c r="E68" s="106">
        <v>41248.38</v>
      </c>
      <c r="F68" s="106">
        <v>2936.69</v>
      </c>
      <c r="G68" s="106">
        <v>6.68</v>
      </c>
      <c r="H68" s="106">
        <v>187.81</v>
      </c>
      <c r="I68" s="107" t="s">
        <v>214</v>
      </c>
      <c r="J68" s="107">
        <v>92313.5</v>
      </c>
      <c r="K68" s="93"/>
    </row>
    <row r="69" spans="1:11" ht="12.75">
      <c r="A69" s="152" t="s">
        <v>177</v>
      </c>
      <c r="B69" s="106" t="s">
        <v>214</v>
      </c>
      <c r="C69" s="106">
        <v>0.91</v>
      </c>
      <c r="D69" s="106">
        <v>1801.95</v>
      </c>
      <c r="E69" s="106">
        <v>11969.2</v>
      </c>
      <c r="F69" s="106">
        <v>559.79</v>
      </c>
      <c r="G69" s="106" t="s">
        <v>214</v>
      </c>
      <c r="H69" s="106" t="s">
        <v>214</v>
      </c>
      <c r="I69" s="107" t="s">
        <v>214</v>
      </c>
      <c r="J69" s="107">
        <v>22704.01</v>
      </c>
      <c r="K69" s="93"/>
    </row>
    <row r="70" spans="1:11" ht="12.75">
      <c r="A70" s="290" t="s">
        <v>178</v>
      </c>
      <c r="B70" s="291" t="s">
        <v>214</v>
      </c>
      <c r="C70" s="291">
        <v>0.91</v>
      </c>
      <c r="D70" s="291">
        <v>3209.73</v>
      </c>
      <c r="E70" s="291">
        <v>53217.58</v>
      </c>
      <c r="F70" s="291">
        <v>3496.48</v>
      </c>
      <c r="G70" s="291">
        <v>6.68</v>
      </c>
      <c r="H70" s="291">
        <v>187.81</v>
      </c>
      <c r="I70" s="291" t="s">
        <v>214</v>
      </c>
      <c r="J70" s="292">
        <v>115017.52</v>
      </c>
      <c r="K70" s="93"/>
    </row>
    <row r="71" spans="1:11" ht="12.75">
      <c r="A71" s="152"/>
      <c r="B71" s="106"/>
      <c r="C71" s="106"/>
      <c r="D71" s="106"/>
      <c r="E71" s="106"/>
      <c r="F71" s="106"/>
      <c r="G71" s="106"/>
      <c r="H71" s="106"/>
      <c r="I71" s="106"/>
      <c r="J71" s="107"/>
      <c r="K71" s="93"/>
    </row>
    <row r="72" spans="1:11" ht="12.75">
      <c r="A72" s="152" t="s">
        <v>179</v>
      </c>
      <c r="B72" s="106">
        <v>1.63</v>
      </c>
      <c r="C72" s="106">
        <v>1467.28</v>
      </c>
      <c r="D72" s="106">
        <v>156.86</v>
      </c>
      <c r="E72" s="106">
        <v>10055.99</v>
      </c>
      <c r="F72" s="106">
        <v>1498.79</v>
      </c>
      <c r="G72" s="106">
        <v>10.42</v>
      </c>
      <c r="H72" s="106">
        <v>0.98</v>
      </c>
      <c r="I72" s="107">
        <v>0.01</v>
      </c>
      <c r="J72" s="107">
        <v>36807.83</v>
      </c>
      <c r="K72" s="93"/>
    </row>
    <row r="73" spans="1:11" ht="12.75">
      <c r="A73" s="152" t="s">
        <v>180</v>
      </c>
      <c r="B73" s="106">
        <v>29.67</v>
      </c>
      <c r="C73" s="106">
        <v>0.49</v>
      </c>
      <c r="D73" s="106">
        <v>5987.17</v>
      </c>
      <c r="E73" s="106">
        <v>114284.82</v>
      </c>
      <c r="F73" s="106">
        <v>85.68</v>
      </c>
      <c r="G73" s="106" t="s">
        <v>214</v>
      </c>
      <c r="H73" s="106">
        <v>1293.18</v>
      </c>
      <c r="I73" s="107" t="s">
        <v>214</v>
      </c>
      <c r="J73" s="107">
        <v>132820.81</v>
      </c>
      <c r="K73" s="93"/>
    </row>
    <row r="74" spans="1:11" ht="12.75">
      <c r="A74" s="152" t="s">
        <v>181</v>
      </c>
      <c r="B74" s="106">
        <v>0.45</v>
      </c>
      <c r="C74" s="106">
        <v>0.39</v>
      </c>
      <c r="D74" s="106">
        <v>25121.62</v>
      </c>
      <c r="E74" s="106">
        <v>43312.26</v>
      </c>
      <c r="F74" s="106">
        <v>1969.6</v>
      </c>
      <c r="G74" s="106" t="s">
        <v>214</v>
      </c>
      <c r="H74" s="106">
        <v>131.3</v>
      </c>
      <c r="I74" s="107" t="s">
        <v>214</v>
      </c>
      <c r="J74" s="107">
        <v>99315.85</v>
      </c>
      <c r="K74" s="93"/>
    </row>
    <row r="75" spans="1:11" ht="12.75">
      <c r="A75" s="152" t="s">
        <v>182</v>
      </c>
      <c r="B75" s="106">
        <v>141.63</v>
      </c>
      <c r="C75" s="106">
        <v>96.18</v>
      </c>
      <c r="D75" s="106">
        <v>10200.12</v>
      </c>
      <c r="E75" s="106">
        <v>53621.48</v>
      </c>
      <c r="F75" s="106">
        <v>4457.96</v>
      </c>
      <c r="G75" s="106">
        <v>1.46</v>
      </c>
      <c r="H75" s="106">
        <v>99.78</v>
      </c>
      <c r="I75" s="107">
        <v>2.26</v>
      </c>
      <c r="J75" s="107">
        <v>106216.1</v>
      </c>
      <c r="K75" s="93"/>
    </row>
    <row r="76" spans="1:11" ht="12.75">
      <c r="A76" s="152" t="s">
        <v>183</v>
      </c>
      <c r="B76" s="106">
        <v>29.83</v>
      </c>
      <c r="C76" s="106">
        <v>0.05</v>
      </c>
      <c r="D76" s="106">
        <v>70368.91</v>
      </c>
      <c r="E76" s="106">
        <v>96829.99</v>
      </c>
      <c r="F76" s="106">
        <v>461.15</v>
      </c>
      <c r="G76" s="106" t="s">
        <v>214</v>
      </c>
      <c r="H76" s="106">
        <v>54.75</v>
      </c>
      <c r="I76" s="107">
        <v>200.61</v>
      </c>
      <c r="J76" s="107">
        <v>176421.86</v>
      </c>
      <c r="K76" s="93"/>
    </row>
    <row r="77" spans="1:11" ht="12.75">
      <c r="A77" s="152" t="s">
        <v>184</v>
      </c>
      <c r="B77" s="106">
        <v>0.22</v>
      </c>
      <c r="C77" s="106">
        <v>0.89</v>
      </c>
      <c r="D77" s="106">
        <v>90349.21</v>
      </c>
      <c r="E77" s="106">
        <v>76955.44</v>
      </c>
      <c r="F77" s="106">
        <v>314.48</v>
      </c>
      <c r="G77" s="106" t="s">
        <v>214</v>
      </c>
      <c r="H77" s="106">
        <v>0.84</v>
      </c>
      <c r="I77" s="107">
        <v>0.4</v>
      </c>
      <c r="J77" s="107">
        <v>173220.15</v>
      </c>
      <c r="K77" s="93"/>
    </row>
    <row r="78" spans="1:11" ht="12.75">
      <c r="A78" s="152" t="s">
        <v>185</v>
      </c>
      <c r="B78" s="106">
        <v>380.83</v>
      </c>
      <c r="C78" s="106">
        <v>1.87</v>
      </c>
      <c r="D78" s="106">
        <v>5190.97</v>
      </c>
      <c r="E78" s="106">
        <v>18859.49</v>
      </c>
      <c r="F78" s="106">
        <v>26.11</v>
      </c>
      <c r="G78" s="106">
        <v>0.8</v>
      </c>
      <c r="H78" s="106">
        <v>34.71</v>
      </c>
      <c r="I78" s="107">
        <v>0.1</v>
      </c>
      <c r="J78" s="107">
        <v>29179.48</v>
      </c>
      <c r="K78" s="93"/>
    </row>
    <row r="79" spans="1:11" ht="12.75">
      <c r="A79" s="152" t="s">
        <v>186</v>
      </c>
      <c r="B79" s="106">
        <v>0.27</v>
      </c>
      <c r="C79" s="106"/>
      <c r="D79" s="106">
        <v>21083.38</v>
      </c>
      <c r="E79" s="106">
        <v>76849.11</v>
      </c>
      <c r="F79" s="106">
        <v>40.74</v>
      </c>
      <c r="G79" s="106">
        <v>10.7</v>
      </c>
      <c r="H79" s="106">
        <v>150.41</v>
      </c>
      <c r="I79" s="107" t="s">
        <v>214</v>
      </c>
      <c r="J79" s="107">
        <v>112817.4</v>
      </c>
      <c r="K79" s="93"/>
    </row>
    <row r="80" spans="1:11" ht="12.75">
      <c r="A80" s="290" t="s">
        <v>292</v>
      </c>
      <c r="B80" s="291">
        <v>584.53</v>
      </c>
      <c r="C80" s="291">
        <v>1567.15</v>
      </c>
      <c r="D80" s="291">
        <v>228458.24</v>
      </c>
      <c r="E80" s="291">
        <v>490768.58</v>
      </c>
      <c r="F80" s="291">
        <v>8854.51</v>
      </c>
      <c r="G80" s="291">
        <v>23.38</v>
      </c>
      <c r="H80" s="291">
        <v>1765.95</v>
      </c>
      <c r="I80" s="291">
        <v>203.38</v>
      </c>
      <c r="J80" s="292">
        <v>866799.73</v>
      </c>
      <c r="K80" s="93"/>
    </row>
    <row r="81" spans="1:11" ht="12.75">
      <c r="A81" s="152"/>
      <c r="B81" s="106"/>
      <c r="C81" s="106"/>
      <c r="D81" s="106"/>
      <c r="E81" s="106"/>
      <c r="F81" s="106"/>
      <c r="G81" s="106"/>
      <c r="H81" s="106"/>
      <c r="I81" s="106"/>
      <c r="J81" s="107"/>
      <c r="K81" s="93"/>
    </row>
    <row r="82" spans="1:11" ht="12.75">
      <c r="A82" s="269" t="s">
        <v>236</v>
      </c>
      <c r="B82" s="106">
        <v>21.53</v>
      </c>
      <c r="C82" s="106">
        <v>206.05</v>
      </c>
      <c r="D82" s="106">
        <v>20.06</v>
      </c>
      <c r="E82" s="106">
        <v>30.76</v>
      </c>
      <c r="F82" s="106" t="s">
        <v>214</v>
      </c>
      <c r="G82" s="106" t="s">
        <v>214</v>
      </c>
      <c r="H82" s="106" t="s">
        <v>214</v>
      </c>
      <c r="I82" s="107">
        <v>1.93</v>
      </c>
      <c r="J82" s="107">
        <v>747.75</v>
      </c>
      <c r="K82" s="93"/>
    </row>
    <row r="83" spans="1:11" ht="12.75">
      <c r="A83" s="152" t="s">
        <v>187</v>
      </c>
      <c r="B83" s="106">
        <v>92.79</v>
      </c>
      <c r="C83" s="106">
        <v>16.93</v>
      </c>
      <c r="D83" s="106">
        <v>215.24</v>
      </c>
      <c r="E83" s="106">
        <v>263.06</v>
      </c>
      <c r="F83" s="106">
        <v>3.37</v>
      </c>
      <c r="G83" s="106">
        <v>2.47</v>
      </c>
      <c r="H83" s="106">
        <v>0.53</v>
      </c>
      <c r="I83" s="107">
        <v>5.36</v>
      </c>
      <c r="J83" s="107">
        <v>3484.43</v>
      </c>
      <c r="K83" s="93"/>
    </row>
    <row r="84" spans="1:11" ht="12.75">
      <c r="A84" s="290" t="s">
        <v>188</v>
      </c>
      <c r="B84" s="291">
        <v>114.32</v>
      </c>
      <c r="C84" s="291">
        <v>222.98</v>
      </c>
      <c r="D84" s="291">
        <v>235.3</v>
      </c>
      <c r="E84" s="291">
        <v>293.82</v>
      </c>
      <c r="F84" s="291">
        <v>3.37</v>
      </c>
      <c r="G84" s="291">
        <v>2.47</v>
      </c>
      <c r="H84" s="291">
        <v>0.53</v>
      </c>
      <c r="I84" s="291">
        <v>7.29</v>
      </c>
      <c r="J84" s="292">
        <v>4232.18</v>
      </c>
      <c r="K84" s="93"/>
    </row>
    <row r="85" spans="1:11" ht="12.75">
      <c r="A85" s="152"/>
      <c r="B85" s="106"/>
      <c r="C85" s="106"/>
      <c r="D85" s="106"/>
      <c r="E85" s="106"/>
      <c r="F85" s="106"/>
      <c r="G85" s="106"/>
      <c r="H85" s="106"/>
      <c r="I85" s="106"/>
      <c r="J85" s="107"/>
      <c r="K85" s="93"/>
    </row>
    <row r="86" spans="1:11" ht="13.5" thickBot="1">
      <c r="A86" s="153" t="s">
        <v>237</v>
      </c>
      <c r="B86" s="154">
        <v>899.31</v>
      </c>
      <c r="C86" s="154">
        <v>13024.77</v>
      </c>
      <c r="D86" s="154">
        <v>272096.33</v>
      </c>
      <c r="E86" s="154">
        <v>758793.61</v>
      </c>
      <c r="F86" s="154">
        <v>60210.43</v>
      </c>
      <c r="G86" s="154">
        <v>75.61</v>
      </c>
      <c r="H86" s="154">
        <v>7743.65</v>
      </c>
      <c r="I86" s="154">
        <v>318.97</v>
      </c>
      <c r="J86" s="155">
        <v>1602870.5</v>
      </c>
      <c r="K86" s="94"/>
    </row>
    <row r="87" ht="12.75"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</sheetData>
  <mergeCells count="13"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  <mergeCell ref="A6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465" t="s">
        <v>496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13.5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12.75" customHeight="1">
      <c r="A5" s="294" t="s">
        <v>240</v>
      </c>
      <c r="B5" s="468" t="s">
        <v>293</v>
      </c>
      <c r="C5" s="469"/>
      <c r="D5" s="468" t="s">
        <v>294</v>
      </c>
      <c r="E5" s="469"/>
      <c r="F5" s="468" t="s">
        <v>116</v>
      </c>
      <c r="G5" s="470"/>
      <c r="H5" s="350" t="s">
        <v>117</v>
      </c>
      <c r="I5" s="468" t="s">
        <v>295</v>
      </c>
      <c r="J5" s="470"/>
      <c r="K5" s="350" t="s">
        <v>296</v>
      </c>
      <c r="L5" s="350" t="s">
        <v>119</v>
      </c>
      <c r="M5" s="466" t="s">
        <v>12</v>
      </c>
    </row>
    <row r="6" spans="1:13" ht="13.5" thickBot="1">
      <c r="A6" s="295" t="s">
        <v>137</v>
      </c>
      <c r="B6" s="296" t="s">
        <v>284</v>
      </c>
      <c r="C6" s="296" t="s">
        <v>285</v>
      </c>
      <c r="D6" s="296" t="s">
        <v>284</v>
      </c>
      <c r="E6" s="296" t="s">
        <v>285</v>
      </c>
      <c r="F6" s="296" t="s">
        <v>284</v>
      </c>
      <c r="G6" s="296" t="s">
        <v>285</v>
      </c>
      <c r="H6" s="365"/>
      <c r="I6" s="296" t="s">
        <v>284</v>
      </c>
      <c r="J6" s="296" t="s">
        <v>286</v>
      </c>
      <c r="K6" s="365"/>
      <c r="L6" s="365"/>
      <c r="M6" s="467"/>
    </row>
    <row r="7" spans="1:13" ht="12.75">
      <c r="A7" s="263" t="s">
        <v>238</v>
      </c>
      <c r="B7" s="142">
        <v>11</v>
      </c>
      <c r="C7" s="142">
        <v>9</v>
      </c>
      <c r="D7" s="142" t="s">
        <v>214</v>
      </c>
      <c r="E7" s="142" t="s">
        <v>214</v>
      </c>
      <c r="F7" s="142" t="s">
        <v>214</v>
      </c>
      <c r="G7" s="142" t="s">
        <v>214</v>
      </c>
      <c r="H7" s="142">
        <v>1</v>
      </c>
      <c r="I7" s="142">
        <v>3</v>
      </c>
      <c r="J7" s="142">
        <v>2</v>
      </c>
      <c r="K7" s="142">
        <v>2</v>
      </c>
      <c r="L7" s="142" t="s">
        <v>214</v>
      </c>
      <c r="M7" s="143">
        <f>SUM(B7:L7)</f>
        <v>28</v>
      </c>
    </row>
    <row r="8" spans="1:13" ht="12.75">
      <c r="A8" s="152" t="s">
        <v>138</v>
      </c>
      <c r="B8" s="106">
        <v>51</v>
      </c>
      <c r="C8" s="106">
        <v>15</v>
      </c>
      <c r="D8" s="106">
        <v>9</v>
      </c>
      <c r="E8" s="106" t="s">
        <v>214</v>
      </c>
      <c r="F8" s="106">
        <v>5</v>
      </c>
      <c r="G8" s="106" t="s">
        <v>214</v>
      </c>
      <c r="H8" s="106" t="s">
        <v>214</v>
      </c>
      <c r="I8" s="106">
        <v>5</v>
      </c>
      <c r="J8" s="106">
        <v>4</v>
      </c>
      <c r="K8" s="106">
        <v>9</v>
      </c>
      <c r="L8" s="106" t="s">
        <v>214</v>
      </c>
      <c r="M8" s="107">
        <f>SUM(B8:L8)</f>
        <v>98</v>
      </c>
    </row>
    <row r="9" spans="1:13" ht="12.75">
      <c r="A9" s="269" t="s">
        <v>239</v>
      </c>
      <c r="B9" s="106">
        <v>25</v>
      </c>
      <c r="C9" s="106">
        <v>4</v>
      </c>
      <c r="D9" s="106">
        <v>3</v>
      </c>
      <c r="E9" s="106" t="s">
        <v>214</v>
      </c>
      <c r="F9" s="106">
        <v>1</v>
      </c>
      <c r="G9" s="106" t="s">
        <v>214</v>
      </c>
      <c r="H9" s="106" t="s">
        <v>214</v>
      </c>
      <c r="I9" s="106" t="s">
        <v>214</v>
      </c>
      <c r="J9" s="106" t="s">
        <v>214</v>
      </c>
      <c r="K9" s="106">
        <v>5</v>
      </c>
      <c r="L9" s="106" t="s">
        <v>214</v>
      </c>
      <c r="M9" s="107">
        <f>SUM(B9:L9)</f>
        <v>38</v>
      </c>
    </row>
    <row r="10" spans="1:13" ht="12.75">
      <c r="A10" s="152" t="s">
        <v>139</v>
      </c>
      <c r="B10" s="106">
        <v>5</v>
      </c>
      <c r="C10" s="106">
        <v>4</v>
      </c>
      <c r="D10" s="106" t="s">
        <v>214</v>
      </c>
      <c r="E10" s="106" t="s">
        <v>214</v>
      </c>
      <c r="F10" s="106">
        <v>1</v>
      </c>
      <c r="G10" s="106" t="s">
        <v>214</v>
      </c>
      <c r="H10" s="106" t="s">
        <v>214</v>
      </c>
      <c r="I10" s="106" t="s">
        <v>214</v>
      </c>
      <c r="J10" s="106">
        <v>2</v>
      </c>
      <c r="K10" s="106">
        <v>1</v>
      </c>
      <c r="L10" s="106" t="s">
        <v>214</v>
      </c>
      <c r="M10" s="107">
        <f>SUM(B10:L10)</f>
        <v>13</v>
      </c>
    </row>
    <row r="11" spans="1:13" ht="12.75">
      <c r="A11" s="290" t="s">
        <v>140</v>
      </c>
      <c r="B11" s="291">
        <v>92</v>
      </c>
      <c r="C11" s="291">
        <v>32</v>
      </c>
      <c r="D11" s="291">
        <v>12</v>
      </c>
      <c r="E11" s="291" t="s">
        <v>214</v>
      </c>
      <c r="F11" s="291">
        <v>7</v>
      </c>
      <c r="G11" s="291" t="s">
        <v>214</v>
      </c>
      <c r="H11" s="291">
        <v>1</v>
      </c>
      <c r="I11" s="291">
        <v>8</v>
      </c>
      <c r="J11" s="291">
        <v>8</v>
      </c>
      <c r="K11" s="291">
        <v>17</v>
      </c>
      <c r="L11" s="291" t="s">
        <v>214</v>
      </c>
      <c r="M11" s="292">
        <f>SUM(B11:L11)</f>
        <v>177</v>
      </c>
    </row>
    <row r="12" spans="1:13" ht="12.75">
      <c r="A12" s="290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2.75">
      <c r="A13" s="290" t="s">
        <v>141</v>
      </c>
      <c r="B13" s="291">
        <v>164</v>
      </c>
      <c r="C13" s="291">
        <v>13</v>
      </c>
      <c r="D13" s="291">
        <v>34</v>
      </c>
      <c r="E13" s="291" t="s">
        <v>214</v>
      </c>
      <c r="F13" s="291">
        <v>19</v>
      </c>
      <c r="G13" s="291" t="s">
        <v>214</v>
      </c>
      <c r="H13" s="291" t="s">
        <v>214</v>
      </c>
      <c r="I13" s="291" t="s">
        <v>214</v>
      </c>
      <c r="J13" s="291">
        <v>1</v>
      </c>
      <c r="K13" s="291">
        <v>19</v>
      </c>
      <c r="L13" s="291" t="s">
        <v>214</v>
      </c>
      <c r="M13" s="292">
        <f aca="true" t="shared" si="0" ref="M13:M24">SUM(B13:L13)</f>
        <v>250</v>
      </c>
    </row>
    <row r="14" spans="1:13" ht="12.75">
      <c r="A14" s="15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12.75">
      <c r="A15" s="290" t="s">
        <v>142</v>
      </c>
      <c r="B15" s="291">
        <v>55</v>
      </c>
      <c r="C15" s="291">
        <v>10</v>
      </c>
      <c r="D15" s="291">
        <v>4</v>
      </c>
      <c r="E15" s="291" t="s">
        <v>214</v>
      </c>
      <c r="F15" s="291">
        <v>1</v>
      </c>
      <c r="G15" s="291" t="s">
        <v>214</v>
      </c>
      <c r="H15" s="291" t="s">
        <v>214</v>
      </c>
      <c r="I15" s="291" t="s">
        <v>214</v>
      </c>
      <c r="J15" s="291">
        <v>1</v>
      </c>
      <c r="K15" s="291">
        <v>15</v>
      </c>
      <c r="L15" s="291" t="s">
        <v>214</v>
      </c>
      <c r="M15" s="292">
        <f t="shared" si="0"/>
        <v>86</v>
      </c>
    </row>
    <row r="16" spans="1:13" ht="12.75">
      <c r="A16" s="15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3" ht="12.75">
      <c r="A17" s="152" t="s">
        <v>319</v>
      </c>
      <c r="B17" s="106">
        <v>4</v>
      </c>
      <c r="C17" s="106" t="s">
        <v>214</v>
      </c>
      <c r="D17" s="106">
        <v>1</v>
      </c>
      <c r="E17" s="106" t="s">
        <v>214</v>
      </c>
      <c r="F17" s="106" t="s">
        <v>214</v>
      </c>
      <c r="G17" s="106" t="s">
        <v>214</v>
      </c>
      <c r="H17" s="106">
        <v>1</v>
      </c>
      <c r="I17" s="106" t="s">
        <v>214</v>
      </c>
      <c r="J17" s="106">
        <v>2</v>
      </c>
      <c r="K17" s="106" t="s">
        <v>214</v>
      </c>
      <c r="L17" s="106" t="s">
        <v>214</v>
      </c>
      <c r="M17" s="107">
        <f t="shared" si="0"/>
        <v>8</v>
      </c>
    </row>
    <row r="18" spans="1:13" ht="12.75">
      <c r="A18" s="152" t="s">
        <v>143</v>
      </c>
      <c r="B18" s="106">
        <v>10</v>
      </c>
      <c r="C18" s="106">
        <v>5</v>
      </c>
      <c r="D18" s="106">
        <v>9</v>
      </c>
      <c r="E18" s="106">
        <v>5</v>
      </c>
      <c r="F18" s="106" t="s">
        <v>214</v>
      </c>
      <c r="G18" s="106">
        <v>1</v>
      </c>
      <c r="H18" s="106" t="s">
        <v>214</v>
      </c>
      <c r="I18" s="106" t="s">
        <v>214</v>
      </c>
      <c r="J18" s="106">
        <v>1</v>
      </c>
      <c r="K18" s="106">
        <v>2</v>
      </c>
      <c r="L18" s="106" t="s">
        <v>214</v>
      </c>
      <c r="M18" s="107">
        <f t="shared" si="0"/>
        <v>33</v>
      </c>
    </row>
    <row r="19" spans="1:13" ht="12.75">
      <c r="A19" s="152" t="s">
        <v>144</v>
      </c>
      <c r="B19" s="106">
        <v>19</v>
      </c>
      <c r="C19" s="106">
        <v>3</v>
      </c>
      <c r="D19" s="106">
        <v>3</v>
      </c>
      <c r="E19" s="106">
        <v>3</v>
      </c>
      <c r="F19" s="106">
        <v>1</v>
      </c>
      <c r="G19" s="106">
        <v>1</v>
      </c>
      <c r="H19" s="106" t="s">
        <v>214</v>
      </c>
      <c r="I19" s="106" t="s">
        <v>214</v>
      </c>
      <c r="J19" s="106">
        <v>1</v>
      </c>
      <c r="K19" s="106" t="s">
        <v>214</v>
      </c>
      <c r="L19" s="106">
        <v>1</v>
      </c>
      <c r="M19" s="107">
        <f t="shared" si="0"/>
        <v>32</v>
      </c>
    </row>
    <row r="20" spans="1:13" ht="12.75">
      <c r="A20" s="290" t="s">
        <v>320</v>
      </c>
      <c r="B20" s="291">
        <v>33</v>
      </c>
      <c r="C20" s="291">
        <v>8</v>
      </c>
      <c r="D20" s="291">
        <v>13</v>
      </c>
      <c r="E20" s="291">
        <v>8</v>
      </c>
      <c r="F20" s="291">
        <v>1</v>
      </c>
      <c r="G20" s="291">
        <v>2</v>
      </c>
      <c r="H20" s="291">
        <v>1</v>
      </c>
      <c r="I20" s="291" t="s">
        <v>214</v>
      </c>
      <c r="J20" s="291">
        <v>4</v>
      </c>
      <c r="K20" s="291">
        <v>2</v>
      </c>
      <c r="L20" s="291">
        <v>1</v>
      </c>
      <c r="M20" s="292">
        <f t="shared" si="0"/>
        <v>73</v>
      </c>
    </row>
    <row r="21" spans="1:13" ht="12.75">
      <c r="A21" s="15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1:13" ht="12.75">
      <c r="A22" s="290" t="s">
        <v>145</v>
      </c>
      <c r="B22" s="291">
        <v>30</v>
      </c>
      <c r="C22" s="291">
        <v>5</v>
      </c>
      <c r="D22" s="291">
        <v>11</v>
      </c>
      <c r="E22" s="291">
        <v>5</v>
      </c>
      <c r="F22" s="291">
        <v>7</v>
      </c>
      <c r="G22" s="291" t="s">
        <v>214</v>
      </c>
      <c r="H22" s="291" t="s">
        <v>214</v>
      </c>
      <c r="I22" s="291" t="s">
        <v>214</v>
      </c>
      <c r="J22" s="291">
        <v>1</v>
      </c>
      <c r="K22" s="291">
        <v>2</v>
      </c>
      <c r="L22" s="291">
        <v>1</v>
      </c>
      <c r="M22" s="292">
        <f t="shared" si="0"/>
        <v>62</v>
      </c>
    </row>
    <row r="23" spans="1:13" ht="12.75">
      <c r="A23" s="152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12.75">
      <c r="A24" s="290" t="s">
        <v>146</v>
      </c>
      <c r="B24" s="291">
        <v>1</v>
      </c>
      <c r="C24" s="291" t="s">
        <v>214</v>
      </c>
      <c r="D24" s="291" t="s">
        <v>214</v>
      </c>
      <c r="E24" s="291" t="s">
        <v>214</v>
      </c>
      <c r="F24" s="291" t="s">
        <v>214</v>
      </c>
      <c r="G24" s="291">
        <v>1</v>
      </c>
      <c r="H24" s="291">
        <v>1</v>
      </c>
      <c r="I24" s="291" t="s">
        <v>214</v>
      </c>
      <c r="J24" s="291" t="s">
        <v>214</v>
      </c>
      <c r="K24" s="291">
        <v>15</v>
      </c>
      <c r="L24" s="291"/>
      <c r="M24" s="292">
        <f t="shared" si="0"/>
        <v>18</v>
      </c>
    </row>
    <row r="25" spans="1:13" ht="12.75">
      <c r="A25" s="15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3" ht="12.75">
      <c r="A26" s="152" t="s">
        <v>147</v>
      </c>
      <c r="B26" s="106">
        <v>3</v>
      </c>
      <c r="C26" s="106" t="s">
        <v>214</v>
      </c>
      <c r="D26" s="106">
        <v>1</v>
      </c>
      <c r="E26" s="106" t="s">
        <v>214</v>
      </c>
      <c r="F26" s="106" t="s">
        <v>214</v>
      </c>
      <c r="G26" s="106" t="s">
        <v>214</v>
      </c>
      <c r="H26" s="106" t="s">
        <v>214</v>
      </c>
      <c r="I26" s="106" t="s">
        <v>214</v>
      </c>
      <c r="J26" s="106" t="s">
        <v>214</v>
      </c>
      <c r="K26" s="106" t="s">
        <v>214</v>
      </c>
      <c r="L26" s="106" t="s">
        <v>214</v>
      </c>
      <c r="M26" s="107">
        <f>SUM(B26:L26)</f>
        <v>4</v>
      </c>
    </row>
    <row r="27" spans="1:13" ht="12.75">
      <c r="A27" s="152" t="s">
        <v>148</v>
      </c>
      <c r="B27" s="106">
        <v>1</v>
      </c>
      <c r="C27" s="106" t="s">
        <v>214</v>
      </c>
      <c r="D27" s="106" t="s">
        <v>214</v>
      </c>
      <c r="E27" s="106" t="s">
        <v>214</v>
      </c>
      <c r="F27" s="106" t="s">
        <v>214</v>
      </c>
      <c r="G27" s="106" t="s">
        <v>214</v>
      </c>
      <c r="H27" s="106">
        <v>1</v>
      </c>
      <c r="I27" s="106" t="s">
        <v>214</v>
      </c>
      <c r="J27" s="106" t="s">
        <v>214</v>
      </c>
      <c r="K27" s="106" t="s">
        <v>214</v>
      </c>
      <c r="L27" s="106" t="s">
        <v>214</v>
      </c>
      <c r="M27" s="107">
        <f>SUM(B27:L27)</f>
        <v>2</v>
      </c>
    </row>
    <row r="28" spans="1:13" ht="12.75">
      <c r="A28" s="152" t="s">
        <v>149</v>
      </c>
      <c r="B28" s="106">
        <v>1</v>
      </c>
      <c r="C28" s="106" t="s">
        <v>214</v>
      </c>
      <c r="D28" s="106">
        <v>4</v>
      </c>
      <c r="E28" s="106" t="s">
        <v>214</v>
      </c>
      <c r="F28" s="106">
        <v>1</v>
      </c>
      <c r="G28" s="106" t="s">
        <v>214</v>
      </c>
      <c r="H28" s="106">
        <v>1</v>
      </c>
      <c r="I28" s="106" t="s">
        <v>214</v>
      </c>
      <c r="J28" s="106">
        <v>2</v>
      </c>
      <c r="K28" s="106">
        <v>5</v>
      </c>
      <c r="L28" s="106" t="s">
        <v>214</v>
      </c>
      <c r="M28" s="107">
        <f>SUM(B28:L28)</f>
        <v>14</v>
      </c>
    </row>
    <row r="29" spans="1:13" ht="12.75">
      <c r="A29" s="290" t="s">
        <v>321</v>
      </c>
      <c r="B29" s="291">
        <v>5</v>
      </c>
      <c r="C29" s="291" t="s">
        <v>214</v>
      </c>
      <c r="D29" s="291">
        <v>5</v>
      </c>
      <c r="E29" s="291" t="s">
        <v>214</v>
      </c>
      <c r="F29" s="291">
        <v>1</v>
      </c>
      <c r="G29" s="291" t="s">
        <v>214</v>
      </c>
      <c r="H29" s="291">
        <v>2</v>
      </c>
      <c r="I29" s="291" t="s">
        <v>214</v>
      </c>
      <c r="J29" s="291">
        <v>2</v>
      </c>
      <c r="K29" s="291">
        <v>5</v>
      </c>
      <c r="L29" s="291" t="s">
        <v>214</v>
      </c>
      <c r="M29" s="292">
        <f>SUM(B29:L29)</f>
        <v>20</v>
      </c>
    </row>
    <row r="30" spans="1:13" ht="12.75">
      <c r="A30" s="15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2.75">
      <c r="A31" s="152" t="s">
        <v>150</v>
      </c>
      <c r="B31" s="106">
        <v>32</v>
      </c>
      <c r="C31" s="106" t="s">
        <v>214</v>
      </c>
      <c r="D31" s="106">
        <v>6</v>
      </c>
      <c r="E31" s="106" t="s">
        <v>214</v>
      </c>
      <c r="F31" s="106">
        <v>4</v>
      </c>
      <c r="G31" s="106">
        <v>1</v>
      </c>
      <c r="H31" s="106">
        <v>3</v>
      </c>
      <c r="I31" s="106">
        <v>5</v>
      </c>
      <c r="J31" s="106">
        <v>3</v>
      </c>
      <c r="K31" s="106">
        <v>1</v>
      </c>
      <c r="L31" s="106" t="s">
        <v>214</v>
      </c>
      <c r="M31" s="107">
        <f aca="true" t="shared" si="1" ref="M31:M36">SUM(B31:L31)</f>
        <v>55</v>
      </c>
    </row>
    <row r="32" spans="1:13" ht="12.75">
      <c r="A32" s="152" t="s">
        <v>151</v>
      </c>
      <c r="B32" s="106">
        <v>50</v>
      </c>
      <c r="C32" s="106">
        <v>4</v>
      </c>
      <c r="D32" s="106">
        <v>20</v>
      </c>
      <c r="E32" s="106">
        <v>1</v>
      </c>
      <c r="F32" s="106">
        <v>8</v>
      </c>
      <c r="G32" s="106">
        <v>1</v>
      </c>
      <c r="H32" s="106">
        <v>2</v>
      </c>
      <c r="I32" s="106">
        <v>2</v>
      </c>
      <c r="J32" s="106">
        <v>2</v>
      </c>
      <c r="K32" s="106">
        <v>1</v>
      </c>
      <c r="L32" s="106" t="s">
        <v>214</v>
      </c>
      <c r="M32" s="107">
        <f t="shared" si="1"/>
        <v>91</v>
      </c>
    </row>
    <row r="33" spans="1:13" ht="12.75">
      <c r="A33" s="152" t="s">
        <v>152</v>
      </c>
      <c r="B33" s="106">
        <v>156</v>
      </c>
      <c r="C33" s="106">
        <v>1</v>
      </c>
      <c r="D33" s="106">
        <v>30</v>
      </c>
      <c r="E33" s="106" t="s">
        <v>214</v>
      </c>
      <c r="F33" s="106">
        <v>28</v>
      </c>
      <c r="G33" s="106">
        <v>1</v>
      </c>
      <c r="H33" s="106">
        <v>1</v>
      </c>
      <c r="I33" s="106">
        <v>2</v>
      </c>
      <c r="J33" s="106">
        <v>1</v>
      </c>
      <c r="K33" s="106" t="s">
        <v>214</v>
      </c>
      <c r="L33" s="106" t="s">
        <v>214</v>
      </c>
      <c r="M33" s="107">
        <f t="shared" si="1"/>
        <v>220</v>
      </c>
    </row>
    <row r="34" spans="1:13" ht="12.75">
      <c r="A34" s="152" t="s">
        <v>153</v>
      </c>
      <c r="B34" s="106">
        <v>1</v>
      </c>
      <c r="C34" s="106">
        <v>1</v>
      </c>
      <c r="D34" s="106">
        <v>2</v>
      </c>
      <c r="E34" s="106">
        <v>1</v>
      </c>
      <c r="F34" s="106" t="s">
        <v>214</v>
      </c>
      <c r="G34" s="106" t="s">
        <v>214</v>
      </c>
      <c r="H34" s="106" t="s">
        <v>214</v>
      </c>
      <c r="I34" s="106">
        <v>1</v>
      </c>
      <c r="J34" s="106" t="s">
        <v>214</v>
      </c>
      <c r="K34" s="106" t="s">
        <v>214</v>
      </c>
      <c r="L34" s="106" t="s">
        <v>214</v>
      </c>
      <c r="M34" s="107">
        <f t="shared" si="1"/>
        <v>6</v>
      </c>
    </row>
    <row r="35" spans="1:13" ht="12.75">
      <c r="A35" s="290" t="s">
        <v>154</v>
      </c>
      <c r="B35" s="291">
        <v>239</v>
      </c>
      <c r="C35" s="291">
        <v>6</v>
      </c>
      <c r="D35" s="291">
        <v>58</v>
      </c>
      <c r="E35" s="291">
        <v>2</v>
      </c>
      <c r="F35" s="291">
        <v>40</v>
      </c>
      <c r="G35" s="291">
        <v>3</v>
      </c>
      <c r="H35" s="291">
        <v>6</v>
      </c>
      <c r="I35" s="291">
        <v>10</v>
      </c>
      <c r="J35" s="291">
        <v>6</v>
      </c>
      <c r="K35" s="291">
        <v>2</v>
      </c>
      <c r="L35" s="291" t="s">
        <v>214</v>
      </c>
      <c r="M35" s="292">
        <f t="shared" si="1"/>
        <v>372</v>
      </c>
    </row>
    <row r="36" spans="1:13" ht="12.75">
      <c r="A36" s="152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>
        <f t="shared" si="1"/>
        <v>0</v>
      </c>
    </row>
    <row r="37" spans="1:13" ht="12.75">
      <c r="A37" s="290" t="s">
        <v>155</v>
      </c>
      <c r="B37" s="291">
        <v>61</v>
      </c>
      <c r="C37" s="291">
        <v>3</v>
      </c>
      <c r="D37" s="291">
        <v>160</v>
      </c>
      <c r="E37" s="291">
        <v>1</v>
      </c>
      <c r="F37" s="291">
        <v>37</v>
      </c>
      <c r="G37" s="291">
        <v>1</v>
      </c>
      <c r="H37" s="291">
        <v>75</v>
      </c>
      <c r="I37" s="291">
        <v>24</v>
      </c>
      <c r="J37" s="291">
        <v>76</v>
      </c>
      <c r="K37" s="291">
        <v>4</v>
      </c>
      <c r="L37" s="291">
        <v>2</v>
      </c>
      <c r="M37" s="292">
        <f>SUM(B37:L37)</f>
        <v>444</v>
      </c>
    </row>
    <row r="38" spans="1:13" ht="12.75">
      <c r="A38" s="15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2.75">
      <c r="A39" s="152" t="s">
        <v>322</v>
      </c>
      <c r="B39" s="106">
        <v>13</v>
      </c>
      <c r="C39" s="106" t="s">
        <v>214</v>
      </c>
      <c r="D39" s="106" t="s">
        <v>214</v>
      </c>
      <c r="E39" s="106" t="s">
        <v>214</v>
      </c>
      <c r="F39" s="106" t="s">
        <v>214</v>
      </c>
      <c r="G39" s="106" t="s">
        <v>214</v>
      </c>
      <c r="H39" s="106" t="s">
        <v>214</v>
      </c>
      <c r="I39" s="106" t="s">
        <v>214</v>
      </c>
      <c r="J39" s="106" t="s">
        <v>214</v>
      </c>
      <c r="K39" s="106">
        <v>2</v>
      </c>
      <c r="L39" s="106" t="s">
        <v>214</v>
      </c>
      <c r="M39" s="107">
        <f aca="true" t="shared" si="2" ref="M39:M48">SUM(B39:L39)</f>
        <v>15</v>
      </c>
    </row>
    <row r="40" spans="1:13" ht="12.75">
      <c r="A40" s="152" t="s">
        <v>156</v>
      </c>
      <c r="B40" s="106" t="s">
        <v>214</v>
      </c>
      <c r="C40" s="106" t="s">
        <v>214</v>
      </c>
      <c r="D40" s="106" t="s">
        <v>214</v>
      </c>
      <c r="E40" s="106">
        <v>1</v>
      </c>
      <c r="F40" s="106" t="s">
        <v>214</v>
      </c>
      <c r="G40" s="106">
        <v>1</v>
      </c>
      <c r="H40" s="106" t="s">
        <v>214</v>
      </c>
      <c r="I40" s="106" t="s">
        <v>214</v>
      </c>
      <c r="J40" s="106" t="s">
        <v>214</v>
      </c>
      <c r="K40" s="106">
        <v>2</v>
      </c>
      <c r="L40" s="106" t="s">
        <v>214</v>
      </c>
      <c r="M40" s="107">
        <f t="shared" si="2"/>
        <v>4</v>
      </c>
    </row>
    <row r="41" spans="1:13" ht="12.75">
      <c r="A41" s="152" t="s">
        <v>157</v>
      </c>
      <c r="B41" s="106">
        <v>1</v>
      </c>
      <c r="C41" s="106" t="s">
        <v>214</v>
      </c>
      <c r="D41" s="106" t="s">
        <v>214</v>
      </c>
      <c r="E41" s="106" t="s">
        <v>214</v>
      </c>
      <c r="F41" s="106" t="s">
        <v>214</v>
      </c>
      <c r="G41" s="106" t="s">
        <v>214</v>
      </c>
      <c r="H41" s="106" t="s">
        <v>214</v>
      </c>
      <c r="I41" s="106" t="s">
        <v>214</v>
      </c>
      <c r="J41" s="106" t="s">
        <v>214</v>
      </c>
      <c r="K41" s="106">
        <v>2</v>
      </c>
      <c r="L41" s="106" t="s">
        <v>214</v>
      </c>
      <c r="M41" s="107">
        <f t="shared" si="2"/>
        <v>3</v>
      </c>
    </row>
    <row r="42" spans="1:13" ht="12.75">
      <c r="A42" s="152" t="s">
        <v>158</v>
      </c>
      <c r="B42" s="106" t="s">
        <v>214</v>
      </c>
      <c r="C42" s="106" t="s">
        <v>214</v>
      </c>
      <c r="D42" s="106">
        <v>1</v>
      </c>
      <c r="E42" s="106" t="s">
        <v>214</v>
      </c>
      <c r="F42" s="106" t="s">
        <v>214</v>
      </c>
      <c r="G42" s="106" t="s">
        <v>214</v>
      </c>
      <c r="H42" s="106" t="s">
        <v>214</v>
      </c>
      <c r="I42" s="106">
        <v>1</v>
      </c>
      <c r="J42" s="106" t="s">
        <v>214</v>
      </c>
      <c r="K42" s="106">
        <v>2</v>
      </c>
      <c r="L42" s="106" t="s">
        <v>214</v>
      </c>
      <c r="M42" s="107">
        <f t="shared" si="2"/>
        <v>4</v>
      </c>
    </row>
    <row r="43" spans="1:13" ht="12.75">
      <c r="A43" s="152" t="s">
        <v>159</v>
      </c>
      <c r="B43" s="106" t="s">
        <v>214</v>
      </c>
      <c r="C43" s="106" t="s">
        <v>214</v>
      </c>
      <c r="D43" s="106" t="s">
        <v>214</v>
      </c>
      <c r="E43" s="106">
        <v>1</v>
      </c>
      <c r="F43" s="106" t="s">
        <v>214</v>
      </c>
      <c r="G43" s="106" t="s">
        <v>214</v>
      </c>
      <c r="H43" s="106" t="s">
        <v>214</v>
      </c>
      <c r="I43" s="106" t="s">
        <v>214</v>
      </c>
      <c r="J43" s="106" t="s">
        <v>214</v>
      </c>
      <c r="K43" s="106" t="s">
        <v>214</v>
      </c>
      <c r="L43" s="106" t="s">
        <v>214</v>
      </c>
      <c r="M43" s="107">
        <f t="shared" si="2"/>
        <v>1</v>
      </c>
    </row>
    <row r="44" spans="1:13" ht="12.75">
      <c r="A44" s="152" t="s">
        <v>160</v>
      </c>
      <c r="B44" s="106">
        <v>4</v>
      </c>
      <c r="C44" s="106" t="s">
        <v>214</v>
      </c>
      <c r="D44" s="106" t="s">
        <v>214</v>
      </c>
      <c r="E44" s="106">
        <v>1</v>
      </c>
      <c r="F44" s="106" t="s">
        <v>214</v>
      </c>
      <c r="G44" s="106" t="s">
        <v>214</v>
      </c>
      <c r="H44" s="106" t="s">
        <v>214</v>
      </c>
      <c r="I44" s="106" t="s">
        <v>214</v>
      </c>
      <c r="J44" s="106">
        <v>1</v>
      </c>
      <c r="K44" s="106" t="s">
        <v>214</v>
      </c>
      <c r="L44" s="106" t="s">
        <v>214</v>
      </c>
      <c r="M44" s="107">
        <f t="shared" si="2"/>
        <v>6</v>
      </c>
    </row>
    <row r="45" spans="1:13" ht="12.75">
      <c r="A45" s="152" t="s">
        <v>161</v>
      </c>
      <c r="B45" s="106" t="s">
        <v>214</v>
      </c>
      <c r="C45" s="106" t="s">
        <v>214</v>
      </c>
      <c r="D45" s="106" t="s">
        <v>214</v>
      </c>
      <c r="E45" s="106" t="s">
        <v>214</v>
      </c>
      <c r="F45" s="106" t="s">
        <v>214</v>
      </c>
      <c r="G45" s="106" t="s">
        <v>214</v>
      </c>
      <c r="H45" s="106" t="s">
        <v>214</v>
      </c>
      <c r="I45" s="106" t="s">
        <v>214</v>
      </c>
      <c r="J45" s="106" t="s">
        <v>214</v>
      </c>
      <c r="K45" s="106">
        <v>1</v>
      </c>
      <c r="L45" s="106" t="s">
        <v>214</v>
      </c>
      <c r="M45" s="107">
        <f t="shared" si="2"/>
        <v>1</v>
      </c>
    </row>
    <row r="46" spans="1:13" ht="12.75">
      <c r="A46" s="152" t="s">
        <v>162</v>
      </c>
      <c r="B46" s="106" t="s">
        <v>214</v>
      </c>
      <c r="C46" s="106">
        <v>1</v>
      </c>
      <c r="D46" s="106" t="s">
        <v>214</v>
      </c>
      <c r="E46" s="106" t="s">
        <v>214</v>
      </c>
      <c r="F46" s="106" t="s">
        <v>214</v>
      </c>
      <c r="G46" s="106" t="s">
        <v>214</v>
      </c>
      <c r="H46" s="106">
        <v>1</v>
      </c>
      <c r="I46" s="106" t="s">
        <v>214</v>
      </c>
      <c r="J46" s="106" t="s">
        <v>214</v>
      </c>
      <c r="K46" s="106" t="s">
        <v>214</v>
      </c>
      <c r="L46" s="106" t="s">
        <v>214</v>
      </c>
      <c r="M46" s="107">
        <f t="shared" si="2"/>
        <v>2</v>
      </c>
    </row>
    <row r="47" spans="1:13" ht="12.75">
      <c r="A47" s="152" t="s">
        <v>163</v>
      </c>
      <c r="B47" s="106" t="s">
        <v>214</v>
      </c>
      <c r="C47" s="106" t="s">
        <v>214</v>
      </c>
      <c r="D47" s="106" t="s">
        <v>214</v>
      </c>
      <c r="E47" s="106">
        <v>2</v>
      </c>
      <c r="F47" s="106" t="s">
        <v>214</v>
      </c>
      <c r="G47" s="106" t="s">
        <v>214</v>
      </c>
      <c r="H47" s="106" t="s">
        <v>214</v>
      </c>
      <c r="I47" s="106" t="s">
        <v>214</v>
      </c>
      <c r="J47" s="106" t="s">
        <v>214</v>
      </c>
      <c r="K47" s="106" t="s">
        <v>214</v>
      </c>
      <c r="L47" s="106" t="s">
        <v>214</v>
      </c>
      <c r="M47" s="107">
        <f t="shared" si="2"/>
        <v>2</v>
      </c>
    </row>
    <row r="48" spans="1:13" ht="12.75">
      <c r="A48" s="290" t="s">
        <v>303</v>
      </c>
      <c r="B48" s="291">
        <v>18</v>
      </c>
      <c r="C48" s="291">
        <v>1</v>
      </c>
      <c r="D48" s="291">
        <v>1</v>
      </c>
      <c r="E48" s="291">
        <v>5</v>
      </c>
      <c r="F48" s="291" t="s">
        <v>214</v>
      </c>
      <c r="G48" s="291">
        <v>1</v>
      </c>
      <c r="H48" s="291">
        <v>1</v>
      </c>
      <c r="I48" s="291">
        <v>1</v>
      </c>
      <c r="J48" s="291">
        <v>1</v>
      </c>
      <c r="K48" s="291">
        <v>9</v>
      </c>
      <c r="L48" s="291" t="s">
        <v>214</v>
      </c>
      <c r="M48" s="292">
        <f t="shared" si="2"/>
        <v>38</v>
      </c>
    </row>
    <row r="49" spans="1:13" ht="12.75">
      <c r="A49" s="152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12.75">
      <c r="A50" s="290" t="s">
        <v>164</v>
      </c>
      <c r="B50" s="291">
        <v>7</v>
      </c>
      <c r="C50" s="291">
        <v>2</v>
      </c>
      <c r="D50" s="291" t="s">
        <v>214</v>
      </c>
      <c r="E50" s="291" t="s">
        <v>214</v>
      </c>
      <c r="F50" s="291" t="s">
        <v>214</v>
      </c>
      <c r="G50" s="291">
        <v>1</v>
      </c>
      <c r="H50" s="291" t="s">
        <v>214</v>
      </c>
      <c r="I50" s="291" t="s">
        <v>214</v>
      </c>
      <c r="J50" s="291" t="s">
        <v>214</v>
      </c>
      <c r="K50" s="291">
        <v>4</v>
      </c>
      <c r="L50" s="291" t="s">
        <v>214</v>
      </c>
      <c r="M50" s="292">
        <f>SUM(B50:L50)</f>
        <v>14</v>
      </c>
    </row>
    <row r="51" spans="1:13" ht="12.75">
      <c r="A51" s="15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</row>
    <row r="52" spans="1:13" ht="12.75">
      <c r="A52" s="152" t="s">
        <v>165</v>
      </c>
      <c r="B52" s="106">
        <v>5</v>
      </c>
      <c r="C52" s="106">
        <v>1</v>
      </c>
      <c r="D52" s="106">
        <v>33</v>
      </c>
      <c r="E52" s="106">
        <v>4</v>
      </c>
      <c r="F52" s="106">
        <v>15</v>
      </c>
      <c r="G52" s="106">
        <v>8</v>
      </c>
      <c r="H52" s="106" t="s">
        <v>214</v>
      </c>
      <c r="I52" s="106" t="s">
        <v>214</v>
      </c>
      <c r="J52" s="106">
        <v>2</v>
      </c>
      <c r="K52" s="106">
        <v>1</v>
      </c>
      <c r="L52" s="106" t="s">
        <v>214</v>
      </c>
      <c r="M52" s="107">
        <f aca="true" t="shared" si="3" ref="M52:M57">SUM(B52:L52)</f>
        <v>69</v>
      </c>
    </row>
    <row r="53" spans="1:13" ht="12.75">
      <c r="A53" s="152" t="s">
        <v>166</v>
      </c>
      <c r="B53" s="106">
        <v>16</v>
      </c>
      <c r="C53" s="106" t="s">
        <v>214</v>
      </c>
      <c r="D53" s="106">
        <v>24</v>
      </c>
      <c r="E53" s="106">
        <v>2</v>
      </c>
      <c r="F53" s="106">
        <v>5</v>
      </c>
      <c r="G53" s="106">
        <v>1</v>
      </c>
      <c r="H53" s="106" t="s">
        <v>214</v>
      </c>
      <c r="I53" s="106" t="s">
        <v>214</v>
      </c>
      <c r="J53" s="106" t="s">
        <v>214</v>
      </c>
      <c r="K53" s="106">
        <v>4</v>
      </c>
      <c r="L53" s="106" t="s">
        <v>214</v>
      </c>
      <c r="M53" s="107">
        <f t="shared" si="3"/>
        <v>52</v>
      </c>
    </row>
    <row r="54" spans="1:13" ht="12.75">
      <c r="A54" s="152" t="s">
        <v>167</v>
      </c>
      <c r="B54" s="106" t="s">
        <v>214</v>
      </c>
      <c r="C54" s="106" t="s">
        <v>214</v>
      </c>
      <c r="D54" s="106">
        <v>6</v>
      </c>
      <c r="E54" s="106"/>
      <c r="F54" s="106">
        <v>2</v>
      </c>
      <c r="G54" s="106" t="s">
        <v>214</v>
      </c>
      <c r="H54" s="106" t="s">
        <v>214</v>
      </c>
      <c r="I54" s="106" t="s">
        <v>214</v>
      </c>
      <c r="J54" s="106" t="s">
        <v>214</v>
      </c>
      <c r="K54" s="106" t="s">
        <v>214</v>
      </c>
      <c r="L54" s="106" t="s">
        <v>214</v>
      </c>
      <c r="M54" s="107">
        <f t="shared" si="3"/>
        <v>8</v>
      </c>
    </row>
    <row r="55" spans="1:13" ht="12.75">
      <c r="A55" s="152" t="s">
        <v>168</v>
      </c>
      <c r="B55" s="106">
        <v>1</v>
      </c>
      <c r="C55" s="106" t="s">
        <v>214</v>
      </c>
      <c r="D55" s="106">
        <v>5</v>
      </c>
      <c r="E55" s="106">
        <v>1</v>
      </c>
      <c r="F55" s="106">
        <v>4</v>
      </c>
      <c r="G55" s="106" t="s">
        <v>214</v>
      </c>
      <c r="H55" s="106" t="s">
        <v>214</v>
      </c>
      <c r="I55" s="106" t="s">
        <v>214</v>
      </c>
      <c r="J55" s="106" t="s">
        <v>214</v>
      </c>
      <c r="K55" s="106">
        <v>7</v>
      </c>
      <c r="L55" s="106" t="s">
        <v>214</v>
      </c>
      <c r="M55" s="107">
        <f t="shared" si="3"/>
        <v>18</v>
      </c>
    </row>
    <row r="56" spans="1:13" ht="12.75">
      <c r="A56" s="152" t="s">
        <v>169</v>
      </c>
      <c r="B56" s="106">
        <v>24</v>
      </c>
      <c r="C56" s="106" t="s">
        <v>214</v>
      </c>
      <c r="D56" s="106">
        <v>20</v>
      </c>
      <c r="E56" s="106">
        <v>3</v>
      </c>
      <c r="F56" s="106">
        <v>1</v>
      </c>
      <c r="G56" s="106">
        <v>4</v>
      </c>
      <c r="H56" s="106" t="s">
        <v>214</v>
      </c>
      <c r="I56" s="106" t="s">
        <v>214</v>
      </c>
      <c r="J56" s="106" t="s">
        <v>214</v>
      </c>
      <c r="K56" s="106">
        <v>1</v>
      </c>
      <c r="L56" s="106" t="s">
        <v>214</v>
      </c>
      <c r="M56" s="107">
        <f t="shared" si="3"/>
        <v>53</v>
      </c>
    </row>
    <row r="57" spans="1:13" ht="12.75">
      <c r="A57" s="290" t="s">
        <v>170</v>
      </c>
      <c r="B57" s="291">
        <v>46</v>
      </c>
      <c r="C57" s="291">
        <v>1</v>
      </c>
      <c r="D57" s="291">
        <v>88</v>
      </c>
      <c r="E57" s="291">
        <v>10</v>
      </c>
      <c r="F57" s="291">
        <v>27</v>
      </c>
      <c r="G57" s="291">
        <v>13</v>
      </c>
      <c r="H57" s="291" t="s">
        <v>214</v>
      </c>
      <c r="I57" s="291" t="s">
        <v>214</v>
      </c>
      <c r="J57" s="291">
        <v>2</v>
      </c>
      <c r="K57" s="291">
        <v>13</v>
      </c>
      <c r="L57" s="291" t="s">
        <v>214</v>
      </c>
      <c r="M57" s="292">
        <f t="shared" si="3"/>
        <v>200</v>
      </c>
    </row>
    <row r="58" spans="1:13" ht="12.75">
      <c r="A58" s="152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7"/>
    </row>
    <row r="59" spans="1:13" ht="12.75">
      <c r="A59" s="152" t="s">
        <v>171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>
        <v>1</v>
      </c>
      <c r="L59" s="106" t="s">
        <v>214</v>
      </c>
      <c r="M59" s="107">
        <f>SUM(B59:L59)</f>
        <v>1</v>
      </c>
    </row>
    <row r="60" spans="1:13" ht="12.75">
      <c r="A60" s="152" t="s">
        <v>172</v>
      </c>
      <c r="B60" s="106">
        <v>11</v>
      </c>
      <c r="C60" s="106" t="s">
        <v>214</v>
      </c>
      <c r="D60" s="106">
        <v>6</v>
      </c>
      <c r="E60" s="106" t="s">
        <v>214</v>
      </c>
      <c r="F60" s="106">
        <v>3</v>
      </c>
      <c r="G60" s="106">
        <v>1</v>
      </c>
      <c r="H60" s="106" t="s">
        <v>214</v>
      </c>
      <c r="I60" s="106" t="s">
        <v>214</v>
      </c>
      <c r="J60" s="106">
        <v>1</v>
      </c>
      <c r="K60" s="106" t="s">
        <v>214</v>
      </c>
      <c r="L60" s="106" t="s">
        <v>214</v>
      </c>
      <c r="M60" s="107">
        <f>SUM(B60:L60)</f>
        <v>22</v>
      </c>
    </row>
    <row r="61" spans="1:13" ht="12.75">
      <c r="A61" s="152" t="s">
        <v>173</v>
      </c>
      <c r="B61" s="106" t="s">
        <v>214</v>
      </c>
      <c r="C61" s="106" t="s">
        <v>214</v>
      </c>
      <c r="D61" s="106">
        <v>1</v>
      </c>
      <c r="E61" s="106" t="s">
        <v>214</v>
      </c>
      <c r="F61" s="106" t="s">
        <v>214</v>
      </c>
      <c r="G61" s="106" t="s">
        <v>214</v>
      </c>
      <c r="H61" s="106" t="s">
        <v>214</v>
      </c>
      <c r="I61" s="106" t="s">
        <v>214</v>
      </c>
      <c r="J61" s="106">
        <v>3</v>
      </c>
      <c r="K61" s="106" t="s">
        <v>214</v>
      </c>
      <c r="L61" s="106">
        <v>2</v>
      </c>
      <c r="M61" s="107">
        <f>SUM(B61:L61)</f>
        <v>6</v>
      </c>
    </row>
    <row r="62" spans="1:13" ht="12.75">
      <c r="A62" s="290" t="s">
        <v>174</v>
      </c>
      <c r="B62" s="291">
        <v>11</v>
      </c>
      <c r="C62" s="291" t="s">
        <v>214</v>
      </c>
      <c r="D62" s="291">
        <v>7</v>
      </c>
      <c r="E62" s="291" t="s">
        <v>214</v>
      </c>
      <c r="F62" s="291">
        <v>3</v>
      </c>
      <c r="G62" s="291">
        <v>1</v>
      </c>
      <c r="H62" s="291" t="s">
        <v>214</v>
      </c>
      <c r="I62" s="291" t="s">
        <v>214</v>
      </c>
      <c r="J62" s="291">
        <v>4</v>
      </c>
      <c r="K62" s="291">
        <v>1</v>
      </c>
      <c r="L62" s="291">
        <v>2</v>
      </c>
      <c r="M62" s="292">
        <f>SUM(B62:L62)</f>
        <v>29</v>
      </c>
    </row>
    <row r="63" spans="1:13" ht="12.75">
      <c r="A63" s="152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  <row r="64" spans="1:13" ht="12.75">
      <c r="A64" s="290" t="s">
        <v>175</v>
      </c>
      <c r="B64" s="291" t="s">
        <v>214</v>
      </c>
      <c r="C64" s="291" t="s">
        <v>214</v>
      </c>
      <c r="D64" s="291">
        <v>1</v>
      </c>
      <c r="E64" s="291" t="s">
        <v>214</v>
      </c>
      <c r="F64" s="291" t="s">
        <v>214</v>
      </c>
      <c r="G64" s="291">
        <v>2</v>
      </c>
      <c r="H64" s="291" t="s">
        <v>214</v>
      </c>
      <c r="I64" s="291">
        <v>1</v>
      </c>
      <c r="J64" s="291">
        <v>1</v>
      </c>
      <c r="K64" s="291" t="s">
        <v>214</v>
      </c>
      <c r="L64" s="291" t="s">
        <v>214</v>
      </c>
      <c r="M64" s="292">
        <f>SUM(B64:L64)</f>
        <v>5</v>
      </c>
    </row>
    <row r="65" spans="1:13" ht="12.75">
      <c r="A65" s="152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ht="12.75">
      <c r="A66" s="152" t="s">
        <v>176</v>
      </c>
      <c r="B66" s="106">
        <v>68</v>
      </c>
      <c r="C66" s="106" t="s">
        <v>214</v>
      </c>
      <c r="D66" s="106">
        <v>97</v>
      </c>
      <c r="E66" s="106" t="s">
        <v>214</v>
      </c>
      <c r="F66" s="106">
        <v>1</v>
      </c>
      <c r="G66" s="106" t="s">
        <v>214</v>
      </c>
      <c r="H66" s="106">
        <v>2</v>
      </c>
      <c r="I66" s="106">
        <v>1</v>
      </c>
      <c r="J66" s="106">
        <v>1</v>
      </c>
      <c r="K66" s="106">
        <v>1</v>
      </c>
      <c r="L66" s="106" t="s">
        <v>214</v>
      </c>
      <c r="M66" s="107">
        <f>SUM(B66:L66)</f>
        <v>171</v>
      </c>
    </row>
    <row r="67" spans="1:13" ht="12.75">
      <c r="A67" s="152" t="s">
        <v>177</v>
      </c>
      <c r="B67" s="106">
        <v>35</v>
      </c>
      <c r="C67" s="106">
        <v>2</v>
      </c>
      <c r="D67" s="106">
        <v>13</v>
      </c>
      <c r="E67" s="106" t="s">
        <v>214</v>
      </c>
      <c r="F67" s="106">
        <v>1</v>
      </c>
      <c r="G67" s="106" t="s">
        <v>214</v>
      </c>
      <c r="H67" s="106">
        <v>2</v>
      </c>
      <c r="I67" s="106"/>
      <c r="J67" s="106">
        <v>2</v>
      </c>
      <c r="K67" s="106">
        <v>3</v>
      </c>
      <c r="L67" s="106" t="s">
        <v>214</v>
      </c>
      <c r="M67" s="107">
        <f>SUM(B67:L67)</f>
        <v>58</v>
      </c>
    </row>
    <row r="68" spans="1:13" ht="12.75">
      <c r="A68" s="290" t="s">
        <v>178</v>
      </c>
      <c r="B68" s="291">
        <v>103</v>
      </c>
      <c r="C68" s="291">
        <v>2</v>
      </c>
      <c r="D68" s="291">
        <v>110</v>
      </c>
      <c r="E68" s="291" t="s">
        <v>214</v>
      </c>
      <c r="F68" s="291">
        <v>2</v>
      </c>
      <c r="G68" s="291" t="s">
        <v>214</v>
      </c>
      <c r="H68" s="291">
        <v>4</v>
      </c>
      <c r="I68" s="291">
        <v>1</v>
      </c>
      <c r="J68" s="291">
        <v>3</v>
      </c>
      <c r="K68" s="291">
        <v>4</v>
      </c>
      <c r="L68" s="291" t="s">
        <v>214</v>
      </c>
      <c r="M68" s="292">
        <f>SUM(B68:L68)</f>
        <v>229</v>
      </c>
    </row>
    <row r="69" spans="1:13" ht="12.75">
      <c r="A69" s="152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3" ht="12.75">
      <c r="A70" s="152" t="s">
        <v>179</v>
      </c>
      <c r="B70" s="106" t="s">
        <v>214</v>
      </c>
      <c r="C70" s="106" t="s">
        <v>214</v>
      </c>
      <c r="D70" s="106">
        <v>5</v>
      </c>
      <c r="E70" s="106" t="s">
        <v>214</v>
      </c>
      <c r="F70" s="106">
        <v>7</v>
      </c>
      <c r="G70" s="106" t="s">
        <v>214</v>
      </c>
      <c r="H70" s="106" t="s">
        <v>214</v>
      </c>
      <c r="I70" s="106" t="s">
        <v>214</v>
      </c>
      <c r="J70" s="106">
        <v>1</v>
      </c>
      <c r="K70" s="106">
        <v>9</v>
      </c>
      <c r="L70" s="106" t="s">
        <v>214</v>
      </c>
      <c r="M70" s="107">
        <f>SUM(B70:L70)</f>
        <v>22</v>
      </c>
    </row>
    <row r="71" spans="1:13" ht="12.75">
      <c r="A71" s="152" t="s">
        <v>180</v>
      </c>
      <c r="B71" s="106">
        <v>543</v>
      </c>
      <c r="C71" s="106" t="s">
        <v>214</v>
      </c>
      <c r="D71" s="106">
        <v>46</v>
      </c>
      <c r="E71" s="106">
        <v>2</v>
      </c>
      <c r="F71" s="106">
        <v>29</v>
      </c>
      <c r="G71" s="106">
        <v>10</v>
      </c>
      <c r="H71" s="106">
        <v>11</v>
      </c>
      <c r="I71" s="106" t="s">
        <v>214</v>
      </c>
      <c r="J71" s="106">
        <v>6</v>
      </c>
      <c r="K71" s="106">
        <v>12</v>
      </c>
      <c r="L71" s="106" t="s">
        <v>214</v>
      </c>
      <c r="M71" s="107">
        <f aca="true" t="shared" si="4" ref="M71:M78">SUM(B71:L71)</f>
        <v>659</v>
      </c>
    </row>
    <row r="72" spans="1:13" ht="12.75">
      <c r="A72" s="152" t="s">
        <v>181</v>
      </c>
      <c r="B72" s="106">
        <v>164</v>
      </c>
      <c r="C72" s="106" t="s">
        <v>214</v>
      </c>
      <c r="D72" s="106">
        <v>125</v>
      </c>
      <c r="E72" s="106">
        <v>1</v>
      </c>
      <c r="F72" s="106">
        <v>9</v>
      </c>
      <c r="G72" s="106">
        <v>2</v>
      </c>
      <c r="H72" s="106">
        <v>2</v>
      </c>
      <c r="I72" s="106" t="s">
        <v>214</v>
      </c>
      <c r="J72" s="106">
        <v>6</v>
      </c>
      <c r="K72" s="106">
        <v>1</v>
      </c>
      <c r="L72" s="106" t="s">
        <v>214</v>
      </c>
      <c r="M72" s="107">
        <f t="shared" si="4"/>
        <v>310</v>
      </c>
    </row>
    <row r="73" spans="1:13" ht="12.75">
      <c r="A73" s="152" t="s">
        <v>182</v>
      </c>
      <c r="B73" s="106">
        <v>13</v>
      </c>
      <c r="C73" s="106" t="s">
        <v>214</v>
      </c>
      <c r="D73" s="106">
        <v>73</v>
      </c>
      <c r="E73" s="106" t="s">
        <v>214</v>
      </c>
      <c r="F73" s="106">
        <v>42</v>
      </c>
      <c r="G73" s="106">
        <v>1</v>
      </c>
      <c r="H73" s="106" t="s">
        <v>214</v>
      </c>
      <c r="I73" s="106" t="s">
        <v>214</v>
      </c>
      <c r="J73" s="106">
        <v>2</v>
      </c>
      <c r="K73" s="106">
        <v>14</v>
      </c>
      <c r="L73" s="106">
        <v>1</v>
      </c>
      <c r="M73" s="107">
        <f t="shared" si="4"/>
        <v>146</v>
      </c>
    </row>
    <row r="74" spans="1:13" ht="12.75">
      <c r="A74" s="152" t="s">
        <v>183</v>
      </c>
      <c r="B74" s="106">
        <v>279</v>
      </c>
      <c r="C74" s="106" t="s">
        <v>214</v>
      </c>
      <c r="D74" s="106">
        <v>138</v>
      </c>
      <c r="E74" s="106">
        <v>1</v>
      </c>
      <c r="F74" s="106">
        <v>35</v>
      </c>
      <c r="G74" s="106">
        <v>1</v>
      </c>
      <c r="H74" s="106">
        <v>29</v>
      </c>
      <c r="I74" s="106" t="s">
        <v>214</v>
      </c>
      <c r="J74" s="106">
        <v>3</v>
      </c>
      <c r="K74" s="106">
        <v>24</v>
      </c>
      <c r="L74" s="106" t="s">
        <v>214</v>
      </c>
      <c r="M74" s="107">
        <f t="shared" si="4"/>
        <v>510</v>
      </c>
    </row>
    <row r="75" spans="1:13" ht="12.75">
      <c r="A75" s="152" t="s">
        <v>184</v>
      </c>
      <c r="B75" s="106">
        <v>36</v>
      </c>
      <c r="C75" s="106" t="s">
        <v>214</v>
      </c>
      <c r="D75" s="106">
        <v>101</v>
      </c>
      <c r="E75" s="106">
        <v>1</v>
      </c>
      <c r="F75" s="106">
        <v>68</v>
      </c>
      <c r="G75" s="106" t="s">
        <v>214</v>
      </c>
      <c r="H75" s="106">
        <v>2</v>
      </c>
      <c r="I75" s="106">
        <v>1</v>
      </c>
      <c r="J75" s="106">
        <v>2</v>
      </c>
      <c r="K75" s="106">
        <v>1</v>
      </c>
      <c r="L75" s="106" t="s">
        <v>214</v>
      </c>
      <c r="M75" s="107">
        <f t="shared" si="4"/>
        <v>212</v>
      </c>
    </row>
    <row r="76" spans="1:13" ht="12.75">
      <c r="A76" s="152" t="s">
        <v>185</v>
      </c>
      <c r="B76" s="106">
        <v>28</v>
      </c>
      <c r="C76" s="106" t="s">
        <v>214</v>
      </c>
      <c r="D76" s="106">
        <v>36</v>
      </c>
      <c r="E76" s="106" t="s">
        <v>214</v>
      </c>
      <c r="F76" s="106">
        <v>10</v>
      </c>
      <c r="G76" s="106">
        <v>1</v>
      </c>
      <c r="H76" s="106">
        <v>3</v>
      </c>
      <c r="I76" s="106" t="s">
        <v>214</v>
      </c>
      <c r="J76" s="106">
        <v>1</v>
      </c>
      <c r="K76" s="106">
        <v>7</v>
      </c>
      <c r="L76" s="106" t="s">
        <v>214</v>
      </c>
      <c r="M76" s="107">
        <f t="shared" si="4"/>
        <v>86</v>
      </c>
    </row>
    <row r="77" spans="1:13" ht="12.75">
      <c r="A77" s="152" t="s">
        <v>186</v>
      </c>
      <c r="B77" s="106">
        <v>93</v>
      </c>
      <c r="C77" s="106" t="s">
        <v>214</v>
      </c>
      <c r="D77" s="106">
        <v>140</v>
      </c>
      <c r="E77" s="106" t="s">
        <v>214</v>
      </c>
      <c r="F77" s="106">
        <v>10</v>
      </c>
      <c r="G77" s="106" t="s">
        <v>214</v>
      </c>
      <c r="H77" s="106">
        <v>7</v>
      </c>
      <c r="I77" s="106" t="s">
        <v>214</v>
      </c>
      <c r="J77" s="106">
        <v>2</v>
      </c>
      <c r="K77" s="106">
        <v>6</v>
      </c>
      <c r="L77" s="106" t="s">
        <v>214</v>
      </c>
      <c r="M77" s="107">
        <f t="shared" si="4"/>
        <v>258</v>
      </c>
    </row>
    <row r="78" spans="1:13" ht="12.75">
      <c r="A78" s="290" t="s">
        <v>292</v>
      </c>
      <c r="B78" s="291">
        <v>1156</v>
      </c>
      <c r="C78" s="291" t="s">
        <v>214</v>
      </c>
      <c r="D78" s="291">
        <v>664</v>
      </c>
      <c r="E78" s="291">
        <v>5</v>
      </c>
      <c r="F78" s="291">
        <v>210</v>
      </c>
      <c r="G78" s="291">
        <v>15</v>
      </c>
      <c r="H78" s="291">
        <v>54</v>
      </c>
      <c r="I78" s="291">
        <v>1</v>
      </c>
      <c r="J78" s="291">
        <v>23</v>
      </c>
      <c r="K78" s="291">
        <v>74</v>
      </c>
      <c r="L78" s="291">
        <v>1</v>
      </c>
      <c r="M78" s="292">
        <f t="shared" si="4"/>
        <v>2203</v>
      </c>
    </row>
    <row r="79" spans="1:13" ht="12.75">
      <c r="A79" s="152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7"/>
    </row>
    <row r="80" spans="1:13" ht="12.75">
      <c r="A80" s="269" t="s">
        <v>236</v>
      </c>
      <c r="B80" s="106" t="s">
        <v>214</v>
      </c>
      <c r="C80" s="106" t="s">
        <v>214</v>
      </c>
      <c r="D80" s="106" t="s">
        <v>214</v>
      </c>
      <c r="E80" s="106" t="s">
        <v>214</v>
      </c>
      <c r="F80" s="106" t="s">
        <v>214</v>
      </c>
      <c r="G80" s="106">
        <v>1</v>
      </c>
      <c r="H80" s="106" t="s">
        <v>214</v>
      </c>
      <c r="I80" s="106" t="s">
        <v>214</v>
      </c>
      <c r="J80" s="106">
        <v>2</v>
      </c>
      <c r="K80" s="106" t="s">
        <v>214</v>
      </c>
      <c r="L80" s="106" t="s">
        <v>214</v>
      </c>
      <c r="M80" s="107">
        <f>SUM(B80:L80)</f>
        <v>3</v>
      </c>
    </row>
    <row r="81" spans="1:13" ht="12.75">
      <c r="A81" s="152" t="s">
        <v>187</v>
      </c>
      <c r="B81" s="106">
        <v>2</v>
      </c>
      <c r="C81" s="106" t="s">
        <v>214</v>
      </c>
      <c r="D81" s="106" t="s">
        <v>214</v>
      </c>
      <c r="E81" s="106">
        <v>4</v>
      </c>
      <c r="F81" s="106" t="s">
        <v>214</v>
      </c>
      <c r="G81" s="106">
        <v>1</v>
      </c>
      <c r="H81" s="106" t="s">
        <v>214</v>
      </c>
      <c r="I81" s="106" t="s">
        <v>214</v>
      </c>
      <c r="J81" s="106">
        <v>2</v>
      </c>
      <c r="K81" s="106">
        <v>4</v>
      </c>
      <c r="L81" s="106" t="s">
        <v>214</v>
      </c>
      <c r="M81" s="107">
        <f>SUM(B81:L81)</f>
        <v>13</v>
      </c>
    </row>
    <row r="82" spans="1:13" ht="12.75">
      <c r="A82" s="290" t="s">
        <v>188</v>
      </c>
      <c r="B82" s="291">
        <v>2</v>
      </c>
      <c r="C82" s="291" t="s">
        <v>214</v>
      </c>
      <c r="D82" s="291" t="s">
        <v>214</v>
      </c>
      <c r="E82" s="291">
        <v>4</v>
      </c>
      <c r="F82" s="291" t="s">
        <v>214</v>
      </c>
      <c r="G82" s="291">
        <v>2</v>
      </c>
      <c r="H82" s="291" t="s">
        <v>214</v>
      </c>
      <c r="I82" s="291" t="s">
        <v>214</v>
      </c>
      <c r="J82" s="291">
        <v>4</v>
      </c>
      <c r="K82" s="291">
        <v>4</v>
      </c>
      <c r="L82" s="291" t="s">
        <v>214</v>
      </c>
      <c r="M82" s="292">
        <f>SUM(B82:L82)</f>
        <v>16</v>
      </c>
    </row>
    <row r="83" spans="1:13" ht="12.75">
      <c r="A83" s="152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7"/>
    </row>
    <row r="84" spans="1:14" ht="13.5" thickBot="1">
      <c r="A84" s="153" t="s">
        <v>237</v>
      </c>
      <c r="B84" s="154">
        <v>2023</v>
      </c>
      <c r="C84" s="154">
        <v>83</v>
      </c>
      <c r="D84" s="154">
        <v>1168</v>
      </c>
      <c r="E84" s="154">
        <v>40</v>
      </c>
      <c r="F84" s="154">
        <v>355</v>
      </c>
      <c r="G84" s="154">
        <v>42</v>
      </c>
      <c r="H84" s="154">
        <v>145</v>
      </c>
      <c r="I84" s="154">
        <v>46</v>
      </c>
      <c r="J84" s="154">
        <v>137</v>
      </c>
      <c r="K84" s="154">
        <v>190</v>
      </c>
      <c r="L84" s="154">
        <v>7</v>
      </c>
      <c r="M84" s="155">
        <f>SUM(B84:L84)</f>
        <v>4236</v>
      </c>
      <c r="N84" s="95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7" width="12.7109375" style="316" customWidth="1"/>
    <col min="8" max="16384" width="11.421875" style="316" customWidth="1"/>
  </cols>
  <sheetData>
    <row r="1" spans="1:7" s="312" customFormat="1" ht="18">
      <c r="A1" s="356" t="s">
        <v>302</v>
      </c>
      <c r="B1" s="356"/>
      <c r="C1" s="356"/>
      <c r="D1" s="356"/>
      <c r="E1" s="356"/>
      <c r="F1" s="356"/>
      <c r="G1" s="356"/>
    </row>
    <row r="2" s="314" customFormat="1" ht="15" customHeight="1">
      <c r="A2" s="313"/>
    </row>
    <row r="3" spans="1:7" s="314" customFormat="1" ht="15" customHeight="1">
      <c r="A3" s="357" t="s">
        <v>499</v>
      </c>
      <c r="B3" s="357"/>
      <c r="C3" s="357"/>
      <c r="D3" s="357"/>
      <c r="E3" s="357"/>
      <c r="F3" s="357"/>
      <c r="G3" s="357"/>
    </row>
    <row r="4" spans="1:7" s="314" customFormat="1" ht="15.75" thickBot="1">
      <c r="A4" s="315"/>
      <c r="B4" s="321"/>
      <c r="C4" s="321"/>
      <c r="D4" s="321"/>
      <c r="E4" s="321"/>
      <c r="F4" s="321"/>
      <c r="G4" s="321"/>
    </row>
    <row r="5" spans="1:7" ht="12.75">
      <c r="A5" s="353" t="s">
        <v>279</v>
      </c>
      <c r="B5" s="361" t="s">
        <v>434</v>
      </c>
      <c r="C5" s="361" t="s">
        <v>435</v>
      </c>
      <c r="D5" s="361" t="s">
        <v>430</v>
      </c>
      <c r="E5" s="361" t="s">
        <v>432</v>
      </c>
      <c r="F5" s="361" t="s">
        <v>431</v>
      </c>
      <c r="G5" s="358" t="s">
        <v>433</v>
      </c>
    </row>
    <row r="6" spans="1:7" ht="12.75">
      <c r="A6" s="354"/>
      <c r="B6" s="362"/>
      <c r="C6" s="362"/>
      <c r="D6" s="362"/>
      <c r="E6" s="362"/>
      <c r="F6" s="362"/>
      <c r="G6" s="351"/>
    </row>
    <row r="7" spans="1:7" ht="13.5" thickBot="1">
      <c r="A7" s="355"/>
      <c r="B7" s="363"/>
      <c r="C7" s="363"/>
      <c r="D7" s="363"/>
      <c r="E7" s="363"/>
      <c r="F7" s="363"/>
      <c r="G7" s="352"/>
    </row>
    <row r="8" spans="1:15" ht="12.75">
      <c r="A8" s="317"/>
      <c r="B8" s="324"/>
      <c r="C8" s="324"/>
      <c r="D8" s="324"/>
      <c r="E8" s="324"/>
      <c r="F8" s="324"/>
      <c r="G8" s="325"/>
      <c r="H8" s="320"/>
      <c r="I8" s="93"/>
      <c r="J8" s="94"/>
      <c r="K8" s="94"/>
      <c r="L8" s="94"/>
      <c r="M8" s="94"/>
      <c r="N8" s="94"/>
      <c r="O8" s="94"/>
    </row>
    <row r="9" spans="1:15" ht="12.75">
      <c r="A9" s="318" t="s">
        <v>411</v>
      </c>
      <c r="B9" s="326"/>
      <c r="C9" s="326"/>
      <c r="D9" s="326"/>
      <c r="E9" s="326"/>
      <c r="F9" s="326">
        <v>126.25</v>
      </c>
      <c r="G9" s="327"/>
      <c r="H9" s="320"/>
      <c r="I9" s="93"/>
      <c r="J9" s="94"/>
      <c r="K9" s="94"/>
      <c r="L9" s="94"/>
      <c r="M9" s="94"/>
      <c r="N9" s="94"/>
      <c r="O9" s="94"/>
    </row>
    <row r="10" spans="1:15" ht="12.75">
      <c r="A10" s="317"/>
      <c r="B10" s="341"/>
      <c r="C10" s="341"/>
      <c r="D10" s="341"/>
      <c r="E10" s="341"/>
      <c r="F10" s="341"/>
      <c r="G10" s="342"/>
      <c r="H10" s="320"/>
      <c r="I10" s="93"/>
      <c r="J10" s="94"/>
      <c r="K10" s="94"/>
      <c r="L10" s="94"/>
      <c r="M10" s="94"/>
      <c r="N10" s="94"/>
      <c r="O10" s="94"/>
    </row>
    <row r="11" spans="1:15" ht="12.75">
      <c r="A11" s="318" t="s">
        <v>412</v>
      </c>
      <c r="B11" s="339">
        <v>148</v>
      </c>
      <c r="C11" s="339"/>
      <c r="D11" s="339"/>
      <c r="E11" s="339"/>
      <c r="F11" s="339"/>
      <c r="G11" s="338"/>
      <c r="H11" s="320"/>
      <c r="I11" s="93"/>
      <c r="J11" s="94"/>
      <c r="K11" s="94"/>
      <c r="L11" s="94"/>
      <c r="M11" s="94"/>
      <c r="N11" s="94"/>
      <c r="O11" s="94"/>
    </row>
    <row r="12" spans="1:15" ht="12.75">
      <c r="A12" s="317"/>
      <c r="B12" s="341"/>
      <c r="C12" s="341"/>
      <c r="D12" s="341"/>
      <c r="E12" s="341"/>
      <c r="F12" s="341"/>
      <c r="G12" s="342"/>
      <c r="H12" s="320"/>
      <c r="I12" s="93"/>
      <c r="J12" s="94"/>
      <c r="K12" s="94"/>
      <c r="L12" s="94"/>
      <c r="M12" s="94"/>
      <c r="N12" s="94"/>
      <c r="O12" s="94"/>
    </row>
    <row r="13" spans="1:15" ht="12.75">
      <c r="A13" s="318" t="s">
        <v>413</v>
      </c>
      <c r="B13" s="339">
        <v>167.25</v>
      </c>
      <c r="C13" s="339"/>
      <c r="D13" s="339"/>
      <c r="E13" s="339"/>
      <c r="F13" s="339" t="s">
        <v>459</v>
      </c>
      <c r="G13" s="338"/>
      <c r="H13" s="320"/>
      <c r="I13" s="93"/>
      <c r="J13" s="94"/>
      <c r="K13" s="94"/>
      <c r="L13" s="94"/>
      <c r="M13" s="94"/>
      <c r="N13" s="94"/>
      <c r="O13" s="94"/>
    </row>
    <row r="14" spans="1:15" ht="12.75">
      <c r="A14" s="317"/>
      <c r="B14" s="341"/>
      <c r="C14" s="341"/>
      <c r="D14" s="341"/>
      <c r="E14" s="341"/>
      <c r="F14" s="341"/>
      <c r="G14" s="342"/>
      <c r="H14" s="320"/>
      <c r="I14" s="93"/>
      <c r="J14" s="94"/>
      <c r="K14" s="94"/>
      <c r="L14" s="94"/>
      <c r="M14" s="94"/>
      <c r="N14" s="94"/>
      <c r="O14" s="94"/>
    </row>
    <row r="15" spans="1:15" ht="12.75">
      <c r="A15" s="318" t="s">
        <v>414</v>
      </c>
      <c r="B15" s="339">
        <v>2759.27</v>
      </c>
      <c r="C15" s="339">
        <v>18</v>
      </c>
      <c r="D15" s="339"/>
      <c r="E15" s="339"/>
      <c r="F15" s="339">
        <v>6017.22</v>
      </c>
      <c r="G15" s="338">
        <v>399.75</v>
      </c>
      <c r="H15" s="320"/>
      <c r="I15" s="93"/>
      <c r="J15" s="94"/>
      <c r="K15" s="94"/>
      <c r="L15" s="94"/>
      <c r="M15" s="94"/>
      <c r="N15" s="94"/>
      <c r="O15" s="94"/>
    </row>
    <row r="16" spans="1:15" ht="12.75">
      <c r="A16" s="317"/>
      <c r="B16" s="341"/>
      <c r="C16" s="341"/>
      <c r="D16" s="341"/>
      <c r="E16" s="341"/>
      <c r="F16" s="341"/>
      <c r="G16" s="342"/>
      <c r="H16" s="320"/>
      <c r="I16" s="93"/>
      <c r="J16" s="94"/>
      <c r="K16" s="94"/>
      <c r="L16" s="94"/>
      <c r="M16" s="94"/>
      <c r="N16" s="94"/>
      <c r="O16" s="94"/>
    </row>
    <row r="17" spans="1:15" ht="12.75">
      <c r="A17" s="318" t="s">
        <v>415</v>
      </c>
      <c r="B17" s="339">
        <v>6111.65</v>
      </c>
      <c r="C17" s="339">
        <v>171</v>
      </c>
      <c r="D17" s="339" t="s">
        <v>459</v>
      </c>
      <c r="E17" s="339"/>
      <c r="F17" s="339">
        <v>13301.23</v>
      </c>
      <c r="G17" s="338">
        <v>1564.37</v>
      </c>
      <c r="H17" s="320"/>
      <c r="I17" s="93"/>
      <c r="J17" s="94"/>
      <c r="K17" s="94"/>
      <c r="L17" s="94"/>
      <c r="M17" s="94"/>
      <c r="N17" s="94"/>
      <c r="O17" s="94"/>
    </row>
    <row r="18" spans="1:15" ht="12.75">
      <c r="A18" s="317"/>
      <c r="B18" s="341"/>
      <c r="C18" s="341"/>
      <c r="D18" s="341"/>
      <c r="E18" s="341"/>
      <c r="F18" s="341"/>
      <c r="G18" s="342"/>
      <c r="H18" s="320"/>
      <c r="I18" s="93"/>
      <c r="J18" s="94"/>
      <c r="K18" s="94"/>
      <c r="L18" s="94"/>
      <c r="M18" s="94"/>
      <c r="N18" s="94"/>
      <c r="O18" s="94"/>
    </row>
    <row r="19" spans="1:15" ht="12.75">
      <c r="A19" s="318" t="s">
        <v>416</v>
      </c>
      <c r="B19" s="339">
        <v>434.75</v>
      </c>
      <c r="C19" s="339"/>
      <c r="D19" s="339"/>
      <c r="E19" s="339"/>
      <c r="F19" s="339">
        <v>35615.2</v>
      </c>
      <c r="G19" s="338"/>
      <c r="H19" s="320"/>
      <c r="I19" s="320"/>
      <c r="J19" s="320"/>
      <c r="K19" s="320"/>
      <c r="L19" s="320"/>
      <c r="M19" s="320"/>
      <c r="N19" s="320"/>
      <c r="O19" s="320"/>
    </row>
    <row r="20" spans="1:13" ht="12.75">
      <c r="A20" s="317"/>
      <c r="B20" s="341"/>
      <c r="C20" s="341"/>
      <c r="D20" s="341"/>
      <c r="E20" s="341"/>
      <c r="F20" s="341"/>
      <c r="G20" s="342"/>
      <c r="H20" s="320"/>
      <c r="I20" s="320"/>
      <c r="J20" s="320"/>
      <c r="K20" s="320"/>
      <c r="L20" s="320"/>
      <c r="M20" s="320"/>
    </row>
    <row r="21" spans="1:13" ht="12.75">
      <c r="A21" s="318" t="s">
        <v>417</v>
      </c>
      <c r="B21" s="339"/>
      <c r="C21" s="339"/>
      <c r="D21" s="339"/>
      <c r="E21" s="339"/>
      <c r="F21" s="339" t="s">
        <v>459</v>
      </c>
      <c r="G21" s="338"/>
      <c r="H21" s="320"/>
      <c r="I21" s="320"/>
      <c r="J21" s="320"/>
      <c r="K21" s="320"/>
      <c r="L21" s="320"/>
      <c r="M21" s="320"/>
    </row>
    <row r="22" spans="1:7" ht="12.75">
      <c r="A22" s="317"/>
      <c r="B22" s="341"/>
      <c r="C22" s="341"/>
      <c r="D22" s="341"/>
      <c r="E22" s="341"/>
      <c r="F22" s="341"/>
      <c r="G22" s="342"/>
    </row>
    <row r="23" spans="1:7" ht="12.75">
      <c r="A23" s="318" t="s">
        <v>418</v>
      </c>
      <c r="B23" s="339"/>
      <c r="C23" s="339"/>
      <c r="D23" s="339"/>
      <c r="E23" s="339"/>
      <c r="F23" s="339">
        <v>52798.8</v>
      </c>
      <c r="G23" s="338"/>
    </row>
    <row r="24" spans="1:7" ht="12.75">
      <c r="A24" s="317"/>
      <c r="B24" s="341"/>
      <c r="C24" s="341"/>
      <c r="D24" s="341"/>
      <c r="E24" s="341"/>
      <c r="F24" s="341"/>
      <c r="G24" s="342"/>
    </row>
    <row r="25" spans="1:7" ht="12.75">
      <c r="A25" s="318" t="s">
        <v>420</v>
      </c>
      <c r="B25" s="339"/>
      <c r="C25" s="339"/>
      <c r="D25" s="339"/>
      <c r="E25" s="339" t="s">
        <v>459</v>
      </c>
      <c r="F25" s="339"/>
      <c r="G25" s="338"/>
    </row>
    <row r="26" spans="1:7" ht="12.75">
      <c r="A26" s="317"/>
      <c r="B26" s="341"/>
      <c r="C26" s="341"/>
      <c r="D26" s="341"/>
      <c r="E26" s="341"/>
      <c r="F26" s="341"/>
      <c r="G26" s="342"/>
    </row>
    <row r="27" spans="1:7" ht="12.75">
      <c r="A27" s="318" t="s">
        <v>421</v>
      </c>
      <c r="B27" s="326"/>
      <c r="C27" s="326"/>
      <c r="D27" s="326"/>
      <c r="E27" s="326"/>
      <c r="F27" s="326">
        <v>2600.8</v>
      </c>
      <c r="G27" s="327"/>
    </row>
    <row r="28" spans="1:7" ht="12.75">
      <c r="A28" s="317"/>
      <c r="B28" s="323"/>
      <c r="C28" s="323"/>
      <c r="D28" s="323"/>
      <c r="E28" s="323"/>
      <c r="F28" s="323"/>
      <c r="G28" s="328"/>
    </row>
    <row r="29" spans="1:7" ht="13.5" thickBot="1">
      <c r="A29" s="319" t="s">
        <v>237</v>
      </c>
      <c r="B29" s="329">
        <f>+SUM(B8:B28)</f>
        <v>9620.92</v>
      </c>
      <c r="C29" s="329">
        <f>+SUM(C8:C28)</f>
        <v>189</v>
      </c>
      <c r="D29" s="340" t="s">
        <v>459</v>
      </c>
      <c r="E29" s="340" t="s">
        <v>459</v>
      </c>
      <c r="F29" s="329">
        <f>+SUM(F8:F28)</f>
        <v>110459.5</v>
      </c>
      <c r="G29" s="329">
        <f>+SUM(G8:G28)</f>
        <v>1964.12</v>
      </c>
    </row>
    <row r="30" spans="2:7" ht="12.75">
      <c r="B30" s="322"/>
      <c r="C30" s="322"/>
      <c r="D30" s="322"/>
      <c r="E30" s="322"/>
      <c r="F30" s="322"/>
      <c r="G30" s="322"/>
    </row>
    <row r="34" spans="1:7" ht="12.75">
      <c r="A34" s="320"/>
      <c r="B34" s="320"/>
      <c r="C34" s="320"/>
      <c r="D34" s="320"/>
      <c r="E34" s="320"/>
      <c r="F34" s="320"/>
      <c r="G34" s="320"/>
    </row>
    <row r="35" spans="1:7" ht="12.75">
      <c r="A35" s="93"/>
      <c r="B35" s="94"/>
      <c r="C35" s="94"/>
      <c r="D35" s="94"/>
      <c r="E35" s="94"/>
      <c r="F35" s="94"/>
      <c r="G35" s="94"/>
    </row>
    <row r="36" spans="1:7" ht="12.75">
      <c r="A36" s="93"/>
      <c r="B36" s="94"/>
      <c r="C36" s="94"/>
      <c r="D36" s="94"/>
      <c r="E36" s="94"/>
      <c r="F36" s="94"/>
      <c r="G36" s="94"/>
    </row>
    <row r="37" spans="1:7" ht="12.75">
      <c r="A37" s="93"/>
      <c r="B37" s="93"/>
      <c r="C37" s="93"/>
      <c r="D37" s="93"/>
      <c r="E37" s="94"/>
      <c r="F37" s="94"/>
      <c r="G37" s="94"/>
    </row>
    <row r="38" spans="1:7" ht="12.75">
      <c r="A38" s="93"/>
      <c r="B38" s="94"/>
      <c r="C38" s="94"/>
      <c r="D38" s="94"/>
      <c r="E38" s="94"/>
      <c r="F38" s="94"/>
      <c r="G38" s="94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320"/>
      <c r="B40" s="320"/>
      <c r="C40" s="320"/>
      <c r="D40" s="320"/>
      <c r="E40" s="320"/>
      <c r="F40" s="320"/>
      <c r="G40" s="320"/>
    </row>
    <row r="41" spans="1:7" ht="12.75">
      <c r="A41" s="320"/>
      <c r="B41" s="320"/>
      <c r="C41" s="320"/>
      <c r="D41" s="320"/>
      <c r="E41" s="320"/>
      <c r="F41" s="320"/>
      <c r="G41" s="320"/>
    </row>
    <row r="42" spans="1:7" ht="12.75">
      <c r="A42" s="320"/>
      <c r="B42" s="320"/>
      <c r="C42" s="320"/>
      <c r="D42" s="320"/>
      <c r="E42" s="320"/>
      <c r="F42" s="320"/>
      <c r="G42" s="320"/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zoomScale="75" zoomScaleNormal="75" workbookViewId="0" topLeftCell="A1">
      <selection activeCell="A4" sqref="A4:E4"/>
    </sheetView>
  </sheetViews>
  <sheetFormatPr defaultColWidth="11.421875" defaultRowHeight="12.75"/>
  <cols>
    <col min="1" max="1" width="29.28125" style="316" customWidth="1"/>
    <col min="2" max="5" width="12.7109375" style="316" customWidth="1"/>
    <col min="6" max="16384" width="11.421875" style="316" customWidth="1"/>
  </cols>
  <sheetData>
    <row r="1" spans="1:5" s="312" customFormat="1" ht="18">
      <c r="A1" s="356" t="s">
        <v>302</v>
      </c>
      <c r="B1" s="356"/>
      <c r="C1" s="356"/>
      <c r="D1" s="356"/>
      <c r="E1" s="356"/>
    </row>
    <row r="2" s="314" customFormat="1" ht="15" customHeight="1">
      <c r="A2" s="313"/>
    </row>
    <row r="3" spans="1:7" s="314" customFormat="1" ht="15" customHeight="1">
      <c r="A3" s="357" t="s">
        <v>500</v>
      </c>
      <c r="B3" s="357"/>
      <c r="C3" s="357"/>
      <c r="D3" s="357"/>
      <c r="E3" s="357"/>
      <c r="F3" s="331"/>
      <c r="G3" s="331"/>
    </row>
    <row r="4" spans="1:7" s="314" customFormat="1" ht="15" customHeight="1">
      <c r="A4" s="357" t="s">
        <v>440</v>
      </c>
      <c r="B4" s="357"/>
      <c r="C4" s="357"/>
      <c r="D4" s="357"/>
      <c r="E4" s="357"/>
      <c r="F4" s="331"/>
      <c r="G4" s="331"/>
    </row>
    <row r="5" spans="1:5" s="314" customFormat="1" ht="15.75" thickBot="1">
      <c r="A5" s="315"/>
      <c r="B5" s="321"/>
      <c r="C5" s="321"/>
      <c r="D5" s="321"/>
      <c r="E5" s="321"/>
    </row>
    <row r="6" spans="1:5" ht="12.75">
      <c r="A6" s="353" t="s">
        <v>279</v>
      </c>
      <c r="B6" s="361" t="s">
        <v>436</v>
      </c>
      <c r="C6" s="361" t="s">
        <v>437</v>
      </c>
      <c r="D6" s="361" t="s">
        <v>438</v>
      </c>
      <c r="E6" s="358" t="s">
        <v>439</v>
      </c>
    </row>
    <row r="7" spans="1:5" ht="12.75">
      <c r="A7" s="354"/>
      <c r="B7" s="362"/>
      <c r="C7" s="362"/>
      <c r="D7" s="362"/>
      <c r="E7" s="351"/>
    </row>
    <row r="8" spans="1:5" ht="13.5" thickBot="1">
      <c r="A8" s="355"/>
      <c r="B8" s="363"/>
      <c r="C8" s="363"/>
      <c r="D8" s="363"/>
      <c r="E8" s="352"/>
    </row>
    <row r="9" spans="1:13" ht="12.75">
      <c r="A9" s="317"/>
      <c r="B9" s="323"/>
      <c r="C9" s="323"/>
      <c r="D9" s="323"/>
      <c r="E9" s="328"/>
      <c r="F9" s="320"/>
      <c r="G9" s="320"/>
      <c r="H9" s="320"/>
      <c r="I9" s="320"/>
      <c r="J9" s="320"/>
      <c r="K9" s="320"/>
      <c r="L9" s="320"/>
      <c r="M9" s="320"/>
    </row>
    <row r="10" spans="1:13" ht="12.75">
      <c r="A10" s="318" t="s">
        <v>411</v>
      </c>
      <c r="B10" s="339"/>
      <c r="C10" s="339">
        <v>94</v>
      </c>
      <c r="D10" s="339"/>
      <c r="E10" s="338"/>
      <c r="F10" s="320"/>
      <c r="G10" s="320"/>
      <c r="H10" s="320"/>
      <c r="I10" s="320"/>
      <c r="J10" s="320"/>
      <c r="K10" s="320"/>
      <c r="L10" s="320"/>
      <c r="M10" s="320"/>
    </row>
    <row r="11" spans="1:13" ht="12.75">
      <c r="A11" s="317"/>
      <c r="B11" s="341"/>
      <c r="C11" s="341"/>
      <c r="D11" s="341"/>
      <c r="E11" s="342"/>
      <c r="F11" s="320"/>
      <c r="G11" s="93"/>
      <c r="H11" s="94"/>
      <c r="I11" s="94"/>
      <c r="J11" s="94"/>
      <c r="K11" s="94"/>
      <c r="L11" s="94"/>
      <c r="M11" s="94"/>
    </row>
    <row r="12" spans="1:13" ht="12.75">
      <c r="A12" s="318" t="s">
        <v>412</v>
      </c>
      <c r="B12" s="339"/>
      <c r="C12" s="339">
        <v>266.4</v>
      </c>
      <c r="D12" s="339"/>
      <c r="E12" s="338"/>
      <c r="F12" s="320"/>
      <c r="G12" s="93"/>
      <c r="H12" s="94"/>
      <c r="I12" s="94"/>
      <c r="J12" s="94"/>
      <c r="K12" s="94"/>
      <c r="L12" s="94"/>
      <c r="M12" s="94"/>
    </row>
    <row r="13" spans="1:13" ht="12.75">
      <c r="A13" s="317"/>
      <c r="B13" s="341"/>
      <c r="C13" s="341"/>
      <c r="D13" s="341"/>
      <c r="E13" s="342"/>
      <c r="F13" s="320"/>
      <c r="G13" s="93"/>
      <c r="H13" s="94"/>
      <c r="I13" s="94"/>
      <c r="J13" s="94"/>
      <c r="K13" s="94"/>
      <c r="L13" s="94"/>
      <c r="M13" s="94"/>
    </row>
    <row r="14" spans="1:13" ht="12.75">
      <c r="A14" s="318" t="s">
        <v>413</v>
      </c>
      <c r="B14" s="339"/>
      <c r="C14" s="339" t="s">
        <v>459</v>
      </c>
      <c r="D14" s="339"/>
      <c r="E14" s="338"/>
      <c r="F14" s="320"/>
      <c r="G14" s="93"/>
      <c r="H14" s="94"/>
      <c r="I14" s="94"/>
      <c r="J14" s="94"/>
      <c r="K14" s="94"/>
      <c r="L14" s="94"/>
      <c r="M14" s="94"/>
    </row>
    <row r="15" spans="1:13" ht="12.75">
      <c r="A15" s="317"/>
      <c r="B15" s="341"/>
      <c r="C15" s="341"/>
      <c r="D15" s="341"/>
      <c r="E15" s="342"/>
      <c r="F15" s="320"/>
      <c r="G15" s="93"/>
      <c r="H15" s="94"/>
      <c r="I15" s="94"/>
      <c r="J15" s="94"/>
      <c r="K15" s="94"/>
      <c r="L15" s="94"/>
      <c r="M15" s="94"/>
    </row>
    <row r="16" spans="1:13" ht="12.75">
      <c r="A16" s="318" t="s">
        <v>414</v>
      </c>
      <c r="B16" s="339"/>
      <c r="C16" s="339">
        <v>6547.76</v>
      </c>
      <c r="D16" s="339" t="s">
        <v>459</v>
      </c>
      <c r="E16" s="338" t="s">
        <v>459</v>
      </c>
      <c r="F16" s="320"/>
      <c r="G16" s="93"/>
      <c r="H16" s="94"/>
      <c r="I16" s="94"/>
      <c r="J16" s="94"/>
      <c r="K16" s="94"/>
      <c r="L16" s="94"/>
      <c r="M16" s="94"/>
    </row>
    <row r="17" spans="1:13" ht="12.75">
      <c r="A17" s="317"/>
      <c r="B17" s="341"/>
      <c r="C17" s="341"/>
      <c r="D17" s="341"/>
      <c r="E17" s="342"/>
      <c r="F17" s="320"/>
      <c r="G17" s="93"/>
      <c r="H17" s="94"/>
      <c r="I17" s="94"/>
      <c r="J17" s="94"/>
      <c r="K17" s="94"/>
      <c r="L17" s="94"/>
      <c r="M17" s="94"/>
    </row>
    <row r="18" spans="1:13" ht="12.75">
      <c r="A18" s="318" t="s">
        <v>415</v>
      </c>
      <c r="B18" s="339"/>
      <c r="C18" s="339">
        <v>2569.12</v>
      </c>
      <c r="D18" s="339">
        <v>36</v>
      </c>
      <c r="E18" s="338" t="s">
        <v>459</v>
      </c>
      <c r="F18" s="320"/>
      <c r="G18" s="93"/>
      <c r="H18" s="94"/>
      <c r="I18" s="94"/>
      <c r="J18" s="94"/>
      <c r="K18" s="94"/>
      <c r="L18" s="94"/>
      <c r="M18" s="94"/>
    </row>
    <row r="19" spans="1:13" ht="12.75">
      <c r="A19" s="317"/>
      <c r="B19" s="341"/>
      <c r="C19" s="341"/>
      <c r="D19" s="341"/>
      <c r="E19" s="342"/>
      <c r="F19" s="320"/>
      <c r="G19" s="93"/>
      <c r="H19" s="94"/>
      <c r="I19" s="94"/>
      <c r="J19" s="94"/>
      <c r="K19" s="94"/>
      <c r="L19" s="94"/>
      <c r="M19" s="94"/>
    </row>
    <row r="20" spans="1:13" ht="12.75">
      <c r="A20" s="318" t="s">
        <v>416</v>
      </c>
      <c r="B20" s="339"/>
      <c r="C20" s="339">
        <v>10589.6</v>
      </c>
      <c r="D20" s="339"/>
      <c r="E20" s="338"/>
      <c r="F20" s="320"/>
      <c r="G20" s="93"/>
      <c r="H20" s="94"/>
      <c r="I20" s="94"/>
      <c r="J20" s="94"/>
      <c r="K20" s="94"/>
      <c r="L20" s="94"/>
      <c r="M20" s="94"/>
    </row>
    <row r="21" spans="1:13" ht="12.75">
      <c r="A21" s="317"/>
      <c r="B21" s="341"/>
      <c r="C21" s="341"/>
      <c r="D21" s="341"/>
      <c r="E21" s="342"/>
      <c r="F21" s="320"/>
      <c r="G21" s="320"/>
      <c r="H21" s="320"/>
      <c r="I21" s="320"/>
      <c r="J21" s="320"/>
      <c r="K21" s="320"/>
      <c r="L21" s="320"/>
      <c r="M21" s="320"/>
    </row>
    <row r="22" spans="1:13" ht="12.75">
      <c r="A22" s="318" t="s">
        <v>417</v>
      </c>
      <c r="B22" s="339"/>
      <c r="C22" s="339" t="s">
        <v>459</v>
      </c>
      <c r="D22" s="339"/>
      <c r="E22" s="338"/>
      <c r="F22" s="320"/>
      <c r="G22" s="320"/>
      <c r="H22" s="320"/>
      <c r="I22" s="320"/>
      <c r="J22" s="320"/>
      <c r="K22" s="320"/>
      <c r="L22" s="320"/>
      <c r="M22" s="320"/>
    </row>
    <row r="23" spans="1:13" ht="12.75">
      <c r="A23" s="317"/>
      <c r="B23" s="341"/>
      <c r="C23" s="341"/>
      <c r="D23" s="341"/>
      <c r="E23" s="342"/>
      <c r="G23" s="320"/>
      <c r="H23" s="320"/>
      <c r="I23" s="320"/>
      <c r="J23" s="320"/>
      <c r="K23" s="320"/>
      <c r="L23" s="320"/>
      <c r="M23" s="320"/>
    </row>
    <row r="24" spans="1:13" ht="12.75">
      <c r="A24" s="318" t="s">
        <v>418</v>
      </c>
      <c r="B24" s="339"/>
      <c r="C24" s="339">
        <v>8354.3</v>
      </c>
      <c r="D24" s="339" t="s">
        <v>459</v>
      </c>
      <c r="E24" s="338">
        <v>471.1</v>
      </c>
      <c r="G24" s="93"/>
      <c r="H24" s="94"/>
      <c r="I24" s="94"/>
      <c r="J24" s="94"/>
      <c r="K24" s="94"/>
      <c r="L24" s="94"/>
      <c r="M24" s="94"/>
    </row>
    <row r="25" spans="1:13" ht="12.75">
      <c r="A25" s="317"/>
      <c r="B25" s="341"/>
      <c r="C25" s="341"/>
      <c r="D25" s="341"/>
      <c r="E25" s="342"/>
      <c r="G25" s="93"/>
      <c r="H25" s="94"/>
      <c r="I25" s="94"/>
      <c r="J25" s="94"/>
      <c r="K25" s="94"/>
      <c r="L25" s="94"/>
      <c r="M25" s="94"/>
    </row>
    <row r="26" spans="1:13" ht="12.75">
      <c r="A26" s="318" t="s">
        <v>419</v>
      </c>
      <c r="B26" s="339" t="s">
        <v>459</v>
      </c>
      <c r="C26" s="339"/>
      <c r="D26" s="339"/>
      <c r="E26" s="338"/>
      <c r="G26" s="93"/>
      <c r="H26" s="94"/>
      <c r="I26" s="94"/>
      <c r="J26" s="94"/>
      <c r="K26" s="94"/>
      <c r="L26" s="94"/>
      <c r="M26" s="94"/>
    </row>
    <row r="27" spans="1:13" ht="12.75">
      <c r="A27" s="317"/>
      <c r="B27" s="341"/>
      <c r="C27" s="341"/>
      <c r="D27" s="341"/>
      <c r="E27" s="342"/>
      <c r="G27" s="93"/>
      <c r="H27" s="94"/>
      <c r="I27" s="94"/>
      <c r="J27" s="94"/>
      <c r="K27" s="94"/>
      <c r="L27" s="94"/>
      <c r="M27" s="94"/>
    </row>
    <row r="28" spans="1:13" ht="12.75">
      <c r="A28" s="318" t="s">
        <v>420</v>
      </c>
      <c r="B28" s="339"/>
      <c r="C28" s="339" t="s">
        <v>459</v>
      </c>
      <c r="D28" s="339">
        <v>664</v>
      </c>
      <c r="E28" s="338"/>
      <c r="G28" s="93"/>
      <c r="H28" s="94"/>
      <c r="I28" s="94"/>
      <c r="J28" s="94"/>
      <c r="K28" s="94"/>
      <c r="L28" s="94"/>
      <c r="M28" s="94"/>
    </row>
    <row r="29" spans="1:13" ht="12.75">
      <c r="A29" s="317"/>
      <c r="B29" s="341"/>
      <c r="C29" s="341"/>
      <c r="D29" s="341"/>
      <c r="E29" s="342"/>
      <c r="G29" s="320"/>
      <c r="H29" s="320"/>
      <c r="I29" s="320"/>
      <c r="J29" s="320"/>
      <c r="K29" s="320"/>
      <c r="L29" s="320"/>
      <c r="M29" s="320"/>
    </row>
    <row r="30" spans="1:13" ht="12.75">
      <c r="A30" s="318" t="s">
        <v>421</v>
      </c>
      <c r="B30" s="339"/>
      <c r="C30" s="339">
        <v>744.3</v>
      </c>
      <c r="D30" s="339">
        <v>353.4</v>
      </c>
      <c r="E30" s="338"/>
      <c r="G30" s="320"/>
      <c r="H30" s="320"/>
      <c r="I30" s="320"/>
      <c r="J30" s="320"/>
      <c r="K30" s="320"/>
      <c r="L30" s="320"/>
      <c r="M30" s="320"/>
    </row>
    <row r="31" spans="1:5" ht="12.75">
      <c r="A31" s="317"/>
      <c r="B31" s="341"/>
      <c r="C31" s="341"/>
      <c r="D31" s="341"/>
      <c r="E31" s="342"/>
    </row>
    <row r="32" spans="1:5" ht="13.5" thickBot="1">
      <c r="A32" s="319" t="s">
        <v>237</v>
      </c>
      <c r="B32" s="340" t="s">
        <v>459</v>
      </c>
      <c r="C32" s="329">
        <f>+SUM(C9:C31)</f>
        <v>29165.479999999996</v>
      </c>
      <c r="D32" s="329">
        <f>+SUM(D9:D31)</f>
        <v>1053.4</v>
      </c>
      <c r="E32" s="330">
        <f>+SUM(E9:E31)</f>
        <v>471.1</v>
      </c>
    </row>
    <row r="33" spans="2:5" ht="12.75">
      <c r="B33" s="322"/>
      <c r="C33" s="322"/>
      <c r="D33" s="322"/>
      <c r="E33" s="322"/>
    </row>
    <row r="37" spans="1:5" ht="12.75">
      <c r="A37" s="320"/>
      <c r="B37" s="320"/>
      <c r="C37" s="320"/>
      <c r="D37" s="320"/>
      <c r="E37" s="320"/>
    </row>
    <row r="38" spans="1:5" ht="12.75">
      <c r="A38" s="93"/>
      <c r="B38" s="94"/>
      <c r="C38" s="94"/>
      <c r="D38" s="94"/>
      <c r="E38" s="94"/>
    </row>
    <row r="39" spans="1:5" ht="12.75">
      <c r="A39" s="93"/>
      <c r="B39" s="94"/>
      <c r="C39" s="94"/>
      <c r="D39" s="94"/>
      <c r="E39" s="94"/>
    </row>
    <row r="40" spans="1:5" ht="12.75">
      <c r="A40" s="93"/>
      <c r="B40" s="93"/>
      <c r="C40" s="93"/>
      <c r="D40" s="93"/>
      <c r="E40" s="94"/>
    </row>
    <row r="41" spans="1:5" ht="12.75">
      <c r="A41" s="93"/>
      <c r="B41" s="94"/>
      <c r="C41" s="94"/>
      <c r="D41" s="94"/>
      <c r="E41" s="94"/>
    </row>
    <row r="42" spans="1:5" ht="12.75">
      <c r="A42" s="93"/>
      <c r="B42" s="94"/>
      <c r="C42" s="94"/>
      <c r="D42" s="94"/>
      <c r="E42" s="94"/>
    </row>
    <row r="43" spans="1:5" ht="12.75">
      <c r="A43" s="320"/>
      <c r="B43" s="320"/>
      <c r="C43" s="320"/>
      <c r="D43" s="320"/>
      <c r="E43" s="320"/>
    </row>
    <row r="44" spans="1:5" ht="12.75">
      <c r="A44" s="320"/>
      <c r="B44" s="320"/>
      <c r="C44" s="320"/>
      <c r="D44" s="320"/>
      <c r="E44" s="320"/>
    </row>
    <row r="45" spans="1:5" ht="12.75">
      <c r="A45" s="320"/>
      <c r="B45" s="320"/>
      <c r="C45" s="320"/>
      <c r="D45" s="320"/>
      <c r="E45" s="320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zoomScale="75" zoomScaleNormal="75" workbookViewId="0" topLeftCell="A1">
      <selection activeCell="A4" sqref="A4:D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16384" width="11.421875" style="316" customWidth="1"/>
  </cols>
  <sheetData>
    <row r="1" spans="1:4" s="312" customFormat="1" ht="18">
      <c r="A1" s="356" t="s">
        <v>302</v>
      </c>
      <c r="B1" s="356"/>
      <c r="C1" s="356"/>
      <c r="D1" s="356"/>
    </row>
    <row r="2" s="314" customFormat="1" ht="15" customHeight="1">
      <c r="A2" s="313"/>
    </row>
    <row r="3" spans="1:4" s="314" customFormat="1" ht="15" customHeight="1">
      <c r="A3" s="357" t="s">
        <v>501</v>
      </c>
      <c r="B3" s="357"/>
      <c r="C3" s="357"/>
      <c r="D3" s="357"/>
    </row>
    <row r="4" spans="1:4" s="314" customFormat="1" ht="15" customHeight="1">
      <c r="A4" s="357" t="s">
        <v>443</v>
      </c>
      <c r="B4" s="357"/>
      <c r="C4" s="357"/>
      <c r="D4" s="357"/>
    </row>
    <row r="5" spans="1:4" s="314" customFormat="1" ht="15.75" thickBot="1">
      <c r="A5" s="315"/>
      <c r="B5" s="321"/>
      <c r="C5" s="321"/>
      <c r="D5" s="321"/>
    </row>
    <row r="6" spans="1:4" ht="12.75">
      <c r="A6" s="353" t="s">
        <v>279</v>
      </c>
      <c r="B6" s="361" t="s">
        <v>395</v>
      </c>
      <c r="C6" s="361" t="s">
        <v>441</v>
      </c>
      <c r="D6" s="358" t="s">
        <v>442</v>
      </c>
    </row>
    <row r="7" spans="1:4" ht="12.75">
      <c r="A7" s="354"/>
      <c r="B7" s="362"/>
      <c r="C7" s="362"/>
      <c r="D7" s="351"/>
    </row>
    <row r="8" spans="1:4" ht="13.5" thickBot="1">
      <c r="A8" s="355"/>
      <c r="B8" s="363"/>
      <c r="C8" s="363"/>
      <c r="D8" s="352"/>
    </row>
    <row r="9" spans="1:10" ht="12.75">
      <c r="A9" s="317"/>
      <c r="B9" s="323"/>
      <c r="C9" s="323"/>
      <c r="D9" s="328"/>
      <c r="E9" s="320"/>
      <c r="F9" s="320"/>
      <c r="G9" s="320"/>
      <c r="H9" s="320"/>
      <c r="I9" s="320"/>
      <c r="J9" s="320"/>
    </row>
    <row r="10" spans="1:12" ht="12.75">
      <c r="A10" s="318" t="s">
        <v>411</v>
      </c>
      <c r="B10" s="339">
        <v>3577.25</v>
      </c>
      <c r="C10" s="339"/>
      <c r="D10" s="338"/>
      <c r="E10" s="320"/>
      <c r="F10" s="93"/>
      <c r="G10" s="94"/>
      <c r="H10" s="94"/>
      <c r="I10" s="94"/>
      <c r="J10" s="94"/>
      <c r="K10" s="94"/>
      <c r="L10" s="94"/>
    </row>
    <row r="11" spans="1:12" ht="12.75">
      <c r="A11" s="317"/>
      <c r="B11" s="341"/>
      <c r="C11" s="341"/>
      <c r="D11" s="342"/>
      <c r="E11" s="320"/>
      <c r="F11" s="93"/>
      <c r="G11" s="94"/>
      <c r="H11" s="94"/>
      <c r="I11" s="94"/>
      <c r="J11" s="94"/>
      <c r="K11" s="94"/>
      <c r="L11" s="94"/>
    </row>
    <row r="12" spans="1:12" ht="12.75">
      <c r="A12" s="318" t="s">
        <v>412</v>
      </c>
      <c r="B12" s="339">
        <v>3098.95</v>
      </c>
      <c r="C12" s="339"/>
      <c r="D12" s="338"/>
      <c r="E12" s="320"/>
      <c r="F12" s="93"/>
      <c r="G12" s="94"/>
      <c r="H12" s="94"/>
      <c r="I12" s="94"/>
      <c r="J12" s="94"/>
      <c r="K12" s="94"/>
      <c r="L12" s="94"/>
    </row>
    <row r="13" spans="1:10" ht="12.75">
      <c r="A13" s="317"/>
      <c r="B13" s="341"/>
      <c r="C13" s="341"/>
      <c r="D13" s="342"/>
      <c r="E13" s="320"/>
      <c r="F13" s="320"/>
      <c r="G13" s="320"/>
      <c r="H13" s="320"/>
      <c r="I13" s="320"/>
      <c r="J13" s="320"/>
    </row>
    <row r="14" spans="1:10" ht="12.75">
      <c r="A14" s="318" t="s">
        <v>413</v>
      </c>
      <c r="B14" s="339"/>
      <c r="C14" s="339"/>
      <c r="D14" s="338"/>
      <c r="E14" s="320"/>
      <c r="F14" s="320"/>
      <c r="G14" s="320"/>
      <c r="H14" s="320"/>
      <c r="I14" s="320"/>
      <c r="J14" s="320"/>
    </row>
    <row r="15" spans="1:10" ht="12.75">
      <c r="A15" s="317"/>
      <c r="B15" s="341"/>
      <c r="C15" s="341"/>
      <c r="D15" s="342"/>
      <c r="E15" s="320"/>
      <c r="F15" s="320"/>
      <c r="G15" s="320"/>
      <c r="H15" s="320"/>
      <c r="I15" s="320"/>
      <c r="J15" s="320"/>
    </row>
    <row r="16" spans="1:10" ht="12.75">
      <c r="A16" s="318" t="s">
        <v>414</v>
      </c>
      <c r="B16" s="339"/>
      <c r="C16" s="339">
        <v>90.1</v>
      </c>
      <c r="D16" s="338"/>
      <c r="E16" s="320"/>
      <c r="F16" s="320"/>
      <c r="G16" s="320"/>
      <c r="H16" s="320"/>
      <c r="I16" s="320"/>
      <c r="J16" s="320"/>
    </row>
    <row r="17" spans="1:10" ht="12.75">
      <c r="A17" s="317"/>
      <c r="B17" s="341"/>
      <c r="C17" s="341"/>
      <c r="D17" s="342"/>
      <c r="E17" s="320"/>
      <c r="F17" s="320"/>
      <c r="G17" s="320"/>
      <c r="H17" s="320"/>
      <c r="I17" s="320"/>
      <c r="J17" s="320"/>
    </row>
    <row r="18" spans="1:10" ht="12.75">
      <c r="A18" s="318" t="s">
        <v>415</v>
      </c>
      <c r="B18" s="339" t="s">
        <v>459</v>
      </c>
      <c r="C18" s="339">
        <v>120</v>
      </c>
      <c r="D18" s="338" t="s">
        <v>459</v>
      </c>
      <c r="E18" s="320"/>
      <c r="F18" s="320"/>
      <c r="G18" s="320"/>
      <c r="H18" s="320"/>
      <c r="I18" s="320"/>
      <c r="J18" s="320"/>
    </row>
    <row r="19" spans="1:10" ht="12.75">
      <c r="A19" s="317"/>
      <c r="B19" s="341"/>
      <c r="C19" s="341"/>
      <c r="D19" s="342"/>
      <c r="E19" s="320"/>
      <c r="F19" s="320"/>
      <c r="G19" s="320"/>
      <c r="H19" s="320"/>
      <c r="I19" s="320"/>
      <c r="J19" s="320"/>
    </row>
    <row r="20" spans="1:4" ht="13.5" thickBot="1">
      <c r="A20" s="319" t="s">
        <v>237</v>
      </c>
      <c r="B20" s="329">
        <f>+SUM(B9:B19)</f>
        <v>6676.2</v>
      </c>
      <c r="C20" s="329">
        <f>+SUM(C9:C19)</f>
        <v>210.1</v>
      </c>
      <c r="D20" s="343" t="s">
        <v>459</v>
      </c>
    </row>
    <row r="21" spans="2:4" ht="12.75">
      <c r="B21" s="322"/>
      <c r="C21" s="322"/>
      <c r="D21" s="322"/>
    </row>
    <row r="25" spans="1:4" ht="12.75">
      <c r="A25" s="320"/>
      <c r="B25" s="320"/>
      <c r="C25" s="320"/>
      <c r="D25" s="320"/>
    </row>
    <row r="26" spans="1:4" ht="12.75">
      <c r="A26" s="93"/>
      <c r="B26" s="94"/>
      <c r="C26" s="94"/>
      <c r="D26" s="94"/>
    </row>
    <row r="27" spans="1:4" ht="12.75">
      <c r="A27" s="93"/>
      <c r="B27" s="94"/>
      <c r="C27" s="94"/>
      <c r="D27" s="94"/>
    </row>
    <row r="28" spans="1:4" ht="12.75">
      <c r="A28" s="93"/>
      <c r="B28" s="93"/>
      <c r="C28" s="93"/>
      <c r="D28" s="93"/>
    </row>
    <row r="29" spans="1:4" ht="12.75">
      <c r="A29" s="93"/>
      <c r="B29" s="94"/>
      <c r="C29" s="94"/>
      <c r="D29" s="94"/>
    </row>
    <row r="30" spans="1:4" ht="12.75">
      <c r="A30" s="93"/>
      <c r="B30" s="94"/>
      <c r="C30" s="94"/>
      <c r="D30" s="94"/>
    </row>
    <row r="31" spans="1:4" ht="12.75">
      <c r="A31" s="320"/>
      <c r="B31" s="320"/>
      <c r="C31" s="320"/>
      <c r="D31" s="320"/>
    </row>
    <row r="32" spans="1:4" ht="12.75">
      <c r="A32" s="320"/>
      <c r="B32" s="320"/>
      <c r="C32" s="320"/>
      <c r="D32" s="320"/>
    </row>
    <row r="33" spans="1:4" ht="12.75">
      <c r="A33" s="320"/>
      <c r="B33" s="320"/>
      <c r="C33" s="320"/>
      <c r="D33" s="320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2:I34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31.140625" style="316" customWidth="1"/>
    <col min="2" max="2" width="21.7109375" style="316" customWidth="1"/>
    <col min="3" max="3" width="23.421875" style="316" customWidth="1"/>
    <col min="4" max="4" width="8.7109375" style="316" customWidth="1"/>
    <col min="5" max="16384" width="11.421875" style="316" customWidth="1"/>
  </cols>
  <sheetData>
    <row r="1" s="312" customFormat="1" ht="18"/>
    <row r="2" s="314" customFormat="1" ht="15" customHeight="1">
      <c r="A2" s="313"/>
    </row>
    <row r="3" spans="1:4" s="314" customFormat="1" ht="15" customHeight="1">
      <c r="A3" s="357" t="s">
        <v>502</v>
      </c>
      <c r="B3" s="357"/>
      <c r="C3" s="357"/>
      <c r="D3" s="331"/>
    </row>
    <row r="4" spans="1:3" s="314" customFormat="1" ht="15" customHeight="1">
      <c r="A4" s="357" t="s">
        <v>446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444</v>
      </c>
      <c r="C6" s="358" t="s">
        <v>445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4"/>
      <c r="C9" s="325"/>
      <c r="D9" s="320"/>
      <c r="E9" s="320"/>
      <c r="F9" s="320"/>
      <c r="G9" s="320"/>
      <c r="H9" s="320"/>
      <c r="I9" s="320"/>
    </row>
    <row r="10" spans="1:9" ht="12.75">
      <c r="A10" s="317"/>
      <c r="B10" s="323"/>
      <c r="C10" s="328"/>
      <c r="D10" s="320"/>
      <c r="E10" s="320"/>
      <c r="F10" s="320"/>
      <c r="G10" s="320"/>
      <c r="H10" s="320"/>
      <c r="I10" s="320"/>
    </row>
    <row r="11" spans="1:9" ht="12.75">
      <c r="A11" s="318" t="s">
        <v>416</v>
      </c>
      <c r="B11" s="339"/>
      <c r="C11" s="338">
        <v>183.8</v>
      </c>
      <c r="D11" s="320"/>
      <c r="E11" s="320"/>
      <c r="F11" s="320"/>
      <c r="G11" s="320"/>
      <c r="H11" s="320"/>
      <c r="I11" s="320"/>
    </row>
    <row r="12" spans="1:9" ht="12.75">
      <c r="A12" s="317"/>
      <c r="B12" s="341"/>
      <c r="C12" s="342"/>
      <c r="D12" s="320"/>
      <c r="E12" s="320"/>
      <c r="F12" s="320"/>
      <c r="G12" s="320"/>
      <c r="H12" s="320"/>
      <c r="I12" s="320"/>
    </row>
    <row r="13" spans="1:9" ht="12.75">
      <c r="A13" s="318" t="s">
        <v>417</v>
      </c>
      <c r="B13" s="339" t="s">
        <v>459</v>
      </c>
      <c r="C13" s="338"/>
      <c r="D13" s="320"/>
      <c r="E13" s="320"/>
      <c r="F13" s="320"/>
      <c r="G13" s="320"/>
      <c r="H13" s="320"/>
      <c r="I13" s="320"/>
    </row>
    <row r="14" spans="1:3" ht="12.75">
      <c r="A14" s="317"/>
      <c r="B14" s="341"/>
      <c r="C14" s="342"/>
    </row>
    <row r="15" spans="1:3" ht="12.75">
      <c r="A15" s="318" t="s">
        <v>418</v>
      </c>
      <c r="B15" s="338">
        <v>192.1</v>
      </c>
      <c r="C15" s="338" t="s">
        <v>459</v>
      </c>
    </row>
    <row r="16" spans="1:3" ht="12.75">
      <c r="A16" s="317"/>
      <c r="B16" s="341"/>
      <c r="C16" s="342"/>
    </row>
    <row r="17" spans="1:3" ht="12.75">
      <c r="A17" s="318" t="s">
        <v>420</v>
      </c>
      <c r="B17" s="338">
        <v>151.2</v>
      </c>
      <c r="C17" s="338"/>
    </row>
    <row r="18" spans="1:3" ht="12.75">
      <c r="A18" s="317"/>
      <c r="B18" s="341"/>
      <c r="C18" s="342"/>
    </row>
    <row r="19" spans="1:3" ht="12.75">
      <c r="A19" s="318" t="s">
        <v>421</v>
      </c>
      <c r="B19" s="327">
        <v>239.88</v>
      </c>
      <c r="C19" s="327"/>
    </row>
    <row r="20" spans="1:3" ht="12.75">
      <c r="A20" s="317"/>
      <c r="B20" s="323"/>
      <c r="C20" s="328"/>
    </row>
    <row r="21" spans="1:3" ht="13.5" thickBot="1">
      <c r="A21" s="319" t="s">
        <v>237</v>
      </c>
      <c r="B21" s="329">
        <f>+SUM(B9:B20)</f>
        <v>583.18</v>
      </c>
      <c r="C21" s="330">
        <f>+SUM(C9:C20)</f>
        <v>183.8</v>
      </c>
    </row>
    <row r="22" spans="2:3" ht="12.75">
      <c r="B22" s="322"/>
      <c r="C22" s="322"/>
    </row>
    <row r="26" spans="1:3" ht="12.75">
      <c r="A26" s="320"/>
      <c r="B26" s="320"/>
      <c r="C26" s="320"/>
    </row>
    <row r="27" spans="1:3" ht="12.75">
      <c r="A27" s="93"/>
      <c r="B27" s="94"/>
      <c r="C27" s="94"/>
    </row>
    <row r="28" spans="1:3" ht="12.75">
      <c r="A28" s="93"/>
      <c r="B28" s="94"/>
      <c r="C28" s="94"/>
    </row>
    <row r="29" spans="1:3" ht="12.75">
      <c r="A29" s="93"/>
      <c r="B29" s="93"/>
      <c r="C29" s="93"/>
    </row>
    <row r="30" spans="1:3" ht="12.75">
      <c r="A30" s="93"/>
      <c r="B30" s="94"/>
      <c r="C30" s="94"/>
    </row>
    <row r="31" spans="1:3" ht="12.75">
      <c r="A31" s="93"/>
      <c r="B31" s="94"/>
      <c r="C31" s="94"/>
    </row>
    <row r="32" spans="1:3" ht="12.75">
      <c r="A32" s="320"/>
      <c r="B32" s="320"/>
      <c r="C32" s="320"/>
    </row>
    <row r="33" spans="1:3" ht="12.75">
      <c r="A33" s="320"/>
      <c r="B33" s="320"/>
      <c r="C33" s="320"/>
    </row>
    <row r="34" spans="1:3" ht="12.75">
      <c r="A34" s="320"/>
      <c r="B34" s="320"/>
      <c r="C34" s="320"/>
    </row>
  </sheetData>
  <mergeCells count="5"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4.8515625" style="316" customWidth="1"/>
    <col min="2" max="2" width="40.0039062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503</v>
      </c>
      <c r="B3" s="347"/>
    </row>
    <row r="4" spans="1:2" s="314" customFormat="1" ht="15" customHeight="1">
      <c r="A4" s="357" t="s">
        <v>448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447</v>
      </c>
    </row>
    <row r="7" spans="1:2" ht="12.75">
      <c r="A7" s="354"/>
      <c r="B7" s="351"/>
    </row>
    <row r="8" spans="1:2" ht="13.5" thickBot="1">
      <c r="A8" s="355"/>
      <c r="B8" s="352"/>
    </row>
    <row r="9" spans="1:11" ht="12.75">
      <c r="A9" s="317"/>
      <c r="B9" s="328"/>
      <c r="C9" s="320"/>
      <c r="D9" s="320"/>
      <c r="E9" s="332"/>
      <c r="F9" s="332"/>
      <c r="G9" s="332"/>
      <c r="H9" s="332"/>
      <c r="I9" s="333"/>
      <c r="J9" s="333"/>
      <c r="K9" s="333"/>
    </row>
    <row r="10" spans="1:11" ht="12.75">
      <c r="A10" s="318" t="s">
        <v>414</v>
      </c>
      <c r="B10" s="327">
        <v>20.54</v>
      </c>
      <c r="C10" s="320"/>
      <c r="D10" s="320"/>
      <c r="E10" s="93"/>
      <c r="F10" s="332"/>
      <c r="G10" s="332"/>
      <c r="H10" s="332"/>
      <c r="I10" s="333"/>
      <c r="J10" s="333"/>
      <c r="K10" s="333"/>
    </row>
    <row r="11" spans="1:11" ht="12.75">
      <c r="A11" s="317"/>
      <c r="B11" s="328"/>
      <c r="C11" s="320"/>
      <c r="D11" s="320"/>
      <c r="E11" s="93"/>
      <c r="F11" s="332"/>
      <c r="G11" s="332"/>
      <c r="H11" s="332"/>
      <c r="I11" s="333"/>
      <c r="J11" s="333"/>
      <c r="K11" s="333"/>
    </row>
    <row r="12" spans="1:11" ht="12.75">
      <c r="A12" s="318" t="s">
        <v>415</v>
      </c>
      <c r="B12" s="327">
        <v>704.25</v>
      </c>
      <c r="C12" s="320"/>
      <c r="D12" s="320"/>
      <c r="E12" s="332"/>
      <c r="F12" s="332"/>
      <c r="G12" s="332"/>
      <c r="H12" s="332"/>
      <c r="I12" s="333"/>
      <c r="J12" s="333"/>
      <c r="K12" s="333"/>
    </row>
    <row r="13" spans="1:11" ht="12.75">
      <c r="A13" s="317"/>
      <c r="B13" s="342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12.75">
      <c r="A14" s="318" t="s">
        <v>416</v>
      </c>
      <c r="B14" s="338" t="s">
        <v>459</v>
      </c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11" ht="12.75">
      <c r="A15" s="317"/>
      <c r="B15" s="342"/>
      <c r="E15" s="320"/>
      <c r="F15" s="320"/>
      <c r="G15" s="320"/>
      <c r="H15" s="320"/>
      <c r="I15" s="320"/>
      <c r="J15" s="320"/>
      <c r="K15" s="320"/>
    </row>
    <row r="16" spans="1:2" ht="12.75">
      <c r="A16" s="318" t="s">
        <v>418</v>
      </c>
      <c r="B16" s="338" t="s">
        <v>459</v>
      </c>
    </row>
    <row r="17" spans="1:2" ht="12.75">
      <c r="A17" s="317"/>
      <c r="B17" s="342"/>
    </row>
    <row r="18" spans="1:2" ht="12.75">
      <c r="A18" s="318" t="s">
        <v>421</v>
      </c>
      <c r="B18" s="338" t="s">
        <v>459</v>
      </c>
    </row>
    <row r="19" spans="1:2" ht="12.75">
      <c r="A19" s="317"/>
      <c r="B19" s="328"/>
    </row>
    <row r="20" spans="1:2" ht="13.5" thickBot="1">
      <c r="A20" s="319" t="s">
        <v>237</v>
      </c>
      <c r="B20" s="330">
        <f>+SUM(B8:B19)</f>
        <v>724.79</v>
      </c>
    </row>
    <row r="21" ht="12.75">
      <c r="B21" s="322"/>
    </row>
    <row r="25" spans="1:2" ht="12.75">
      <c r="A25" s="320"/>
      <c r="B25" s="320"/>
    </row>
    <row r="26" spans="1:2" ht="12.75">
      <c r="A26" s="93"/>
      <c r="B26" s="94"/>
    </row>
    <row r="27" spans="1:2" ht="12.75">
      <c r="A27" s="93"/>
      <c r="B27" s="94"/>
    </row>
    <row r="28" spans="1:2" ht="12.75">
      <c r="A28" s="93"/>
      <c r="B28" s="93"/>
    </row>
    <row r="29" spans="1:2" ht="12.75">
      <c r="A29" s="93"/>
      <c r="B29" s="94"/>
    </row>
    <row r="30" spans="1:2" ht="12.75">
      <c r="A30" s="93"/>
      <c r="B30" s="94"/>
    </row>
    <row r="31" spans="1:2" ht="12.75">
      <c r="A31" s="320"/>
      <c r="B31" s="320"/>
    </row>
    <row r="32" spans="1:2" ht="12.75">
      <c r="A32" s="320"/>
      <c r="B32" s="320"/>
    </row>
    <row r="33" spans="1:2" ht="12.75">
      <c r="A33" s="320"/>
      <c r="B33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5" width="15.8515625" style="316" customWidth="1"/>
    <col min="6" max="6" width="12.7109375" style="316" customWidth="1"/>
    <col min="7" max="16384" width="11.421875" style="316" customWidth="1"/>
  </cols>
  <sheetData>
    <row r="1" spans="1:6" s="312" customFormat="1" ht="18">
      <c r="A1" s="356" t="s">
        <v>302</v>
      </c>
      <c r="B1" s="356"/>
      <c r="C1" s="356"/>
      <c r="D1" s="356"/>
      <c r="E1" s="356"/>
      <c r="F1" s="356"/>
    </row>
    <row r="2" s="314" customFormat="1" ht="15" customHeight="1">
      <c r="A2" s="313"/>
    </row>
    <row r="3" spans="1:6" s="314" customFormat="1" ht="15" customHeight="1">
      <c r="A3" s="357" t="s">
        <v>504</v>
      </c>
      <c r="B3" s="357"/>
      <c r="C3" s="357"/>
      <c r="D3" s="357"/>
      <c r="E3" s="357"/>
      <c r="F3" s="357"/>
    </row>
    <row r="4" spans="1:13" s="314" customFormat="1" ht="15.75" thickBot="1">
      <c r="A4" s="315"/>
      <c r="B4" s="321"/>
      <c r="C4" s="321"/>
      <c r="D4" s="321"/>
      <c r="E4" s="321"/>
      <c r="F4" s="321"/>
      <c r="G4" s="334"/>
      <c r="H4" s="334"/>
      <c r="I4" s="334"/>
      <c r="J4" s="334"/>
      <c r="K4" s="334"/>
      <c r="L4" s="334"/>
      <c r="M4" s="334"/>
    </row>
    <row r="5" spans="1:13" ht="18">
      <c r="A5" s="353" t="s">
        <v>279</v>
      </c>
      <c r="B5" s="361" t="s">
        <v>449</v>
      </c>
      <c r="C5" s="361" t="s">
        <v>450</v>
      </c>
      <c r="D5" s="361" t="s">
        <v>451</v>
      </c>
      <c r="E5" s="361" t="s">
        <v>452</v>
      </c>
      <c r="F5" s="358" t="s">
        <v>453</v>
      </c>
      <c r="G5" s="335"/>
      <c r="H5" s="93"/>
      <c r="I5" s="93"/>
      <c r="J5" s="93"/>
      <c r="K5" s="94"/>
      <c r="L5" s="94"/>
      <c r="M5" s="94"/>
    </row>
    <row r="6" spans="1:13" ht="12.75">
      <c r="A6" s="354"/>
      <c r="B6" s="362"/>
      <c r="C6" s="362"/>
      <c r="D6" s="362"/>
      <c r="E6" s="362"/>
      <c r="F6" s="351"/>
      <c r="G6" s="336"/>
      <c r="H6" s="336"/>
      <c r="I6" s="336"/>
      <c r="J6" s="336"/>
      <c r="K6" s="337"/>
      <c r="L6" s="337"/>
      <c r="M6" s="337"/>
    </row>
    <row r="7" spans="1:13" ht="13.5" thickBot="1">
      <c r="A7" s="355"/>
      <c r="B7" s="363"/>
      <c r="C7" s="363"/>
      <c r="D7" s="363"/>
      <c r="E7" s="363"/>
      <c r="F7" s="352"/>
      <c r="G7" s="93"/>
      <c r="H7" s="94"/>
      <c r="I7" s="94"/>
      <c r="J7" s="94"/>
      <c r="K7" s="94"/>
      <c r="L7" s="94"/>
      <c r="M7" s="94"/>
    </row>
    <row r="8" spans="1:13" ht="12.75">
      <c r="A8" s="317"/>
      <c r="B8" s="323"/>
      <c r="C8" s="323"/>
      <c r="D8" s="323"/>
      <c r="E8" s="323"/>
      <c r="F8" s="328"/>
      <c r="G8" s="93"/>
      <c r="H8" s="94"/>
      <c r="I8" s="94"/>
      <c r="J8" s="94"/>
      <c r="K8" s="94"/>
      <c r="L8" s="94"/>
      <c r="M8" s="94"/>
    </row>
    <row r="9" spans="1:13" ht="12.75">
      <c r="A9" s="318" t="s">
        <v>412</v>
      </c>
      <c r="B9" s="339"/>
      <c r="C9" s="339" t="s">
        <v>459</v>
      </c>
      <c r="D9" s="339"/>
      <c r="E9" s="339"/>
      <c r="F9" s="338"/>
      <c r="G9" s="336"/>
      <c r="H9" s="336"/>
      <c r="I9" s="336"/>
      <c r="J9" s="336"/>
      <c r="K9" s="337"/>
      <c r="L9" s="337"/>
      <c r="M9" s="337"/>
    </row>
    <row r="10" spans="1:13" ht="12.75">
      <c r="A10" s="317"/>
      <c r="B10" s="341"/>
      <c r="C10" s="341"/>
      <c r="D10" s="341"/>
      <c r="E10" s="341"/>
      <c r="F10" s="342"/>
      <c r="G10" s="93"/>
      <c r="H10" s="94"/>
      <c r="I10" s="94"/>
      <c r="J10" s="94"/>
      <c r="K10" s="94"/>
      <c r="L10" s="94"/>
      <c r="M10" s="94"/>
    </row>
    <row r="11" spans="1:13" ht="12.75">
      <c r="A11" s="318" t="s">
        <v>414</v>
      </c>
      <c r="B11" s="339">
        <v>140.2</v>
      </c>
      <c r="C11" s="339" t="s">
        <v>459</v>
      </c>
      <c r="D11" s="339" t="s">
        <v>459</v>
      </c>
      <c r="E11" s="339"/>
      <c r="F11" s="338"/>
      <c r="G11" s="93"/>
      <c r="H11" s="94"/>
      <c r="I11" s="94"/>
      <c r="J11" s="94"/>
      <c r="K11" s="94"/>
      <c r="L11" s="94"/>
      <c r="M11" s="94"/>
    </row>
    <row r="12" spans="1:13" ht="12.75">
      <c r="A12" s="317"/>
      <c r="B12" s="341"/>
      <c r="C12" s="341"/>
      <c r="D12" s="341"/>
      <c r="E12" s="341"/>
      <c r="F12" s="342"/>
      <c r="G12" s="93"/>
      <c r="H12" s="94"/>
      <c r="I12" s="94"/>
      <c r="J12" s="94"/>
      <c r="K12" s="94"/>
      <c r="L12" s="94"/>
      <c r="M12" s="94"/>
    </row>
    <row r="13" spans="1:13" ht="12.75">
      <c r="A13" s="318" t="s">
        <v>415</v>
      </c>
      <c r="B13" s="339">
        <v>44</v>
      </c>
      <c r="C13" s="339">
        <v>895.37</v>
      </c>
      <c r="D13" s="339" t="s">
        <v>459</v>
      </c>
      <c r="E13" s="339" t="s">
        <v>459</v>
      </c>
      <c r="F13" s="338" t="s">
        <v>459</v>
      </c>
      <c r="G13" s="93"/>
      <c r="H13" s="94"/>
      <c r="I13" s="94"/>
      <c r="J13" s="94"/>
      <c r="K13" s="94"/>
      <c r="L13" s="94"/>
      <c r="M13" s="94"/>
    </row>
    <row r="14" spans="1:13" ht="12.75">
      <c r="A14" s="317"/>
      <c r="B14" s="341"/>
      <c r="C14" s="341"/>
      <c r="D14" s="341"/>
      <c r="E14" s="341"/>
      <c r="F14" s="342"/>
      <c r="G14" s="93"/>
      <c r="H14" s="94"/>
      <c r="I14" s="94"/>
      <c r="J14" s="94"/>
      <c r="K14" s="94"/>
      <c r="L14" s="94"/>
      <c r="M14" s="94"/>
    </row>
    <row r="15" spans="1:13" ht="12.75">
      <c r="A15" s="318" t="s">
        <v>416</v>
      </c>
      <c r="B15" s="339"/>
      <c r="C15" s="339">
        <v>18</v>
      </c>
      <c r="D15" s="339" t="s">
        <v>459</v>
      </c>
      <c r="E15" s="339"/>
      <c r="F15" s="338"/>
      <c r="G15" s="93"/>
      <c r="H15" s="94"/>
      <c r="I15" s="94"/>
      <c r="J15" s="94"/>
      <c r="K15" s="94"/>
      <c r="L15" s="94"/>
      <c r="M15" s="94"/>
    </row>
    <row r="16" spans="1:13" ht="12.75">
      <c r="A16" s="317"/>
      <c r="B16" s="341"/>
      <c r="C16" s="341"/>
      <c r="D16" s="341"/>
      <c r="E16" s="341"/>
      <c r="F16" s="342"/>
      <c r="G16" s="93"/>
      <c r="H16" s="94"/>
      <c r="I16" s="94"/>
      <c r="J16" s="94"/>
      <c r="K16" s="94"/>
      <c r="L16" s="94"/>
      <c r="M16" s="94"/>
    </row>
    <row r="17" spans="1:13" ht="12.75">
      <c r="A17" s="318" t="s">
        <v>418</v>
      </c>
      <c r="B17" s="339">
        <v>76.6</v>
      </c>
      <c r="C17" s="339">
        <v>1542.44</v>
      </c>
      <c r="D17" s="339">
        <v>582.96</v>
      </c>
      <c r="E17" s="339">
        <v>18</v>
      </c>
      <c r="F17" s="338" t="s">
        <v>459</v>
      </c>
      <c r="G17" s="93"/>
      <c r="H17" s="94"/>
      <c r="I17" s="94"/>
      <c r="J17" s="94"/>
      <c r="K17" s="94"/>
      <c r="L17" s="94"/>
      <c r="M17" s="94"/>
    </row>
    <row r="18" spans="1:13" ht="12.75">
      <c r="A18" s="317"/>
      <c r="B18" s="341"/>
      <c r="C18" s="341"/>
      <c r="D18" s="341"/>
      <c r="E18" s="341"/>
      <c r="F18" s="342"/>
      <c r="G18" s="93"/>
      <c r="H18" s="94"/>
      <c r="I18" s="94"/>
      <c r="J18" s="94"/>
      <c r="K18" s="94"/>
      <c r="L18" s="94"/>
      <c r="M18" s="94"/>
    </row>
    <row r="19" spans="1:13" ht="12.75">
      <c r="A19" s="318" t="s">
        <v>420</v>
      </c>
      <c r="B19" s="339" t="s">
        <v>459</v>
      </c>
      <c r="C19" s="339" t="s">
        <v>459</v>
      </c>
      <c r="D19" s="339"/>
      <c r="E19" s="339"/>
      <c r="F19" s="338"/>
      <c r="G19" s="336"/>
      <c r="H19" s="337"/>
      <c r="I19" s="337"/>
      <c r="J19" s="337"/>
      <c r="K19" s="337"/>
      <c r="L19" s="337"/>
      <c r="M19" s="337"/>
    </row>
    <row r="20" spans="1:13" ht="12.75">
      <c r="A20" s="317"/>
      <c r="B20" s="341"/>
      <c r="C20" s="341"/>
      <c r="D20" s="341"/>
      <c r="E20" s="341"/>
      <c r="F20" s="342"/>
      <c r="G20" s="93"/>
      <c r="H20" s="94"/>
      <c r="I20" s="94"/>
      <c r="J20" s="94"/>
      <c r="K20" s="94"/>
      <c r="L20" s="94"/>
      <c r="M20" s="94"/>
    </row>
    <row r="21" spans="1:13" ht="12.75">
      <c r="A21" s="318" t="s">
        <v>421</v>
      </c>
      <c r="B21" s="339">
        <v>153.5</v>
      </c>
      <c r="C21" s="339">
        <v>35763.99</v>
      </c>
      <c r="D21" s="339" t="s">
        <v>459</v>
      </c>
      <c r="E21" s="339" t="s">
        <v>459</v>
      </c>
      <c r="F21" s="338"/>
      <c r="G21" s="93"/>
      <c r="H21" s="94"/>
      <c r="I21" s="94"/>
      <c r="J21" s="94"/>
      <c r="K21" s="94"/>
      <c r="L21" s="94"/>
      <c r="M21" s="94"/>
    </row>
    <row r="22" spans="1:13" ht="12.75">
      <c r="A22" s="317"/>
      <c r="B22" s="323"/>
      <c r="C22" s="323"/>
      <c r="D22" s="323"/>
      <c r="E22" s="323"/>
      <c r="F22" s="328"/>
      <c r="G22" s="93"/>
      <c r="H22" s="94"/>
      <c r="I22" s="94"/>
      <c r="J22" s="94"/>
      <c r="K22" s="94"/>
      <c r="L22" s="94"/>
      <c r="M22" s="94"/>
    </row>
    <row r="23" spans="1:13" ht="13.5" thickBot="1">
      <c r="A23" s="319" t="s">
        <v>237</v>
      </c>
      <c r="B23" s="329">
        <f>+SUM(B8:B22)</f>
        <v>414.29999999999995</v>
      </c>
      <c r="C23" s="329">
        <f>+SUM(C8:C22)</f>
        <v>38219.799999999996</v>
      </c>
      <c r="D23" s="329">
        <f>+SUM(D8:D22)</f>
        <v>582.96</v>
      </c>
      <c r="E23" s="329">
        <f>+SUM(E8:E22)</f>
        <v>18</v>
      </c>
      <c r="F23" s="343" t="s">
        <v>459</v>
      </c>
      <c r="G23" s="93"/>
      <c r="H23" s="94"/>
      <c r="I23" s="94"/>
      <c r="J23" s="94"/>
      <c r="K23" s="94"/>
      <c r="L23" s="94"/>
      <c r="M23" s="94"/>
    </row>
    <row r="24" spans="2:13" ht="12.75">
      <c r="B24" s="322"/>
      <c r="C24" s="322"/>
      <c r="D24" s="322"/>
      <c r="E24" s="322"/>
      <c r="F24" s="322"/>
      <c r="G24" s="336"/>
      <c r="H24" s="336"/>
      <c r="I24" s="336"/>
      <c r="J24" s="336"/>
      <c r="K24" s="337"/>
      <c r="L24" s="337"/>
      <c r="M24" s="337"/>
    </row>
    <row r="25" spans="7:13" ht="12.75">
      <c r="G25" s="93"/>
      <c r="H25" s="94"/>
      <c r="I25" s="94"/>
      <c r="J25" s="94"/>
      <c r="K25" s="94"/>
      <c r="L25" s="94"/>
      <c r="M25" s="94"/>
    </row>
    <row r="26" spans="7:13" ht="12.75">
      <c r="G26" s="93"/>
      <c r="H26" s="94"/>
      <c r="I26" s="94"/>
      <c r="J26" s="94"/>
      <c r="K26" s="94"/>
      <c r="L26" s="94"/>
      <c r="M26" s="94"/>
    </row>
    <row r="27" spans="7:13" ht="12.75">
      <c r="G27" s="93"/>
      <c r="H27" s="94"/>
      <c r="I27" s="94"/>
      <c r="J27" s="94"/>
      <c r="K27" s="94"/>
      <c r="L27" s="94"/>
      <c r="M27" s="94"/>
    </row>
    <row r="28" spans="1:6" ht="12.75">
      <c r="A28" s="320"/>
      <c r="B28" s="320"/>
      <c r="C28" s="320"/>
      <c r="D28" s="320"/>
      <c r="E28" s="320"/>
      <c r="F28" s="320"/>
    </row>
    <row r="29" spans="1:6" ht="12.75">
      <c r="A29" s="93"/>
      <c r="B29" s="94"/>
      <c r="C29" s="94"/>
      <c r="D29" s="94"/>
      <c r="E29" s="94"/>
      <c r="F29" s="94"/>
    </row>
    <row r="30" spans="1:6" ht="12.75">
      <c r="A30" s="93"/>
      <c r="B30" s="94"/>
      <c r="C30" s="94"/>
      <c r="D30" s="94"/>
      <c r="E30" s="94"/>
      <c r="F30" s="94"/>
    </row>
    <row r="31" spans="1:6" ht="12.75">
      <c r="A31" s="93"/>
      <c r="B31" s="93"/>
      <c r="C31" s="93"/>
      <c r="D31" s="93"/>
      <c r="E31" s="94"/>
      <c r="F31" s="94"/>
    </row>
    <row r="32" spans="1:6" ht="12.75">
      <c r="A32" s="93"/>
      <c r="B32" s="94"/>
      <c r="C32" s="94"/>
      <c r="D32" s="94"/>
      <c r="E32" s="94"/>
      <c r="F32" s="94"/>
    </row>
    <row r="33" spans="1:6" ht="12.75">
      <c r="A33" s="93"/>
      <c r="B33" s="94"/>
      <c r="C33" s="94"/>
      <c r="D33" s="94"/>
      <c r="E33" s="94"/>
      <c r="F33" s="94"/>
    </row>
    <row r="34" spans="1:6" ht="12.75">
      <c r="A34" s="320"/>
      <c r="B34" s="320"/>
      <c r="C34" s="320"/>
      <c r="D34" s="320"/>
      <c r="E34" s="320"/>
      <c r="F34" s="320"/>
    </row>
    <row r="35" spans="1:6" ht="12.75">
      <c r="A35" s="320"/>
      <c r="B35" s="320"/>
      <c r="C35" s="320"/>
      <c r="D35" s="320"/>
      <c r="E35" s="320"/>
      <c r="F35" s="320"/>
    </row>
    <row r="36" spans="1:6" ht="12.75">
      <c r="A36" s="320"/>
      <c r="B36" s="320"/>
      <c r="C36" s="320"/>
      <c r="D36" s="320"/>
      <c r="E36" s="320"/>
      <c r="F36" s="320"/>
    </row>
  </sheetData>
  <mergeCells count="8">
    <mergeCell ref="A1:F1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2010-12-03T09:50:02Z</cp:lastPrinted>
  <dcterms:created xsi:type="dcterms:W3CDTF">2001-05-18T10:12:47Z</dcterms:created>
  <dcterms:modified xsi:type="dcterms:W3CDTF">2010-12-03T09:51:50Z</dcterms:modified>
  <cp:category/>
  <cp:version/>
  <cp:contentType/>
  <cp:contentStatus/>
</cp:coreProperties>
</file>