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340" windowWidth="15450" windowHeight="11640" activeTab="7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'10.1.1.1'!$A$1:$J$72</definedName>
    <definedName name="_xlnm.Print_Area" localSheetId="1">'10.1.1.2'!$A$1:$C$70</definedName>
    <definedName name="_xlnm.Print_Area" localSheetId="2">'10.1.1.3'!$A$1:$F$36</definedName>
    <definedName name="_xlnm.Print_Area" localSheetId="3">'10.1.1.4'!$A$1:$F$35</definedName>
    <definedName name="_xlnm.Print_Area" localSheetId="4">'10.1.1.5'!$A$1:$H$35</definedName>
    <definedName name="_xlnm.Print_Area" localSheetId="5">'10.1.2.1'!$A$1:$K$65</definedName>
    <definedName name="_xlnm.Print_Area" localSheetId="6">'10.1.2.2'!$A$1:$E$93</definedName>
    <definedName name="_xlnm.Print_Area" localSheetId="7">'10.2'!$A$1:$L$50</definedName>
  </definedNames>
  <calcPr fullCalcOnLoad="1"/>
</workbook>
</file>

<file path=xl/sharedStrings.xml><?xml version="1.0" encoding="utf-8"?>
<sst xmlns="http://schemas.openxmlformats.org/spreadsheetml/2006/main" count="254" uniqueCount="182">
  <si>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</si>
  <si>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</si>
  <si>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</si>
  <si>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</si>
  <si>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</si>
  <si>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</si>
  <si>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</si>
  <si>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</si>
  <si>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</si>
  <si>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</si>
  <si>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</si>
  <si>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</si>
  <si>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</si>
  <si>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</si>
  <si>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</si>
  <si>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</si>
  <si>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</si>
  <si>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</si>
  <si>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</si>
  <si>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</si>
  <si>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</si>
  <si>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</si>
  <si>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</si>
  <si>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</si>
  <si>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</si>
  <si>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</si>
  <si>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</si>
  <si>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</si>
  <si>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</si>
  <si>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</si>
  <si>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</si>
  <si>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</si>
  <si>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</si>
  <si>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</si>
  <si>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</si>
  <si>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</si>
  <si>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</si>
  <si>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</si>
  <si>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</si>
  <si>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</si>
  <si>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</si>
  <si>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</si>
  <si>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</si>
  <si>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</si>
  <si>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</si>
  <si>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</si>
  <si>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</si>
  <si>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</si>
  <si>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</si>
  <si>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</si>
  <si>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</si>
  <si>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</si>
  <si>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</si>
  <si>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</si>
  <si>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</si>
  <si>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</si>
  <si>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</si>
  <si>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</si>
  <si>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</si>
  <si>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</si>
  <si>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</si>
  <si>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</si>
  <si>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</si>
  <si>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</si>
  <si>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</si>
  <si>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</si>
  <si>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</si>
  <si>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</si>
  <si>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</si>
  <si>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</si>
  <si>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</si>
  <si>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</si>
  <si>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</si>
  <si>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</si>
  <si>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</si>
  <si>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</si>
  <si>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</si>
  <si>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</si>
  <si>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</si>
  <si>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</si>
  <si>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</si>
  <si>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</si>
  <si>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</si>
  <si>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</si>
  <si>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</si>
  <si>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</si>
  <si>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</si>
  <si>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</si>
  <si>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</si>
  <si>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</si>
  <si>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</si>
  <si>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>(*) Hay un solo expediente abierto incluyendo los 22 programas nacionales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</si>
  <si>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</si>
  <si>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</si>
  <si>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</si>
  <si>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</si>
  <si>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</si>
  <si>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</si>
  <si>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</si>
  <si>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10.1.1.5. EVALUACIÓN AMBIENTAL DE PROYECTOS: Distribución por sectores </t>
  </si>
  <si>
    <t xml:space="preserve">10.1.2.2. EVALUACIÓN AMBIENTAL DE PROYECTOS: </t>
  </si>
  <si>
    <t>Comunidad Autónoma</t>
  </si>
  <si>
    <t>Entrada</t>
  </si>
  <si>
    <t>Resuleto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</si>
  <si>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</si>
  <si>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</si>
  <si>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</si>
  <si>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</si>
  <si>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</si>
  <si>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</si>
  <si>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</si>
  <si>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</si>
  <si>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</si>
  <si>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</si>
  <si>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</si>
  <si>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</si>
  <si>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</si>
  <si>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</si>
  <si>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</si>
  <si>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</si>
  <si>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</si>
  <si>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</si>
  <si>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</si>
  <si>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</si>
  <si>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</si>
  <si>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</si>
  <si>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</si>
  <si>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</si>
  <si>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</si>
  <si>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</si>
  <si>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</si>
  <si>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</si>
  <si>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</si>
  <si>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</si>
  <si>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</si>
  <si>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</si>
  <si>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</si>
  <si>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</si>
  <si>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</si>
  <si>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</si>
  <si>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</si>
  <si>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</si>
  <si>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</si>
  <si>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</si>
  <si>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</si>
  <si>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</si>
  <si>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</si>
  <si>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</si>
  <si>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</si>
  <si>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</si>
  <si>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</si>
  <si>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</si>
  <si>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</si>
  <si>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0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</si>
  <si>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</si>
  <si>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</si>
  <si>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</si>
  <si>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</si>
  <si>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</si>
  <si>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</si>
  <si>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</si>
  <si>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</si>
  <si>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</si>
  <si>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</si>
  <si>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</si>
  <si>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</si>
  <si>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</si>
  <si>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1+ (*22)</t>
  </si>
  <si>
    <t>general</t>
  </si>
  <si>
    <t>(*) EL ARCHIVO ES EL RESULTADO DE UN PROCEDIMIENTO DE CADUCIDAD, DESISTIMIENTO, CAUSAS SOBREVENIDAS, ETC.</t>
  </si>
  <si>
    <t>10.1.2.1. EVALUACIÓN AMBIENTAL DE PROYECTOS: Serie histórica mensual y ejecución, 2010</t>
  </si>
  <si>
    <t>Distribución por tipo de proyecto, 2010</t>
  </si>
  <si>
    <t>10.1.1.1. EVALUACIÓN AMBIENTAL DE PROYECTOS: Serie histórica del periodo 1988-2010</t>
  </si>
  <si>
    <t>Distribución por tipos de proyectos del periodo 1988-2010</t>
  </si>
  <si>
    <t xml:space="preserve"> Distribución por tipo de procedimiento del periodo 1988-2010</t>
  </si>
  <si>
    <t>Distribución por Comunidades Autónomas del periodo 1988-2010</t>
  </si>
  <si>
    <t>RESTAURACIÓN ECOLÓGICA</t>
  </si>
  <si>
    <t>RESTAURACIÓN HIDROLÓGICA</t>
  </si>
  <si>
    <t>del periodo 1988-2010</t>
  </si>
  <si>
    <t>Archivados (*)</t>
  </si>
  <si>
    <t>10.2. EVALUACIÓN DE PLANES Y PROGRAMAS:  Expedientes por sectores y estado de tramitación iniciados hasta 2010</t>
  </si>
  <si>
    <t xml:space="preserve">10.1.1.4. EVALUACIÓN AMBIENTAL DE PROYECTOS: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</si>
</sst>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75"/>
      <name val="Arial"/>
      <family val="0"/>
    </font>
    <font>
      <sz val="5.25"/>
      <name val="Arial"/>
      <family val="0"/>
    </font>
    <font>
      <sz val="5.75"/>
      <name val="Arial"/>
      <family val="0"/>
    </font>
    <font>
      <sz val="12"/>
      <name val="Helv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5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8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2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21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4" xfId="0" applyFill="1" applyBorder="1" applyAlignment="1">
      <alignment/>
    </xf>
    <xf numFmtId="37" fontId="4" fillId="2" borderId="6" xfId="21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Border="1" applyAlignment="1">
      <alignment horizontal="left"/>
    </xf>
    <xf numFmtId="37" fontId="0" fillId="2" borderId="0" xfId="0" applyNumberFormat="1" applyAlignment="1">
      <alignment/>
    </xf>
    <xf numFmtId="37" fontId="0" fillId="2" borderId="0" xfId="0" applyNumberFormat="1" applyBorder="1" applyAlignment="1">
      <alignment/>
    </xf>
    <xf numFmtId="37" fontId="4" fillId="2" borderId="0" xfId="21" applyFont="1" applyFill="1" applyBorder="1" applyAlignment="1">
      <alignment horizontal="right"/>
      <protection/>
    </xf>
    <xf numFmtId="37" fontId="0" fillId="2" borderId="2" xfId="21" applyFont="1" applyFill="1" applyBorder="1" applyAlignment="1">
      <alignment horizontal="right"/>
      <protection/>
    </xf>
    <xf numFmtId="0" fontId="0" fillId="3" borderId="6" xfId="0" applyFill="1" applyBorder="1" applyAlignment="1">
      <alignment horizontal="center" vertical="center"/>
    </xf>
    <xf numFmtId="37" fontId="0" fillId="0" borderId="6" xfId="2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7" fontId="16" fillId="2" borderId="0" xfId="0" applyNumberFormat="1" applyFont="1" applyAlignment="1">
      <alignment/>
    </xf>
    <xf numFmtId="0" fontId="0" fillId="2" borderId="0" xfId="0" applyFont="1" applyAlignment="1">
      <alignment/>
    </xf>
    <xf numFmtId="0" fontId="0" fillId="2" borderId="14" xfId="0" applyBorder="1" applyAlignment="1">
      <alignment horizontal="left"/>
    </xf>
    <xf numFmtId="0" fontId="4" fillId="3" borderId="14" xfId="0" applyFont="1" applyFill="1" applyBorder="1" applyAlignment="1">
      <alignment horizontal="left" indent="1"/>
    </xf>
    <xf numFmtId="37" fontId="4" fillId="3" borderId="9" xfId="21" applyFont="1" applyFill="1" applyBorder="1" applyAlignment="1">
      <alignment horizontal="right"/>
      <protection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3" borderId="14" xfId="0" applyFont="1" applyFill="1" applyBorder="1" applyAlignment="1">
      <alignment/>
    </xf>
    <xf numFmtId="37" fontId="4" fillId="3" borderId="8" xfId="21" applyFont="1" applyFill="1" applyBorder="1" applyAlignment="1">
      <alignment horizontal="right"/>
      <protection/>
    </xf>
    <xf numFmtId="0" fontId="3" fillId="2" borderId="0" xfId="0" applyFont="1" applyFill="1" applyAlignment="1">
      <alignment horizontal="left" vertical="center" wrapText="1"/>
    </xf>
    <xf numFmtId="0" fontId="18" fillId="2" borderId="0" xfId="0" applyFont="1" applyAlignment="1">
      <alignment/>
    </xf>
    <xf numFmtId="0" fontId="0" fillId="2" borderId="23" xfId="0" applyBorder="1" applyAlignment="1">
      <alignment/>
    </xf>
    <xf numFmtId="0" fontId="4" fillId="3" borderId="8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 wrapText="1"/>
    </xf>
    <xf numFmtId="0" fontId="13" fillId="2" borderId="11" xfId="0" applyFont="1" applyBorder="1" applyAlignment="1">
      <alignment horizontal="right" wrapText="1"/>
    </xf>
    <xf numFmtId="0" fontId="0" fillId="2" borderId="11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 wrapText="1"/>
    </xf>
    <xf numFmtId="0" fontId="13" fillId="2" borderId="6" xfId="0" applyFont="1" applyBorder="1" applyAlignment="1">
      <alignment horizontal="right" wrapText="1"/>
    </xf>
    <xf numFmtId="0" fontId="0" fillId="2" borderId="6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49" fontId="13" fillId="2" borderId="5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19" fillId="2" borderId="6" xfId="0" applyNumberFormat="1" applyFont="1" applyFill="1" applyBorder="1" applyAlignment="1">
      <alignment horizontal="right" vertical="center" wrapText="1"/>
    </xf>
    <xf numFmtId="164" fontId="19" fillId="2" borderId="7" xfId="0" applyNumberFormat="1" applyFont="1" applyFill="1" applyBorder="1" applyAlignment="1">
      <alignment horizontal="right" vertical="center" wrapText="1"/>
    </xf>
    <xf numFmtId="49" fontId="19" fillId="2" borderId="7" xfId="0" applyNumberFormat="1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/>
    </xf>
    <xf numFmtId="0" fontId="4" fillId="3" borderId="8" xfId="0" applyNumberFormat="1" applyFont="1" applyFill="1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0" fontId="4" fillId="3" borderId="9" xfId="0" applyNumberFormat="1" applyFont="1" applyFill="1" applyBorder="1" applyAlignment="1">
      <alignment/>
    </xf>
    <xf numFmtId="0" fontId="0" fillId="3" borderId="7" xfId="0" applyFont="1" applyFill="1" applyBorder="1" applyAlignment="1">
      <alignment horizontal="center" vertical="center" wrapText="1"/>
    </xf>
    <xf numFmtId="37" fontId="4" fillId="2" borderId="4" xfId="2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4" xfId="0" applyNumberFormat="1" applyFont="1" applyFill="1" applyBorder="1" applyAlignment="1">
      <alignment/>
    </xf>
    <xf numFmtId="0" fontId="0" fillId="2" borderId="25" xfId="0" applyNumberFormat="1" applyFont="1" applyFill="1" applyBorder="1" applyAlignment="1">
      <alignment/>
    </xf>
    <xf numFmtId="37" fontId="0" fillId="2" borderId="0" xfId="0" applyNumberFormat="1" applyFill="1" applyAlignment="1">
      <alignment/>
    </xf>
    <xf numFmtId="0" fontId="0" fillId="2" borderId="5" xfId="0" applyFill="1" applyBorder="1" applyAlignment="1">
      <alignment horizontal="left"/>
    </xf>
    <xf numFmtId="0" fontId="0" fillId="2" borderId="6" xfId="0" applyNumberFormat="1" applyFont="1" applyFill="1" applyBorder="1" applyAlignment="1">
      <alignment/>
    </xf>
    <xf numFmtId="0" fontId="0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8"/>
          <c:w val="0.98325"/>
          <c:h val="0.682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'10.1.1.1'!$A$9:$A$31</c:f>
              <c:numCache/>
            </c:numRef>
          </c:cat>
          <c:val>
            <c:numRef>
              <c:f>'10.1.1.1'!$B$9:$B$31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'10.1.1.1'!$A$9:$A$31</c:f>
              <c:numCache/>
            </c:numRef>
          </c:cat>
          <c:val>
            <c:numRef>
              <c:f>'10.1.1.1'!$H$9:$H$31</c:f>
              <c:numCache/>
            </c:numRef>
          </c:val>
          <c:smooth val="0"/>
        </c:ser>
        <c:axId val="14515765"/>
        <c:axId val="16834670"/>
      </c:lineChart>
      <c:catAx>
        <c:axId val="1451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34670"/>
        <c:crossesAt val="-200"/>
        <c:auto val="1"/>
        <c:lblOffset val="100"/>
        <c:noMultiLvlLbl val="0"/>
      </c:catAx>
      <c:valAx>
        <c:axId val="16834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5157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8"/>
          <c:y val="0.203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1998 - 2010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7425"/>
          <c:w val="0.96625"/>
          <c:h val="0.68625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'10.1.1.1'!$A$9:$A$31</c:f>
              <c:numCache/>
            </c:numRef>
          </c:cat>
          <c:val>
            <c:numRef>
              <c:f>'10.1.1.1'!$C$9:$C$31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'10.1.1.1'!$A$9:$A$31</c:f>
              <c:numCache/>
            </c:numRef>
          </c:cat>
          <c:val>
            <c:numRef>
              <c:f>'10.1.1.1'!$D$9:$D$31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'10.1.1.1'!$A$9:$A$31</c:f>
              <c:numCache/>
            </c:numRef>
          </c:cat>
          <c:val>
            <c:numRef>
              <c:f>'10.1.1.1'!$E$9:$E$31</c:f>
              <c:numCache/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'10.1.1.1'!$A$9:$A$31</c:f>
              <c:numCache/>
            </c:numRef>
          </c:cat>
          <c:val>
            <c:numRef>
              <c:f>'10.1.1.1'!$G$9:$G$31</c:f>
              <c:numCache/>
            </c:numRef>
          </c:val>
        </c:ser>
        <c:overlap val="100"/>
        <c:axId val="21890623"/>
        <c:axId val="2108392"/>
      </c:barChart>
      <c:catAx>
        <c:axId val="2189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8392"/>
        <c:crosses val="autoZero"/>
        <c:auto val="1"/>
        <c:lblOffset val="100"/>
        <c:noMultiLvlLbl val="0"/>
      </c:catAx>
      <c:valAx>
        <c:axId val="2108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9062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8"/>
          <c:y val="0.18775"/>
          <c:w val="0.68325"/>
          <c:h val="0.07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1998-2010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"/>
          <c:y val="0.38425"/>
          <c:w val="0.6235"/>
          <c:h val="0.40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('10.1.1.2'!$B$9,'10.1.1.2'!$B$23,'10.1.1.2'!$B$36,'10.1.1.2'!$B$46,'10.1.1.2'!$B$50)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1988-2010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1175"/>
          <c:w val="0.948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53429161"/>
        <c:axId val="57574850"/>
      </c:barChart>
      <c:catAx>
        <c:axId val="5342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574850"/>
        <c:crosses val="autoZero"/>
        <c:auto val="1"/>
        <c:lblOffset val="100"/>
        <c:noMultiLvlLbl val="0"/>
      </c:catAx>
      <c:valAx>
        <c:axId val="575748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4291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075"/>
          <c:y val="0.22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1998-2010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5075"/>
          <c:w val="0.969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23887987"/>
        <c:axId val="45656060"/>
      </c:barChart>
      <c:catAx>
        <c:axId val="2388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56060"/>
        <c:crosses val="autoZero"/>
        <c:auto val="1"/>
        <c:lblOffset val="100"/>
        <c:noMultiLvlLbl val="0"/>
      </c:catAx>
      <c:valAx>
        <c:axId val="45656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879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2275"/>
          <c:y val="0.19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225"/>
          <c:w val="0.9925"/>
          <c:h val="0.827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36857501"/>
        <c:axId val="59092118"/>
      </c:lineChart>
      <c:catAx>
        <c:axId val="3685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92118"/>
        <c:crossesAt val="-200"/>
        <c:auto val="1"/>
        <c:lblOffset val="100"/>
        <c:tickLblSkip val="2"/>
        <c:noMultiLvlLbl val="0"/>
      </c:catAx>
      <c:valAx>
        <c:axId val="59092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575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6925"/>
          <c:y val="0.03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2010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75"/>
          <c:y val="0.45125"/>
          <c:w val="0.60725"/>
          <c:h val="0.29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('10.1.2.2'!$B$9,'10.1.2.2'!$B$23,'10.1.2.2'!$B$36,'10.1.2.2'!$B$46,'10.1.2.2'!$B$50)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2010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75"/>
          <c:y val="0.458"/>
          <c:w val="0.54825"/>
          <c:h val="0.22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('10.1.2.2'!$C$9,'10.1.2.2'!$C$23,'10.1.2.2'!$C$36,'10.1.2.2'!$C$46,'10.1.2.2'!$C$50)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25"/>
          <c:w val="0.987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'10.2'!$I$8:$I$17</c:f>
              <c:numCache/>
            </c:numRef>
          </c:val>
        </c:ser>
        <c:axId val="24707111"/>
        <c:axId val="51449232"/>
      </c:barChart>
      <c:catAx>
        <c:axId val="24707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49232"/>
        <c:crosses val="autoZero"/>
        <c:auto val="1"/>
        <c:lblOffset val="100"/>
        <c:tickLblSkip val="1"/>
        <c:noMultiLvlLbl val="0"/>
      </c:catAx>
      <c:valAx>
        <c:axId val="51449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071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76200</xdr:rowOff>
    </xdr:from>
    <xdr:to>
      <xdr:col>8</xdr:col>
      <xdr:colOff>676275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9050" y="5448300"/>
        <a:ext cx="74485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47</xdr:row>
      <xdr:rowOff>76200</xdr:rowOff>
    </xdr:from>
    <xdr:to>
      <xdr:col>8</xdr:col>
      <xdr:colOff>685800</xdr:colOff>
      <xdr:row>66</xdr:row>
      <xdr:rowOff>19050</xdr:rowOff>
    </xdr:to>
    <xdr:graphicFrame>
      <xdr:nvGraphicFramePr>
        <xdr:cNvPr id="2" name="Chart 2"/>
        <xdr:cNvGraphicFramePr/>
      </xdr:nvGraphicFramePr>
      <xdr:xfrm>
        <a:off x="66675" y="7877175"/>
        <a:ext cx="74104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53</xdr:row>
      <xdr:rowOff>28575</xdr:rowOff>
    </xdr:from>
    <xdr:to>
      <xdr:col>1</xdr:col>
      <xdr:colOff>1447800</xdr:colOff>
      <xdr:row>69</xdr:row>
      <xdr:rowOff>19050</xdr:rowOff>
    </xdr:to>
    <xdr:graphicFrame>
      <xdr:nvGraphicFramePr>
        <xdr:cNvPr id="1" name="Chart 1"/>
        <xdr:cNvGraphicFramePr/>
      </xdr:nvGraphicFramePr>
      <xdr:xfrm>
        <a:off x="66675" y="9277350"/>
        <a:ext cx="4200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3</xdr:col>
      <xdr:colOff>962025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4095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714375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66675" y="3848100"/>
        <a:ext cx="9515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40</xdr:row>
      <xdr:rowOff>66675</xdr:rowOff>
    </xdr:from>
    <xdr:to>
      <xdr:col>8</xdr:col>
      <xdr:colOff>714375</xdr:colOff>
      <xdr:row>56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86550"/>
          <a:ext cx="9534525" cy="2676525"/>
        </a:xfrm>
        <a:prstGeom prst="rect">
          <a:avLst/>
        </a:prstGeom>
        <a:noFill/>
        <a:ln w="1714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55</xdr:row>
      <xdr:rowOff>0</xdr:rowOff>
    </xdr:from>
    <xdr:to>
      <xdr:col>2</xdr:col>
      <xdr:colOff>838200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76200" y="9629775"/>
        <a:ext cx="50958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73</xdr:row>
      <xdr:rowOff>66675</xdr:rowOff>
    </xdr:from>
    <xdr:to>
      <xdr:col>2</xdr:col>
      <xdr:colOff>866775</xdr:colOff>
      <xdr:row>90</xdr:row>
      <xdr:rowOff>114300</xdr:rowOff>
    </xdr:to>
    <xdr:graphicFrame>
      <xdr:nvGraphicFramePr>
        <xdr:cNvPr id="2" name="Chart 2"/>
        <xdr:cNvGraphicFramePr/>
      </xdr:nvGraphicFramePr>
      <xdr:xfrm>
        <a:off x="104775" y="12611100"/>
        <a:ext cx="50958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view="pageBreakPreview" zoomScale="60" zoomScaleNormal="75" workbookViewId="0" topLeftCell="A1">
      <selection activeCell="B5" sqref="B5:B8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10.421875" style="0" customWidth="1"/>
  </cols>
  <sheetData>
    <row r="1" spans="1:9" ht="18">
      <c r="A1" s="56" t="s">
        <v>13</v>
      </c>
      <c r="B1" s="56"/>
      <c r="C1" s="56"/>
      <c r="D1" s="56"/>
      <c r="E1" s="56"/>
      <c r="F1" s="56"/>
      <c r="G1" s="56"/>
      <c r="H1" s="56"/>
      <c r="I1" s="56"/>
    </row>
    <row r="3" spans="1:9" ht="15">
      <c r="A3" s="57" t="s">
        <v>172</v>
      </c>
      <c r="B3" s="57"/>
      <c r="C3" s="57"/>
      <c r="D3" s="57"/>
      <c r="E3" s="57"/>
      <c r="F3" s="57"/>
      <c r="G3" s="57"/>
      <c r="H3" s="57"/>
      <c r="I3" s="57"/>
    </row>
    <row r="4" spans="1:9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64" t="s">
        <v>0</v>
      </c>
      <c r="B5" s="63" t="s">
        <v>1</v>
      </c>
      <c r="C5" s="58" t="s">
        <v>2</v>
      </c>
      <c r="D5" s="59"/>
      <c r="E5" s="59"/>
      <c r="F5" s="59"/>
      <c r="G5" s="59"/>
      <c r="H5" s="59"/>
      <c r="I5" s="63" t="s">
        <v>8</v>
      </c>
    </row>
    <row r="6" spans="1:9" ht="12.75">
      <c r="A6" s="65"/>
      <c r="B6" s="61"/>
      <c r="C6" s="53" t="s">
        <v>3</v>
      </c>
      <c r="D6" s="54"/>
      <c r="E6" s="54"/>
      <c r="F6" s="55"/>
      <c r="G6" s="16"/>
      <c r="H6" s="60" t="s">
        <v>93</v>
      </c>
      <c r="I6" s="61"/>
    </row>
    <row r="7" spans="1:10" ht="12.75">
      <c r="A7" s="65"/>
      <c r="B7" s="61"/>
      <c r="C7" s="17" t="s">
        <v>4</v>
      </c>
      <c r="D7" s="17" t="s">
        <v>5</v>
      </c>
      <c r="E7" s="17" t="s">
        <v>9</v>
      </c>
      <c r="F7" s="18" t="s">
        <v>11</v>
      </c>
      <c r="G7" s="19" t="s">
        <v>7</v>
      </c>
      <c r="H7" s="61"/>
      <c r="I7" s="61"/>
      <c r="J7" s="1"/>
    </row>
    <row r="8" spans="1:10" ht="13.5" thickBot="1">
      <c r="A8" s="66"/>
      <c r="B8" s="62"/>
      <c r="C8" s="20" t="s">
        <v>95</v>
      </c>
      <c r="D8" s="20" t="s">
        <v>6</v>
      </c>
      <c r="E8" s="20" t="s">
        <v>10</v>
      </c>
      <c r="F8" s="21" t="s">
        <v>3</v>
      </c>
      <c r="G8" s="20"/>
      <c r="H8" s="62"/>
      <c r="I8" s="62"/>
      <c r="J8" s="1"/>
    </row>
    <row r="9" spans="1:10" ht="12.75">
      <c r="A9" s="8">
        <v>1988</v>
      </c>
      <c r="B9" s="9">
        <v>33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  <c r="I9" s="10">
        <v>33</v>
      </c>
      <c r="J9" s="1"/>
    </row>
    <row r="10" spans="1:10" ht="12.75">
      <c r="A10" s="11">
        <v>1989</v>
      </c>
      <c r="B10" s="12">
        <v>122</v>
      </c>
      <c r="C10" s="12">
        <v>7</v>
      </c>
      <c r="D10" s="12" t="s">
        <v>12</v>
      </c>
      <c r="E10" s="12" t="s">
        <v>12</v>
      </c>
      <c r="F10" s="12">
        <v>7</v>
      </c>
      <c r="G10" s="12">
        <v>8</v>
      </c>
      <c r="H10" s="12">
        <v>15</v>
      </c>
      <c r="I10" s="13">
        <v>107</v>
      </c>
      <c r="J10" s="1"/>
    </row>
    <row r="11" spans="1:10" ht="12.75">
      <c r="A11" s="11">
        <v>1990</v>
      </c>
      <c r="B11" s="12">
        <v>82</v>
      </c>
      <c r="C11" s="12">
        <v>13</v>
      </c>
      <c r="D11" s="12" t="s">
        <v>12</v>
      </c>
      <c r="E11" s="12" t="s">
        <v>12</v>
      </c>
      <c r="F11" s="12">
        <v>13</v>
      </c>
      <c r="G11" s="12">
        <v>11</v>
      </c>
      <c r="H11" s="12">
        <v>24</v>
      </c>
      <c r="I11" s="13">
        <v>58</v>
      </c>
      <c r="J11" s="1"/>
    </row>
    <row r="12" spans="1:10" ht="12.75">
      <c r="A12" s="11">
        <v>1991</v>
      </c>
      <c r="B12" s="12">
        <v>142</v>
      </c>
      <c r="C12" s="12">
        <v>9</v>
      </c>
      <c r="D12" s="12" t="s">
        <v>12</v>
      </c>
      <c r="E12" s="12" t="s">
        <v>12</v>
      </c>
      <c r="F12" s="12">
        <v>9</v>
      </c>
      <c r="G12" s="12">
        <v>4</v>
      </c>
      <c r="H12" s="12">
        <v>13</v>
      </c>
      <c r="I12" s="13">
        <v>129</v>
      </c>
      <c r="J12" s="1"/>
    </row>
    <row r="13" spans="1:10" ht="12.75">
      <c r="A13" s="11">
        <v>1992</v>
      </c>
      <c r="B13" s="12">
        <v>44</v>
      </c>
      <c r="C13" s="12">
        <v>67</v>
      </c>
      <c r="D13" s="12" t="s">
        <v>12</v>
      </c>
      <c r="E13" s="12" t="s">
        <v>12</v>
      </c>
      <c r="F13" s="12">
        <v>67</v>
      </c>
      <c r="G13" s="12">
        <v>74</v>
      </c>
      <c r="H13" s="12">
        <v>141</v>
      </c>
      <c r="I13" s="13">
        <v>-97</v>
      </c>
      <c r="J13" s="1"/>
    </row>
    <row r="14" spans="1:10" ht="12.75">
      <c r="A14" s="11">
        <v>1993</v>
      </c>
      <c r="B14" s="12">
        <v>82</v>
      </c>
      <c r="C14" s="12">
        <v>44</v>
      </c>
      <c r="D14" s="12" t="s">
        <v>12</v>
      </c>
      <c r="E14" s="12" t="s">
        <v>12</v>
      </c>
      <c r="F14" s="12">
        <v>44</v>
      </c>
      <c r="G14" s="12">
        <v>7</v>
      </c>
      <c r="H14" s="12">
        <v>51</v>
      </c>
      <c r="I14" s="13">
        <v>31</v>
      </c>
      <c r="J14" s="1"/>
    </row>
    <row r="15" spans="1:10" ht="12.75">
      <c r="A15" s="11">
        <v>1994</v>
      </c>
      <c r="B15" s="12">
        <v>59</v>
      </c>
      <c r="C15" s="12">
        <v>47</v>
      </c>
      <c r="D15" s="12" t="s">
        <v>12</v>
      </c>
      <c r="E15" s="12" t="s">
        <v>12</v>
      </c>
      <c r="F15" s="12">
        <v>47</v>
      </c>
      <c r="G15" s="12">
        <v>3</v>
      </c>
      <c r="H15" s="12">
        <v>50</v>
      </c>
      <c r="I15" s="13">
        <v>9</v>
      </c>
      <c r="J15" s="1"/>
    </row>
    <row r="16" spans="1:10" ht="12.75">
      <c r="A16" s="11">
        <v>1995</v>
      </c>
      <c r="B16" s="12">
        <v>57</v>
      </c>
      <c r="C16" s="12">
        <v>31</v>
      </c>
      <c r="D16" s="12">
        <v>10</v>
      </c>
      <c r="E16" s="12" t="s">
        <v>12</v>
      </c>
      <c r="F16" s="12">
        <v>41</v>
      </c>
      <c r="G16" s="12">
        <v>14</v>
      </c>
      <c r="H16" s="12">
        <v>55</v>
      </c>
      <c r="I16" s="13">
        <v>2</v>
      </c>
      <c r="J16" s="1"/>
    </row>
    <row r="17" spans="1:10" ht="12.75">
      <c r="A17" s="11">
        <v>1996</v>
      </c>
      <c r="B17" s="12">
        <v>71</v>
      </c>
      <c r="C17" s="12">
        <v>38</v>
      </c>
      <c r="D17" s="12">
        <v>18</v>
      </c>
      <c r="E17" s="12" t="s">
        <v>12</v>
      </c>
      <c r="F17" s="12">
        <v>56</v>
      </c>
      <c r="G17" s="12">
        <v>14</v>
      </c>
      <c r="H17" s="12">
        <v>70</v>
      </c>
      <c r="I17" s="13">
        <v>1</v>
      </c>
      <c r="J17" s="1"/>
    </row>
    <row r="18" spans="1:10" ht="12.75">
      <c r="A18" s="11">
        <v>1997</v>
      </c>
      <c r="B18" s="12">
        <v>66</v>
      </c>
      <c r="C18" s="12">
        <v>28</v>
      </c>
      <c r="D18" s="12">
        <v>10</v>
      </c>
      <c r="E18" s="12" t="s">
        <v>12</v>
      </c>
      <c r="F18" s="12">
        <v>38</v>
      </c>
      <c r="G18" s="12">
        <v>2</v>
      </c>
      <c r="H18" s="12">
        <v>40</v>
      </c>
      <c r="I18" s="13">
        <v>26</v>
      </c>
      <c r="J18" s="1"/>
    </row>
    <row r="19" spans="1:10" ht="12.75">
      <c r="A19" s="11">
        <v>1998</v>
      </c>
      <c r="B19" s="12">
        <v>106</v>
      </c>
      <c r="C19" s="12">
        <v>18</v>
      </c>
      <c r="D19" s="12">
        <v>8</v>
      </c>
      <c r="E19" s="12" t="s">
        <v>12</v>
      </c>
      <c r="F19" s="12">
        <v>26</v>
      </c>
      <c r="G19" s="12">
        <v>4</v>
      </c>
      <c r="H19" s="12">
        <v>30</v>
      </c>
      <c r="I19" s="13">
        <v>76</v>
      </c>
      <c r="J19" s="1"/>
    </row>
    <row r="20" spans="1:9" ht="12.75">
      <c r="A20" s="11">
        <v>1999</v>
      </c>
      <c r="B20" s="12">
        <v>106</v>
      </c>
      <c r="C20" s="12">
        <v>34</v>
      </c>
      <c r="D20" s="12">
        <v>13</v>
      </c>
      <c r="E20" s="12" t="s">
        <v>12</v>
      </c>
      <c r="F20" s="12">
        <v>47</v>
      </c>
      <c r="G20" s="12">
        <v>11</v>
      </c>
      <c r="H20" s="12">
        <v>58</v>
      </c>
      <c r="I20" s="13">
        <v>48</v>
      </c>
    </row>
    <row r="21" spans="1:9" ht="12.75">
      <c r="A21" s="11">
        <v>2000</v>
      </c>
      <c r="B21" s="12">
        <v>145</v>
      </c>
      <c r="C21" s="12">
        <v>52</v>
      </c>
      <c r="D21" s="12">
        <v>26</v>
      </c>
      <c r="E21" s="12" t="s">
        <v>12</v>
      </c>
      <c r="F21" s="12">
        <v>78</v>
      </c>
      <c r="G21" s="12">
        <v>10</v>
      </c>
      <c r="H21" s="12">
        <v>88</v>
      </c>
      <c r="I21" s="13">
        <v>57</v>
      </c>
    </row>
    <row r="22" spans="1:9" ht="12.75">
      <c r="A22" s="11">
        <v>2001</v>
      </c>
      <c r="B22" s="12">
        <v>348</v>
      </c>
      <c r="C22" s="12">
        <v>86</v>
      </c>
      <c r="D22" s="12">
        <v>35</v>
      </c>
      <c r="E22" s="12">
        <v>2</v>
      </c>
      <c r="F22" s="12">
        <v>123</v>
      </c>
      <c r="G22" s="12">
        <v>17</v>
      </c>
      <c r="H22" s="12">
        <v>140</v>
      </c>
      <c r="I22" s="13">
        <v>208</v>
      </c>
    </row>
    <row r="23" spans="1:9" ht="12.75">
      <c r="A23" s="11">
        <v>2002</v>
      </c>
      <c r="B23" s="12">
        <v>436</v>
      </c>
      <c r="C23" s="12">
        <v>74</v>
      </c>
      <c r="D23" s="12">
        <v>158</v>
      </c>
      <c r="E23" s="12">
        <v>20</v>
      </c>
      <c r="F23" s="12">
        <v>252</v>
      </c>
      <c r="G23" s="12">
        <v>50</v>
      </c>
      <c r="H23" s="12">
        <v>302</v>
      </c>
      <c r="I23" s="13">
        <v>134</v>
      </c>
    </row>
    <row r="24" spans="1:9" ht="12.75">
      <c r="A24" s="11">
        <v>2003</v>
      </c>
      <c r="B24" s="12">
        <v>652</v>
      </c>
      <c r="C24" s="12">
        <v>108</v>
      </c>
      <c r="D24" s="12">
        <v>158</v>
      </c>
      <c r="E24" s="12">
        <v>111</v>
      </c>
      <c r="F24" s="12">
        <v>377</v>
      </c>
      <c r="G24" s="12">
        <v>45</v>
      </c>
      <c r="H24" s="12">
        <v>422</v>
      </c>
      <c r="I24" s="13">
        <v>230</v>
      </c>
    </row>
    <row r="25" spans="1:9" ht="12.75">
      <c r="A25" s="11">
        <v>2004</v>
      </c>
      <c r="B25" s="12">
        <v>847</v>
      </c>
      <c r="C25" s="12">
        <v>56</v>
      </c>
      <c r="D25" s="12">
        <v>116</v>
      </c>
      <c r="E25" s="12">
        <v>170</v>
      </c>
      <c r="F25" s="12">
        <v>343</v>
      </c>
      <c r="G25" s="12">
        <v>84</v>
      </c>
      <c r="H25" s="12">
        <v>427</v>
      </c>
      <c r="I25" s="13">
        <v>420</v>
      </c>
    </row>
    <row r="26" spans="1:9" ht="12.75">
      <c r="A26" s="11">
        <v>2005</v>
      </c>
      <c r="B26" s="12">
        <v>900</v>
      </c>
      <c r="C26" s="12">
        <v>87</v>
      </c>
      <c r="D26" s="12">
        <v>126</v>
      </c>
      <c r="E26" s="12">
        <v>388</v>
      </c>
      <c r="F26" s="12">
        <v>601</v>
      </c>
      <c r="G26" s="12">
        <v>158</v>
      </c>
      <c r="H26" s="12">
        <v>759</v>
      </c>
      <c r="I26" s="13">
        <v>141</v>
      </c>
    </row>
    <row r="27" spans="1:9" ht="12.75">
      <c r="A27" s="11">
        <v>2006</v>
      </c>
      <c r="B27" s="12">
        <v>677</v>
      </c>
      <c r="C27" s="12">
        <v>164</v>
      </c>
      <c r="D27" s="12">
        <v>155</v>
      </c>
      <c r="E27" s="12">
        <v>217</v>
      </c>
      <c r="F27" s="12">
        <v>537</v>
      </c>
      <c r="G27" s="12">
        <v>153</v>
      </c>
      <c r="H27" s="12">
        <v>690</v>
      </c>
      <c r="I27" s="13">
        <v>-13</v>
      </c>
    </row>
    <row r="28" spans="1:9" ht="12.75">
      <c r="A28" s="11">
        <v>2007</v>
      </c>
      <c r="B28" s="12">
        <v>631</v>
      </c>
      <c r="C28" s="12">
        <v>157</v>
      </c>
      <c r="D28" s="12">
        <v>167</v>
      </c>
      <c r="E28" s="12">
        <v>212</v>
      </c>
      <c r="F28" s="12">
        <v>536</v>
      </c>
      <c r="G28" s="12">
        <v>200</v>
      </c>
      <c r="H28" s="12">
        <v>736</v>
      </c>
      <c r="I28" s="13">
        <v>-105</v>
      </c>
    </row>
    <row r="29" spans="1:9" ht="12.75">
      <c r="A29" s="11">
        <v>2008</v>
      </c>
      <c r="B29" s="12">
        <v>601</v>
      </c>
      <c r="C29" s="12">
        <v>134</v>
      </c>
      <c r="D29" s="12">
        <v>104</v>
      </c>
      <c r="E29" s="12">
        <v>93</v>
      </c>
      <c r="F29" s="12">
        <v>331</v>
      </c>
      <c r="G29" s="12">
        <v>92</v>
      </c>
      <c r="H29" s="12">
        <v>423</v>
      </c>
      <c r="I29" s="13">
        <v>178</v>
      </c>
    </row>
    <row r="30" spans="1:9" ht="12.75">
      <c r="A30" s="11">
        <v>2009</v>
      </c>
      <c r="B30" s="12">
        <v>531</v>
      </c>
      <c r="C30" s="12">
        <v>120</v>
      </c>
      <c r="D30" s="12">
        <v>162</v>
      </c>
      <c r="E30" s="12">
        <v>62</v>
      </c>
      <c r="F30" s="12">
        <v>344</v>
      </c>
      <c r="G30" s="12">
        <v>438</v>
      </c>
      <c r="H30" s="12">
        <v>782</v>
      </c>
      <c r="I30" s="13">
        <v>-251</v>
      </c>
    </row>
    <row r="31" spans="1:9" ht="13.5" thickBot="1">
      <c r="A31" s="50">
        <v>2010</v>
      </c>
      <c r="B31" s="14">
        <v>549</v>
      </c>
      <c r="C31" s="14">
        <v>96</v>
      </c>
      <c r="D31" s="14">
        <v>150</v>
      </c>
      <c r="E31" s="14">
        <v>62</v>
      </c>
      <c r="F31" s="14">
        <v>308</v>
      </c>
      <c r="G31" s="14">
        <v>482</v>
      </c>
      <c r="H31" s="14">
        <v>790</v>
      </c>
      <c r="I31" s="15">
        <v>-241</v>
      </c>
    </row>
    <row r="32" spans="1:9" ht="18">
      <c r="A32" s="40"/>
      <c r="B32" s="48"/>
      <c r="C32" s="48"/>
      <c r="D32" s="48"/>
      <c r="E32" s="48"/>
      <c r="F32" s="48"/>
      <c r="G32" s="48"/>
      <c r="H32" s="48"/>
      <c r="I32" s="48"/>
    </row>
    <row r="68" s="49" customFormat="1" ht="12.75">
      <c r="A68" s="49" t="s">
        <v>169</v>
      </c>
    </row>
  </sheetData>
  <mergeCells count="8"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view="pageBreakPreview" zoomScale="60" zoomScaleNormal="75" workbookViewId="0" topLeftCell="A1">
      <selection activeCell="A6" sqref="A6:A7"/>
    </sheetView>
  </sheetViews>
  <sheetFormatPr defaultColWidth="11.421875" defaultRowHeight="12.75"/>
  <cols>
    <col min="1" max="1" width="42.28125" style="0" bestFit="1" customWidth="1"/>
    <col min="2" max="2" width="26.7109375" style="0" customWidth="1"/>
  </cols>
  <sheetData>
    <row r="1" spans="1:2" ht="18">
      <c r="A1" s="56" t="s">
        <v>13</v>
      </c>
      <c r="B1" s="56"/>
    </row>
    <row r="3" spans="1:2" ht="15">
      <c r="A3" s="67" t="s">
        <v>97</v>
      </c>
      <c r="B3" s="67"/>
    </row>
    <row r="4" spans="1:3" ht="15" customHeight="1">
      <c r="A4" s="68" t="s">
        <v>173</v>
      </c>
      <c r="B4" s="68"/>
      <c r="C4" s="68"/>
    </row>
    <row r="5" spans="1:2" ht="13.5" thickBot="1">
      <c r="A5" s="22"/>
      <c r="B5" s="22"/>
    </row>
    <row r="6" spans="1:2" ht="12.75">
      <c r="A6" s="69" t="s">
        <v>14</v>
      </c>
      <c r="B6" s="71" t="s">
        <v>15</v>
      </c>
    </row>
    <row r="7" spans="1:2" ht="13.5" thickBot="1">
      <c r="A7" s="70"/>
      <c r="B7" s="72"/>
    </row>
    <row r="8" spans="1:2" ht="12.75">
      <c r="A8" s="23" t="s">
        <v>96</v>
      </c>
      <c r="B8" s="10">
        <v>1002</v>
      </c>
    </row>
    <row r="9" spans="1:2" s="6" customFormat="1" ht="17.25" customHeight="1">
      <c r="A9" s="24" t="s">
        <v>16</v>
      </c>
      <c r="B9" s="25">
        <v>1002</v>
      </c>
    </row>
    <row r="10" spans="1:2" s="6" customFormat="1" ht="17.25" customHeight="1">
      <c r="A10" s="24"/>
      <c r="B10" s="25"/>
    </row>
    <row r="11" spans="1:2" ht="12.75">
      <c r="A11" s="26" t="s">
        <v>17</v>
      </c>
      <c r="B11" s="13">
        <v>66</v>
      </c>
    </row>
    <row r="12" spans="1:2" ht="12.75">
      <c r="A12" s="26" t="s">
        <v>18</v>
      </c>
      <c r="B12" s="13">
        <v>36</v>
      </c>
    </row>
    <row r="13" spans="1:2" ht="12.75">
      <c r="A13" s="26" t="s">
        <v>19</v>
      </c>
      <c r="B13" s="13">
        <v>150</v>
      </c>
    </row>
    <row r="14" spans="1:2" ht="12.75">
      <c r="A14" s="26" t="s">
        <v>20</v>
      </c>
      <c r="B14" s="13">
        <v>348</v>
      </c>
    </row>
    <row r="15" spans="1:2" ht="12.75">
      <c r="A15" s="26" t="s">
        <v>21</v>
      </c>
      <c r="B15" s="13">
        <v>213</v>
      </c>
    </row>
    <row r="16" spans="1:2" ht="12.75">
      <c r="A16" s="26" t="s">
        <v>22</v>
      </c>
      <c r="B16" s="13">
        <v>59</v>
      </c>
    </row>
    <row r="17" spans="1:2" ht="12.75">
      <c r="A17" s="26" t="s">
        <v>23</v>
      </c>
      <c r="B17" s="13">
        <v>4</v>
      </c>
    </row>
    <row r="18" spans="1:2" ht="12.75">
      <c r="A18" s="26" t="s">
        <v>24</v>
      </c>
      <c r="B18" s="13">
        <v>598</v>
      </c>
    </row>
    <row r="19" spans="1:2" ht="12.75">
      <c r="A19" s="26" t="s">
        <v>25</v>
      </c>
      <c r="B19" s="13">
        <v>329</v>
      </c>
    </row>
    <row r="20" spans="1:2" ht="12.75">
      <c r="A20" s="26" t="s">
        <v>26</v>
      </c>
      <c r="B20" s="13">
        <v>68</v>
      </c>
    </row>
    <row r="21" spans="1:2" ht="12.75">
      <c r="A21" s="26" t="s">
        <v>27</v>
      </c>
      <c r="B21" s="13">
        <v>364</v>
      </c>
    </row>
    <row r="22" spans="1:2" ht="12.75">
      <c r="A22" s="26" t="s">
        <v>28</v>
      </c>
      <c r="B22" s="13">
        <v>9</v>
      </c>
    </row>
    <row r="23" spans="1:2" s="6" customFormat="1" ht="17.25" customHeight="1">
      <c r="A23" s="24" t="s">
        <v>94</v>
      </c>
      <c r="B23" s="25">
        <f>SUM(B11:B22)</f>
        <v>2244</v>
      </c>
    </row>
    <row r="24" spans="1:2" s="6" customFormat="1" ht="17.25" customHeight="1">
      <c r="A24" s="24"/>
      <c r="B24" s="25"/>
    </row>
    <row r="25" spans="1:2" ht="12.75">
      <c r="A25" s="26" t="s">
        <v>29</v>
      </c>
      <c r="B25" s="13">
        <v>7</v>
      </c>
    </row>
    <row r="26" spans="1:2" ht="12.75">
      <c r="A26" s="26" t="s">
        <v>30</v>
      </c>
      <c r="B26" s="13">
        <v>151</v>
      </c>
    </row>
    <row r="27" spans="1:2" ht="12.75">
      <c r="A27" s="26" t="s">
        <v>31</v>
      </c>
      <c r="B27" s="13">
        <v>150</v>
      </c>
    </row>
    <row r="28" spans="1:2" ht="12.75">
      <c r="A28" s="26" t="s">
        <v>32</v>
      </c>
      <c r="B28" s="13">
        <v>212</v>
      </c>
    </row>
    <row r="29" spans="1:2" ht="12.75">
      <c r="A29" s="26" t="s">
        <v>33</v>
      </c>
      <c r="B29" s="13">
        <v>353</v>
      </c>
    </row>
    <row r="30" spans="1:2" ht="12.75">
      <c r="A30" s="26" t="s">
        <v>34</v>
      </c>
      <c r="B30" s="13">
        <v>25</v>
      </c>
    </row>
    <row r="31" spans="1:2" ht="12.75">
      <c r="A31" s="26" t="s">
        <v>35</v>
      </c>
      <c r="B31" s="13">
        <v>254</v>
      </c>
    </row>
    <row r="32" spans="1:2" ht="12.75">
      <c r="A32" s="26" t="s">
        <v>36</v>
      </c>
      <c r="B32" s="13">
        <v>405</v>
      </c>
    </row>
    <row r="33" spans="1:2" ht="12.75">
      <c r="A33" s="26" t="s">
        <v>37</v>
      </c>
      <c r="B33" s="13">
        <v>14</v>
      </c>
    </row>
    <row r="34" spans="1:2" ht="12.75">
      <c r="A34" s="26" t="s">
        <v>38</v>
      </c>
      <c r="B34" s="13">
        <v>12</v>
      </c>
    </row>
    <row r="35" spans="1:2" ht="12.75">
      <c r="A35" s="26" t="s">
        <v>39</v>
      </c>
      <c r="B35" s="13">
        <v>26</v>
      </c>
    </row>
    <row r="36" spans="1:2" s="6" customFormat="1" ht="17.25" customHeight="1">
      <c r="A36" s="24" t="s">
        <v>40</v>
      </c>
      <c r="B36" s="25">
        <f>SUM(B25:B35)</f>
        <v>1609</v>
      </c>
    </row>
    <row r="37" spans="1:2" s="6" customFormat="1" ht="17.25" customHeight="1">
      <c r="A37" s="24"/>
      <c r="B37" s="25"/>
    </row>
    <row r="38" spans="1:2" ht="12.75">
      <c r="A38" s="26" t="s">
        <v>41</v>
      </c>
      <c r="B38" s="13">
        <v>269</v>
      </c>
    </row>
    <row r="39" spans="1:2" ht="12.75">
      <c r="A39" s="26" t="s">
        <v>42</v>
      </c>
      <c r="B39" s="13">
        <v>86</v>
      </c>
    </row>
    <row r="40" spans="1:2" ht="12.75">
      <c r="A40" s="26" t="s">
        <v>43</v>
      </c>
      <c r="B40" s="13">
        <v>340</v>
      </c>
    </row>
    <row r="41" spans="1:2" ht="12.75">
      <c r="A41" s="26" t="s">
        <v>44</v>
      </c>
      <c r="B41" s="13">
        <v>312</v>
      </c>
    </row>
    <row r="42" spans="1:2" ht="12.75">
      <c r="A42" s="26" t="s">
        <v>45</v>
      </c>
      <c r="B42" s="13">
        <v>342</v>
      </c>
    </row>
    <row r="43" spans="1:2" ht="12.75">
      <c r="A43" s="26" t="s">
        <v>46</v>
      </c>
      <c r="B43" s="13">
        <v>233</v>
      </c>
    </row>
    <row r="44" spans="1:2" ht="12.75">
      <c r="A44" s="26" t="s">
        <v>47</v>
      </c>
      <c r="B44" s="13">
        <v>11</v>
      </c>
    </row>
    <row r="45" spans="1:2" ht="12.75">
      <c r="A45" s="26" t="s">
        <v>48</v>
      </c>
      <c r="B45" s="13">
        <v>184</v>
      </c>
    </row>
    <row r="46" spans="1:2" s="6" customFormat="1" ht="17.25" customHeight="1">
      <c r="A46" s="24" t="s">
        <v>50</v>
      </c>
      <c r="B46" s="25">
        <f>SUM(B38:B45)</f>
        <v>1777</v>
      </c>
    </row>
    <row r="47" spans="1:2" s="6" customFormat="1" ht="17.25" customHeight="1">
      <c r="A47" s="24"/>
      <c r="B47" s="25"/>
    </row>
    <row r="48" spans="1:2" ht="12.75">
      <c r="A48" s="26" t="s">
        <v>51</v>
      </c>
      <c r="B48" s="13">
        <v>694</v>
      </c>
    </row>
    <row r="49" spans="1:2" ht="12.75">
      <c r="A49" s="26" t="s">
        <v>52</v>
      </c>
      <c r="B49" s="13">
        <v>7</v>
      </c>
    </row>
    <row r="50" spans="1:2" s="6" customFormat="1" ht="17.25" customHeight="1">
      <c r="A50" s="24" t="s">
        <v>53</v>
      </c>
      <c r="B50" s="25">
        <f>SUM(B48:B49)</f>
        <v>701</v>
      </c>
    </row>
    <row r="51" spans="1:2" ht="12.75">
      <c r="A51" s="26"/>
      <c r="B51" s="13"/>
    </row>
    <row r="52" spans="1:2" s="2" customFormat="1" ht="13.5" thickBot="1">
      <c r="A52" s="51" t="s">
        <v>54</v>
      </c>
      <c r="B52" s="52">
        <f>SUM(B9,B23,B36,B46,B50)</f>
        <v>7333</v>
      </c>
    </row>
  </sheetData>
  <mergeCells count="5">
    <mergeCell ref="A1:B1"/>
    <mergeCell ref="A3:B3"/>
    <mergeCell ref="A4:C4"/>
    <mergeCell ref="A6:A7"/>
    <mergeCell ref="B6:B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zoomScaleNormal="75" workbookViewId="0" topLeftCell="A1">
      <selection activeCell="A4" sqref="A4:F4"/>
    </sheetView>
  </sheetViews>
  <sheetFormatPr defaultColWidth="11.421875" defaultRowHeight="12.75"/>
  <cols>
    <col min="1" max="1" width="18.00390625" style="0" customWidth="1"/>
    <col min="2" max="3" width="15.7109375" style="0" customWidth="1"/>
    <col min="4" max="4" width="15.7109375" style="0" bestFit="1" customWidth="1"/>
  </cols>
  <sheetData>
    <row r="1" spans="1:4" ht="18">
      <c r="A1" s="56" t="s">
        <v>13</v>
      </c>
      <c r="B1" s="56"/>
      <c r="C1" s="56"/>
      <c r="D1" s="56"/>
    </row>
    <row r="2" ht="12.75" customHeight="1"/>
    <row r="3" spans="1:4" ht="15">
      <c r="A3" s="67" t="s">
        <v>98</v>
      </c>
      <c r="B3" s="67"/>
      <c r="C3" s="67"/>
      <c r="D3" s="67"/>
    </row>
    <row r="4" spans="1:6" ht="15" customHeight="1">
      <c r="A4" s="68" t="s">
        <v>174</v>
      </c>
      <c r="B4" s="68"/>
      <c r="C4" s="68"/>
      <c r="D4" s="68"/>
      <c r="E4" s="68"/>
      <c r="F4" s="68"/>
    </row>
    <row r="5" spans="1:4" ht="13.5" thickBot="1">
      <c r="A5" s="22"/>
      <c r="B5" s="22"/>
      <c r="C5" s="22"/>
      <c r="D5" s="22"/>
    </row>
    <row r="6" spans="1:4" ht="12.75">
      <c r="A6" s="69" t="s">
        <v>60</v>
      </c>
      <c r="B6" s="58" t="s">
        <v>55</v>
      </c>
      <c r="C6" s="59"/>
      <c r="D6" s="73"/>
    </row>
    <row r="7" spans="1:4" ht="13.5" thickBot="1">
      <c r="A7" s="70"/>
      <c r="B7" s="30" t="s">
        <v>56</v>
      </c>
      <c r="C7" s="30" t="s">
        <v>57</v>
      </c>
      <c r="D7" s="30" t="s">
        <v>58</v>
      </c>
    </row>
    <row r="8" spans="1:5" ht="12.75">
      <c r="A8" s="23" t="s">
        <v>1</v>
      </c>
      <c r="B8" s="9">
        <v>3234</v>
      </c>
      <c r="C8" s="9">
        <v>2052</v>
      </c>
      <c r="D8" s="9">
        <v>2008</v>
      </c>
      <c r="E8" s="41"/>
    </row>
    <row r="9" spans="1:5" ht="12.75">
      <c r="A9" s="26" t="s">
        <v>59</v>
      </c>
      <c r="B9" s="12">
        <v>832</v>
      </c>
      <c r="C9" s="12">
        <v>267</v>
      </c>
      <c r="D9" s="12">
        <v>57</v>
      </c>
      <c r="E9" s="41"/>
    </row>
    <row r="10" spans="1:5" ht="13.5" thickBot="1">
      <c r="A10" s="29" t="s">
        <v>3</v>
      </c>
      <c r="B10" s="14">
        <v>1441</v>
      </c>
      <c r="C10" s="14">
        <v>1450</v>
      </c>
      <c r="D10" s="14">
        <v>1338</v>
      </c>
      <c r="E10" s="41"/>
    </row>
    <row r="11" ht="12.75">
      <c r="B11" s="41"/>
    </row>
  </sheetData>
  <mergeCells count="5">
    <mergeCell ref="B6:D6"/>
    <mergeCell ref="A6:A7"/>
    <mergeCell ref="A1:D1"/>
    <mergeCell ref="A3:D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Normal="75" workbookViewId="0" topLeftCell="A1">
      <selection activeCell="A4" sqref="A4:F4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75" t="s">
        <v>13</v>
      </c>
      <c r="B1" s="75"/>
      <c r="C1" s="75"/>
      <c r="D1" s="75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74" t="s">
        <v>181</v>
      </c>
      <c r="B3" s="74"/>
      <c r="C3" s="74"/>
      <c r="D3" s="74"/>
      <c r="E3" s="5"/>
      <c r="F3" s="5"/>
      <c r="G3" s="5"/>
      <c r="H3" s="5"/>
      <c r="I3" s="5"/>
      <c r="J3" s="5"/>
      <c r="K3" s="5"/>
    </row>
    <row r="4" spans="1:11" ht="15" customHeight="1">
      <c r="A4" s="82" t="s">
        <v>175</v>
      </c>
      <c r="B4" s="82"/>
      <c r="C4" s="82"/>
      <c r="D4" s="82"/>
      <c r="E4" s="82"/>
      <c r="F4" s="82"/>
      <c r="G4" s="5"/>
      <c r="H4" s="5"/>
      <c r="I4" s="5"/>
      <c r="J4" s="5"/>
      <c r="K4" s="5"/>
    </row>
    <row r="5" spans="1:4" ht="13.5" customHeight="1" thickBot="1">
      <c r="A5" s="22"/>
      <c r="B5" s="22"/>
      <c r="C5" s="22"/>
      <c r="D5" s="22"/>
    </row>
    <row r="6" spans="1:4" ht="13.5" thickBot="1">
      <c r="A6" s="27" t="s">
        <v>101</v>
      </c>
      <c r="B6" s="31" t="s">
        <v>102</v>
      </c>
      <c r="C6" s="31" t="s">
        <v>59</v>
      </c>
      <c r="D6" s="28" t="s">
        <v>103</v>
      </c>
    </row>
    <row r="7" spans="1:4" ht="12.75">
      <c r="A7" s="23" t="s">
        <v>107</v>
      </c>
      <c r="B7" s="9">
        <v>1449</v>
      </c>
      <c r="C7" s="9">
        <v>170</v>
      </c>
      <c r="D7" s="10">
        <v>881</v>
      </c>
    </row>
    <row r="8" spans="1:4" ht="12.75">
      <c r="A8" s="26" t="s">
        <v>108</v>
      </c>
      <c r="B8" s="12">
        <v>379</v>
      </c>
      <c r="C8" s="12">
        <v>56</v>
      </c>
      <c r="D8" s="13">
        <v>206</v>
      </c>
    </row>
    <row r="9" spans="1:4" ht="12.75">
      <c r="A9" s="26" t="s">
        <v>109</v>
      </c>
      <c r="B9" s="12">
        <v>228</v>
      </c>
      <c r="C9" s="12">
        <v>39</v>
      </c>
      <c r="D9" s="13">
        <v>151</v>
      </c>
    </row>
    <row r="10" spans="1:4" ht="12.75">
      <c r="A10" s="26" t="s">
        <v>110</v>
      </c>
      <c r="B10" s="12">
        <v>93</v>
      </c>
      <c r="C10" s="12">
        <v>10</v>
      </c>
      <c r="D10" s="13">
        <v>60</v>
      </c>
    </row>
    <row r="11" spans="1:4" ht="12.75">
      <c r="A11" s="26" t="s">
        <v>111</v>
      </c>
      <c r="B11" s="12">
        <v>146</v>
      </c>
      <c r="C11" s="12">
        <v>26</v>
      </c>
      <c r="D11" s="13">
        <v>85</v>
      </c>
    </row>
    <row r="12" spans="1:4" ht="12.75">
      <c r="A12" s="26" t="s">
        <v>112</v>
      </c>
      <c r="B12" s="12">
        <v>193</v>
      </c>
      <c r="C12" s="12">
        <v>45</v>
      </c>
      <c r="D12" s="13">
        <v>102</v>
      </c>
    </row>
    <row r="13" spans="1:4" ht="12.75">
      <c r="A13" s="26" t="s">
        <v>113</v>
      </c>
      <c r="B13" s="12">
        <v>810</v>
      </c>
      <c r="C13" s="12">
        <v>124</v>
      </c>
      <c r="D13" s="13">
        <v>486</v>
      </c>
    </row>
    <row r="14" spans="1:4" ht="12.75">
      <c r="A14" s="26" t="s">
        <v>114</v>
      </c>
      <c r="B14" s="12">
        <v>906</v>
      </c>
      <c r="C14" s="12">
        <v>62</v>
      </c>
      <c r="D14" s="13">
        <v>502</v>
      </c>
    </row>
    <row r="15" spans="1:4" ht="12.75">
      <c r="A15" s="26" t="s">
        <v>115</v>
      </c>
      <c r="B15" s="12">
        <v>440</v>
      </c>
      <c r="C15" s="12">
        <v>69</v>
      </c>
      <c r="D15" s="13">
        <v>304</v>
      </c>
    </row>
    <row r="16" spans="1:4" ht="12.75">
      <c r="A16" s="26" t="s">
        <v>105</v>
      </c>
      <c r="B16" s="12">
        <v>15</v>
      </c>
      <c r="C16" s="12">
        <v>2</v>
      </c>
      <c r="D16" s="13">
        <v>11</v>
      </c>
    </row>
    <row r="17" spans="1:5" ht="12.75">
      <c r="A17" s="26" t="s">
        <v>116</v>
      </c>
      <c r="B17" s="46">
        <v>547</v>
      </c>
      <c r="C17" s="12">
        <v>119</v>
      </c>
      <c r="D17" s="13">
        <v>330</v>
      </c>
      <c r="E17" s="47"/>
    </row>
    <row r="18" spans="1:4" ht="12.75">
      <c r="A18" s="26" t="s">
        <v>117</v>
      </c>
      <c r="B18" s="12">
        <v>803</v>
      </c>
      <c r="C18" s="12">
        <v>68</v>
      </c>
      <c r="D18" s="13">
        <v>411</v>
      </c>
    </row>
    <row r="19" spans="1:4" ht="12.75">
      <c r="A19" s="26" t="s">
        <v>118</v>
      </c>
      <c r="B19" s="12">
        <v>381</v>
      </c>
      <c r="C19" s="12">
        <v>86</v>
      </c>
      <c r="D19" s="13">
        <v>223</v>
      </c>
    </row>
    <row r="20" spans="1:4" ht="12.75">
      <c r="A20" s="26" t="s">
        <v>119</v>
      </c>
      <c r="B20" s="12">
        <v>300</v>
      </c>
      <c r="C20" s="12">
        <v>61</v>
      </c>
      <c r="D20" s="13">
        <v>169</v>
      </c>
    </row>
    <row r="21" spans="1:4" ht="12.75">
      <c r="A21" s="26" t="s">
        <v>106</v>
      </c>
      <c r="B21" s="12">
        <v>19</v>
      </c>
      <c r="C21" s="12">
        <v>2</v>
      </c>
      <c r="D21" s="13">
        <v>13</v>
      </c>
    </row>
    <row r="22" spans="1:4" ht="12.75">
      <c r="A22" s="26" t="s">
        <v>120</v>
      </c>
      <c r="B22" s="12">
        <v>319</v>
      </c>
      <c r="C22" s="12">
        <v>43</v>
      </c>
      <c r="D22" s="13">
        <v>217</v>
      </c>
    </row>
    <row r="23" spans="1:4" ht="12.75">
      <c r="A23" s="26" t="s">
        <v>121</v>
      </c>
      <c r="B23" s="12">
        <v>54</v>
      </c>
      <c r="C23" s="12">
        <v>5</v>
      </c>
      <c r="D23" s="13">
        <v>35</v>
      </c>
    </row>
    <row r="24" spans="1:4" ht="12.75">
      <c r="A24" s="26" t="s">
        <v>122</v>
      </c>
      <c r="B24" s="12">
        <v>108</v>
      </c>
      <c r="C24" s="12">
        <v>20</v>
      </c>
      <c r="D24" s="13">
        <v>68</v>
      </c>
    </row>
    <row r="25" spans="1:4" ht="12.75">
      <c r="A25" s="26" t="s">
        <v>123</v>
      </c>
      <c r="B25" s="12">
        <v>102</v>
      </c>
      <c r="C25" s="12">
        <v>16</v>
      </c>
      <c r="D25" s="13">
        <v>63</v>
      </c>
    </row>
    <row r="26" spans="1:4" ht="12.75">
      <c r="A26" s="26" t="s">
        <v>81</v>
      </c>
      <c r="B26" s="12">
        <v>42</v>
      </c>
      <c r="C26" s="12">
        <v>0</v>
      </c>
      <c r="D26" s="13">
        <v>41</v>
      </c>
    </row>
    <row r="27" spans="1:4" ht="12.75">
      <c r="A27" s="26"/>
      <c r="B27" s="12"/>
      <c r="C27" s="12"/>
      <c r="D27" s="13"/>
    </row>
    <row r="28" spans="1:4" s="2" customFormat="1" ht="12.75" customHeight="1" thickBot="1">
      <c r="A28" s="80" t="s">
        <v>104</v>
      </c>
      <c r="B28" s="81">
        <v>7333</v>
      </c>
      <c r="C28" s="81">
        <v>1195</v>
      </c>
      <c r="D28" s="52">
        <v>4229</v>
      </c>
    </row>
  </sheetData>
  <mergeCells count="3">
    <mergeCell ref="A1:D1"/>
    <mergeCell ref="A3:D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Normal="75" workbookViewId="0" topLeftCell="A1">
      <selection activeCell="A4" sqref="A4:F4"/>
    </sheetView>
  </sheetViews>
  <sheetFormatPr defaultColWidth="11.421875" defaultRowHeight="12.75"/>
  <cols>
    <col min="1" max="6" width="14.421875" style="0" customWidth="1"/>
  </cols>
  <sheetData>
    <row r="1" spans="1:6" ht="18">
      <c r="A1" s="56" t="s">
        <v>13</v>
      </c>
      <c r="B1" s="56"/>
      <c r="C1" s="56"/>
      <c r="D1" s="56"/>
      <c r="E1" s="56"/>
      <c r="F1" s="56"/>
    </row>
    <row r="3" spans="1:8" ht="15" customHeight="1">
      <c r="A3" s="67" t="s">
        <v>99</v>
      </c>
      <c r="B3" s="67"/>
      <c r="C3" s="67"/>
      <c r="D3" s="67"/>
      <c r="E3" s="67"/>
      <c r="F3" s="67"/>
      <c r="G3" s="67"/>
      <c r="H3" s="67"/>
    </row>
    <row r="4" spans="1:7" ht="15">
      <c r="A4" s="67" t="s">
        <v>178</v>
      </c>
      <c r="B4" s="67"/>
      <c r="C4" s="67"/>
      <c r="D4" s="67"/>
      <c r="E4" s="67"/>
      <c r="F4" s="67"/>
      <c r="G4" s="1"/>
    </row>
    <row r="5" spans="1:7" ht="13.5" thickBot="1">
      <c r="A5" s="22"/>
      <c r="B5" s="22"/>
      <c r="C5" s="22"/>
      <c r="D5" s="22"/>
      <c r="E5" s="22"/>
      <c r="F5" s="22"/>
      <c r="G5" s="1"/>
    </row>
    <row r="6" spans="1:7" ht="12.75">
      <c r="A6" s="32"/>
      <c r="B6" s="58" t="s">
        <v>61</v>
      </c>
      <c r="C6" s="59"/>
      <c r="D6" s="59"/>
      <c r="E6" s="59"/>
      <c r="F6" s="59"/>
      <c r="G6" s="1"/>
    </row>
    <row r="7" spans="1:7" ht="12.75">
      <c r="A7" s="39" t="s">
        <v>60</v>
      </c>
      <c r="B7" s="60" t="s">
        <v>62</v>
      </c>
      <c r="C7" s="60" t="s">
        <v>63</v>
      </c>
      <c r="D7" s="60" t="s">
        <v>64</v>
      </c>
      <c r="E7" s="60" t="s">
        <v>65</v>
      </c>
      <c r="F7" s="76" t="s">
        <v>49</v>
      </c>
      <c r="G7" s="1"/>
    </row>
    <row r="8" spans="1:7" ht="13.5" thickBot="1">
      <c r="A8" s="33"/>
      <c r="B8" s="62"/>
      <c r="C8" s="62"/>
      <c r="D8" s="62"/>
      <c r="E8" s="62"/>
      <c r="F8" s="77"/>
      <c r="G8" s="1"/>
    </row>
    <row r="9" spans="1:7" ht="12.75">
      <c r="A9" s="23" t="s">
        <v>1</v>
      </c>
      <c r="B9" s="9">
        <v>1002</v>
      </c>
      <c r="C9" s="9">
        <v>2244</v>
      </c>
      <c r="D9" s="9">
        <v>1609</v>
      </c>
      <c r="E9" s="9">
        <v>1777</v>
      </c>
      <c r="F9" s="10">
        <v>701</v>
      </c>
      <c r="G9" s="42"/>
    </row>
    <row r="10" spans="1:7" ht="12.75">
      <c r="A10" s="26" t="s">
        <v>59</v>
      </c>
      <c r="B10" s="12">
        <v>68</v>
      </c>
      <c r="C10" s="12">
        <v>358</v>
      </c>
      <c r="D10" s="12">
        <v>360</v>
      </c>
      <c r="E10" s="12">
        <v>305</v>
      </c>
      <c r="F10" s="13">
        <v>104</v>
      </c>
      <c r="G10" s="42"/>
    </row>
    <row r="11" spans="1:7" ht="13.5" thickBot="1">
      <c r="A11" s="29" t="s">
        <v>3</v>
      </c>
      <c r="B11" s="14">
        <v>505</v>
      </c>
      <c r="C11" s="14">
        <v>1474</v>
      </c>
      <c r="D11" s="14">
        <v>604</v>
      </c>
      <c r="E11" s="14">
        <v>1170</v>
      </c>
      <c r="F11" s="15">
        <v>488</v>
      </c>
      <c r="G11" s="42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view="pageBreakPreview" zoomScale="60" workbookViewId="0" topLeftCell="A1">
      <selection activeCell="K23" sqref="K23"/>
    </sheetView>
  </sheetViews>
  <sheetFormatPr defaultColWidth="11.421875" defaultRowHeight="12.75"/>
  <cols>
    <col min="2" max="2" width="15.7109375" style="0" customWidth="1"/>
    <col min="3" max="3" width="21.57421875" style="0" customWidth="1"/>
    <col min="4" max="4" width="20.421875" style="0" customWidth="1"/>
    <col min="5" max="5" width="18.140625" style="0" customWidth="1"/>
    <col min="6" max="6" width="15.421875" style="0" customWidth="1"/>
    <col min="7" max="7" width="15.57421875" style="0" customWidth="1"/>
    <col min="8" max="8" width="14.7109375" style="0" customWidth="1"/>
    <col min="9" max="9" width="13.8515625" style="0" customWidth="1"/>
  </cols>
  <sheetData>
    <row r="1" spans="1:9" ht="18">
      <c r="A1" s="56" t="s">
        <v>13</v>
      </c>
      <c r="B1" s="56"/>
      <c r="C1" s="56"/>
      <c r="D1" s="56"/>
      <c r="E1" s="56"/>
      <c r="F1" s="56"/>
      <c r="G1" s="56"/>
      <c r="H1" s="56"/>
      <c r="I1" s="56"/>
    </row>
    <row r="3" spans="1:11" ht="15">
      <c r="A3" s="57" t="s">
        <v>170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9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64" t="s">
        <v>0</v>
      </c>
      <c r="B5" s="63" t="s">
        <v>1</v>
      </c>
      <c r="C5" s="58" t="s">
        <v>2</v>
      </c>
      <c r="D5" s="59"/>
      <c r="E5" s="59"/>
      <c r="F5" s="59"/>
      <c r="G5" s="59"/>
      <c r="H5" s="73"/>
      <c r="I5" s="78" t="s">
        <v>8</v>
      </c>
    </row>
    <row r="6" spans="1:9" ht="12.75" customHeight="1">
      <c r="A6" s="65"/>
      <c r="B6" s="61"/>
      <c r="C6" s="53" t="s">
        <v>3</v>
      </c>
      <c r="D6" s="54"/>
      <c r="E6" s="54"/>
      <c r="F6" s="55"/>
      <c r="G6" s="16"/>
      <c r="H6" s="60" t="s">
        <v>93</v>
      </c>
      <c r="I6" s="79"/>
    </row>
    <row r="7" spans="1:9" ht="12.75">
      <c r="A7" s="65"/>
      <c r="B7" s="61"/>
      <c r="C7" s="17" t="s">
        <v>4</v>
      </c>
      <c r="D7" s="17" t="s">
        <v>5</v>
      </c>
      <c r="E7" s="17" t="s">
        <v>9</v>
      </c>
      <c r="F7" s="18" t="s">
        <v>11</v>
      </c>
      <c r="G7" s="19" t="s">
        <v>179</v>
      </c>
      <c r="H7" s="61"/>
      <c r="I7" s="79"/>
    </row>
    <row r="8" spans="1:9" ht="12.75">
      <c r="A8" s="65"/>
      <c r="B8" s="61"/>
      <c r="C8" s="19" t="s">
        <v>95</v>
      </c>
      <c r="D8" s="19" t="s">
        <v>6</v>
      </c>
      <c r="E8" s="19" t="s">
        <v>10</v>
      </c>
      <c r="F8" s="45" t="s">
        <v>3</v>
      </c>
      <c r="G8" s="19"/>
      <c r="H8" s="61"/>
      <c r="I8" s="79"/>
    </row>
    <row r="9" spans="1:9" ht="12.75">
      <c r="A9" s="84" t="s">
        <v>66</v>
      </c>
      <c r="B9" s="86">
        <v>17</v>
      </c>
      <c r="C9" s="87">
        <v>5</v>
      </c>
      <c r="D9" s="86">
        <v>7</v>
      </c>
      <c r="E9" s="87">
        <v>2</v>
      </c>
      <c r="F9" s="88">
        <v>14</v>
      </c>
      <c r="G9" s="87">
        <v>15</v>
      </c>
      <c r="H9" s="88">
        <v>29</v>
      </c>
      <c r="I9" s="92">
        <v>-12</v>
      </c>
    </row>
    <row r="10" spans="1:9" ht="12.75">
      <c r="A10" s="26" t="s">
        <v>67</v>
      </c>
      <c r="B10" s="89">
        <v>123</v>
      </c>
      <c r="C10" s="90">
        <v>6</v>
      </c>
      <c r="D10" s="89">
        <v>7</v>
      </c>
      <c r="E10" s="90">
        <v>6</v>
      </c>
      <c r="F10" s="91">
        <v>19</v>
      </c>
      <c r="G10" s="90">
        <v>16</v>
      </c>
      <c r="H10" s="91">
        <v>35</v>
      </c>
      <c r="I10" s="93">
        <v>88</v>
      </c>
    </row>
    <row r="11" spans="1:9" ht="12.75">
      <c r="A11" s="26" t="s">
        <v>68</v>
      </c>
      <c r="B11" s="89">
        <v>62</v>
      </c>
      <c r="C11" s="90">
        <v>6</v>
      </c>
      <c r="D11" s="89">
        <v>11</v>
      </c>
      <c r="E11" s="90">
        <v>5</v>
      </c>
      <c r="F11" s="91">
        <v>22</v>
      </c>
      <c r="G11" s="90">
        <v>9</v>
      </c>
      <c r="H11" s="91">
        <v>31</v>
      </c>
      <c r="I11" s="93">
        <v>31</v>
      </c>
    </row>
    <row r="12" spans="1:9" ht="12.75">
      <c r="A12" s="26" t="s">
        <v>69</v>
      </c>
      <c r="B12" s="89">
        <v>50</v>
      </c>
      <c r="C12" s="90">
        <v>8</v>
      </c>
      <c r="D12" s="89">
        <v>15</v>
      </c>
      <c r="E12" s="90">
        <v>4</v>
      </c>
      <c r="F12" s="91">
        <v>27</v>
      </c>
      <c r="G12" s="90">
        <v>47</v>
      </c>
      <c r="H12" s="91">
        <v>74</v>
      </c>
      <c r="I12" s="93">
        <v>-24</v>
      </c>
    </row>
    <row r="13" spans="1:9" ht="12.75">
      <c r="A13" s="26" t="s">
        <v>70</v>
      </c>
      <c r="B13" s="89">
        <v>58</v>
      </c>
      <c r="C13" s="90">
        <v>9</v>
      </c>
      <c r="D13" s="89">
        <v>15</v>
      </c>
      <c r="E13" s="90">
        <v>3</v>
      </c>
      <c r="F13" s="91">
        <v>27</v>
      </c>
      <c r="G13" s="90">
        <v>58</v>
      </c>
      <c r="H13" s="91">
        <v>85</v>
      </c>
      <c r="I13" s="93">
        <v>-27</v>
      </c>
    </row>
    <row r="14" spans="1:9" ht="12.75">
      <c r="A14" s="26" t="s">
        <v>71</v>
      </c>
      <c r="B14" s="89">
        <v>53</v>
      </c>
      <c r="C14" s="90">
        <v>10</v>
      </c>
      <c r="D14" s="89">
        <v>18</v>
      </c>
      <c r="E14" s="90">
        <v>7</v>
      </c>
      <c r="F14" s="91">
        <v>35</v>
      </c>
      <c r="G14" s="90">
        <v>45</v>
      </c>
      <c r="H14" s="91">
        <v>80</v>
      </c>
      <c r="I14" s="93">
        <v>-27</v>
      </c>
    </row>
    <row r="15" spans="1:9" ht="12.75">
      <c r="A15" s="26" t="s">
        <v>72</v>
      </c>
      <c r="B15" s="89">
        <v>36</v>
      </c>
      <c r="C15" s="90">
        <v>11</v>
      </c>
      <c r="D15" s="89">
        <v>20</v>
      </c>
      <c r="E15" s="90">
        <v>1</v>
      </c>
      <c r="F15" s="91">
        <v>32</v>
      </c>
      <c r="G15" s="90">
        <v>151</v>
      </c>
      <c r="H15" s="91">
        <v>183</v>
      </c>
      <c r="I15" s="93">
        <v>-147</v>
      </c>
    </row>
    <row r="16" spans="1:9" ht="12.75">
      <c r="A16" s="26" t="s">
        <v>73</v>
      </c>
      <c r="B16" s="89">
        <v>28</v>
      </c>
      <c r="C16" s="90">
        <v>5</v>
      </c>
      <c r="D16" s="89">
        <v>11</v>
      </c>
      <c r="E16" s="90">
        <v>4</v>
      </c>
      <c r="F16" s="91">
        <v>20</v>
      </c>
      <c r="G16" s="90">
        <v>23</v>
      </c>
      <c r="H16" s="91">
        <v>43</v>
      </c>
      <c r="I16" s="93">
        <v>-15</v>
      </c>
    </row>
    <row r="17" spans="1:9" ht="12.75">
      <c r="A17" s="26" t="s">
        <v>74</v>
      </c>
      <c r="B17" s="89">
        <v>25</v>
      </c>
      <c r="C17" s="90">
        <v>6</v>
      </c>
      <c r="D17" s="89">
        <v>13</v>
      </c>
      <c r="E17" s="90">
        <v>8</v>
      </c>
      <c r="F17" s="91">
        <v>27</v>
      </c>
      <c r="G17" s="90">
        <v>41</v>
      </c>
      <c r="H17" s="91">
        <v>68</v>
      </c>
      <c r="I17" s="93">
        <v>-43</v>
      </c>
    </row>
    <row r="18" spans="1:9" ht="12.75">
      <c r="A18" s="26" t="s">
        <v>75</v>
      </c>
      <c r="B18" s="89">
        <v>26</v>
      </c>
      <c r="C18" s="90">
        <v>6</v>
      </c>
      <c r="D18" s="89">
        <v>14</v>
      </c>
      <c r="E18" s="90">
        <v>5</v>
      </c>
      <c r="F18" s="91">
        <v>25</v>
      </c>
      <c r="G18" s="90">
        <v>33</v>
      </c>
      <c r="H18" s="91">
        <v>58</v>
      </c>
      <c r="I18" s="93">
        <v>-32</v>
      </c>
    </row>
    <row r="19" spans="1:9" ht="12.75">
      <c r="A19" s="26" t="s">
        <v>76</v>
      </c>
      <c r="B19" s="89">
        <v>56</v>
      </c>
      <c r="C19" s="90">
        <v>12</v>
      </c>
      <c r="D19" s="89">
        <v>10</v>
      </c>
      <c r="E19" s="90">
        <v>11</v>
      </c>
      <c r="F19" s="91">
        <v>33</v>
      </c>
      <c r="G19" s="90">
        <v>26</v>
      </c>
      <c r="H19" s="91">
        <v>59</v>
      </c>
      <c r="I19" s="93">
        <v>-3</v>
      </c>
    </row>
    <row r="20" spans="1:9" ht="12.75">
      <c r="A20" s="26" t="s">
        <v>77</v>
      </c>
      <c r="B20" s="89">
        <v>15</v>
      </c>
      <c r="C20" s="90">
        <v>12</v>
      </c>
      <c r="D20" s="89">
        <v>9</v>
      </c>
      <c r="E20" s="90">
        <v>6</v>
      </c>
      <c r="F20" s="91">
        <v>27</v>
      </c>
      <c r="G20" s="90">
        <v>18</v>
      </c>
      <c r="H20" s="91">
        <v>45</v>
      </c>
      <c r="I20" s="93">
        <v>-30</v>
      </c>
    </row>
    <row r="21" spans="1:9" ht="13.5" thickBot="1">
      <c r="A21" s="80" t="s">
        <v>92</v>
      </c>
      <c r="B21" s="85">
        <v>549</v>
      </c>
      <c r="C21" s="85">
        <v>96</v>
      </c>
      <c r="D21" s="85">
        <v>150</v>
      </c>
      <c r="E21" s="85">
        <v>62</v>
      </c>
      <c r="F21" s="85">
        <v>308</v>
      </c>
      <c r="G21" s="85">
        <v>482</v>
      </c>
      <c r="H21" s="85">
        <v>790</v>
      </c>
      <c r="I21" s="94">
        <v>-241</v>
      </c>
    </row>
    <row r="58" s="49" customFormat="1" ht="12.75">
      <c r="A58" s="83" t="s">
        <v>169</v>
      </c>
    </row>
  </sheetData>
  <mergeCells count="8">
    <mergeCell ref="A1:I1"/>
    <mergeCell ref="A5:A8"/>
    <mergeCell ref="B5:B8"/>
    <mergeCell ref="C5:H5"/>
    <mergeCell ref="I5:I8"/>
    <mergeCell ref="C6:F6"/>
    <mergeCell ref="H6:H8"/>
    <mergeCell ref="A3:K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="75" zoomScaleNormal="75" zoomScaleSheetLayoutView="75" workbookViewId="0" topLeftCell="A19">
      <selection activeCell="E10" sqref="E10"/>
    </sheetView>
  </sheetViews>
  <sheetFormatPr defaultColWidth="11.421875" defaultRowHeight="12.75"/>
  <cols>
    <col min="1" max="1" width="42.28125" style="95" bestFit="1" customWidth="1"/>
    <col min="2" max="2" width="22.7109375" style="95" customWidth="1"/>
    <col min="3" max="3" width="20.421875" style="95" customWidth="1"/>
    <col min="4" max="4" width="11.421875" style="95" customWidth="1"/>
    <col min="5" max="5" width="25.140625" style="96" customWidth="1"/>
    <col min="6" max="6" width="10.8515625" style="96" customWidth="1"/>
    <col min="7" max="8" width="11.421875" style="96" customWidth="1"/>
    <col min="9" max="9" width="15.57421875" style="96" customWidth="1"/>
    <col min="10" max="11" width="11.421875" style="96" customWidth="1"/>
    <col min="12" max="16384" width="11.421875" style="95" customWidth="1"/>
  </cols>
  <sheetData>
    <row r="1" spans="1:3" ht="18">
      <c r="A1" s="75" t="s">
        <v>13</v>
      </c>
      <c r="B1" s="75"/>
      <c r="C1" s="75"/>
    </row>
    <row r="3" spans="1:3" ht="15">
      <c r="A3" s="97" t="s">
        <v>100</v>
      </c>
      <c r="B3" s="97"/>
      <c r="C3" s="97"/>
    </row>
    <row r="4" spans="1:3" ht="15">
      <c r="A4" s="97" t="s">
        <v>171</v>
      </c>
      <c r="B4" s="97"/>
      <c r="C4" s="97"/>
    </row>
    <row r="5" spans="1:3" ht="13.5" thickBot="1">
      <c r="A5" s="98"/>
      <c r="B5" s="98"/>
      <c r="C5" s="98"/>
    </row>
    <row r="6" spans="1:3" ht="12.75">
      <c r="A6" s="64" t="s">
        <v>78</v>
      </c>
      <c r="B6" s="35" t="s">
        <v>60</v>
      </c>
      <c r="C6" s="108" t="s">
        <v>60</v>
      </c>
    </row>
    <row r="7" spans="1:3" ht="13.5" thickBot="1">
      <c r="A7" s="66"/>
      <c r="B7" s="20" t="s">
        <v>79</v>
      </c>
      <c r="C7" s="109" t="s">
        <v>80</v>
      </c>
    </row>
    <row r="8" spans="1:11" ht="12.75">
      <c r="A8" s="99" t="s">
        <v>96</v>
      </c>
      <c r="B8" s="44">
        <v>68</v>
      </c>
      <c r="C8" s="10">
        <v>16</v>
      </c>
      <c r="G8" s="100"/>
      <c r="K8" s="100"/>
    </row>
    <row r="9" spans="1:11" s="102" customFormat="1" ht="17.25" customHeight="1">
      <c r="A9" s="101" t="s">
        <v>16</v>
      </c>
      <c r="B9" s="34">
        <v>68</v>
      </c>
      <c r="C9" s="25">
        <v>16</v>
      </c>
      <c r="E9" s="96"/>
      <c r="F9" s="96"/>
      <c r="G9" s="100"/>
      <c r="H9" s="103"/>
      <c r="I9" s="96"/>
      <c r="J9" s="96"/>
      <c r="K9" s="100"/>
    </row>
    <row r="10" spans="1:11" s="102" customFormat="1" ht="17.25" customHeight="1">
      <c r="A10" s="101"/>
      <c r="B10" s="34"/>
      <c r="C10" s="25"/>
      <c r="E10" s="96"/>
      <c r="F10" s="96"/>
      <c r="G10" s="100"/>
      <c r="H10" s="103"/>
      <c r="I10" s="96"/>
      <c r="J10" s="96"/>
      <c r="K10" s="100"/>
    </row>
    <row r="11" spans="1:11" ht="12.75">
      <c r="A11" s="104" t="s">
        <v>124</v>
      </c>
      <c r="B11" s="110">
        <v>90</v>
      </c>
      <c r="C11" s="13">
        <v>19</v>
      </c>
      <c r="G11" s="100"/>
      <c r="K11" s="100"/>
    </row>
    <row r="12" spans="1:11" ht="12.75">
      <c r="A12" s="104" t="s">
        <v>125</v>
      </c>
      <c r="B12" s="110">
        <v>14</v>
      </c>
      <c r="C12" s="13">
        <v>3</v>
      </c>
      <c r="G12" s="100"/>
      <c r="K12" s="100"/>
    </row>
    <row r="13" spans="1:11" ht="12.75">
      <c r="A13" s="104" t="s">
        <v>126</v>
      </c>
      <c r="B13" s="110">
        <v>30</v>
      </c>
      <c r="C13" s="13">
        <v>24</v>
      </c>
      <c r="G13" s="100"/>
      <c r="K13" s="100"/>
    </row>
    <row r="14" spans="1:11" ht="12.75">
      <c r="A14" s="104" t="s">
        <v>127</v>
      </c>
      <c r="B14" s="110">
        <v>30</v>
      </c>
      <c r="C14" s="13">
        <v>5</v>
      </c>
      <c r="G14" s="100"/>
      <c r="K14" s="100"/>
    </row>
    <row r="15" spans="1:11" ht="12.75">
      <c r="A15" s="104" t="s">
        <v>128</v>
      </c>
      <c r="B15" s="110">
        <v>11</v>
      </c>
      <c r="C15" s="13">
        <v>1</v>
      </c>
      <c r="G15" s="100"/>
      <c r="K15" s="100"/>
    </row>
    <row r="16" spans="1:11" ht="12.75">
      <c r="A16" s="104" t="s">
        <v>129</v>
      </c>
      <c r="B16" s="110">
        <v>65</v>
      </c>
      <c r="C16" s="13">
        <v>6</v>
      </c>
      <c r="G16" s="100"/>
      <c r="K16" s="100"/>
    </row>
    <row r="17" spans="1:11" ht="12.75">
      <c r="A17" s="104" t="s">
        <v>130</v>
      </c>
      <c r="B17" s="110">
        <v>3</v>
      </c>
      <c r="C17" s="13">
        <v>0</v>
      </c>
      <c r="G17" s="100"/>
      <c r="K17" s="100"/>
    </row>
    <row r="18" spans="1:11" ht="12.75">
      <c r="A18" s="104" t="s">
        <v>131</v>
      </c>
      <c r="B18" s="110">
        <v>21</v>
      </c>
      <c r="C18" s="13">
        <v>3</v>
      </c>
      <c r="G18" s="100"/>
      <c r="K18" s="100"/>
    </row>
    <row r="19" spans="1:11" ht="12.75">
      <c r="A19" s="104" t="s">
        <v>132</v>
      </c>
      <c r="B19" s="110">
        <v>39</v>
      </c>
      <c r="C19" s="13">
        <v>8</v>
      </c>
      <c r="G19" s="100"/>
      <c r="K19" s="100"/>
    </row>
    <row r="20" spans="1:11" ht="12.75">
      <c r="A20" s="104" t="s">
        <v>176</v>
      </c>
      <c r="B20" s="110">
        <v>26</v>
      </c>
      <c r="C20" s="13">
        <v>22</v>
      </c>
      <c r="G20" s="100"/>
      <c r="K20" s="100"/>
    </row>
    <row r="21" spans="1:11" ht="12.75">
      <c r="A21" s="104" t="s">
        <v>177</v>
      </c>
      <c r="B21" s="110">
        <v>28</v>
      </c>
      <c r="C21" s="13">
        <v>21</v>
      </c>
      <c r="G21" s="100"/>
      <c r="K21" s="100"/>
    </row>
    <row r="22" spans="1:11" ht="12.75">
      <c r="A22" s="104" t="s">
        <v>133</v>
      </c>
      <c r="B22" s="110">
        <v>1</v>
      </c>
      <c r="C22" s="13">
        <v>0</v>
      </c>
      <c r="G22" s="100"/>
      <c r="K22" s="100"/>
    </row>
    <row r="23" spans="1:11" s="102" customFormat="1" ht="17.25" customHeight="1">
      <c r="A23" s="101" t="s">
        <v>94</v>
      </c>
      <c r="B23" s="34">
        <f>SUM(B11:B22)</f>
        <v>358</v>
      </c>
      <c r="C23" s="25">
        <f>SUM(C11:C22)</f>
        <v>112</v>
      </c>
      <c r="E23" s="96"/>
      <c r="F23" s="96"/>
      <c r="G23" s="100"/>
      <c r="H23" s="103"/>
      <c r="I23" s="96"/>
      <c r="J23" s="96"/>
      <c r="K23" s="100"/>
    </row>
    <row r="24" spans="1:11" s="102" customFormat="1" ht="17.25" customHeight="1">
      <c r="A24" s="101"/>
      <c r="B24" s="34"/>
      <c r="C24" s="25"/>
      <c r="E24" s="96"/>
      <c r="F24" s="96"/>
      <c r="G24" s="100"/>
      <c r="H24" s="103"/>
      <c r="I24" s="96"/>
      <c r="J24" s="96"/>
      <c r="K24" s="100"/>
    </row>
    <row r="25" spans="1:11" ht="12.75">
      <c r="A25" s="104" t="s">
        <v>134</v>
      </c>
      <c r="B25" s="110">
        <v>1</v>
      </c>
      <c r="C25" s="111">
        <v>0</v>
      </c>
      <c r="G25" s="100"/>
      <c r="K25" s="100"/>
    </row>
    <row r="26" spans="1:11" ht="12.75">
      <c r="A26" s="104" t="s">
        <v>135</v>
      </c>
      <c r="B26" s="110">
        <v>105</v>
      </c>
      <c r="C26" s="111">
        <v>6</v>
      </c>
      <c r="G26" s="100"/>
      <c r="K26" s="100"/>
    </row>
    <row r="27" spans="1:11" ht="12.75">
      <c r="A27" s="104" t="s">
        <v>136</v>
      </c>
      <c r="B27" s="110">
        <v>25</v>
      </c>
      <c r="C27" s="111">
        <v>5</v>
      </c>
      <c r="G27" s="100"/>
      <c r="K27" s="100"/>
    </row>
    <row r="28" spans="1:11" ht="12.75">
      <c r="A28" s="104" t="s">
        <v>137</v>
      </c>
      <c r="B28" s="110">
        <v>5</v>
      </c>
      <c r="C28" s="111">
        <v>0</v>
      </c>
      <c r="G28" s="100"/>
      <c r="K28" s="100"/>
    </row>
    <row r="29" spans="1:11" ht="12.75">
      <c r="A29" s="104" t="s">
        <v>138</v>
      </c>
      <c r="B29" s="110">
        <v>34</v>
      </c>
      <c r="C29" s="111">
        <v>7</v>
      </c>
      <c r="G29" s="100"/>
      <c r="K29" s="100"/>
    </row>
    <row r="30" spans="1:11" ht="12.75">
      <c r="A30" s="104" t="s">
        <v>139</v>
      </c>
      <c r="B30" s="110">
        <v>3</v>
      </c>
      <c r="C30" s="111">
        <v>3</v>
      </c>
      <c r="G30" s="100"/>
      <c r="K30" s="100"/>
    </row>
    <row r="31" spans="1:11" ht="12.75">
      <c r="A31" s="104" t="s">
        <v>140</v>
      </c>
      <c r="B31" s="110">
        <v>108</v>
      </c>
      <c r="C31" s="111">
        <v>25</v>
      </c>
      <c r="G31" s="100"/>
      <c r="K31" s="100"/>
    </row>
    <row r="32" spans="1:11" ht="12.75">
      <c r="A32" s="104" t="s">
        <v>141</v>
      </c>
      <c r="B32" s="110">
        <v>40</v>
      </c>
      <c r="C32" s="111">
        <v>5</v>
      </c>
      <c r="G32" s="100"/>
      <c r="K32" s="100"/>
    </row>
    <row r="33" spans="1:11" ht="12.75">
      <c r="A33" s="104" t="s">
        <v>142</v>
      </c>
      <c r="B33" s="110">
        <v>32</v>
      </c>
      <c r="C33" s="112" t="s">
        <v>153</v>
      </c>
      <c r="G33" s="100"/>
      <c r="K33" s="100"/>
    </row>
    <row r="34" spans="1:11" ht="12.75">
      <c r="A34" s="104" t="s">
        <v>143</v>
      </c>
      <c r="B34" s="110">
        <v>2</v>
      </c>
      <c r="C34" s="111">
        <v>2</v>
      </c>
      <c r="G34" s="100"/>
      <c r="K34" s="100"/>
    </row>
    <row r="35" spans="1:11" ht="12.75">
      <c r="A35" s="104" t="s">
        <v>144</v>
      </c>
      <c r="B35" s="110">
        <v>5</v>
      </c>
      <c r="C35" s="112" t="s">
        <v>153</v>
      </c>
      <c r="G35" s="100"/>
      <c r="K35" s="100"/>
    </row>
    <row r="36" spans="1:11" s="102" customFormat="1" ht="17.25" customHeight="1">
      <c r="A36" s="101" t="s">
        <v>40</v>
      </c>
      <c r="B36" s="34">
        <f>SUM(B25:B35)</f>
        <v>360</v>
      </c>
      <c r="C36" s="25">
        <f>SUM(C25:C35)</f>
        <v>53</v>
      </c>
      <c r="E36" s="96"/>
      <c r="F36" s="96"/>
      <c r="G36" s="100"/>
      <c r="H36" s="103"/>
      <c r="I36" s="96"/>
      <c r="J36" s="96"/>
      <c r="K36" s="100"/>
    </row>
    <row r="37" spans="1:11" s="102" customFormat="1" ht="17.25" customHeight="1">
      <c r="A37" s="101"/>
      <c r="B37" s="34"/>
      <c r="C37" s="25"/>
      <c r="E37" s="96"/>
      <c r="F37" s="96"/>
      <c r="G37" s="100"/>
      <c r="H37" s="103"/>
      <c r="I37" s="96"/>
      <c r="J37" s="96"/>
      <c r="K37" s="100"/>
    </row>
    <row r="38" spans="1:11" ht="12.75">
      <c r="A38" s="104" t="s">
        <v>145</v>
      </c>
      <c r="B38" s="110">
        <v>56</v>
      </c>
      <c r="C38" s="111">
        <v>39</v>
      </c>
      <c r="G38" s="100"/>
      <c r="K38" s="100"/>
    </row>
    <row r="39" spans="1:11" ht="12.75">
      <c r="A39" s="104" t="s">
        <v>146</v>
      </c>
      <c r="B39" s="110">
        <v>9</v>
      </c>
      <c r="C39" s="111">
        <v>4</v>
      </c>
      <c r="G39" s="100"/>
      <c r="K39" s="100"/>
    </row>
    <row r="40" spans="1:11" ht="12.75">
      <c r="A40" s="104" t="s">
        <v>147</v>
      </c>
      <c r="B40" s="110">
        <v>57</v>
      </c>
      <c r="C40" s="111">
        <v>12</v>
      </c>
      <c r="G40" s="100"/>
      <c r="K40" s="100"/>
    </row>
    <row r="41" spans="1:11" ht="12.75">
      <c r="A41" s="104" t="s">
        <v>148</v>
      </c>
      <c r="B41" s="110">
        <v>67</v>
      </c>
      <c r="C41" s="111">
        <v>14</v>
      </c>
      <c r="G41" s="100"/>
      <c r="K41" s="100"/>
    </row>
    <row r="42" spans="1:11" ht="12.75">
      <c r="A42" s="104" t="s">
        <v>149</v>
      </c>
      <c r="B42" s="110">
        <v>76</v>
      </c>
      <c r="C42" s="111">
        <v>19</v>
      </c>
      <c r="G42" s="100"/>
      <c r="K42" s="100"/>
    </row>
    <row r="43" spans="1:11" ht="12.75">
      <c r="A43" s="104" t="s">
        <v>150</v>
      </c>
      <c r="B43" s="110">
        <v>1</v>
      </c>
      <c r="C43" s="111">
        <v>2</v>
      </c>
      <c r="G43" s="100"/>
      <c r="K43" s="100"/>
    </row>
    <row r="44" spans="1:7" ht="12.75">
      <c r="A44" s="104" t="s">
        <v>151</v>
      </c>
      <c r="B44" s="110">
        <v>28</v>
      </c>
      <c r="C44" s="111">
        <v>6</v>
      </c>
      <c r="G44" s="100"/>
    </row>
    <row r="45" spans="1:7" ht="12.75">
      <c r="A45" s="104" t="s">
        <v>152</v>
      </c>
      <c r="B45" s="110">
        <v>11</v>
      </c>
      <c r="C45" s="111">
        <v>2</v>
      </c>
      <c r="G45" s="100"/>
    </row>
    <row r="46" spans="1:11" s="102" customFormat="1" ht="17.25" customHeight="1">
      <c r="A46" s="101" t="s">
        <v>50</v>
      </c>
      <c r="B46" s="34">
        <f>SUM(B38:B45)</f>
        <v>305</v>
      </c>
      <c r="C46" s="25">
        <f>SUM(C38:C45)</f>
        <v>98</v>
      </c>
      <c r="E46" s="96"/>
      <c r="F46" s="96"/>
      <c r="G46" s="100"/>
      <c r="H46" s="103"/>
      <c r="I46" s="103"/>
      <c r="J46" s="103"/>
      <c r="K46" s="103"/>
    </row>
    <row r="47" spans="1:11" s="102" customFormat="1" ht="17.25" customHeight="1">
      <c r="A47" s="101"/>
      <c r="B47" s="34"/>
      <c r="C47" s="25"/>
      <c r="E47" s="96"/>
      <c r="F47" s="96"/>
      <c r="G47" s="100"/>
      <c r="H47" s="103"/>
      <c r="I47" s="103"/>
      <c r="J47" s="103"/>
      <c r="K47" s="103"/>
    </row>
    <row r="48" spans="1:7" ht="12.75">
      <c r="A48" s="105" t="s">
        <v>51</v>
      </c>
      <c r="B48" s="12">
        <v>58</v>
      </c>
      <c r="C48" s="13">
        <v>29</v>
      </c>
      <c r="G48" s="100"/>
    </row>
    <row r="49" spans="1:7" ht="12.75">
      <c r="A49" s="105" t="s">
        <v>52</v>
      </c>
      <c r="B49" s="12">
        <v>7</v>
      </c>
      <c r="C49" s="13">
        <v>0</v>
      </c>
      <c r="G49" s="100"/>
    </row>
    <row r="50" spans="1:11" s="102" customFormat="1" ht="17.25" customHeight="1">
      <c r="A50" s="101" t="s">
        <v>53</v>
      </c>
      <c r="B50" s="34">
        <f>SUM(B48:B49)</f>
        <v>65</v>
      </c>
      <c r="C50" s="25">
        <f>SUM(C48:C49)</f>
        <v>29</v>
      </c>
      <c r="E50" s="96"/>
      <c r="F50" s="96"/>
      <c r="G50" s="100"/>
      <c r="H50" s="103"/>
      <c r="I50" s="103"/>
      <c r="J50" s="103"/>
      <c r="K50" s="103"/>
    </row>
    <row r="51" spans="1:11" s="102" customFormat="1" ht="17.25" customHeight="1">
      <c r="A51" s="101"/>
      <c r="B51" s="34"/>
      <c r="C51" s="25"/>
      <c r="E51" s="96"/>
      <c r="F51" s="96"/>
      <c r="G51" s="100"/>
      <c r="H51" s="103"/>
      <c r="I51" s="103"/>
      <c r="J51" s="103"/>
      <c r="K51" s="103"/>
    </row>
    <row r="52" spans="1:7" ht="12.75">
      <c r="A52" s="105" t="s">
        <v>81</v>
      </c>
      <c r="B52" s="12">
        <v>39</v>
      </c>
      <c r="C52" s="13">
        <v>0</v>
      </c>
      <c r="G52" s="100"/>
    </row>
    <row r="53" spans="1:7" ht="12.75">
      <c r="A53" s="105"/>
      <c r="B53" s="12"/>
      <c r="C53" s="13"/>
      <c r="G53" s="100"/>
    </row>
    <row r="54" spans="1:11" s="106" customFormat="1" ht="13.5" thickBot="1">
      <c r="A54" s="51" t="s">
        <v>54</v>
      </c>
      <c r="B54" s="81">
        <f>SUM(B9,B23,B36,B46,B50,B52)</f>
        <v>1195</v>
      </c>
      <c r="C54" s="52">
        <f>SUM(C9,C23,C36,C46,C50,C52)</f>
        <v>308</v>
      </c>
      <c r="E54" s="96"/>
      <c r="F54" s="96"/>
      <c r="G54" s="100"/>
      <c r="H54" s="107"/>
      <c r="I54" s="107"/>
      <c r="J54" s="107"/>
      <c r="K54" s="107"/>
    </row>
    <row r="56" ht="12.75">
      <c r="C56" s="96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Normal="60" workbookViewId="0" topLeftCell="A1">
      <selection activeCell="K7" sqref="K7"/>
    </sheetView>
  </sheetViews>
  <sheetFormatPr defaultColWidth="11.421875" defaultRowHeight="12.75"/>
  <cols>
    <col min="1" max="1" width="32.8515625" style="95" customWidth="1"/>
    <col min="2" max="2" width="22.7109375" style="95" customWidth="1"/>
    <col min="3" max="8" width="20.7109375" style="95" customWidth="1"/>
    <col min="9" max="9" width="11.7109375" style="95" customWidth="1"/>
    <col min="10" max="10" width="11.421875" style="95" customWidth="1"/>
    <col min="11" max="11" width="10.57421875" style="95" customWidth="1"/>
    <col min="12" max="16384" width="11.421875" style="95" customWidth="1"/>
  </cols>
  <sheetData>
    <row r="1" spans="1:10" ht="18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</row>
    <row r="3" spans="1:11" ht="15">
      <c r="A3" s="121" t="s">
        <v>180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0" ht="13.5" thickBot="1">
      <c r="A4" s="98"/>
      <c r="B4" s="98"/>
      <c r="C4" s="98"/>
      <c r="D4" s="98"/>
      <c r="E4" s="98"/>
      <c r="F4" s="98"/>
      <c r="G4" s="98"/>
      <c r="H4" s="98"/>
      <c r="I4" s="98"/>
      <c r="J4" s="96"/>
    </row>
    <row r="5" spans="1:10" ht="12.75" customHeight="1">
      <c r="A5" s="36"/>
      <c r="B5" s="58" t="s">
        <v>83</v>
      </c>
      <c r="C5" s="59"/>
      <c r="D5" s="59"/>
      <c r="E5" s="59"/>
      <c r="F5" s="59"/>
      <c r="G5" s="59"/>
      <c r="H5" s="59"/>
      <c r="I5" s="59"/>
      <c r="J5" s="122"/>
    </row>
    <row r="6" spans="1:9" ht="12.75">
      <c r="A6" s="37" t="s">
        <v>82</v>
      </c>
      <c r="B6" s="17" t="s">
        <v>164</v>
      </c>
      <c r="C6" s="17" t="s">
        <v>84</v>
      </c>
      <c r="D6" s="17" t="s">
        <v>86</v>
      </c>
      <c r="E6" s="17" t="s">
        <v>162</v>
      </c>
      <c r="F6" s="17" t="s">
        <v>88</v>
      </c>
      <c r="G6" s="17" t="s">
        <v>88</v>
      </c>
      <c r="H6" s="17" t="s">
        <v>88</v>
      </c>
      <c r="I6" s="113" t="s">
        <v>11</v>
      </c>
    </row>
    <row r="7" spans="1:9" ht="13.5" thickBot="1">
      <c r="A7" s="38"/>
      <c r="B7" s="20" t="s">
        <v>165</v>
      </c>
      <c r="C7" s="20" t="s">
        <v>85</v>
      </c>
      <c r="D7" s="20" t="s">
        <v>87</v>
      </c>
      <c r="E7" s="20" t="s">
        <v>163</v>
      </c>
      <c r="F7" s="20" t="s">
        <v>57</v>
      </c>
      <c r="G7" s="20" t="s">
        <v>89</v>
      </c>
      <c r="H7" s="20" t="s">
        <v>90</v>
      </c>
      <c r="I7" s="119" t="s">
        <v>168</v>
      </c>
    </row>
    <row r="8" spans="1:10" ht="12.75">
      <c r="A8" s="123" t="s">
        <v>154</v>
      </c>
      <c r="B8" s="124"/>
      <c r="C8" s="116">
        <v>1</v>
      </c>
      <c r="D8" s="116">
        <v>11</v>
      </c>
      <c r="E8" s="116"/>
      <c r="F8" s="116"/>
      <c r="G8" s="116">
        <v>8</v>
      </c>
      <c r="H8" s="125"/>
      <c r="I8" s="120">
        <f>SUM(B8:H8)</f>
        <v>20</v>
      </c>
      <c r="J8" s="126"/>
    </row>
    <row r="9" spans="1:10" ht="12.75">
      <c r="A9" s="127" t="s">
        <v>155</v>
      </c>
      <c r="B9" s="128"/>
      <c r="C9" s="117"/>
      <c r="D9" s="117"/>
      <c r="E9" s="117">
        <v>1</v>
      </c>
      <c r="F9" s="117"/>
      <c r="G9" s="117">
        <v>1</v>
      </c>
      <c r="H9" s="129"/>
      <c r="I9" s="25">
        <f aca="true" t="shared" si="0" ref="I9:I17">SUM(B9:H9)</f>
        <v>2</v>
      </c>
      <c r="J9" s="126"/>
    </row>
    <row r="10" spans="1:10" ht="12.75">
      <c r="A10" s="127" t="s">
        <v>156</v>
      </c>
      <c r="B10" s="128">
        <v>1</v>
      </c>
      <c r="C10" s="117">
        <v>2</v>
      </c>
      <c r="D10" s="117">
        <v>11</v>
      </c>
      <c r="E10" s="117"/>
      <c r="F10" s="117"/>
      <c r="G10" s="117">
        <v>10</v>
      </c>
      <c r="H10" s="129"/>
      <c r="I10" s="25">
        <f t="shared" si="0"/>
        <v>24</v>
      </c>
      <c r="J10" s="126"/>
    </row>
    <row r="11" spans="1:10" ht="12.75">
      <c r="A11" s="127" t="s">
        <v>148</v>
      </c>
      <c r="B11" s="128"/>
      <c r="C11" s="117"/>
      <c r="D11" s="117">
        <v>1</v>
      </c>
      <c r="E11" s="117"/>
      <c r="F11" s="117"/>
      <c r="G11" s="117">
        <v>0</v>
      </c>
      <c r="H11" s="129">
        <v>3</v>
      </c>
      <c r="I11" s="25">
        <f t="shared" si="0"/>
        <v>4</v>
      </c>
      <c r="J11" s="126"/>
    </row>
    <row r="12" spans="1:10" ht="12.75">
      <c r="A12" s="127" t="s">
        <v>157</v>
      </c>
      <c r="B12" s="128"/>
      <c r="C12" s="117"/>
      <c r="D12" s="117"/>
      <c r="E12" s="117"/>
      <c r="F12" s="117"/>
      <c r="G12" s="117">
        <v>0</v>
      </c>
      <c r="H12" s="129">
        <v>1</v>
      </c>
      <c r="I12" s="25">
        <f t="shared" si="0"/>
        <v>1</v>
      </c>
      <c r="J12" s="126"/>
    </row>
    <row r="13" spans="1:10" ht="12.75">
      <c r="A13" s="127" t="s">
        <v>158</v>
      </c>
      <c r="B13" s="128"/>
      <c r="C13" s="117"/>
      <c r="D13" s="117"/>
      <c r="E13" s="117"/>
      <c r="F13" s="117"/>
      <c r="G13" s="117" t="s">
        <v>167</v>
      </c>
      <c r="H13" s="129"/>
      <c r="I13" s="25">
        <v>23</v>
      </c>
      <c r="J13" s="126"/>
    </row>
    <row r="14" spans="1:10" ht="12.75">
      <c r="A14" s="127" t="s">
        <v>159</v>
      </c>
      <c r="B14" s="128"/>
      <c r="C14" s="117">
        <v>1</v>
      </c>
      <c r="D14" s="117">
        <v>1</v>
      </c>
      <c r="E14" s="117"/>
      <c r="F14" s="117">
        <v>1</v>
      </c>
      <c r="G14" s="117">
        <v>1</v>
      </c>
      <c r="H14" s="129"/>
      <c r="I14" s="25">
        <f t="shared" si="0"/>
        <v>4</v>
      </c>
      <c r="J14" s="126"/>
    </row>
    <row r="15" spans="1:10" ht="12.75">
      <c r="A15" s="127" t="s">
        <v>160</v>
      </c>
      <c r="B15" s="128"/>
      <c r="C15" s="117"/>
      <c r="D15" s="117">
        <v>1</v>
      </c>
      <c r="E15" s="117"/>
      <c r="F15" s="117"/>
      <c r="G15" s="117">
        <v>0</v>
      </c>
      <c r="H15" s="129"/>
      <c r="I15" s="25">
        <f t="shared" si="0"/>
        <v>1</v>
      </c>
      <c r="J15" s="126"/>
    </row>
    <row r="16" spans="1:10" ht="12.75">
      <c r="A16" s="127" t="s">
        <v>161</v>
      </c>
      <c r="B16" s="128"/>
      <c r="C16" s="117"/>
      <c r="D16" s="117">
        <v>3</v>
      </c>
      <c r="E16" s="117"/>
      <c r="F16" s="117"/>
      <c r="G16" s="117">
        <v>2</v>
      </c>
      <c r="H16" s="129"/>
      <c r="I16" s="25">
        <f t="shared" si="0"/>
        <v>5</v>
      </c>
      <c r="J16" s="126"/>
    </row>
    <row r="17" spans="1:10" ht="12.75">
      <c r="A17" s="127" t="s">
        <v>166</v>
      </c>
      <c r="B17" s="128">
        <v>11</v>
      </c>
      <c r="C17" s="117">
        <v>1</v>
      </c>
      <c r="D17" s="117">
        <v>5</v>
      </c>
      <c r="E17" s="117"/>
      <c r="F17" s="117">
        <v>2</v>
      </c>
      <c r="G17" s="117">
        <v>0</v>
      </c>
      <c r="H17" s="129">
        <v>14</v>
      </c>
      <c r="I17" s="25">
        <f t="shared" si="0"/>
        <v>33</v>
      </c>
      <c r="J17" s="126"/>
    </row>
    <row r="18" spans="1:10" ht="12.75">
      <c r="A18" s="127"/>
      <c r="B18" s="128"/>
      <c r="C18" s="117"/>
      <c r="D18" s="117"/>
      <c r="E18" s="117"/>
      <c r="F18" s="117"/>
      <c r="G18" s="117"/>
      <c r="H18" s="129"/>
      <c r="I18" s="25"/>
      <c r="J18" s="126"/>
    </row>
    <row r="19" spans="1:10" s="106" customFormat="1" ht="15" customHeight="1" thickBot="1">
      <c r="A19" s="114" t="s">
        <v>54</v>
      </c>
      <c r="B19" s="115">
        <v>12</v>
      </c>
      <c r="C19" s="81">
        <v>5</v>
      </c>
      <c r="D19" s="81">
        <v>33</v>
      </c>
      <c r="E19" s="81">
        <v>1</v>
      </c>
      <c r="F19" s="81">
        <v>3</v>
      </c>
      <c r="G19" s="81">
        <v>45</v>
      </c>
      <c r="H19" s="118">
        <v>18</v>
      </c>
      <c r="I19" s="52">
        <f>SUM(I8:I17)</f>
        <v>117</v>
      </c>
      <c r="J19" s="126"/>
    </row>
    <row r="20" spans="1:11" s="106" customFormat="1" ht="12.75">
      <c r="A20" s="130"/>
      <c r="B20" s="43"/>
      <c r="C20" s="43"/>
      <c r="D20" s="43"/>
      <c r="E20" s="43"/>
      <c r="F20" s="43"/>
      <c r="G20" s="43"/>
      <c r="H20" s="43"/>
      <c r="I20" s="43"/>
      <c r="J20" s="43"/>
      <c r="K20" s="126"/>
    </row>
    <row r="21" spans="1:10" ht="12.75">
      <c r="A21" s="131" t="s">
        <v>91</v>
      </c>
      <c r="B21" s="132"/>
      <c r="C21" s="132"/>
      <c r="D21" s="132"/>
      <c r="E21" s="133"/>
      <c r="F21" s="133"/>
      <c r="G21" s="134"/>
      <c r="H21" s="134"/>
      <c r="I21" s="134"/>
      <c r="J21" s="135"/>
    </row>
  </sheetData>
  <mergeCells count="4">
    <mergeCell ref="A21:D21"/>
    <mergeCell ref="B5:I5"/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2011-06-02T08:07:02Z</cp:lastPrinted>
  <dcterms:created xsi:type="dcterms:W3CDTF">2009-06-02T08:09:14Z</dcterms:created>
  <dcterms:modified xsi:type="dcterms:W3CDTF">2011-06-02T08:07:25Z</dcterms:modified>
  <cp:category/>
  <cp:version/>
  <cp:contentType/>
  <cp:contentStatus/>
</cp:coreProperties>
</file>