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6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3" firstSheet="25" activeTab="32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5.1.1" sheetId="20" r:id="rId20"/>
    <sheet name="11.5.1.2" sheetId="21" r:id="rId21"/>
    <sheet name="11.5.2" sheetId="22" r:id="rId22"/>
    <sheet name="11.5.3" sheetId="23" r:id="rId23"/>
    <sheet name="11.5.4" sheetId="24" r:id="rId24"/>
    <sheet name="11.5.5.1" sheetId="25" r:id="rId25"/>
    <sheet name="11.5.5.2" sheetId="26" r:id="rId26"/>
    <sheet name="11.5.6.1" sheetId="27" r:id="rId27"/>
    <sheet name="11.5.6.2" sheetId="28" r:id="rId28"/>
    <sheet name="11.5.7.1" sheetId="29" r:id="rId29"/>
    <sheet name="11.5.7.2" sheetId="30" r:id="rId30"/>
    <sheet name="11.6.1" sheetId="31" r:id="rId31"/>
    <sheet name="11.6.2.1" sheetId="32" r:id="rId32"/>
    <sheet name="11.6.2.2" sheetId="33" r:id="rId33"/>
    <sheet name="11.6.3" sheetId="34" r:id="rId34"/>
    <sheet name="11.7.1.1" sheetId="35" r:id="rId35"/>
    <sheet name="11.7.1.2" sheetId="36" r:id="rId36"/>
    <sheet name="11.8.1" sheetId="37" r:id="rId37"/>
    <sheet name="11.8.2." sheetId="38" r:id="rId38"/>
    <sheet name="11.8.3" sheetId="39" r:id="rId39"/>
    <sheet name="11.8.4" sheetId="40" r:id="rId40"/>
    <sheet name="11.8.5" sheetId="41" r:id="rId41"/>
    <sheet name="11.9.1" sheetId="42" r:id="rId42"/>
    <sheet name="11.9.2." sheetId="43" r:id="rId43"/>
    <sheet name="11.9.3" sheetId="44" r:id="rId44"/>
    <sheet name="11.9.4" sheetId="45" r:id="rId45"/>
    <sheet name="11.9.5" sheetId="46" r:id="rId46"/>
    <sheet name="11.9.6" sheetId="47" r:id="rId47"/>
    <sheet name="11.9.7" sheetId="48" r:id="rId48"/>
    <sheet name="11.9.8" sheetId="49" r:id="rId49"/>
    <sheet name="11.10.1" sheetId="50" r:id="rId50"/>
    <sheet name="11.10.2" sheetId="51" r:id="rId51"/>
    <sheet name="11.10.3" sheetId="52" r:id="rId52"/>
    <sheet name="11.10.4" sheetId="53" r:id="rId53"/>
    <sheet name="11.10.5" sheetId="54" r:id="rId54"/>
    <sheet name="11.10.6" sheetId="55" r:id="rId55"/>
    <sheet name="11.11.1" sheetId="56" r:id="rId56"/>
    <sheet name="11.11.2" sheetId="57" r:id="rId57"/>
    <sheet name="11.11.3" sheetId="58" r:id="rId58"/>
    <sheet name="11.12.1" sheetId="59" r:id="rId59"/>
    <sheet name="11.12.2" sheetId="60" r:id="rId60"/>
    <sheet name="11.12.3" sheetId="61" r:id="rId61"/>
    <sheet name="11.12.4" sheetId="62" r:id="rId62"/>
    <sheet name="11.12.5" sheetId="63" r:id="rId63"/>
    <sheet name="11.12.6" sheetId="64" r:id="rId64"/>
    <sheet name="11.13.1" sheetId="65" r:id="rId65"/>
    <sheet name="11.13.2.1" sheetId="66" r:id="rId66"/>
    <sheet name="11.13.2.2" sheetId="67" r:id="rId67"/>
    <sheet name="11.13.3.1" sheetId="68" r:id="rId68"/>
    <sheet name="11.13.3.2" sheetId="69" r:id="rId69"/>
    <sheet name="11.13.4.1" sheetId="70" r:id="rId70"/>
    <sheet name="11.13.4.2" sheetId="71" r:id="rId71"/>
    <sheet name="11.13.5.1" sheetId="72" r:id="rId72"/>
    <sheet name="11.13.5.2" sheetId="73" r:id="rId73"/>
  </sheets>
  <externalReferences>
    <externalReference r:id="rId76"/>
  </externalReferences>
  <definedNames>
    <definedName name="_xlnm.Print_Area" localSheetId="0">'11.1.1'!$A$1:$H$51</definedName>
    <definedName name="_xlnm.Print_Area" localSheetId="1">'11.1.2'!$A$1:$D$52</definedName>
    <definedName name="_xlnm.Print_Area" localSheetId="2">'11.1.3'!$A$1:$F$52</definedName>
    <definedName name="_xlnm.Print_Area" localSheetId="49">'11.10.1'!$A$1:$E$25</definedName>
    <definedName name="_xlnm.Print_Area" localSheetId="50">'11.10.2'!$A$1:$D$32</definedName>
    <definedName name="_xlnm.Print_Area" localSheetId="51">'11.10.3'!$A$1:$C$22</definedName>
    <definedName name="_xlnm.Print_Area" localSheetId="52">'11.10.4'!$A$1:$U$24</definedName>
    <definedName name="_xlnm.Print_Area" localSheetId="53">'11.10.5'!$A$1:$G$23</definedName>
    <definedName name="_xlnm.Print_Area" localSheetId="54">'11.10.6'!$A$1:$L$28</definedName>
    <definedName name="_xlnm.Print_Area" localSheetId="55">'11.11.1'!$A$1:$D$36</definedName>
    <definedName name="_xlnm.Print_Area" localSheetId="56">'11.11.2'!$A$1:$C$17</definedName>
    <definedName name="_xlnm.Print_Area" localSheetId="57">'11.11.3'!$A$1:$E$24</definedName>
    <definedName name="_xlnm.Print_Area" localSheetId="58">'11.12.1'!$A$1:$J$33</definedName>
    <definedName name="_xlnm.Print_Area" localSheetId="59">'11.12.2'!$A$1:$E$32</definedName>
    <definedName name="_xlnm.Print_Area" localSheetId="60">'11.12.3'!$A$1:$H$35</definedName>
    <definedName name="_xlnm.Print_Area" localSheetId="61">'11.12.4'!$A$1:$E$30</definedName>
    <definedName name="_xlnm.Print_Area" localSheetId="62">'11.12.5'!$A$1:$E$21</definedName>
    <definedName name="_xlnm.Print_Area" localSheetId="63">'11.12.6'!$A$1:$J$28</definedName>
    <definedName name="_xlnm.Print_Area" localSheetId="64">'11.13.1'!$A$1:$E$25</definedName>
    <definedName name="_xlnm.Print_Area" localSheetId="65">'11.13.2.1'!$A$1:$E$22</definedName>
    <definedName name="_xlnm.Print_Area" localSheetId="66">'11.13.2.2'!$A$1:$P$40</definedName>
    <definedName name="_xlnm.Print_Area" localSheetId="67">'11.13.3.1'!$A$1:$K$31</definedName>
    <definedName name="_xlnm.Print_Area" localSheetId="68">'11.13.3.2'!$A$1:$H$19</definedName>
    <definedName name="_xlnm.Print_Area" localSheetId="69">'11.13.4.1'!$A$1:$F$19</definedName>
    <definedName name="_xlnm.Print_Area" localSheetId="70">'11.13.4.2'!$A$1:$F$31</definedName>
    <definedName name="_xlnm.Print_Area" localSheetId="71">'11.13.5.1'!$A$1:$I$25</definedName>
    <definedName name="_xlnm.Print_Area" localSheetId="72">'11.13.5.2'!$A$1:$C$22</definedName>
    <definedName name="_xlnm.Print_Area" localSheetId="3">'11.2.1.1'!$A$1:$G$54</definedName>
    <definedName name="_xlnm.Print_Area" localSheetId="4">'11.2.1.2'!$A$1:$F$29</definedName>
    <definedName name="_xlnm.Print_Area" localSheetId="5">'11.2.2.1'!$A$1:$G$36</definedName>
    <definedName name="_xlnm.Print_Area" localSheetId="6">'11.2.2.2'!$A$1:$G$28</definedName>
    <definedName name="_xlnm.Print_Area" localSheetId="7">'11.2.3'!$A$1:$F$23</definedName>
    <definedName name="_xlnm.Print_Area" localSheetId="8">'11.2.4.1'!$A$1:$C$25</definedName>
    <definedName name="_xlnm.Print_Area" localSheetId="9">'11.2.4.2'!$A$1:$E$27</definedName>
    <definedName name="_xlnm.Print_Area" localSheetId="10">'11.2.5.1'!$A$1:$E$19</definedName>
    <definedName name="_xlnm.Print_Area" localSheetId="11">'11.2.5.2'!$A$1:$E$28</definedName>
    <definedName name="_xlnm.Print_Area" localSheetId="12">'11.3.1'!$A$1:$G$36</definedName>
    <definedName name="_xlnm.Print_Area" localSheetId="13">'11.3.2'!$A$1:$H$21</definedName>
    <definedName name="_xlnm.Print_Area" localSheetId="14">'11.3.3'!$A$1:$E$18</definedName>
    <definedName name="_xlnm.Print_Area" localSheetId="15">'11.4.1'!$A$1:$O$23</definedName>
    <definedName name="_xlnm.Print_Area" localSheetId="16">'11.4.2'!$A$1:$E$24</definedName>
    <definedName name="_xlnm.Print_Area" localSheetId="17">'11.4.3'!$A$1:$C$20</definedName>
    <definedName name="_xlnm.Print_Area" localSheetId="18">'11.4.4'!$A$1:$E$21</definedName>
    <definedName name="_xlnm.Print_Area" localSheetId="19">'11.5.1.1'!$A$1:$D$20</definedName>
    <definedName name="_xlnm.Print_Area" localSheetId="20">'11.5.1.2'!$A$1:$E$29</definedName>
    <definedName name="_xlnm.Print_Area" localSheetId="21">'11.5.2'!$A$1:$E$25</definedName>
    <definedName name="_xlnm.Print_Area" localSheetId="22">'11.5.3'!$A$1:$H$21</definedName>
    <definedName name="_xlnm.Print_Area" localSheetId="23">'11.5.4'!$A$1:$E$24</definedName>
    <definedName name="_xlnm.Print_Area" localSheetId="24">'11.5.5.1'!$A$1:$E$19</definedName>
    <definedName name="_xlnm.Print_Area" localSheetId="25">'11.5.5.2'!$A$1:$E$26</definedName>
    <definedName name="_xlnm.Print_Area" localSheetId="26">'11.5.6.1'!$A$1:$I$19</definedName>
    <definedName name="_xlnm.Print_Area" localSheetId="27">'11.5.6.2'!$A$1:$G$29</definedName>
    <definedName name="_xlnm.Print_Area" localSheetId="28">'11.5.7.1'!$A$1:$H$21</definedName>
    <definedName name="_xlnm.Print_Area" localSheetId="29">'11.5.7.2'!$A$1:$F$69</definedName>
    <definedName name="_xlnm.Print_Area" localSheetId="30">'11.6.1'!$A$1:$D$25</definedName>
    <definedName name="_xlnm.Print_Area" localSheetId="31">'11.6.2.1'!$A$1:$H$20</definedName>
    <definedName name="_xlnm.Print_Area" localSheetId="32">'11.6.2.2'!$A$1:$C$29</definedName>
    <definedName name="_xlnm.Print_Area" localSheetId="33">'11.6.3'!$A$1:$D$31</definedName>
    <definedName name="_xlnm.Print_Area" localSheetId="34">'11.7.1.1'!$A$1:$C$19</definedName>
    <definedName name="_xlnm.Print_Area" localSheetId="35">'11.7.1.2'!$A$1:$E$14</definedName>
    <definedName name="_xlnm.Print_Area" localSheetId="36">'11.8.1'!$A$1:$E$17</definedName>
    <definedName name="_xlnm.Print_Area" localSheetId="37">'11.8.2.'!$A$1:$D$19</definedName>
    <definedName name="_xlnm.Print_Area" localSheetId="38">'11.8.3'!$A$1:$H$22</definedName>
    <definedName name="_xlnm.Print_Area" localSheetId="39">'11.8.4'!$A$1:$E$20</definedName>
    <definedName name="_xlnm.Print_Area" localSheetId="40">'11.8.5'!$A$1:$D$21</definedName>
    <definedName name="_xlnm.Print_Area" localSheetId="41">'11.9.1'!$A$1:$F$15</definedName>
    <definedName name="_xlnm.Print_Area" localSheetId="42">'11.9.2.'!$A$1:$C$40</definedName>
    <definedName name="_xlnm.Print_Area" localSheetId="43">'11.9.3'!$A$1:$J$17</definedName>
    <definedName name="_xlnm.Print_Area" localSheetId="44">'11.9.4'!$A$1:$G$21</definedName>
    <definedName name="_xlnm.Print_Area" localSheetId="45">'11.9.5'!$A$1:$D$21</definedName>
    <definedName name="_xlnm.Print_Area" localSheetId="46">'11.9.6'!$A$1:$D$26</definedName>
    <definedName name="_xlnm.Print_Area" localSheetId="47">'11.9.7'!$A$1:$C$36</definedName>
    <definedName name="_xlnm.Print_Area" localSheetId="48">'11.9.8'!$A$1:$D$24</definedName>
  </definedNames>
  <calcPr fullCalcOnLoad="1"/>
</workbook>
</file>

<file path=xl/sharedStrings.xml><?xml version="1.0" encoding="utf-8"?>
<sst xmlns="http://schemas.openxmlformats.org/spreadsheetml/2006/main" count="1240" uniqueCount="583">
  <si>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</si>
  <si>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</si>
  <si>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</si>
  <si>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</si>
  <si>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</si>
  <si>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</si>
  <si>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</si>
  <si>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t>Total</t>
  </si>
  <si>
    <t>Índice</t>
  </si>
  <si>
    <t>Emisiones (Kilotoneladas)</t>
  </si>
  <si>
    <r>
      <t>CH</t>
    </r>
    <r>
      <rPr>
        <vertAlign val="subscript"/>
        <sz val="10"/>
        <rFont val="Arial"/>
        <family val="2"/>
      </rPr>
      <t>4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</si>
  <si>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</si>
  <si>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</si>
  <si>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</si>
  <si>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</si>
  <si>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</si>
  <si>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</si>
  <si>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</si>
  <si>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</si>
  <si>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</si>
  <si>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</si>
  <si>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</si>
  <si>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</si>
  <si>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</si>
  <si>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</si>
  <si>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</si>
  <si>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</si>
  <si>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</si>
  <si>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</si>
  <si>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</si>
  <si>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</si>
  <si>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</si>
  <si>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</si>
  <si>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</si>
  <si>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</si>
  <si>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</si>
  <si>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</si>
  <si>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</si>
  <si>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</si>
  <si>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</si>
  <si>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</si>
  <si>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</si>
  <si>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</si>
  <si>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</si>
  <si>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</si>
  <si>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</si>
  <si>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</si>
  <si>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</si>
  <si>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</si>
  <si>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</si>
  <si>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</si>
  <si>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</si>
  <si>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</si>
  <si>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</si>
  <si>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</si>
  <si>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</si>
  <si>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</si>
  <si>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</si>
  <si>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</si>
  <si>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</si>
  <si>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</si>
  <si>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</si>
  <si>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</si>
  <si>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</si>
  <si>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</si>
  <si>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</si>
  <si>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</si>
  <si>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</si>
  <si>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</si>
  <si>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</si>
  <si>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</si>
  <si>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</si>
  <si>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</si>
  <si>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</si>
  <si>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</si>
  <si>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</si>
  <si>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</si>
  <si>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</si>
  <si>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</si>
  <si>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</si>
  <si>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</si>
  <si>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</si>
  <si>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</si>
  <si>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</si>
  <si>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</si>
  <si>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</si>
  <si>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</si>
  <si>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</si>
  <si>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</si>
  <si>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</si>
  <si>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</si>
  <si>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</si>
  <si>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</si>
  <si>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</si>
  <si>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</si>
  <si>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</si>
  <si>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</si>
  <si>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Renta disponible bruta per cápita (Euros)</t>
  </si>
  <si>
    <t>Renta disponible bruta por hogar</t>
  </si>
  <si>
    <t>Euros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</si>
  <si>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</si>
  <si>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</si>
  <si>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</si>
  <si>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</si>
  <si>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</si>
  <si>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</si>
  <si>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</si>
  <si>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</si>
  <si>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</si>
  <si>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</si>
  <si>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</si>
  <si>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</si>
  <si>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</si>
  <si>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</si>
  <si>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</si>
  <si>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</si>
  <si>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</si>
  <si>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</si>
  <si>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</si>
  <si>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</si>
  <si>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</si>
  <si>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</si>
  <si>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</si>
  <si>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</si>
  <si>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</si>
  <si>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Superficie (ha)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</si>
  <si>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</si>
  <si>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</si>
  <si>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</si>
  <si>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</si>
  <si>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</si>
  <si>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</si>
  <si>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</si>
  <si>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</si>
  <si>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</si>
  <si>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</si>
  <si>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</si>
  <si>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</si>
  <si>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</si>
  <si>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</si>
  <si>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</si>
  <si>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</si>
  <si>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</si>
  <si>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</si>
  <si>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</si>
  <si>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</si>
  <si>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</si>
  <si>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</si>
  <si>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</si>
  <si>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</si>
  <si>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</si>
  <si>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</si>
  <si>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</si>
  <si>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</si>
  <si>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</si>
  <si>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</si>
  <si>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</si>
  <si>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</si>
  <si>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</si>
  <si>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</si>
  <si>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</si>
  <si>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</si>
  <si>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</si>
  <si>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</si>
  <si>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</si>
  <si>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</si>
  <si>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</si>
  <si>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</si>
  <si>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</si>
  <si>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</si>
  <si>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</si>
  <si>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País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</si>
  <si>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</si>
  <si>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</si>
  <si>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</si>
  <si>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</si>
  <si>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</si>
  <si>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</si>
  <si>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</si>
  <si>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</si>
  <si>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</si>
  <si>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</si>
  <si>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</si>
  <si>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</si>
  <si>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</si>
  <si>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</si>
  <si>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</si>
  <si>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</si>
  <si>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</si>
  <si>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</si>
  <si>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</si>
  <si>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</si>
  <si>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</si>
  <si>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</si>
  <si>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</si>
  <si>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Bajo</t>
  </si>
  <si>
    <t>Medio</t>
  </si>
  <si>
    <t>Alto</t>
  </si>
  <si>
    <t>Muy alto</t>
  </si>
  <si>
    <t>Porcentaje de superficie en riesgo</t>
  </si>
  <si>
    <t>Nivel de riesgo de desertificación</t>
  </si>
  <si>
    <t>Melilla</t>
  </si>
  <si>
    <t>Ceuta</t>
  </si>
  <si>
    <t>Bioetanol</t>
  </si>
  <si>
    <t>Biodiesel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</si>
  <si>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</si>
  <si>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</si>
  <si>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</si>
  <si>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</si>
  <si>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</si>
  <si>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</si>
  <si>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</si>
  <si>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</si>
  <si>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</si>
  <si>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</si>
  <si>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</si>
  <si>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</si>
  <si>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</si>
  <si>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</si>
  <si>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</si>
  <si>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</si>
  <si>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</si>
  <si>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</si>
  <si>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</si>
  <si>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</si>
  <si>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</si>
  <si>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</si>
  <si>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</si>
  <si>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</si>
  <si>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</si>
  <si>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</si>
  <si>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</si>
  <si>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</si>
  <si>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</si>
  <si>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</si>
  <si>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</si>
  <si>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</si>
  <si>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</si>
  <si>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</si>
  <si>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</si>
  <si>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</si>
  <si>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</si>
  <si>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</si>
  <si>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</si>
  <si>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</si>
  <si>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</si>
  <si>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</si>
  <si>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</si>
  <si>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</si>
  <si>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</si>
  <si>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</si>
  <si>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</si>
  <si>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</si>
  <si>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</si>
  <si>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</si>
  <si>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</si>
  <si>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</si>
  <si>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</si>
  <si>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</si>
  <si>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</si>
  <si>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</si>
  <si>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</si>
  <si>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</si>
  <si>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</si>
  <si>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</si>
  <si>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</si>
  <si>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</si>
  <si>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</si>
  <si>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</si>
  <si>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</si>
  <si>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</si>
  <si>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</si>
  <si>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</si>
  <si>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</si>
  <si>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</si>
  <si>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</si>
  <si>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</si>
  <si>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</si>
  <si>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</si>
  <si>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</si>
  <si>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</si>
  <si>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</si>
  <si>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</si>
  <si>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</si>
  <si>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 xml:space="preserve"> del porcentaje de superficie ENP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</si>
  <si>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</si>
  <si>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</si>
  <si>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</si>
  <si>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</si>
  <si>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</si>
  <si>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</si>
  <si>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</si>
  <si>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</si>
  <si>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</si>
  <si>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</si>
  <si>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</si>
  <si>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</si>
  <si>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</si>
  <si>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</si>
  <si>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</si>
  <si>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</si>
  <si>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</si>
  <si>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</si>
  <si>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</si>
  <si>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</si>
  <si>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</si>
  <si>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</si>
  <si>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</si>
  <si>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</si>
  <si>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</si>
  <si>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</si>
  <si>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</si>
  <si>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</si>
  <si>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</si>
  <si>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</si>
  <si>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 xml:space="preserve">11.11.2. SUELOS: Porcentaje de superficie 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</si>
  <si>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</si>
  <si>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</si>
  <si>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</si>
  <si>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</si>
  <si>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</si>
  <si>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</si>
  <si>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</si>
  <si>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</si>
  <si>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</si>
  <si>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</si>
  <si>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</si>
  <si>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</si>
  <si>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</si>
  <si>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</si>
  <si>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</si>
  <si>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</si>
  <si>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</si>
  <si>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</si>
  <si>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</si>
  <si>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</si>
  <si>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</si>
  <si>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</si>
  <si>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</si>
  <si>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</si>
  <si>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</si>
  <si>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</si>
  <si>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INE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</si>
  <si>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</si>
  <si>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</si>
  <si>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</si>
  <si>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</si>
  <si>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</si>
  <si>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</si>
  <si>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</si>
  <si>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</si>
  <si>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Fuentes: DGT, INE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</si>
  <si>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</si>
  <si>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</si>
  <si>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</si>
  <si>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</si>
  <si>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</si>
  <si>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</si>
  <si>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</si>
  <si>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</si>
  <si>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</si>
  <si>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</si>
  <si>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</si>
  <si>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</si>
  <si>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</si>
  <si>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</si>
  <si>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</si>
  <si>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</si>
  <si>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>ESPAÑA (media)</t>
  </si>
  <si>
    <t xml:space="preserve">Aragón </t>
  </si>
  <si>
    <t>C.Valenciana</t>
  </si>
  <si>
    <t>Rioja, La</t>
  </si>
  <si>
    <t>Castilla - La Mancha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</si>
  <si>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</si>
  <si>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</si>
  <si>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</si>
  <si>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</si>
  <si>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</si>
  <si>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</si>
  <si>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</si>
  <si>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</si>
  <si>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</si>
  <si>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</si>
  <si>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</si>
  <si>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</si>
  <si>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 xml:space="preserve">(P): datos provisionales </t>
  </si>
  <si>
    <t xml:space="preserve">11.2.4.2. AGRICULTURA: Análisis autonómico de la superficie de agricultura ecológica </t>
  </si>
  <si>
    <t>Índice del total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</si>
  <si>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</si>
  <si>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</si>
  <si>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</si>
  <si>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</si>
  <si>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Superficie de regadío (ha)</t>
  </si>
  <si>
    <t>Porcentaje de puntos de muestreo aguas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</si>
  <si>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</si>
  <si>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</si>
  <si>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</si>
  <si>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UE-27: desde 2005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</si>
  <si>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</si>
  <si>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</si>
  <si>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</si>
  <si>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</si>
  <si>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</si>
  <si>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Mejillón</t>
  </si>
  <si>
    <t>Peces: continentales y marinos</t>
  </si>
  <si>
    <t>TOTAL RESIDUOS URBANOS RECOGIDOS</t>
  </si>
  <si>
    <t>Recogida residuos urbanos (toneladas)</t>
  </si>
  <si>
    <t>País de la UE</t>
  </si>
  <si>
    <t>Eslovaquia</t>
  </si>
  <si>
    <t>Malta</t>
  </si>
  <si>
    <t>Lituania</t>
  </si>
  <si>
    <t>Chipre</t>
  </si>
  <si>
    <t>Rumanía</t>
  </si>
  <si>
    <t>UE-27</t>
  </si>
  <si>
    <t>Eslovenia</t>
  </si>
  <si>
    <t>Fuente: Eurostat</t>
  </si>
  <si>
    <t xml:space="preserve">11.9.3. RESIDUOS: Seria histórica de la cantidad de residuos urbanos ingresados </t>
  </si>
  <si>
    <t>en instalaciones de tratamiento (t/año)</t>
  </si>
  <si>
    <t>Letonia</t>
  </si>
  <si>
    <t xml:space="preserve"> Accidentes industriales en los que intervienen </t>
  </si>
  <si>
    <t>Total           1991-2008</t>
  </si>
  <si>
    <t xml:space="preserve">11.4.4. ENERGÍA: Serie histórica de la intensidad </t>
  </si>
  <si>
    <t>Otras recogidas selectivas</t>
  </si>
  <si>
    <t>Tasa de variación de turistas extranjeros</t>
  </si>
  <si>
    <t>(*) Se refiere a núcleos de población de más de 10.000 habitantes en relación con la superficie de la Comunidad Autónoma</t>
  </si>
  <si>
    <t>2006/2007</t>
  </si>
  <si>
    <t>2007/2008</t>
  </si>
  <si>
    <t>2008/2009</t>
  </si>
  <si>
    <t>2009/2010</t>
  </si>
  <si>
    <t>11.2.2.2. AGRICULTURA: Análisis autonómico del consumo de productos fitosanitarios, 2009</t>
  </si>
  <si>
    <t>2000=100. VAB: Valor añadido bruto</t>
  </si>
  <si>
    <t>Agricultura ecológica / SAU (%)</t>
  </si>
  <si>
    <t>Superficie agrícola utilizada 2010 (ha)</t>
  </si>
  <si>
    <t>respecto a la superficie agrícola utilizada (SAU), 2010</t>
  </si>
  <si>
    <t>n.d</t>
  </si>
  <si>
    <t>Estructura del consumo de energia primaria</t>
  </si>
  <si>
    <t>Biomasa y residuos (biogas)</t>
  </si>
  <si>
    <t>Geotermica</t>
  </si>
  <si>
    <t>Solar</t>
  </si>
  <si>
    <t xml:space="preserve"> </t>
  </si>
  <si>
    <t>11.5.5.2. HOGARES: Análisis autonómico del número de turismos por hogar, 2009</t>
  </si>
  <si>
    <t>s.d</t>
  </si>
  <si>
    <t>No se proporcionan datos de Ceuta y Melilla por confidencialidad estadística</t>
  </si>
  <si>
    <t>Índice 2000-2008</t>
  </si>
  <si>
    <t>(P) Provisionales</t>
  </si>
  <si>
    <t>Andalucía (*)</t>
  </si>
  <si>
    <t xml:space="preserve"> en cuenta esta circunstancia, descontando municipios y población duplicada </t>
  </si>
  <si>
    <t>(*) Andalucía algunos municipios pertenecen a varias redes. En el total  se ha tenido</t>
  </si>
  <si>
    <t xml:space="preserve">11.6.2.2. MEDIO URBANO: Análisis autonómico </t>
  </si>
  <si>
    <t>(total caladeros)</t>
  </si>
  <si>
    <t xml:space="preserve">11.9.2. RESIDUOS: Generación de residuos urbanos </t>
  </si>
  <si>
    <t>por habitante (UE-27)</t>
  </si>
  <si>
    <t>Kg/habitante</t>
  </si>
  <si>
    <t>Residuos urbanos ingresados (t/año)</t>
  </si>
  <si>
    <t>Eliminación por incineración</t>
  </si>
  <si>
    <t>Eliminación en vertedero</t>
  </si>
  <si>
    <t>España:Tasa de reciclado de vidrio (Porcentaje)</t>
  </si>
  <si>
    <t>EU27:Tasa de reciclado de vidrio (Porcentaje)</t>
  </si>
  <si>
    <t>Fuente: FEVE (Federación Europea de Envases de Vidrio)</t>
  </si>
  <si>
    <t xml:space="preserve"> en la UE-27 en porcentajes, 2009</t>
  </si>
  <si>
    <t>11.11.1. SUELOS: Distribución de la ocupación del suelo. Comparación años 2000 y 2006</t>
  </si>
  <si>
    <t>CLC 2000</t>
  </si>
  <si>
    <t>CLC 2006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</si>
  <si>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</si>
  <si>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</si>
  <si>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</si>
  <si>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</si>
  <si>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</si>
  <si>
    <t>CCAA</t>
  </si>
  <si>
    <t>Procesos erosivos Moderados (%)</t>
  </si>
  <si>
    <t>Procesos erosivos Medios  (%)</t>
  </si>
  <si>
    <t>Procesos erosivos Altos        (%)</t>
  </si>
  <si>
    <t>Fuente: CORES</t>
  </si>
  <si>
    <t>Ordesa/M. Perdido</t>
  </si>
  <si>
    <t>Fuente: Organismo Autónomo Parques Nacionales. MARM</t>
  </si>
  <si>
    <t>ESPAÑA (10 CCAA)</t>
  </si>
  <si>
    <t>Fuente: IET (2010: datos provisonales)</t>
  </si>
  <si>
    <t>en las comunidades autónomas costeras, 2004-2010</t>
  </si>
  <si>
    <t>Fuente: MAGRAMA 2012. Inventario de Gases de Efecto Invernadero de España. Años 1991-2010</t>
  </si>
  <si>
    <t xml:space="preserve">  Dirección General de Calidad y Evaluación Ambiental y Medio Natural</t>
  </si>
  <si>
    <t>Fuente: MAGRAMA 2012 Inventario de Gases de Efecto Invernadero de España. Años 1991-2010,</t>
  </si>
  <si>
    <t>Dirección General de Calidad y Evaluación Ambiental y Medio Natural</t>
  </si>
  <si>
    <t>2010/2011</t>
  </si>
  <si>
    <t>del consumo de fertilizantes, 2010/2011</t>
  </si>
  <si>
    <t>Fuente: ANFFE (fertilizantes) y MAGRAMA (superficie)</t>
  </si>
  <si>
    <t>en relación con la superficie agrícola utilizada (SAU), 2010</t>
  </si>
  <si>
    <t>PIB a precios constantes</t>
  </si>
  <si>
    <t>Fuentes: MAGRAMA (GEI) y La Energía en España 2010. Ministerio de Industria, Energía y Turismo</t>
  </si>
  <si>
    <t>Fuente: Publicación "La energía en España 2010". Página 334. Ministerio de Industria Turismo y Comercio</t>
  </si>
  <si>
    <t xml:space="preserve"> UE-27</t>
  </si>
  <si>
    <t>de agua distribuido a los hogares, 2010</t>
  </si>
  <si>
    <t>Fuente: INE. Encuesta sobre recogida y tratamiento de residuos urbanos</t>
  </si>
  <si>
    <t>Fuente: INE/IDAE; Ministerio de Industria, Turismo y Comercio.</t>
  </si>
  <si>
    <t>Fuente: MARM, 2011. Inventario de Gases de Efecto Invernadero de España. Años 1990-2009.  Dirección General de Calidad y Evaluación Ambiental.</t>
  </si>
  <si>
    <t>INE. Contabilidad Regional de España. Base 2000. Serie 2000-2007. Cuentas de Renta de los hogares. Nota: 2006 y 2007: Estimación provisional</t>
  </si>
  <si>
    <t>Dirección General de Calidad y Evaluación Ambiental.</t>
  </si>
  <si>
    <t>Fuente: MAGRAMA 2011. Inventario de Gases de Efecto Invernadero de España.</t>
  </si>
  <si>
    <t>11.5.6.2. HOGARES: Análisis autonómico de la producción de residuos urbanos por hogar, 2009</t>
  </si>
  <si>
    <t>adheridos a la red de redes de desarrollo local sostenible, 2011</t>
  </si>
  <si>
    <r>
      <t>Fuente:</t>
    </r>
    <r>
      <rPr>
        <sz val="10"/>
        <rFont val="Arial"/>
        <family val="2"/>
      </rPr>
      <t xml:space="preserve"> MAGRAMA</t>
    </r>
  </si>
  <si>
    <t xml:space="preserve">Fuente: Ministerio de Cultura 2011. Anuario de Estadísticas Culturales 2011. </t>
  </si>
  <si>
    <t>de la presión urbana en el territorio, 2011 (*)</t>
  </si>
  <si>
    <t xml:space="preserve">Fuente: Ministerio de Educación, Cultura y Deporte. </t>
  </si>
  <si>
    <t>Subdirección General de Protección de Patrimonio Histórico.</t>
  </si>
  <si>
    <t>Fuente: MAGRAMA</t>
  </si>
  <si>
    <t xml:space="preserve"> y potencia de la flota pesquera, a 31 de diciembre 2010 </t>
  </si>
  <si>
    <t>s/d</t>
  </si>
  <si>
    <t>s/d: sin datos</t>
  </si>
  <si>
    <t>periodo 1997-2010</t>
  </si>
  <si>
    <t>Fuente: Dirección Gral. de la Marina Mercante. Ministerio Fomento.</t>
  </si>
  <si>
    <t>2011 (P)</t>
  </si>
  <si>
    <t>P: Datos Provisionales.</t>
  </si>
  <si>
    <t>Fuente: MAGRAMA.</t>
  </si>
  <si>
    <t>Terromotos</t>
  </si>
  <si>
    <t>Ministerio de Interior</t>
  </si>
  <si>
    <t>s/d: sin datos; Temporales marítimos: fallecidos en tierra</t>
  </si>
  <si>
    <t>Fuente: Inventario Nacional de Erosión de Suelos, 2002-2012. Secretaría General del Medio Rural, Dirección General de Medio Natural y Política Forestal. MAGRAMA.</t>
  </si>
  <si>
    <t>I. Baleares</t>
  </si>
  <si>
    <t>I. Canarias</t>
  </si>
  <si>
    <t>Castilla y León (*)</t>
  </si>
  <si>
    <t>11.11.3 SUELOS: Porcentaje de superficie con riesgo de desertificación</t>
  </si>
  <si>
    <t>(*) Incluye León, Valladolid, Zamora y Ávila</t>
  </si>
  <si>
    <t>P: Datos Provisionales</t>
  </si>
  <si>
    <t>Estancia media</t>
  </si>
  <si>
    <t>de viajeros</t>
  </si>
  <si>
    <t xml:space="preserve">Número </t>
  </si>
  <si>
    <t>de pernoctaciones</t>
  </si>
  <si>
    <t xml:space="preserve">Ceuta </t>
  </si>
  <si>
    <t>11.13.3.1. TURISMO: Análisis autonómico del número de viajeros, pernoctaciones y estancia media en establecimiento hotelero</t>
  </si>
  <si>
    <t>Viajeros</t>
  </si>
  <si>
    <t>de alojamientos, plazas, turistas y pernoctaciones, 2011 (P)</t>
  </si>
  <si>
    <t>de turistas extranjeros por kilómetro de costa, 2005-2010</t>
  </si>
  <si>
    <t>2004-2010 (%)</t>
  </si>
  <si>
    <t>según figuras de protección, 2011</t>
  </si>
  <si>
    <t xml:space="preserve">Emisiones totales de GEI.  kilotoneladas equivalentes de CO2-eq </t>
  </si>
  <si>
    <t>Fuente: MAGRAMA 2012. Inventario de Gases Invernandero de España Edicción 2012</t>
  </si>
  <si>
    <t xml:space="preserve"> Dirección General de Calidad y Evaluación Ambiental y Medio Natural</t>
  </si>
  <si>
    <t>(Serie 1990-2010) Sumario de resultados.</t>
  </si>
  <si>
    <t>Excelente</t>
  </si>
  <si>
    <t xml:space="preserve">Buena </t>
  </si>
  <si>
    <t>Suficiente</t>
  </si>
  <si>
    <t>Insuficiente</t>
  </si>
  <si>
    <t>2011 (*)</t>
  </si>
  <si>
    <t>* Nueva clasificación de acuerdo al RD 1341/2007 11 octubre, de calidad de las aguas de baño.</t>
  </si>
  <si>
    <t>Fuente: Ministerio de Sanidad, Servicios Sociales e Igualdad.</t>
  </si>
  <si>
    <t xml:space="preserve">11.5.7.2. HOGARES: Análisis autonómico de la renta disponible bruta </t>
  </si>
  <si>
    <t>de los hogares y de los hogares (per cápita)</t>
  </si>
  <si>
    <t>2008 (P)</t>
  </si>
  <si>
    <t>Renta disponible bruta de los hogares (per cápita)</t>
  </si>
  <si>
    <t>Renta disponible bruta de los hogares</t>
  </si>
  <si>
    <t>Estructura porcentural</t>
  </si>
  <si>
    <t>Extra-Regio</t>
  </si>
  <si>
    <t>Valor  (1)</t>
  </si>
  <si>
    <t>Fuente: INE  (Contabilidad Regional de España Base 2008)</t>
  </si>
  <si>
    <t>(1) Miles de Euros</t>
  </si>
  <si>
    <t>(2) Euros</t>
  </si>
  <si>
    <t>Valor (2)</t>
  </si>
  <si>
    <t>−</t>
  </si>
  <si>
    <t>2009 (P)</t>
  </si>
  <si>
    <t>del porcentaje de bienes de interés cultural, 2010</t>
  </si>
  <si>
    <t>11.7.1.1. NATURALEZA Y BIODIVERSIDAD: Serie histórica</t>
  </si>
  <si>
    <t xml:space="preserve">11.7.1.2. NATURALEZA Y BIODIVERSIDAD: Superficie protegida </t>
  </si>
  <si>
    <t>sustancias químicas peligrosas, periodo 1987-2011</t>
  </si>
  <si>
    <t>Gasolinas</t>
  </si>
  <si>
    <t>97 I.O</t>
  </si>
  <si>
    <t>95 I.O</t>
  </si>
  <si>
    <t>98 I.O</t>
  </si>
  <si>
    <t>Mezcla</t>
  </si>
  <si>
    <t>Subtotal gasolinas auto</t>
  </si>
  <si>
    <t>Gasóleos</t>
  </si>
  <si>
    <t>A</t>
  </si>
  <si>
    <t>Biodiesel Mezcla</t>
  </si>
  <si>
    <t>Subtotal gasóleos auto</t>
  </si>
  <si>
    <t>B</t>
  </si>
  <si>
    <t>C</t>
  </si>
  <si>
    <t>% Biocarburantes en subtotal gasolinas auto</t>
  </si>
  <si>
    <t>% Biocarburantes en subtotal gasóleos auto</t>
  </si>
  <si>
    <t>11.12.1. TRANSPORTE: Consumo de combustibles de automoción (toneladas)</t>
  </si>
  <si>
    <t>Tipo de combustible</t>
  </si>
  <si>
    <t>Consumo de energía (ktep)</t>
  </si>
  <si>
    <t>Fuente: Ministerio de Industria, Energía y Turismo, 2011. La Energía en España 2010</t>
  </si>
  <si>
    <t>Otros transportes</t>
  </si>
  <si>
    <t>Ferrocaril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</si>
</sst>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vertAlign val="subscript"/>
      <sz val="10.5"/>
      <name val="Arial"/>
      <family val="2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1.25"/>
      <color indexed="6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7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192" fontId="12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195" fontId="23" fillId="0" borderId="0">
      <alignment/>
      <protection/>
    </xf>
  </cellStyleXfs>
  <cellXfs count="386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8" xfId="21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3" applyFont="1" applyFill="1" applyBorder="1">
      <alignment/>
      <protection/>
    </xf>
    <xf numFmtId="192" fontId="0" fillId="2" borderId="7" xfId="23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3" applyFont="1" applyFill="1" applyBorder="1">
      <alignment/>
      <protection/>
    </xf>
    <xf numFmtId="192" fontId="0" fillId="2" borderId="3" xfId="23" applyFont="1" applyFill="1" applyBorder="1">
      <alignment/>
      <protection/>
    </xf>
    <xf numFmtId="192" fontId="0" fillId="2" borderId="6" xfId="23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5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1" fontId="0" fillId="2" borderId="0" xfId="0" applyNumberFormat="1" applyBorder="1" applyAlignment="1">
      <alignment horizontal="left" vertical="center"/>
    </xf>
    <xf numFmtId="192" fontId="0" fillId="2" borderId="0" xfId="23" applyFont="1" applyFill="1" applyBorder="1">
      <alignment/>
      <protection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1" applyNumberFormat="1" applyFont="1" applyFill="1" applyBorder="1" applyProtection="1">
      <alignment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2" borderId="13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2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6" xfId="22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 vertical="top" wrapText="1"/>
    </xf>
    <xf numFmtId="0" fontId="0" fillId="2" borderId="0" xfId="0" applyAlignment="1">
      <alignment horizontal="left" vertical="center" wrapText="1"/>
    </xf>
    <xf numFmtId="3" fontId="0" fillId="2" borderId="4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3" fontId="0" fillId="2" borderId="7" xfId="0" applyNumberFormat="1" applyBorder="1" applyAlignment="1">
      <alignment vertical="center"/>
    </xf>
    <xf numFmtId="0" fontId="0" fillId="2" borderId="7" xfId="0" applyBorder="1" applyAlignment="1">
      <alignment vertical="center"/>
    </xf>
    <xf numFmtId="190" fontId="0" fillId="2" borderId="18" xfId="0" applyNumberFormat="1" applyFont="1" applyFill="1" applyBorder="1" applyAlignment="1" applyProtection="1">
      <alignment horizontal="right"/>
      <protection/>
    </xf>
    <xf numFmtId="190" fontId="0" fillId="2" borderId="19" xfId="0" applyNumberFormat="1" applyFont="1" applyFill="1" applyBorder="1" applyAlignment="1" applyProtection="1">
      <alignment horizontal="right"/>
      <protection/>
    </xf>
    <xf numFmtId="0" fontId="0" fillId="0" borderId="5" xfId="0" applyFill="1" applyBorder="1" applyAlignment="1">
      <alignment horizontal="left" vertical="center" wrapText="1"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9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 horizontal="left" vertical="center"/>
    </xf>
    <xf numFmtId="0" fontId="0" fillId="0" borderId="0" xfId="0" applyFill="1" applyAlignment="1">
      <alignment vertical="center"/>
    </xf>
    <xf numFmtId="3" fontId="0" fillId="2" borderId="6" xfId="0" applyNumberFormat="1" applyFont="1" applyFill="1" applyBorder="1" applyAlignment="1" applyProtection="1">
      <alignment horizontal="right"/>
      <protection/>
    </xf>
    <xf numFmtId="194" fontId="0" fillId="2" borderId="6" xfId="23" applyNumberFormat="1" applyFont="1" applyFill="1" applyBorder="1">
      <alignment/>
      <protection/>
    </xf>
    <xf numFmtId="194" fontId="0" fillId="2" borderId="7" xfId="23" applyNumberFormat="1" applyFont="1" applyFill="1" applyBorder="1">
      <alignment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194" fontId="0" fillId="2" borderId="9" xfId="23" applyNumberFormat="1" applyFont="1" applyFill="1" applyBorder="1">
      <alignment/>
      <protection/>
    </xf>
    <xf numFmtId="194" fontId="0" fillId="2" borderId="10" xfId="23" applyNumberFormat="1" applyFont="1" applyFill="1" applyBorder="1">
      <alignment/>
      <protection/>
    </xf>
    <xf numFmtId="192" fontId="0" fillId="2" borderId="0" xfId="23" applyFont="1" applyFill="1" applyBorder="1" applyAlignment="1">
      <alignment horizontal="right"/>
      <protection/>
    </xf>
    <xf numFmtId="0" fontId="0" fillId="2" borderId="21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2" fillId="2" borderId="13" xfId="21" applyFont="1" applyFill="1" applyBorder="1" applyProtection="1">
      <alignment/>
      <protection/>
    </xf>
    <xf numFmtId="188" fontId="0" fillId="0" borderId="9" xfId="0" applyNumberFormat="1" applyFont="1" applyFill="1" applyBorder="1" applyAlignment="1" applyProtection="1">
      <alignment horizontal="right"/>
      <protection/>
    </xf>
    <xf numFmtId="188" fontId="0" fillId="0" borderId="10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1" fontId="0" fillId="2" borderId="7" xfId="0" applyNumberFormat="1" applyFont="1" applyFill="1" applyBorder="1" applyAlignment="1" applyProtection="1">
      <alignment horizontal="right"/>
      <protection/>
    </xf>
    <xf numFmtId="1" fontId="0" fillId="2" borderId="10" xfId="0" applyNumberFormat="1" applyFont="1" applyFill="1" applyBorder="1" applyAlignment="1" applyProtection="1">
      <alignment horizontal="right"/>
      <protection/>
    </xf>
    <xf numFmtId="0" fontId="2" fillId="3" borderId="5" xfId="0" applyFont="1" applyFill="1" applyBorder="1" applyAlignment="1">
      <alignment vertical="center"/>
    </xf>
    <xf numFmtId="1" fontId="2" fillId="3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vertical="center"/>
    </xf>
    <xf numFmtId="191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191" fontId="0" fillId="2" borderId="10" xfId="0" applyNumberFormat="1" applyFont="1" applyFill="1" applyBorder="1" applyAlignment="1" applyProtection="1">
      <alignment horizontal="center"/>
      <protection/>
    </xf>
    <xf numFmtId="190" fontId="2" fillId="3" borderId="7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18" fillId="2" borderId="13" xfId="0" applyFont="1" applyFill="1" applyBorder="1" applyAlignment="1">
      <alignment vertical="center"/>
    </xf>
    <xf numFmtId="188" fontId="0" fillId="2" borderId="13" xfId="0" applyNumberFormat="1" applyBorder="1" applyAlignment="1">
      <alignment horizontal="center"/>
    </xf>
    <xf numFmtId="0" fontId="18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188" fontId="0" fillId="2" borderId="1" xfId="0" applyNumberForma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0" fontId="2" fillId="3" borderId="8" xfId="21" applyFont="1" applyFill="1" applyBorder="1" applyProtection="1">
      <alignment/>
      <protection/>
    </xf>
    <xf numFmtId="191" fontId="2" fillId="3" borderId="9" xfId="0" applyNumberFormat="1" applyFont="1" applyFill="1" applyBorder="1" applyAlignment="1" applyProtection="1">
      <alignment horizontal="right"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0" fontId="2" fillId="3" borderId="9" xfId="0" applyNumberFormat="1" applyFont="1" applyFill="1" applyBorder="1" applyAlignment="1" applyProtection="1">
      <alignment horizontal="right"/>
      <protection/>
    </xf>
    <xf numFmtId="192" fontId="2" fillId="3" borderId="10" xfId="23" applyFont="1" applyFill="1" applyBorder="1">
      <alignment/>
      <protection/>
    </xf>
    <xf numFmtId="0" fontId="0" fillId="2" borderId="8" xfId="0" applyFill="1" applyBorder="1" applyAlignment="1">
      <alignment horizontal="left" vertical="center" wrapText="1"/>
    </xf>
    <xf numFmtId="190" fontId="2" fillId="3" borderId="22" xfId="0" applyNumberFormat="1" applyFont="1" applyFill="1" applyBorder="1" applyAlignment="1" applyProtection="1">
      <alignment horizontal="right"/>
      <protection/>
    </xf>
    <xf numFmtId="189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190" fontId="2" fillId="3" borderId="10" xfId="0" applyNumberFormat="1" applyFont="1" applyFill="1" applyBorder="1" applyAlignment="1" applyProtection="1">
      <alignment horizontal="right"/>
      <protection/>
    </xf>
    <xf numFmtId="190" fontId="2" fillId="3" borderId="1" xfId="0" applyNumberFormat="1" applyFont="1" applyFill="1" applyBorder="1" applyAlignment="1" applyProtection="1">
      <alignment horizontal="right"/>
      <protection/>
    </xf>
    <xf numFmtId="0" fontId="4" fillId="3" borderId="8" xfId="0" applyFont="1" applyFill="1" applyBorder="1" applyAlignment="1">
      <alignment vertical="center"/>
    </xf>
    <xf numFmtId="190" fontId="4" fillId="3" borderId="9" xfId="0" applyNumberFormat="1" applyFont="1" applyFill="1" applyBorder="1" applyAlignment="1" applyProtection="1">
      <alignment horizontal="right"/>
      <protection/>
    </xf>
    <xf numFmtId="190" fontId="4" fillId="3" borderId="10" xfId="0" applyNumberFormat="1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21" applyFont="1" applyFill="1" applyBorder="1" applyProtection="1">
      <alignment/>
      <protection/>
    </xf>
    <xf numFmtId="191" fontId="2" fillId="3" borderId="7" xfId="0" applyNumberFormat="1" applyFont="1" applyFill="1" applyBorder="1" applyAlignment="1" applyProtection="1">
      <alignment horizontal="right"/>
      <protection/>
    </xf>
    <xf numFmtId="188" fontId="0" fillId="2" borderId="3" xfId="0" applyNumberFormat="1" applyFont="1" applyFill="1" applyBorder="1" applyAlignment="1" applyProtection="1">
      <alignment horizontal="right" indent="1"/>
      <protection/>
    </xf>
    <xf numFmtId="188" fontId="0" fillId="2" borderId="6" xfId="0" applyNumberFormat="1" applyFont="1" applyFill="1" applyBorder="1" applyAlignment="1" applyProtection="1">
      <alignment horizontal="right" indent="1"/>
      <protection/>
    </xf>
    <xf numFmtId="0" fontId="0" fillId="0" borderId="5" xfId="0" applyFont="1" applyFill="1" applyBorder="1" applyAlignment="1">
      <alignment vertical="center"/>
    </xf>
    <xf numFmtId="1" fontId="0" fillId="0" borderId="7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 indent="1"/>
      <protection/>
    </xf>
    <xf numFmtId="190" fontId="0" fillId="2" borderId="1" xfId="0" applyNumberFormat="1" applyFont="1" applyFill="1" applyBorder="1" applyAlignment="1" applyProtection="1">
      <alignment horizontal="right" indent="1"/>
      <protection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right" vertical="center" indent="1"/>
    </xf>
    <xf numFmtId="2" fontId="0" fillId="2" borderId="13" xfId="0" applyNumberFormat="1" applyFill="1" applyBorder="1" applyAlignment="1">
      <alignment horizontal="right" vertical="center" indent="1"/>
    </xf>
    <xf numFmtId="2" fontId="0" fillId="2" borderId="6" xfId="0" applyNumberFormat="1" applyFill="1" applyBorder="1" applyAlignment="1">
      <alignment horizontal="right" vertical="center" indent="1"/>
    </xf>
    <xf numFmtId="2" fontId="0" fillId="2" borderId="0" xfId="0" applyNumberFormat="1" applyFill="1" applyBorder="1" applyAlignment="1">
      <alignment horizontal="right" vertical="center" indent="1"/>
    </xf>
    <xf numFmtId="2" fontId="0" fillId="2" borderId="9" xfId="0" applyNumberFormat="1" applyFill="1" applyBorder="1" applyAlignment="1">
      <alignment horizontal="right" vertical="center" indent="1"/>
    </xf>
    <xf numFmtId="2" fontId="0" fillId="2" borderId="1" xfId="0" applyNumberFormat="1" applyFill="1" applyBorder="1" applyAlignment="1">
      <alignment horizontal="righ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90" fontId="2" fillId="3" borderId="6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5" xfId="0" applyNumberFormat="1" applyFont="1" applyFill="1" applyBorder="1" applyAlignment="1" applyProtection="1">
      <alignment horizontal="right"/>
      <protection/>
    </xf>
    <xf numFmtId="3" fontId="2" fillId="3" borderId="8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 applyProtection="1">
      <alignment horizontal="right"/>
      <protection/>
    </xf>
    <xf numFmtId="3" fontId="2" fillId="3" borderId="9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88" fontId="0" fillId="2" borderId="9" xfId="0" applyNumberFormat="1" applyFont="1" applyFill="1" applyBorder="1" applyAlignment="1" applyProtection="1">
      <alignment horizontal="right"/>
      <protection/>
    </xf>
    <xf numFmtId="188" fontId="0" fillId="2" borderId="10" xfId="0" applyNumberFormat="1" applyFont="1" applyFill="1" applyBorder="1" applyAlignment="1" applyProtection="1">
      <alignment horizontal="right"/>
      <protection/>
    </xf>
    <xf numFmtId="4" fontId="21" fillId="2" borderId="3" xfId="24" applyNumberFormat="1" applyFont="1" applyFill="1" applyBorder="1" applyAlignment="1">
      <alignment horizontal="right" indent="2"/>
      <protection/>
    </xf>
    <xf numFmtId="195" fontId="23" fillId="2" borderId="6" xfId="26" applyFont="1" applyFill="1" applyBorder="1" applyAlignment="1" applyProtection="1">
      <alignment horizontal="right" vertical="center" indent="2"/>
      <protection/>
    </xf>
    <xf numFmtId="195" fontId="23" fillId="2" borderId="9" xfId="26" applyFont="1" applyFill="1" applyBorder="1" applyAlignment="1" applyProtection="1">
      <alignment horizontal="right" vertical="center" indent="2"/>
      <protection/>
    </xf>
    <xf numFmtId="0" fontId="0" fillId="2" borderId="2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2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2" borderId="8" xfId="0" applyBorder="1" applyAlignment="1">
      <alignment horizontal="left" vertical="center" indent="1"/>
    </xf>
    <xf numFmtId="0" fontId="0" fillId="2" borderId="14" xfId="0" applyBorder="1" applyAlignment="1">
      <alignment vertical="center"/>
    </xf>
    <xf numFmtId="0" fontId="0" fillId="2" borderId="16" xfId="0" applyBorder="1" applyAlignment="1">
      <alignment vertical="center"/>
    </xf>
    <xf numFmtId="0" fontId="0" fillId="2" borderId="15" xfId="0" applyBorder="1" applyAlignment="1">
      <alignment vertical="center"/>
    </xf>
    <xf numFmtId="190" fontId="0" fillId="2" borderId="3" xfId="0" applyNumberFormat="1" applyFont="1" applyFill="1" applyBorder="1" applyAlignment="1" applyProtection="1">
      <alignment horizontal="right" indent="1"/>
      <protection/>
    </xf>
    <xf numFmtId="196" fontId="0" fillId="2" borderId="4" xfId="0" applyNumberFormat="1" applyFont="1" applyFill="1" applyBorder="1" applyAlignment="1" applyProtection="1">
      <alignment horizontal="right" indent="1"/>
      <protection/>
    </xf>
    <xf numFmtId="190" fontId="0" fillId="2" borderId="6" xfId="0" applyNumberFormat="1" applyFont="1" applyFill="1" applyBorder="1" applyAlignment="1" applyProtection="1">
      <alignment horizontal="right" indent="1"/>
      <protection/>
    </xf>
    <xf numFmtId="196" fontId="0" fillId="2" borderId="7" xfId="0" applyNumberFormat="1" applyFont="1" applyFill="1" applyBorder="1" applyAlignment="1" applyProtection="1">
      <alignment horizontal="right" indent="1"/>
      <protection/>
    </xf>
    <xf numFmtId="196" fontId="2" fillId="3" borderId="9" xfId="0" applyNumberFormat="1" applyFont="1" applyFill="1" applyBorder="1" applyAlignment="1" applyProtection="1">
      <alignment horizontal="right"/>
      <protection/>
    </xf>
    <xf numFmtId="190" fontId="0" fillId="2" borderId="6" xfId="0" applyNumberFormat="1" applyFill="1" applyBorder="1" applyAlignment="1" applyProtection="1">
      <alignment horizontal="right" indent="1"/>
      <protection/>
    </xf>
    <xf numFmtId="190" fontId="0" fillId="2" borderId="7" xfId="0" applyNumberFormat="1" applyFill="1" applyBorder="1" applyAlignment="1" applyProtection="1">
      <alignment horizontal="right" indent="1"/>
      <protection/>
    </xf>
    <xf numFmtId="196" fontId="2" fillId="3" borderId="10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 indent="1"/>
    </xf>
    <xf numFmtId="0" fontId="24" fillId="2" borderId="21" xfId="0" applyFont="1" applyFill="1" applyBorder="1" applyAlignment="1">
      <alignment horizontal="left" vertical="center" indent="1"/>
    </xf>
    <xf numFmtId="0" fontId="25" fillId="2" borderId="6" xfId="0" applyFont="1" applyFill="1" applyBorder="1" applyAlignment="1">
      <alignment horizontal="left" vertical="center" indent="1"/>
    </xf>
    <xf numFmtId="0" fontId="24" fillId="2" borderId="6" xfId="0" applyFont="1" applyFill="1" applyBorder="1" applyAlignment="1">
      <alignment horizontal="left" vertical="center" indent="1"/>
    </xf>
    <xf numFmtId="0" fontId="25" fillId="2" borderId="6" xfId="0" applyFont="1" applyFill="1" applyBorder="1" applyAlignment="1">
      <alignment horizontal="left" vertical="center" indent="1"/>
    </xf>
    <xf numFmtId="0" fontId="24" fillId="3" borderId="23" xfId="0" applyFont="1" applyFill="1" applyBorder="1" applyAlignment="1">
      <alignment horizontal="right"/>
    </xf>
    <xf numFmtId="0" fontId="24" fillId="3" borderId="8" xfId="0" applyFont="1" applyFill="1" applyBorder="1" applyAlignment="1">
      <alignment horizontal="left"/>
    </xf>
    <xf numFmtId="0" fontId="24" fillId="3" borderId="9" xfId="0" applyFont="1" applyFill="1" applyBorder="1" applyAlignment="1">
      <alignment horizontal="left" wrapText="1"/>
    </xf>
    <xf numFmtId="3" fontId="25" fillId="2" borderId="3" xfId="0" applyNumberFormat="1" applyFont="1" applyFill="1" applyBorder="1" applyAlignment="1">
      <alignment horizontal="right" vertical="center" indent="1"/>
    </xf>
    <xf numFmtId="3" fontId="25" fillId="2" borderId="4" xfId="0" applyNumberFormat="1" applyFont="1" applyFill="1" applyBorder="1" applyAlignment="1">
      <alignment horizontal="right" vertical="center" indent="1"/>
    </xf>
    <xf numFmtId="3" fontId="25" fillId="2" borderId="6" xfId="0" applyNumberFormat="1" applyFont="1" applyFill="1" applyBorder="1" applyAlignment="1">
      <alignment horizontal="right" vertical="center" indent="1"/>
    </xf>
    <xf numFmtId="3" fontId="25" fillId="2" borderId="6" xfId="0" applyNumberFormat="1" applyFont="1" applyFill="1" applyBorder="1" applyAlignment="1">
      <alignment horizontal="right" vertical="center" indent="1"/>
    </xf>
    <xf numFmtId="3" fontId="25" fillId="2" borderId="7" xfId="0" applyNumberFormat="1" applyFont="1" applyFill="1" applyBorder="1" applyAlignment="1">
      <alignment horizontal="right" vertical="center" indent="1"/>
    </xf>
    <xf numFmtId="3" fontId="25" fillId="2" borderId="7" xfId="0" applyNumberFormat="1" applyFont="1" applyFill="1" applyBorder="1" applyAlignment="1">
      <alignment horizontal="right" vertical="center" indent="1"/>
    </xf>
    <xf numFmtId="3" fontId="24" fillId="3" borderId="23" xfId="0" applyNumberFormat="1" applyFont="1" applyFill="1" applyBorder="1" applyAlignment="1">
      <alignment horizontal="right" vertical="center" indent="1"/>
    </xf>
    <xf numFmtId="3" fontId="24" fillId="3" borderId="24" xfId="0" applyNumberFormat="1" applyFont="1" applyFill="1" applyBorder="1" applyAlignment="1">
      <alignment horizontal="right" vertical="center" indent="1"/>
    </xf>
    <xf numFmtId="3" fontId="25" fillId="2" borderId="21" xfId="0" applyNumberFormat="1" applyFont="1" applyFill="1" applyBorder="1" applyAlignment="1">
      <alignment horizontal="right" vertical="center" indent="1"/>
    </xf>
    <xf numFmtId="3" fontId="25" fillId="2" borderId="25" xfId="0" applyNumberFormat="1" applyFont="1" applyFill="1" applyBorder="1" applyAlignment="1">
      <alignment horizontal="right" vertical="center" indent="1"/>
    </xf>
    <xf numFmtId="4" fontId="26" fillId="2" borderId="6" xfId="0" applyNumberFormat="1" applyFont="1" applyFill="1" applyBorder="1" applyAlignment="1">
      <alignment horizontal="right" vertical="center" indent="1"/>
    </xf>
    <xf numFmtId="10" fontId="26" fillId="2" borderId="6" xfId="25" applyNumberFormat="1" applyFont="1" applyFill="1" applyBorder="1" applyAlignment="1">
      <alignment horizontal="right" vertical="center" indent="1"/>
    </xf>
    <xf numFmtId="10" fontId="26" fillId="2" borderId="7" xfId="25" applyNumberFormat="1" applyFont="1" applyFill="1" applyBorder="1" applyAlignment="1">
      <alignment horizontal="right" vertical="center" indent="1"/>
    </xf>
    <xf numFmtId="0" fontId="0" fillId="2" borderId="6" xfId="0" applyFont="1" applyFill="1" applyBorder="1" applyAlignment="1">
      <alignment horizontal="right" vertical="center" indent="1"/>
    </xf>
    <xf numFmtId="3" fontId="24" fillId="3" borderId="9" xfId="0" applyNumberFormat="1" applyFont="1" applyFill="1" applyBorder="1" applyAlignment="1">
      <alignment horizontal="right" vertical="center" indent="1"/>
    </xf>
    <xf numFmtId="3" fontId="24" fillId="3" borderId="10" xfId="0" applyNumberFormat="1" applyFont="1" applyFill="1" applyBorder="1" applyAlignment="1">
      <alignment horizontal="right" vertical="center" indent="1"/>
    </xf>
    <xf numFmtId="0" fontId="24" fillId="0" borderId="6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 vertical="center" indent="1"/>
    </xf>
    <xf numFmtId="3" fontId="24" fillId="0" borderId="7" xfId="0" applyNumberFormat="1" applyFont="1" applyFill="1" applyBorder="1" applyAlignment="1">
      <alignment horizontal="right" vertical="center" indent="1"/>
    </xf>
    <xf numFmtId="10" fontId="25" fillId="2" borderId="6" xfId="0" applyNumberFormat="1" applyFont="1" applyFill="1" applyBorder="1" applyAlignment="1">
      <alignment horizontal="left" vertical="center" indent="1"/>
    </xf>
    <xf numFmtId="10" fontId="25" fillId="2" borderId="7" xfId="0" applyNumberFormat="1" applyFont="1" applyFill="1" applyBorder="1" applyAlignment="1">
      <alignment horizontal="left" vertical="center" indent="1"/>
    </xf>
    <xf numFmtId="0" fontId="0" fillId="2" borderId="26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 indent="1"/>
    </xf>
    <xf numFmtId="0" fontId="0" fillId="2" borderId="17" xfId="0" applyBorder="1" applyAlignment="1">
      <alignment vertical="center"/>
    </xf>
    <xf numFmtId="0" fontId="0" fillId="2" borderId="6" xfId="0" applyBorder="1" applyAlignment="1">
      <alignment vertical="center"/>
    </xf>
    <xf numFmtId="0" fontId="0" fillId="2" borderId="9" xfId="0" applyBorder="1" applyAlignment="1">
      <alignment vertical="center"/>
    </xf>
    <xf numFmtId="188" fontId="0" fillId="2" borderId="3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188" fontId="0" fillId="2" borderId="9" xfId="0" applyNumberFormat="1" applyBorder="1" applyAlignment="1">
      <alignment horizontal="right" vertical="center" indent="1"/>
    </xf>
    <xf numFmtId="188" fontId="0" fillId="2" borderId="4" xfId="0" applyNumberFormat="1" applyBorder="1" applyAlignment="1">
      <alignment horizontal="right" vertical="center" indent="1"/>
    </xf>
    <xf numFmtId="188" fontId="0" fillId="2" borderId="7" xfId="0" applyNumberFormat="1" applyBorder="1" applyAlignment="1">
      <alignment horizontal="right" vertical="center" indent="1"/>
    </xf>
    <xf numFmtId="188" fontId="0" fillId="2" borderId="10" xfId="0" applyNumberFormat="1" applyBorder="1" applyAlignment="1">
      <alignment horizontal="right" vertical="center" indent="1"/>
    </xf>
    <xf numFmtId="0" fontId="0" fillId="3" borderId="13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3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9" fontId="4" fillId="2" borderId="0" xfId="25" applyFont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13" xfId="21" applyFont="1" applyFill="1" applyBorder="1" applyAlignment="1" applyProtection="1">
      <alignment horizontal="left"/>
      <protection/>
    </xf>
    <xf numFmtId="0" fontId="2" fillId="2" borderId="0" xfId="21" applyFont="1" applyFill="1" applyBorder="1" applyAlignment="1" applyProtection="1">
      <alignment horizontal="center"/>
      <protection/>
    </xf>
    <xf numFmtId="0" fontId="0" fillId="3" borderId="32" xfId="0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0" fillId="2" borderId="13" xfId="21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2" borderId="0" xfId="0" applyAlignment="1">
      <alignment horizontal="center" vertical="center"/>
    </xf>
    <xf numFmtId="0" fontId="2" fillId="2" borderId="1" xfId="0" applyFont="1" applyBorder="1" applyAlignment="1">
      <alignment horizontal="center" vertical="center"/>
    </xf>
    <xf numFmtId="3" fontId="0" fillId="2" borderId="7" xfId="0" applyNumberFormat="1" applyFont="1" applyFill="1" applyBorder="1" applyAlignment="1" applyProtection="1">
      <alignment horizontal="right" indent="1"/>
      <protection/>
    </xf>
    <xf numFmtId="3" fontId="0" fillId="2" borderId="5" xfId="0" applyNumberFormat="1" applyFont="1" applyFill="1" applyBorder="1" applyAlignment="1" applyProtection="1">
      <alignment horizontal="right" indent="1"/>
      <protection/>
    </xf>
    <xf numFmtId="190" fontId="0" fillId="2" borderId="7" xfId="0" applyNumberFormat="1" applyFont="1" applyFill="1" applyBorder="1" applyAlignment="1" applyProtection="1">
      <alignment horizontal="right" indent="1"/>
      <protection/>
    </xf>
    <xf numFmtId="190" fontId="0" fillId="2" borderId="5" xfId="0" applyNumberFormat="1" applyFont="1" applyFill="1" applyBorder="1" applyAlignment="1" applyProtection="1">
      <alignment horizontal="right" indent="1"/>
      <protection/>
    </xf>
    <xf numFmtId="3" fontId="0" fillId="2" borderId="4" xfId="0" applyNumberFormat="1" applyFont="1" applyFill="1" applyBorder="1" applyAlignment="1" applyProtection="1">
      <alignment horizontal="right" indent="1"/>
      <protection/>
    </xf>
    <xf numFmtId="3" fontId="0" fillId="2" borderId="2" xfId="0" applyNumberFormat="1" applyFont="1" applyFill="1" applyBorder="1" applyAlignment="1" applyProtection="1">
      <alignment horizontal="right" inden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right" indent="1"/>
      <protection/>
    </xf>
    <xf numFmtId="190" fontId="0" fillId="2" borderId="8" xfId="0" applyNumberFormat="1" applyFont="1" applyFill="1" applyBorder="1" applyAlignment="1" applyProtection="1">
      <alignment horizontal="right" indent="1"/>
      <protection/>
    </xf>
    <xf numFmtId="3" fontId="0" fillId="2" borderId="10" xfId="0" applyNumberFormat="1" applyFont="1" applyFill="1" applyBorder="1" applyAlignment="1" applyProtection="1">
      <alignment horizontal="right" indent="1"/>
      <protection/>
    </xf>
    <xf numFmtId="3" fontId="0" fillId="2" borderId="8" xfId="0" applyNumberFormat="1" applyFont="1" applyFill="1" applyBorder="1" applyAlignment="1" applyProtection="1">
      <alignment horizontal="right" indent="1"/>
      <protection/>
    </xf>
    <xf numFmtId="3" fontId="22" fillId="2" borderId="7" xfId="0" applyNumberFormat="1" applyFont="1" applyBorder="1" applyAlignment="1">
      <alignment horizontal="right" wrapText="1" indent="1"/>
    </xf>
    <xf numFmtId="3" fontId="22" fillId="2" borderId="5" xfId="0" applyNumberFormat="1" applyFont="1" applyBorder="1" applyAlignment="1">
      <alignment horizontal="right" wrapText="1" indent="1"/>
    </xf>
    <xf numFmtId="3" fontId="22" fillId="2" borderId="10" xfId="0" applyNumberFormat="1" applyFont="1" applyBorder="1" applyAlignment="1">
      <alignment horizontal="right" wrapText="1" indent="1"/>
    </xf>
    <xf numFmtId="3" fontId="22" fillId="2" borderId="8" xfId="0" applyNumberFormat="1" applyFont="1" applyBorder="1" applyAlignment="1">
      <alignment horizontal="right" wrapText="1" indent="1"/>
    </xf>
    <xf numFmtId="3" fontId="0" fillId="2" borderId="1" xfId="0" applyNumberFormat="1" applyFont="1" applyFill="1" applyBorder="1" applyAlignment="1" applyProtection="1">
      <alignment horizontal="right" indent="1"/>
      <protection/>
    </xf>
    <xf numFmtId="3" fontId="22" fillId="2" borderId="4" xfId="0" applyNumberFormat="1" applyFont="1" applyBorder="1" applyAlignment="1">
      <alignment horizontal="right" wrapText="1" indent="1"/>
    </xf>
    <xf numFmtId="3" fontId="22" fillId="2" borderId="13" xfId="0" applyNumberFormat="1" applyFont="1" applyBorder="1" applyAlignment="1">
      <alignment horizontal="right" wrapText="1" indent="1"/>
    </xf>
    <xf numFmtId="3" fontId="22" fillId="2" borderId="0" xfId="0" applyNumberFormat="1" applyFont="1" applyBorder="1" applyAlignment="1">
      <alignment horizontal="right" wrapText="1" indent="1"/>
    </xf>
    <xf numFmtId="190" fontId="0" fillId="2" borderId="4" xfId="0" applyNumberFormat="1" applyFont="1" applyFill="1" applyBorder="1" applyAlignment="1" applyProtection="1">
      <alignment horizontal="right" indent="1"/>
      <protection/>
    </xf>
    <xf numFmtId="190" fontId="0" fillId="2" borderId="2" xfId="0" applyNumberFormat="1" applyFont="1" applyFill="1" applyBorder="1" applyAlignment="1" applyProtection="1">
      <alignment horizontal="right" indent="1"/>
      <protection/>
    </xf>
    <xf numFmtId="3" fontId="22" fillId="2" borderId="2" xfId="0" applyNumberFormat="1" applyFont="1" applyBorder="1" applyAlignment="1">
      <alignment horizontal="right" wrapText="1" indent="1"/>
    </xf>
    <xf numFmtId="3" fontId="0" fillId="2" borderId="4" xfId="0" applyNumberFormat="1" applyBorder="1" applyAlignment="1">
      <alignment horizontal="right" vertical="center" indent="1"/>
    </xf>
    <xf numFmtId="3" fontId="0" fillId="2" borderId="2" xfId="0" applyNumberFormat="1" applyBorder="1" applyAlignment="1">
      <alignment horizontal="right" vertical="center" indent="1"/>
    </xf>
    <xf numFmtId="3" fontId="0" fillId="2" borderId="13" xfId="0" applyNumberFormat="1" applyFont="1" applyFill="1" applyBorder="1" applyAlignment="1" applyProtection="1">
      <alignment horizontal="right" indent="1"/>
      <protection/>
    </xf>
    <xf numFmtId="0" fontId="0" fillId="2" borderId="1" xfId="0" applyBorder="1" applyAlignment="1">
      <alignment horizontal="center" vertical="center"/>
    </xf>
    <xf numFmtId="0" fontId="0" fillId="2" borderId="13" xfId="0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1" fillId="2" borderId="13" xfId="0" applyFont="1" applyBorder="1" applyAlignment="1">
      <alignment horizontal="left" vertical="center" wrapText="1"/>
    </xf>
    <xf numFmtId="0" fontId="21" fillId="2" borderId="0" xfId="0" applyFont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24" fillId="2" borderId="26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2" borderId="13" xfId="0" applyFont="1" applyBorder="1" applyAlignment="1">
      <alignment horizontal="left" vertical="center"/>
    </xf>
    <xf numFmtId="0" fontId="4" fillId="2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Hoja1" xfId="22"/>
    <cellStyle name="Normal_MEDPRO9" xfId="23"/>
    <cellStyle name="Normal_Tendencias AÑO BASE PK (tablas 10) (1990-2007)" xfId="24"/>
    <cellStyle name="Percent" xfId="25"/>
    <cellStyle name="Обычный_2++_CRFReport-templ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externalLink" Target="externalLinks/externalLink1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'11.1.1'!$B$7:$B$27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'11.1.1'!$C$8:$C$27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'11.1.1'!$A$7:$A$27</c:f>
              <c:numCache/>
            </c:numRef>
          </c:cat>
          <c:val>
            <c:numRef>
              <c:f>'11.1.1'!$D$8:$D$27</c:f>
              <c:numCache/>
            </c:numRef>
          </c:val>
          <c:smooth val="0"/>
        </c:ser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742476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75"/>
          <c:y val="0.209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2675"/>
          <c:w val="0.954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'11.1.2'!$B$5</c:f>
              <c:strCache>
                <c:ptCount val="1"/>
                <c:pt idx="0">
                  <c:v>Emisiones totales de GEI.  kilotoneladas equivalentes de CO2-eq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'11.1.2'!$A$7:$A$27</c:f>
              <c:numCache/>
            </c:numRef>
          </c:cat>
          <c:val>
            <c:numRef>
              <c:f>'11.1.2'!$B$7:$B$27</c:f>
              <c:numCache/>
            </c:numRef>
          </c:val>
          <c:smooth val="0"/>
        </c:ser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62008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255"/>
          <c:w val="0.976"/>
          <c:h val="0.6702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'11.1.3'!$B$8:$B$27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'11.1.3'!$C$8:$C$27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'11.1.3'!$D$8:$D$27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/>
            </c:numRef>
          </c:cat>
          <c:val>
            <c:numRef>
              <c:f>'11.1.3'!$E$8:$E$27</c:f>
              <c:numCache/>
            </c:numRef>
          </c:val>
          <c:smooth val="0"/>
        </c:ser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036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125"/>
          <c:y val="0.21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2010/2011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'11.2.1.1'!$F$7:$F$10</c:f>
              <c:numCache/>
            </c:numRef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70183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2010/2011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'11.2.1.1'!$F$13:$F$15</c:f>
              <c:numCache/>
            </c:numRef>
          </c:val>
        </c:ser>
        <c:gapWidth val="240"/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90173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4525"/>
          <c:w val="0.966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075440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575"/>
          <c:y val="0.11625"/>
          <c:w val="0.976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247"/>
          <c:w val="0.1617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6</xdr:col>
      <xdr:colOff>962025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85725" y="494347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9525</xdr:rowOff>
    </xdr:from>
    <xdr:to>
      <xdr:col>3</xdr:col>
      <xdr:colOff>419100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5495925"/>
        <a:ext cx="5486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19050</xdr:rowOff>
    </xdr:from>
    <xdr:to>
      <xdr:col>5</xdr:col>
      <xdr:colOff>323850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7625" y="5067300"/>
        <a:ext cx="5514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38100</xdr:rowOff>
    </xdr:from>
    <xdr:to>
      <xdr:col>5</xdr:col>
      <xdr:colOff>952500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428625" y="2990850"/>
        <a:ext cx="844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35</xdr:row>
      <xdr:rowOff>28575</xdr:rowOff>
    </xdr:from>
    <xdr:to>
      <xdr:col>5</xdr:col>
      <xdr:colOff>962025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466725" y="5895975"/>
        <a:ext cx="8420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</xdr:rowOff>
    </xdr:from>
    <xdr:to>
      <xdr:col>3</xdr:col>
      <xdr:colOff>190500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00025" y="2238375"/>
        <a:ext cx="7543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5" zoomScaleNormal="75" zoomScaleSheetLayoutView="75" workbookViewId="0" topLeftCell="A16">
      <selection activeCell="H44" sqref="H44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298" t="s">
        <v>4</v>
      </c>
      <c r="B1" s="298"/>
      <c r="C1" s="298"/>
      <c r="D1" s="298"/>
      <c r="E1" s="298"/>
      <c r="F1" s="298"/>
      <c r="G1" s="298"/>
    </row>
    <row r="3" spans="1:7" ht="15">
      <c r="A3" s="299" t="s">
        <v>247</v>
      </c>
      <c r="B3" s="299"/>
      <c r="C3" s="299"/>
      <c r="D3" s="299"/>
      <c r="E3" s="299"/>
      <c r="F3" s="299"/>
      <c r="G3" s="299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306" t="s">
        <v>0</v>
      </c>
      <c r="B5" s="303" t="s">
        <v>9</v>
      </c>
      <c r="C5" s="304"/>
      <c r="D5" s="305"/>
      <c r="E5" s="303" t="s">
        <v>33</v>
      </c>
      <c r="F5" s="304"/>
      <c r="G5" s="304"/>
    </row>
    <row r="6" spans="1:7" ht="16.5" thickBot="1">
      <c r="A6" s="307"/>
      <c r="B6" s="34" t="s">
        <v>1</v>
      </c>
      <c r="C6" s="34" t="s">
        <v>2</v>
      </c>
      <c r="D6" s="34" t="s">
        <v>3</v>
      </c>
      <c r="E6" s="34" t="s">
        <v>1</v>
      </c>
      <c r="F6" s="34" t="s">
        <v>2</v>
      </c>
      <c r="G6" s="35" t="s">
        <v>3</v>
      </c>
    </row>
    <row r="7" spans="1:7" ht="12.75">
      <c r="A7" s="223">
        <v>1990</v>
      </c>
      <c r="B7" s="27">
        <v>2182.58299483375</v>
      </c>
      <c r="C7" s="27">
        <v>1336.06759474906</v>
      </c>
      <c r="D7" s="27">
        <v>318.116211198</v>
      </c>
      <c r="E7" s="100">
        <v>100</v>
      </c>
      <c r="F7" s="100">
        <v>100</v>
      </c>
      <c r="G7" s="99">
        <v>100</v>
      </c>
    </row>
    <row r="8" spans="1:7" ht="12.75">
      <c r="A8" s="26">
        <v>1991</v>
      </c>
      <c r="B8" s="27">
        <v>2190.506</v>
      </c>
      <c r="C8" s="27">
        <v>1336.068</v>
      </c>
      <c r="D8" s="27">
        <v>318.116</v>
      </c>
      <c r="E8" s="100">
        <v>100.36</v>
      </c>
      <c r="F8" s="100">
        <v>98.16</v>
      </c>
      <c r="G8" s="101">
        <v>91.91</v>
      </c>
    </row>
    <row r="9" spans="1:7" ht="12.75">
      <c r="A9" s="26">
        <v>1992</v>
      </c>
      <c r="B9" s="27">
        <v>2142.37</v>
      </c>
      <c r="C9" s="27">
        <v>1411.194</v>
      </c>
      <c r="D9" s="27">
        <v>310.157</v>
      </c>
      <c r="E9" s="100">
        <v>103.62</v>
      </c>
      <c r="F9" s="100">
        <v>102.99</v>
      </c>
      <c r="G9" s="101">
        <v>105.97</v>
      </c>
    </row>
    <row r="10" spans="1:7" ht="12.75">
      <c r="A10" s="26">
        <v>1993</v>
      </c>
      <c r="B10" s="27">
        <v>2005.981</v>
      </c>
      <c r="C10" s="27">
        <v>1375.954</v>
      </c>
      <c r="D10" s="27">
        <v>1415.807</v>
      </c>
      <c r="E10" s="100">
        <v>91.91</v>
      </c>
      <c r="F10" s="100">
        <v>102.99</v>
      </c>
      <c r="G10" s="101">
        <v>92.68</v>
      </c>
    </row>
    <row r="11" spans="1:7" ht="12.75">
      <c r="A11" s="26">
        <v>1994</v>
      </c>
      <c r="B11" s="27">
        <v>1960.279</v>
      </c>
      <c r="C11" s="27">
        <v>1415.807</v>
      </c>
      <c r="D11" s="27">
        <v>319.695</v>
      </c>
      <c r="E11" s="100">
        <v>89.81</v>
      </c>
      <c r="F11" s="100">
        <v>105.97</v>
      </c>
      <c r="G11" s="101">
        <v>100.5</v>
      </c>
    </row>
    <row r="12" spans="1:7" ht="12.75">
      <c r="A12" s="26">
        <v>1995</v>
      </c>
      <c r="B12" s="27">
        <v>1797.225</v>
      </c>
      <c r="C12" s="27">
        <v>1393.518</v>
      </c>
      <c r="D12" s="27">
        <v>311.971</v>
      </c>
      <c r="E12" s="100">
        <v>82.34</v>
      </c>
      <c r="F12" s="100">
        <v>104.3</v>
      </c>
      <c r="G12" s="101">
        <v>98.07</v>
      </c>
    </row>
    <row r="13" spans="1:7" ht="12.75">
      <c r="A13" s="26">
        <v>1996</v>
      </c>
      <c r="B13" s="27">
        <v>1570.732</v>
      </c>
      <c r="C13" s="27">
        <v>1337.8</v>
      </c>
      <c r="D13" s="27">
        <v>71.97</v>
      </c>
      <c r="E13" s="100">
        <v>71.8364036852705</v>
      </c>
      <c r="F13" s="100">
        <v>100.13</v>
      </c>
      <c r="G13" s="101">
        <v>106.77</v>
      </c>
    </row>
    <row r="14" spans="1:7" ht="12.75">
      <c r="A14" s="26">
        <v>1997</v>
      </c>
      <c r="B14" s="27">
        <v>1779.221</v>
      </c>
      <c r="C14" s="27">
        <v>1366.212</v>
      </c>
      <c r="D14" s="27">
        <v>343.15</v>
      </c>
      <c r="E14" s="100">
        <v>81.52</v>
      </c>
      <c r="F14" s="100">
        <v>102.26</v>
      </c>
      <c r="G14" s="101">
        <v>107.83</v>
      </c>
    </row>
    <row r="15" spans="1:7" ht="12.75">
      <c r="A15" s="26">
        <v>1998</v>
      </c>
      <c r="B15" s="27">
        <v>1623.657</v>
      </c>
      <c r="C15" s="27">
        <v>1342.714</v>
      </c>
      <c r="D15" s="27">
        <v>369.997</v>
      </c>
      <c r="E15" s="100">
        <v>74.39</v>
      </c>
      <c r="F15" s="100">
        <v>100.5</v>
      </c>
      <c r="G15" s="101">
        <v>113.17</v>
      </c>
    </row>
    <row r="16" spans="1:7" ht="12.75">
      <c r="A16" s="26">
        <v>1999</v>
      </c>
      <c r="B16" s="27">
        <v>1639.573</v>
      </c>
      <c r="C16" s="27">
        <v>1394.662</v>
      </c>
      <c r="D16" s="27">
        <v>1428.508</v>
      </c>
      <c r="E16" s="100">
        <v>75.12</v>
      </c>
      <c r="F16" s="100">
        <v>104.39</v>
      </c>
      <c r="G16" s="101">
        <v>116.22</v>
      </c>
    </row>
    <row r="17" spans="1:7" ht="12.75">
      <c r="A17" s="26">
        <v>2000</v>
      </c>
      <c r="B17" s="27">
        <v>1516.05</v>
      </c>
      <c r="C17" s="27">
        <v>1428.508</v>
      </c>
      <c r="D17" s="27">
        <v>382.426</v>
      </c>
      <c r="E17" s="100">
        <v>69.46</v>
      </c>
      <c r="F17" s="100">
        <v>106.92</v>
      </c>
      <c r="G17" s="101">
        <v>120.22</v>
      </c>
    </row>
    <row r="18" spans="1:7" ht="12.75">
      <c r="A18" s="26">
        <v>2001</v>
      </c>
      <c r="B18" s="27">
        <v>1495.228</v>
      </c>
      <c r="C18" s="27">
        <v>1394.654</v>
      </c>
      <c r="D18" s="27">
        <v>382.402</v>
      </c>
      <c r="E18" s="100">
        <v>68.51</v>
      </c>
      <c r="F18" s="100">
        <v>104.38</v>
      </c>
      <c r="G18" s="101">
        <v>120.21</v>
      </c>
    </row>
    <row r="19" spans="1:8" ht="12.75">
      <c r="A19" s="26">
        <v>2002</v>
      </c>
      <c r="B19" s="27">
        <v>1591.875</v>
      </c>
      <c r="C19" s="27">
        <v>1436.217</v>
      </c>
      <c r="D19" s="27">
        <v>379.642</v>
      </c>
      <c r="E19" s="100">
        <v>72.94</v>
      </c>
      <c r="F19" s="100">
        <v>107.42</v>
      </c>
      <c r="G19" s="101">
        <v>119.34</v>
      </c>
      <c r="H19" s="2"/>
    </row>
    <row r="20" spans="1:8" ht="12.75">
      <c r="A20" s="26">
        <v>2003</v>
      </c>
      <c r="B20" s="27">
        <v>1331.225</v>
      </c>
      <c r="C20" s="27">
        <v>1425.576</v>
      </c>
      <c r="D20" s="27">
        <v>393.894</v>
      </c>
      <c r="E20" s="100">
        <v>60.99</v>
      </c>
      <c r="F20" s="100">
        <v>108.7</v>
      </c>
      <c r="G20" s="101">
        <v>123.82</v>
      </c>
      <c r="H20" s="2"/>
    </row>
    <row r="21" spans="1:7" ht="12.75">
      <c r="A21" s="26">
        <v>2004</v>
      </c>
      <c r="B21" s="27">
        <v>1376.878</v>
      </c>
      <c r="C21" s="27">
        <v>1465.113</v>
      </c>
      <c r="D21" s="27">
        <v>387.251</v>
      </c>
      <c r="E21" s="100">
        <v>63.08</v>
      </c>
      <c r="F21" s="100">
        <v>109.66</v>
      </c>
      <c r="G21" s="101">
        <v>121.73</v>
      </c>
    </row>
    <row r="22" spans="1:7" ht="12.75">
      <c r="A22" s="26">
        <v>2005</v>
      </c>
      <c r="B22" s="27">
        <v>1328.717</v>
      </c>
      <c r="C22" s="27">
        <v>1460.8</v>
      </c>
      <c r="D22" s="27">
        <v>370.567</v>
      </c>
      <c r="E22" s="100">
        <v>60.88</v>
      </c>
      <c r="F22" s="100">
        <v>109.34</v>
      </c>
      <c r="G22" s="101">
        <v>116.49</v>
      </c>
    </row>
    <row r="23" spans="1:7" ht="12.75">
      <c r="A23" s="26">
        <v>2006</v>
      </c>
      <c r="B23" s="27">
        <v>1221.871</v>
      </c>
      <c r="C23" s="27">
        <v>1421.785</v>
      </c>
      <c r="D23" s="27">
        <v>383.389</v>
      </c>
      <c r="E23" s="100">
        <v>55.98</v>
      </c>
      <c r="F23" s="100">
        <v>108.42</v>
      </c>
      <c r="G23" s="101">
        <v>120.52</v>
      </c>
    </row>
    <row r="24" spans="1:7" ht="12.75">
      <c r="A24" s="26">
        <v>2007</v>
      </c>
      <c r="B24" s="27">
        <v>1207.995</v>
      </c>
      <c r="C24" s="27">
        <v>1402.838</v>
      </c>
      <c r="D24" s="27">
        <v>389.421</v>
      </c>
      <c r="E24" s="100">
        <v>55.35</v>
      </c>
      <c r="F24" s="100">
        <v>105</v>
      </c>
      <c r="G24" s="101">
        <v>122.41</v>
      </c>
    </row>
    <row r="25" spans="1:7" s="4" customFormat="1" ht="12.75">
      <c r="A25" s="26">
        <v>2008</v>
      </c>
      <c r="B25" s="27">
        <v>566.009</v>
      </c>
      <c r="C25" s="27">
        <v>1221.79</v>
      </c>
      <c r="D25" s="27">
        <v>357.904</v>
      </c>
      <c r="E25" s="100">
        <v>25.93</v>
      </c>
      <c r="F25" s="100">
        <v>91.45</v>
      </c>
      <c r="G25" s="101">
        <v>112.51</v>
      </c>
    </row>
    <row r="26" spans="1:7" s="4" customFormat="1" ht="12.75">
      <c r="A26" s="26">
        <v>2009</v>
      </c>
      <c r="B26" s="27">
        <v>516.656</v>
      </c>
      <c r="C26" s="27">
        <v>1110.59</v>
      </c>
      <c r="D26" s="27">
        <v>360.38</v>
      </c>
      <c r="E26" s="100">
        <v>23.67</v>
      </c>
      <c r="F26" s="100">
        <v>83.12</v>
      </c>
      <c r="G26" s="101">
        <v>113.29</v>
      </c>
    </row>
    <row r="27" spans="1:7" s="4" customFormat="1" ht="13.5" thickBot="1">
      <c r="A27" s="30">
        <v>2010</v>
      </c>
      <c r="B27" s="31">
        <v>485.574</v>
      </c>
      <c r="C27" s="31">
        <v>1031.353</v>
      </c>
      <c r="D27" s="31">
        <v>374.221</v>
      </c>
      <c r="E27" s="224">
        <v>22.25</v>
      </c>
      <c r="F27" s="224">
        <v>77.19</v>
      </c>
      <c r="G27" s="225">
        <v>117.64</v>
      </c>
    </row>
    <row r="28" spans="1:7" s="4" customFormat="1" ht="12.75">
      <c r="A28" s="300" t="s">
        <v>478</v>
      </c>
      <c r="B28" s="301"/>
      <c r="C28" s="301"/>
      <c r="D28" s="301"/>
      <c r="E28" s="301"/>
      <c r="F28" s="301"/>
      <c r="G28" s="80"/>
    </row>
    <row r="29" spans="1:6" ht="12.75">
      <c r="A29" s="302" t="s">
        <v>479</v>
      </c>
      <c r="B29" s="302"/>
      <c r="C29" s="302"/>
      <c r="D29" s="302"/>
      <c r="E29" s="302"/>
      <c r="F29" s="302"/>
    </row>
    <row r="50" ht="12.75">
      <c r="A50" s="77"/>
    </row>
  </sheetData>
  <mergeCells count="7">
    <mergeCell ref="A1:G1"/>
    <mergeCell ref="A3:G3"/>
    <mergeCell ref="A28:F28"/>
    <mergeCell ref="A29:F29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Normal="75" zoomScaleSheetLayoutView="75" workbookViewId="0" topLeftCell="A1">
      <selection activeCell="E8" sqref="E8"/>
    </sheetView>
  </sheetViews>
  <sheetFormatPr defaultColWidth="11.421875" defaultRowHeight="12.75"/>
  <cols>
    <col min="1" max="1" width="24.7109375" style="0" customWidth="1"/>
    <col min="2" max="2" width="29.8515625" style="0" customWidth="1"/>
    <col min="3" max="3" width="32.00390625" style="0" customWidth="1"/>
    <col min="4" max="4" width="2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386</v>
      </c>
      <c r="B3" s="299"/>
      <c r="C3" s="299"/>
      <c r="D3" s="299"/>
    </row>
    <row r="4" spans="1:4" ht="15">
      <c r="A4" s="299" t="s">
        <v>485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24.75" customHeight="1" thickBot="1">
      <c r="A6" s="52" t="s">
        <v>23</v>
      </c>
      <c r="B6" s="56" t="s">
        <v>390</v>
      </c>
      <c r="C6" s="56" t="s">
        <v>391</v>
      </c>
      <c r="D6" s="53" t="s">
        <v>431</v>
      </c>
      <c r="E6" s="8"/>
    </row>
    <row r="7" spans="1:4" ht="12.75">
      <c r="A7" s="46" t="s">
        <v>352</v>
      </c>
      <c r="B7" s="23">
        <v>26355.67</v>
      </c>
      <c r="C7" s="23">
        <v>5561048.1424</v>
      </c>
      <c r="D7" s="54">
        <v>0.4739334982384381</v>
      </c>
    </row>
    <row r="8" spans="1:4" ht="12.75">
      <c r="A8" s="47" t="s">
        <v>353</v>
      </c>
      <c r="B8" s="27">
        <v>1769.92</v>
      </c>
      <c r="C8" s="27">
        <v>221857.1125</v>
      </c>
      <c r="D8" s="55">
        <v>0.797774738909937</v>
      </c>
    </row>
    <row r="9" spans="1:4" ht="12.75">
      <c r="A9" s="47" t="s">
        <v>354</v>
      </c>
      <c r="B9" s="27">
        <v>259419.22</v>
      </c>
      <c r="C9" s="27">
        <v>4212834.0263</v>
      </c>
      <c r="D9" s="55">
        <v>6.157831483046574</v>
      </c>
    </row>
    <row r="10" spans="1:4" ht="12.75">
      <c r="A10" s="47" t="s">
        <v>355</v>
      </c>
      <c r="B10" s="27">
        <v>14163.15</v>
      </c>
      <c r="C10" s="27">
        <v>864638.9692</v>
      </c>
      <c r="D10" s="55">
        <v>1.6380420620070288</v>
      </c>
    </row>
    <row r="11" spans="1:4" ht="12.75">
      <c r="A11" s="47" t="s">
        <v>356</v>
      </c>
      <c r="B11" s="27">
        <v>18282.52</v>
      </c>
      <c r="C11" s="27">
        <v>430702.2006</v>
      </c>
      <c r="D11" s="55">
        <v>4.244816946496001</v>
      </c>
    </row>
    <row r="12" spans="1:4" ht="12.75">
      <c r="A12" s="47" t="s">
        <v>357</v>
      </c>
      <c r="B12" s="27">
        <v>6354.62</v>
      </c>
      <c r="C12" s="27">
        <v>330474.4246</v>
      </c>
      <c r="D12" s="55">
        <v>1.922877998105757</v>
      </c>
    </row>
    <row r="13" spans="1:4" ht="12.75">
      <c r="A13" s="47" t="s">
        <v>358</v>
      </c>
      <c r="B13" s="27">
        <v>95417.13</v>
      </c>
      <c r="C13" s="27">
        <v>3147120.4056</v>
      </c>
      <c r="D13" s="55">
        <v>3.03188685854581</v>
      </c>
    </row>
    <row r="14" spans="1:4" ht="12.75">
      <c r="A14" s="47" t="s">
        <v>111</v>
      </c>
      <c r="B14" s="27">
        <v>6259.93</v>
      </c>
      <c r="C14" s="27">
        <v>239383.2566</v>
      </c>
      <c r="D14" s="55">
        <v>2.615024162053279</v>
      </c>
    </row>
    <row r="15" spans="1:4" ht="12.75">
      <c r="A15" s="47" t="s">
        <v>359</v>
      </c>
      <c r="B15" s="27">
        <v>70440.04</v>
      </c>
      <c r="C15" s="27">
        <v>2048126.251</v>
      </c>
      <c r="D15" s="55">
        <v>3.4392430625605996</v>
      </c>
    </row>
    <row r="16" spans="1:4" ht="12.75">
      <c r="A16" s="47" t="s">
        <v>360</v>
      </c>
      <c r="B16" s="27">
        <v>8542.28</v>
      </c>
      <c r="C16" s="27">
        <v>221325.4597</v>
      </c>
      <c r="D16" s="55">
        <v>3.859601155501407</v>
      </c>
    </row>
    <row r="17" spans="1:4" ht="12.75">
      <c r="A17" s="47" t="s">
        <v>361</v>
      </c>
      <c r="B17" s="27">
        <v>56627.98</v>
      </c>
      <c r="C17" s="27">
        <v>731269.3453</v>
      </c>
      <c r="D17" s="55">
        <v>7.743792402068847</v>
      </c>
    </row>
    <row r="18" spans="1:4" ht="12.75">
      <c r="A18" s="47" t="s">
        <v>112</v>
      </c>
      <c r="B18" s="27">
        <v>61398.44</v>
      </c>
      <c r="C18" s="27">
        <v>467279.0899</v>
      </c>
      <c r="D18" s="55">
        <v>13.13956505375397</v>
      </c>
    </row>
    <row r="19" spans="1:4" ht="12.75">
      <c r="A19" s="47" t="s">
        <v>362</v>
      </c>
      <c r="B19" s="27">
        <v>83505.96</v>
      </c>
      <c r="C19" s="27">
        <v>1034595.1515</v>
      </c>
      <c r="D19" s="55">
        <v>8.071365874751057</v>
      </c>
    </row>
    <row r="20" spans="1:4" ht="12.75">
      <c r="A20" s="47" t="s">
        <v>363</v>
      </c>
      <c r="B20" s="27">
        <v>30770.88</v>
      </c>
      <c r="C20" s="27">
        <v>461800.8434</v>
      </c>
      <c r="D20" s="55">
        <v>6.663235990096938</v>
      </c>
    </row>
    <row r="21" spans="1:4" ht="12.75">
      <c r="A21" s="47" t="s">
        <v>364</v>
      </c>
      <c r="B21" s="27">
        <v>3699.37</v>
      </c>
      <c r="C21" s="27">
        <v>63634.8066</v>
      </c>
      <c r="D21" s="55">
        <v>5.813437955824635</v>
      </c>
    </row>
    <row r="22" spans="1:4" ht="12.75">
      <c r="A22" s="47" t="s">
        <v>365</v>
      </c>
      <c r="B22" s="27">
        <v>28000.32</v>
      </c>
      <c r="C22" s="27">
        <v>187903.7934</v>
      </c>
      <c r="D22" s="55">
        <v>14.90141284183356</v>
      </c>
    </row>
    <row r="23" spans="1:4" ht="12.75">
      <c r="A23" s="47" t="s">
        <v>366</v>
      </c>
      <c r="B23" s="27">
        <v>879858.76</v>
      </c>
      <c r="C23" s="27">
        <v>5047193.6314</v>
      </c>
      <c r="D23" s="55">
        <v>17.43263334551211</v>
      </c>
    </row>
    <row r="24" spans="1:4" ht="12.75">
      <c r="A24" s="47"/>
      <c r="B24" s="27"/>
      <c r="C24" s="27"/>
      <c r="D24" s="55"/>
    </row>
    <row r="25" spans="1:4" ht="13.5" thickBot="1">
      <c r="A25" s="174" t="s">
        <v>252</v>
      </c>
      <c r="B25" s="177">
        <v>1650866.18</v>
      </c>
      <c r="C25" s="177">
        <v>25271186.91</v>
      </c>
      <c r="D25" s="178">
        <v>6.532602468888154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259</v>
      </c>
      <c r="B3" s="299"/>
      <c r="C3" s="299"/>
      <c r="D3" s="299"/>
    </row>
    <row r="4" spans="1:4" ht="15">
      <c r="A4" s="294" t="s">
        <v>350</v>
      </c>
      <c r="B4" s="294"/>
      <c r="C4" s="294"/>
      <c r="D4" s="294"/>
    </row>
    <row r="5" spans="1:4" ht="13.5" thickBot="1">
      <c r="A5" s="21"/>
      <c r="B5" s="21"/>
      <c r="C5" s="21"/>
      <c r="D5" s="21"/>
    </row>
    <row r="6" spans="1:7" ht="33.75" customHeight="1" thickBot="1">
      <c r="A6" s="52" t="s">
        <v>5</v>
      </c>
      <c r="B6" s="56" t="s">
        <v>40</v>
      </c>
      <c r="C6" s="56" t="s">
        <v>258</v>
      </c>
      <c r="D6" s="53" t="s">
        <v>257</v>
      </c>
      <c r="E6" s="8"/>
      <c r="F6" s="8"/>
      <c r="G6" s="8"/>
    </row>
    <row r="7" spans="1:4" ht="12.75">
      <c r="A7" s="22">
        <v>2002</v>
      </c>
      <c r="B7" s="23">
        <v>25254678</v>
      </c>
      <c r="C7" s="23">
        <v>3316682</v>
      </c>
      <c r="D7" s="25">
        <v>13.1</v>
      </c>
    </row>
    <row r="8" spans="1:4" ht="12.75">
      <c r="A8" s="26">
        <v>2003</v>
      </c>
      <c r="B8" s="27">
        <v>25029424</v>
      </c>
      <c r="C8" s="27">
        <v>3335540</v>
      </c>
      <c r="D8" s="29">
        <v>13.3</v>
      </c>
    </row>
    <row r="9" spans="1:4" ht="12.75">
      <c r="A9" s="26">
        <v>2004</v>
      </c>
      <c r="B9" s="27">
        <v>24942736</v>
      </c>
      <c r="C9" s="27">
        <v>3354416</v>
      </c>
      <c r="D9" s="29">
        <v>13.4</v>
      </c>
    </row>
    <row r="10" spans="1:4" ht="12.75">
      <c r="A10" s="26">
        <v>2005</v>
      </c>
      <c r="B10" s="27">
        <v>24973015</v>
      </c>
      <c r="C10" s="27">
        <v>3396601</v>
      </c>
      <c r="D10" s="29">
        <v>13.6</v>
      </c>
    </row>
    <row r="11" spans="1:4" ht="12.75">
      <c r="A11" s="26">
        <v>2006</v>
      </c>
      <c r="B11" s="27">
        <v>25096200</v>
      </c>
      <c r="C11" s="27">
        <v>3319790</v>
      </c>
      <c r="D11" s="29">
        <v>13.2</v>
      </c>
    </row>
    <row r="12" spans="1:4" ht="12.75">
      <c r="A12" s="26">
        <v>2007</v>
      </c>
      <c r="B12" s="27">
        <v>25143903</v>
      </c>
      <c r="C12" s="27">
        <v>3398738</v>
      </c>
      <c r="D12" s="29">
        <v>13.5</v>
      </c>
    </row>
    <row r="13" spans="1:4" ht="12.75">
      <c r="A13" s="26">
        <v>2008</v>
      </c>
      <c r="B13" s="27">
        <v>25491069</v>
      </c>
      <c r="C13" s="27">
        <v>3241163</v>
      </c>
      <c r="D13" s="29">
        <v>13.4</v>
      </c>
    </row>
    <row r="14" spans="1:4" ht="12.75">
      <c r="A14" s="26">
        <v>2009</v>
      </c>
      <c r="B14" s="27">
        <v>25311062</v>
      </c>
      <c r="C14" s="27">
        <v>3456006</v>
      </c>
      <c r="D14" s="29">
        <v>13.7</v>
      </c>
    </row>
    <row r="15" spans="1:4" ht="13.5" thickBot="1">
      <c r="A15" s="30">
        <v>2010</v>
      </c>
      <c r="B15" s="31">
        <v>25271187</v>
      </c>
      <c r="C15" s="31">
        <v>3444080</v>
      </c>
      <c r="D15" s="33">
        <v>13.6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75" zoomScaleSheetLayoutView="75" workbookViewId="0" topLeftCell="A1">
      <selection activeCell="C30" sqref="C30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7.8515625" style="0" customWidth="1"/>
    <col min="4" max="4" width="2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260</v>
      </c>
      <c r="B3" s="299"/>
      <c r="C3" s="299"/>
      <c r="D3" s="299"/>
    </row>
    <row r="4" spans="1:4" ht="15">
      <c r="A4" s="294" t="s">
        <v>433</v>
      </c>
      <c r="B4" s="294"/>
      <c r="C4" s="294"/>
      <c r="D4" s="294"/>
    </row>
    <row r="5" spans="1:4" ht="13.5" thickBot="1">
      <c r="A5" s="21"/>
      <c r="B5" s="21"/>
      <c r="C5" s="21"/>
      <c r="D5" s="21"/>
    </row>
    <row r="6" spans="1:4" ht="37.5" customHeight="1" thickBot="1">
      <c r="A6" s="52" t="s">
        <v>23</v>
      </c>
      <c r="B6" s="56" t="s">
        <v>392</v>
      </c>
      <c r="C6" s="56" t="s">
        <v>432</v>
      </c>
      <c r="D6" s="53" t="s">
        <v>257</v>
      </c>
    </row>
    <row r="7" spans="1:4" ht="12.75">
      <c r="A7" s="46" t="s">
        <v>111</v>
      </c>
      <c r="B7" s="23">
        <v>831</v>
      </c>
      <c r="C7" s="23">
        <v>239383</v>
      </c>
      <c r="D7" s="25">
        <f>B7*100/C7</f>
        <v>0.34714244536997196</v>
      </c>
    </row>
    <row r="8" spans="1:4" ht="12.75">
      <c r="A8" s="47" t="s">
        <v>356</v>
      </c>
      <c r="B8" s="27">
        <v>2065</v>
      </c>
      <c r="C8" s="27">
        <v>430702</v>
      </c>
      <c r="D8" s="29">
        <f aca="true" t="shared" si="0" ref="D8:D25">B8*100/C8</f>
        <v>0.4794498284196498</v>
      </c>
    </row>
    <row r="9" spans="1:4" ht="12.75">
      <c r="A9" s="47" t="s">
        <v>355</v>
      </c>
      <c r="B9" s="27">
        <v>30804</v>
      </c>
      <c r="C9" s="27">
        <v>864639</v>
      </c>
      <c r="D9" s="29">
        <f t="shared" si="0"/>
        <v>3.562642906461541</v>
      </c>
    </row>
    <row r="10" spans="1:4" ht="12.75">
      <c r="A10" s="47" t="s">
        <v>353</v>
      </c>
      <c r="B10" s="27">
        <v>9026</v>
      </c>
      <c r="C10" s="27">
        <v>221857</v>
      </c>
      <c r="D10" s="29">
        <f t="shared" si="0"/>
        <v>4.068386393036956</v>
      </c>
    </row>
    <row r="11" spans="1:4" ht="12.75">
      <c r="A11" s="47" t="s">
        <v>357</v>
      </c>
      <c r="B11" s="27">
        <v>17254</v>
      </c>
      <c r="C11" s="27">
        <v>330474</v>
      </c>
      <c r="D11" s="29">
        <f t="shared" si="0"/>
        <v>5.220985614602056</v>
      </c>
    </row>
    <row r="12" spans="1:4" ht="12.75">
      <c r="A12" s="47" t="s">
        <v>352</v>
      </c>
      <c r="B12" s="27">
        <v>412352</v>
      </c>
      <c r="C12" s="27">
        <v>5561048</v>
      </c>
      <c r="D12" s="29">
        <f t="shared" si="0"/>
        <v>7.415005229230174</v>
      </c>
    </row>
    <row r="13" spans="1:4" ht="12.75">
      <c r="A13" s="47" t="s">
        <v>358</v>
      </c>
      <c r="B13" s="27">
        <v>234839</v>
      </c>
      <c r="C13" s="27">
        <v>3147120</v>
      </c>
      <c r="D13" s="29">
        <f t="shared" si="0"/>
        <v>7.462028775515392</v>
      </c>
    </row>
    <row r="14" spans="1:4" ht="12.75">
      <c r="A14" s="47" t="s">
        <v>365</v>
      </c>
      <c r="B14" s="27">
        <v>17903</v>
      </c>
      <c r="C14" s="27">
        <v>187904</v>
      </c>
      <c r="D14" s="29">
        <f t="shared" si="0"/>
        <v>9.52773756811989</v>
      </c>
    </row>
    <row r="15" spans="1:4" ht="12.75">
      <c r="A15" s="47" t="s">
        <v>354</v>
      </c>
      <c r="B15" s="27">
        <v>478713</v>
      </c>
      <c r="C15" s="27">
        <v>4212834</v>
      </c>
      <c r="D15" s="29">
        <f t="shared" si="0"/>
        <v>11.363205860947762</v>
      </c>
    </row>
    <row r="16" spans="1:4" ht="12.75">
      <c r="A16" s="47" t="s">
        <v>363</v>
      </c>
      <c r="B16" s="27">
        <v>92822</v>
      </c>
      <c r="C16" s="27">
        <v>461801</v>
      </c>
      <c r="D16" s="29">
        <f t="shared" si="0"/>
        <v>20.09999978345651</v>
      </c>
    </row>
    <row r="17" spans="1:4" ht="12.75">
      <c r="A17" s="47" t="s">
        <v>359</v>
      </c>
      <c r="B17" s="27">
        <v>377773</v>
      </c>
      <c r="C17" s="27">
        <v>2048126</v>
      </c>
      <c r="D17" s="29">
        <f t="shared" si="0"/>
        <v>18.44481247735735</v>
      </c>
    </row>
    <row r="18" spans="1:4" ht="12.75">
      <c r="A18" s="47" t="s">
        <v>366</v>
      </c>
      <c r="B18" s="27">
        <v>984481</v>
      </c>
      <c r="C18" s="27">
        <v>5047194</v>
      </c>
      <c r="D18" s="29">
        <f t="shared" si="0"/>
        <v>19.50551137919406</v>
      </c>
    </row>
    <row r="19" spans="1:4" ht="12.75">
      <c r="A19" s="47" t="s">
        <v>360</v>
      </c>
      <c r="B19" s="27">
        <v>50378</v>
      </c>
      <c r="C19" s="27">
        <v>221325</v>
      </c>
      <c r="D19" s="29">
        <f t="shared" si="0"/>
        <v>22.76200158138484</v>
      </c>
    </row>
    <row r="20" spans="1:4" ht="12.75">
      <c r="A20" s="47" t="s">
        <v>362</v>
      </c>
      <c r="B20" s="27">
        <v>244042</v>
      </c>
      <c r="C20" s="27">
        <v>1034595</v>
      </c>
      <c r="D20" s="29">
        <f t="shared" si="0"/>
        <v>23.588167350509135</v>
      </c>
    </row>
    <row r="21" spans="1:4" ht="12.75">
      <c r="A21" s="47" t="s">
        <v>112</v>
      </c>
      <c r="B21" s="27">
        <v>162791</v>
      </c>
      <c r="C21" s="27">
        <v>467279</v>
      </c>
      <c r="D21" s="29">
        <f t="shared" si="0"/>
        <v>34.838073185398876</v>
      </c>
    </row>
    <row r="22" spans="1:4" ht="12.75">
      <c r="A22" s="47" t="s">
        <v>364</v>
      </c>
      <c r="B22" s="27">
        <v>23384</v>
      </c>
      <c r="C22" s="27">
        <v>63635</v>
      </c>
      <c r="D22" s="29">
        <f t="shared" si="0"/>
        <v>36.747073151567534</v>
      </c>
    </row>
    <row r="23" spans="1:4" ht="12.75">
      <c r="A23" s="47" t="s">
        <v>361</v>
      </c>
      <c r="B23" s="27">
        <v>304624</v>
      </c>
      <c r="C23" s="27">
        <v>731269</v>
      </c>
      <c r="D23" s="29">
        <f t="shared" si="0"/>
        <v>41.65690053865267</v>
      </c>
    </row>
    <row r="24" spans="1:4" ht="12.75">
      <c r="A24" s="47"/>
      <c r="B24" s="27"/>
      <c r="C24" s="27"/>
      <c r="D24" s="29"/>
    </row>
    <row r="25" spans="1:4" ht="13.5" thickBot="1">
      <c r="A25" s="174" t="s">
        <v>252</v>
      </c>
      <c r="B25" s="177">
        <f>SUM(B7:B24)</f>
        <v>3444082</v>
      </c>
      <c r="C25" s="177">
        <f>SUM(C7:C24)</f>
        <v>25271185</v>
      </c>
      <c r="D25" s="176">
        <f t="shared" si="0"/>
        <v>13.628494271242127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5" zoomScaleNormal="75" zoomScaleSheetLayoutView="75" workbookViewId="0" topLeftCell="A1">
      <selection activeCell="B30" sqref="B30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293" t="s">
        <v>4</v>
      </c>
      <c r="B1" s="293"/>
      <c r="C1" s="293"/>
      <c r="D1" s="293"/>
    </row>
    <row r="3" spans="1:4" ht="14.25" customHeight="1">
      <c r="A3" s="295" t="s">
        <v>244</v>
      </c>
      <c r="B3" s="295"/>
      <c r="C3" s="295"/>
      <c r="D3" s="295"/>
    </row>
    <row r="4" spans="1:4" ht="13.5" thickBot="1">
      <c r="A4" s="21"/>
      <c r="B4" s="21"/>
      <c r="C4" s="21"/>
      <c r="D4" s="21"/>
    </row>
    <row r="5" spans="1:5" ht="15.75" customHeight="1">
      <c r="A5" s="296" t="s">
        <v>5</v>
      </c>
      <c r="B5" s="291" t="s">
        <v>393</v>
      </c>
      <c r="C5" s="292"/>
      <c r="D5" s="292"/>
      <c r="E5" s="4"/>
    </row>
    <row r="6" spans="1:5" ht="16.5" customHeight="1" thickBot="1">
      <c r="A6" s="297"/>
      <c r="B6" s="34" t="s">
        <v>41</v>
      </c>
      <c r="C6" s="34" t="s">
        <v>42</v>
      </c>
      <c r="D6" s="35" t="s">
        <v>43</v>
      </c>
      <c r="E6" s="1"/>
    </row>
    <row r="7" spans="1:5" ht="12.75">
      <c r="A7" s="26">
        <v>1999</v>
      </c>
      <c r="B7" s="28">
        <v>2.1</v>
      </c>
      <c r="C7" s="28">
        <v>16.6</v>
      </c>
      <c r="D7" s="29">
        <v>81.3</v>
      </c>
      <c r="E7" s="4"/>
    </row>
    <row r="8" spans="1:5" ht="12.75">
      <c r="A8" s="26">
        <v>2000</v>
      </c>
      <c r="B8" s="28">
        <v>1.6</v>
      </c>
      <c r="C8" s="28">
        <v>15.7</v>
      </c>
      <c r="D8" s="29">
        <v>82.7</v>
      </c>
      <c r="E8" s="4"/>
    </row>
    <row r="9" spans="1:5" ht="12.75">
      <c r="A9" s="26">
        <v>2001</v>
      </c>
      <c r="B9" s="28">
        <v>1.2</v>
      </c>
      <c r="C9" s="28">
        <v>14.1</v>
      </c>
      <c r="D9" s="29">
        <v>84.1</v>
      </c>
      <c r="E9" s="4"/>
    </row>
    <row r="10" spans="1:5" ht="12.75">
      <c r="A10" s="26">
        <v>2002</v>
      </c>
      <c r="B10" s="28">
        <v>1.2</v>
      </c>
      <c r="C10" s="28">
        <v>14.3</v>
      </c>
      <c r="D10" s="29">
        <v>84.5</v>
      </c>
      <c r="E10" s="4"/>
    </row>
    <row r="11" spans="1:5" ht="12.75">
      <c r="A11" s="26">
        <v>2003</v>
      </c>
      <c r="B11" s="28">
        <v>1.8</v>
      </c>
      <c r="C11" s="28">
        <v>14.1</v>
      </c>
      <c r="D11" s="29">
        <v>84.5</v>
      </c>
      <c r="E11" s="4"/>
    </row>
    <row r="12" spans="1:5" ht="12.75">
      <c r="A12" s="26">
        <v>2004</v>
      </c>
      <c r="B12" s="28">
        <v>1.2</v>
      </c>
      <c r="C12" s="28">
        <v>14.3</v>
      </c>
      <c r="D12" s="29">
        <v>84.8</v>
      </c>
      <c r="E12" s="4"/>
    </row>
    <row r="13" spans="1:5" ht="12.75">
      <c r="A13" s="26">
        <v>2005</v>
      </c>
      <c r="B13" s="28">
        <v>1</v>
      </c>
      <c r="C13" s="28">
        <v>13.2</v>
      </c>
      <c r="D13" s="29">
        <v>85.9</v>
      </c>
      <c r="E13" s="4"/>
    </row>
    <row r="14" spans="1:5" ht="12.75">
      <c r="A14" s="26">
        <v>2006</v>
      </c>
      <c r="B14" s="82">
        <v>0.7</v>
      </c>
      <c r="C14" s="82">
        <v>10.8</v>
      </c>
      <c r="D14" s="83">
        <v>88.5</v>
      </c>
      <c r="E14" s="4"/>
    </row>
    <row r="15" spans="1:5" ht="12.75">
      <c r="A15" s="26">
        <v>2007</v>
      </c>
      <c r="B15" s="82">
        <v>0.9</v>
      </c>
      <c r="C15" s="82">
        <v>10.4</v>
      </c>
      <c r="D15" s="83">
        <v>88.7</v>
      </c>
      <c r="E15" s="4"/>
    </row>
    <row r="16" spans="1:5" ht="12.75">
      <c r="A16" s="26">
        <v>2008</v>
      </c>
      <c r="B16" s="82">
        <v>0.2</v>
      </c>
      <c r="C16" s="82">
        <v>16.1</v>
      </c>
      <c r="D16" s="83">
        <v>83.8</v>
      </c>
      <c r="E16" s="4"/>
    </row>
    <row r="17" spans="1:5" ht="12.75">
      <c r="A17" s="26">
        <v>2009</v>
      </c>
      <c r="B17" s="82">
        <v>0.5</v>
      </c>
      <c r="C17" s="82">
        <v>10.2</v>
      </c>
      <c r="D17" s="83">
        <v>89.3</v>
      </c>
      <c r="E17" s="4"/>
    </row>
    <row r="18" spans="1:5" ht="13.5" thickBot="1">
      <c r="A18" s="30">
        <v>2010</v>
      </c>
      <c r="B18" s="84">
        <v>0.5</v>
      </c>
      <c r="C18" s="84">
        <v>12.1</v>
      </c>
      <c r="D18" s="85">
        <v>87.4</v>
      </c>
      <c r="E18" s="4"/>
    </row>
    <row r="19" spans="1:5" ht="12.75">
      <c r="A19" s="300"/>
      <c r="B19" s="300"/>
      <c r="C19" s="4"/>
      <c r="D19" s="4"/>
      <c r="E19" s="4"/>
    </row>
    <row r="20" ht="13.5" thickBot="1">
      <c r="E20" s="4"/>
    </row>
    <row r="21" spans="1:5" ht="12.75">
      <c r="A21" s="296" t="s">
        <v>5</v>
      </c>
      <c r="B21" s="291" t="s">
        <v>393</v>
      </c>
      <c r="C21" s="292"/>
      <c r="D21" s="292"/>
      <c r="E21" s="292"/>
    </row>
    <row r="22" spans="1:5" ht="13.5" thickBot="1">
      <c r="A22" s="297"/>
      <c r="B22" s="34" t="s">
        <v>538</v>
      </c>
      <c r="C22" s="34" t="s">
        <v>539</v>
      </c>
      <c r="D22" s="35" t="s">
        <v>540</v>
      </c>
      <c r="E22" s="35" t="s">
        <v>541</v>
      </c>
    </row>
    <row r="23" spans="1:5" ht="13.5" thickBot="1">
      <c r="A23" s="235" t="s">
        <v>542</v>
      </c>
      <c r="B23" s="236">
        <v>54.2</v>
      </c>
      <c r="C23" s="236">
        <v>23.8</v>
      </c>
      <c r="D23" s="236">
        <v>7.9</v>
      </c>
      <c r="E23" s="237">
        <v>14</v>
      </c>
    </row>
    <row r="24" spans="1:5" ht="12.75">
      <c r="A24" s="300" t="s">
        <v>543</v>
      </c>
      <c r="B24" s="300"/>
      <c r="C24" s="300"/>
      <c r="D24" s="300"/>
      <c r="E24" s="300"/>
    </row>
    <row r="25" spans="1:5" ht="12.75">
      <c r="A25" s="302" t="s">
        <v>544</v>
      </c>
      <c r="B25" s="302"/>
      <c r="C25" s="302"/>
      <c r="D25" s="302"/>
      <c r="E25" s="302"/>
    </row>
    <row r="26" ht="12.75">
      <c r="E26" s="4"/>
    </row>
    <row r="27" ht="12.75">
      <c r="E27" s="4"/>
    </row>
    <row r="28" ht="12.75">
      <c r="E28" s="4"/>
    </row>
    <row r="29" ht="12.75">
      <c r="E29" s="4"/>
    </row>
  </sheetData>
  <mergeCells count="9">
    <mergeCell ref="A19:B19"/>
    <mergeCell ref="A5:A6"/>
    <mergeCell ref="B5:D5"/>
    <mergeCell ref="A1:D1"/>
    <mergeCell ref="A3:D3"/>
    <mergeCell ref="A25:E25"/>
    <mergeCell ref="A21:A22"/>
    <mergeCell ref="B21:E21"/>
    <mergeCell ref="A24:E2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ht="14.25" customHeight="1">
      <c r="A3" s="295" t="s">
        <v>270</v>
      </c>
      <c r="B3" s="295"/>
      <c r="C3" s="295"/>
      <c r="D3" s="295"/>
      <c r="E3" s="295"/>
      <c r="F3" s="295"/>
    </row>
    <row r="4" spans="1:6" ht="13.5" thickBot="1">
      <c r="A4" s="21"/>
      <c r="B4" s="21"/>
      <c r="C4" s="21"/>
      <c r="D4" s="21"/>
      <c r="E4" s="21"/>
      <c r="F4" s="21"/>
    </row>
    <row r="5" spans="1:6" ht="14.25">
      <c r="A5" s="296" t="s">
        <v>5</v>
      </c>
      <c r="B5" s="246" t="s">
        <v>47</v>
      </c>
      <c r="C5" s="291" t="s">
        <v>48</v>
      </c>
      <c r="D5" s="292"/>
      <c r="E5" s="292"/>
      <c r="F5" s="292"/>
    </row>
    <row r="6" spans="1:6" ht="26.25" thickBot="1">
      <c r="A6" s="297"/>
      <c r="B6" s="247"/>
      <c r="C6" s="34" t="s">
        <v>44</v>
      </c>
      <c r="D6" s="34" t="s">
        <v>45</v>
      </c>
      <c r="E6" s="34" t="s">
        <v>46</v>
      </c>
      <c r="F6" s="35" t="s">
        <v>7</v>
      </c>
    </row>
    <row r="7" spans="1:6" ht="12.75">
      <c r="A7" s="26">
        <v>2000</v>
      </c>
      <c r="B7" s="27">
        <v>17027790</v>
      </c>
      <c r="C7" s="27">
        <v>840165</v>
      </c>
      <c r="D7" s="27">
        <v>2482085</v>
      </c>
      <c r="E7" s="27">
        <v>459430</v>
      </c>
      <c r="F7" s="39">
        <v>3781680</v>
      </c>
    </row>
    <row r="8" spans="1:6" ht="12.75">
      <c r="A8" s="26">
        <v>2001</v>
      </c>
      <c r="B8" s="27">
        <v>16663038</v>
      </c>
      <c r="C8" s="27">
        <v>920127</v>
      </c>
      <c r="D8" s="27">
        <v>2459548</v>
      </c>
      <c r="E8" s="27">
        <v>490975</v>
      </c>
      <c r="F8" s="39">
        <v>3870650</v>
      </c>
    </row>
    <row r="9" spans="1:6" ht="12.75">
      <c r="A9" s="26">
        <v>2002</v>
      </c>
      <c r="B9" s="27">
        <v>17038136</v>
      </c>
      <c r="C9" s="27">
        <v>891039</v>
      </c>
      <c r="D9" s="27">
        <v>2511810</v>
      </c>
      <c r="E9" s="27">
        <v>452848</v>
      </c>
      <c r="F9" s="39">
        <v>3855697</v>
      </c>
    </row>
    <row r="10" spans="1:6" ht="12.75">
      <c r="A10" s="26">
        <v>2003</v>
      </c>
      <c r="B10" s="27">
        <v>17568073</v>
      </c>
      <c r="C10" s="27">
        <v>933309</v>
      </c>
      <c r="D10" s="27">
        <v>2602904</v>
      </c>
      <c r="E10" s="27">
        <v>483402</v>
      </c>
      <c r="F10" s="39">
        <v>4019615</v>
      </c>
    </row>
    <row r="11" spans="1:6" ht="12.75">
      <c r="A11" s="26">
        <v>2004</v>
      </c>
      <c r="B11" s="27">
        <v>17807665</v>
      </c>
      <c r="C11" s="27">
        <v>969340</v>
      </c>
      <c r="D11" s="27">
        <v>2700928</v>
      </c>
      <c r="E11" s="27">
        <v>372131</v>
      </c>
      <c r="F11" s="39">
        <v>4042399</v>
      </c>
    </row>
    <row r="12" spans="1:6" ht="12.75">
      <c r="A12" s="26">
        <v>2005</v>
      </c>
      <c r="B12" s="27">
        <v>16504842</v>
      </c>
      <c r="C12" s="27">
        <v>947955</v>
      </c>
      <c r="D12" s="27">
        <v>2673564</v>
      </c>
      <c r="E12" s="27">
        <v>380661</v>
      </c>
      <c r="F12" s="39">
        <v>4002180</v>
      </c>
    </row>
    <row r="13" spans="1:6" ht="12.75">
      <c r="A13" s="26">
        <v>2006</v>
      </c>
      <c r="B13" s="27">
        <v>15864955</v>
      </c>
      <c r="C13" s="27">
        <v>911264</v>
      </c>
      <c r="D13" s="27">
        <v>2615751</v>
      </c>
      <c r="E13" s="27">
        <v>386044</v>
      </c>
      <c r="F13" s="39">
        <v>3913059</v>
      </c>
    </row>
    <row r="14" spans="1:11" ht="12.75">
      <c r="A14" s="26">
        <v>2007</v>
      </c>
      <c r="B14" s="27">
        <v>16210879</v>
      </c>
      <c r="C14" s="27">
        <v>852276</v>
      </c>
      <c r="D14" s="27">
        <v>2543714</v>
      </c>
      <c r="E14" s="27">
        <v>382046</v>
      </c>
      <c r="F14" s="39">
        <v>3778036</v>
      </c>
      <c r="J14" s="81"/>
      <c r="K14" s="81"/>
    </row>
    <row r="15" spans="1:11" ht="12.75">
      <c r="A15" s="26">
        <v>2008</v>
      </c>
      <c r="B15" s="27">
        <v>15313507</v>
      </c>
      <c r="C15" s="27">
        <v>832701</v>
      </c>
      <c r="D15" s="27">
        <v>2539891</v>
      </c>
      <c r="E15" s="27">
        <v>358807</v>
      </c>
      <c r="F15" s="39">
        <v>3731399</v>
      </c>
      <c r="J15" s="81"/>
      <c r="K15" s="81"/>
    </row>
    <row r="16" spans="1:11" ht="13.5" thickBot="1">
      <c r="A16" s="30">
        <v>2009</v>
      </c>
      <c r="B16" s="31">
        <v>15909731</v>
      </c>
      <c r="C16" s="31">
        <v>701655</v>
      </c>
      <c r="D16" s="31">
        <v>2493842</v>
      </c>
      <c r="E16" s="31">
        <v>305081</v>
      </c>
      <c r="F16" s="40">
        <f>SUM(C16:E16)</f>
        <v>3500578</v>
      </c>
      <c r="J16" s="81"/>
      <c r="K16" s="81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F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293" t="s">
        <v>4</v>
      </c>
      <c r="B1" s="293"/>
      <c r="C1" s="293"/>
      <c r="D1" s="293"/>
      <c r="E1" s="9"/>
      <c r="F1" s="9"/>
      <c r="G1" s="9"/>
    </row>
    <row r="3" spans="1:7" ht="15">
      <c r="A3" s="299" t="s">
        <v>271</v>
      </c>
      <c r="B3" s="299"/>
      <c r="C3" s="299"/>
      <c r="D3" s="299"/>
      <c r="E3" s="10"/>
      <c r="F3" s="10"/>
      <c r="G3" s="10"/>
    </row>
    <row r="4" spans="1:7" ht="15">
      <c r="A4" s="299" t="s">
        <v>261</v>
      </c>
      <c r="B4" s="299"/>
      <c r="C4" s="299"/>
      <c r="D4" s="299"/>
      <c r="E4" s="10"/>
      <c r="F4" s="10"/>
      <c r="G4" s="10"/>
    </row>
    <row r="5" spans="1:4" ht="13.5" thickBot="1">
      <c r="A5" s="21"/>
      <c r="B5" s="21"/>
      <c r="C5" s="21"/>
      <c r="D5" s="21"/>
    </row>
    <row r="6" spans="1:4" ht="27" customHeight="1">
      <c r="A6" s="296" t="s">
        <v>5</v>
      </c>
      <c r="B6" s="303" t="s">
        <v>52</v>
      </c>
      <c r="C6" s="304"/>
      <c r="D6" s="304"/>
    </row>
    <row r="7" spans="1:4" ht="13.5" thickBot="1">
      <c r="A7" s="297"/>
      <c r="B7" s="48" t="s">
        <v>49</v>
      </c>
      <c r="C7" s="48" t="s">
        <v>50</v>
      </c>
      <c r="D7" s="49" t="s">
        <v>51</v>
      </c>
    </row>
    <row r="8" spans="1:4" ht="12.75">
      <c r="A8" s="22">
        <v>1998</v>
      </c>
      <c r="B8" s="23">
        <v>48</v>
      </c>
      <c r="C8" s="23">
        <v>16</v>
      </c>
      <c r="D8" s="38">
        <v>36</v>
      </c>
    </row>
    <row r="9" spans="1:4" ht="12.75">
      <c r="A9" s="26">
        <v>2000</v>
      </c>
      <c r="B9" s="27">
        <v>58</v>
      </c>
      <c r="C9" s="27">
        <v>20</v>
      </c>
      <c r="D9" s="39">
        <v>22</v>
      </c>
    </row>
    <row r="10" spans="1:4" ht="12.75">
      <c r="A10" s="26">
        <v>2005</v>
      </c>
      <c r="B10" s="27">
        <v>76</v>
      </c>
      <c r="C10" s="27">
        <v>13</v>
      </c>
      <c r="D10" s="39">
        <v>11</v>
      </c>
    </row>
    <row r="11" spans="1:4" ht="12.75">
      <c r="A11" s="26">
        <v>2006</v>
      </c>
      <c r="B11" s="27">
        <v>77</v>
      </c>
      <c r="C11" s="27">
        <v>14</v>
      </c>
      <c r="D11" s="39">
        <v>9</v>
      </c>
    </row>
    <row r="12" spans="1:4" ht="12.75">
      <c r="A12" s="26">
        <v>2007</v>
      </c>
      <c r="B12" s="27">
        <v>76</v>
      </c>
      <c r="C12" s="27">
        <v>13</v>
      </c>
      <c r="D12" s="39">
        <v>11</v>
      </c>
    </row>
    <row r="13" spans="1:4" ht="12.75">
      <c r="A13" s="26">
        <v>2008</v>
      </c>
      <c r="B13" s="27">
        <v>78</v>
      </c>
      <c r="C13" s="27" t="s">
        <v>434</v>
      </c>
      <c r="D13" s="39" t="s">
        <v>434</v>
      </c>
    </row>
    <row r="14" spans="1:4" ht="12.75">
      <c r="A14" s="26">
        <v>2009</v>
      </c>
      <c r="B14" s="27">
        <v>83</v>
      </c>
      <c r="C14" s="27" t="s">
        <v>434</v>
      </c>
      <c r="D14" s="39">
        <v>17</v>
      </c>
    </row>
    <row r="15" spans="1:4" ht="13.5" thickBot="1">
      <c r="A15" s="30">
        <v>2010</v>
      </c>
      <c r="B15" s="31">
        <v>84</v>
      </c>
      <c r="C15" s="31" t="s">
        <v>434</v>
      </c>
      <c r="D15" s="40">
        <v>16</v>
      </c>
    </row>
    <row r="16" ht="12.75">
      <c r="A16" t="s">
        <v>394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75" zoomScaleSheetLayoutView="75" workbookViewId="0" topLeftCell="A1">
      <selection activeCell="B22" sqref="B22"/>
    </sheetView>
  </sheetViews>
  <sheetFormatPr defaultColWidth="11.421875" defaultRowHeight="12.75"/>
  <cols>
    <col min="1" max="9" width="13.7109375" style="0" customWidth="1"/>
  </cols>
  <sheetData>
    <row r="1" spans="1:14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3" spans="1:14" ht="15">
      <c r="A3" s="295" t="s">
        <v>69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9" ht="13.5" thickBot="1">
      <c r="A4" s="21"/>
      <c r="B4" s="21"/>
      <c r="C4" s="21"/>
      <c r="D4" s="21"/>
      <c r="E4" s="21"/>
      <c r="F4" s="21"/>
      <c r="G4" s="21"/>
      <c r="H4" s="21"/>
      <c r="I4" s="21"/>
    </row>
    <row r="5" spans="1:14" ht="12.75" customHeight="1">
      <c r="A5" s="306" t="s">
        <v>5</v>
      </c>
      <c r="B5" s="246" t="s">
        <v>59</v>
      </c>
      <c r="C5" s="303" t="s">
        <v>435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2.75">
      <c r="A6" s="309"/>
      <c r="B6" s="310"/>
      <c r="C6" s="313" t="s">
        <v>53</v>
      </c>
      <c r="D6" s="313" t="s">
        <v>54</v>
      </c>
      <c r="E6" s="313" t="s">
        <v>55</v>
      </c>
      <c r="F6" s="313" t="s">
        <v>56</v>
      </c>
      <c r="G6" s="311" t="s">
        <v>57</v>
      </c>
      <c r="H6" s="312"/>
      <c r="I6" s="312"/>
      <c r="J6" s="312"/>
      <c r="K6" s="312"/>
      <c r="L6" s="312"/>
      <c r="M6" s="312"/>
      <c r="N6" s="312"/>
    </row>
    <row r="7" spans="1:14" ht="39" thickBot="1">
      <c r="A7" s="307"/>
      <c r="B7" s="247"/>
      <c r="C7" s="247"/>
      <c r="D7" s="247"/>
      <c r="E7" s="247"/>
      <c r="F7" s="247"/>
      <c r="G7" s="34" t="s">
        <v>262</v>
      </c>
      <c r="H7" s="34" t="s">
        <v>66</v>
      </c>
      <c r="I7" s="34" t="s">
        <v>436</v>
      </c>
      <c r="J7" s="34" t="s">
        <v>67</v>
      </c>
      <c r="K7" s="34" t="s">
        <v>437</v>
      </c>
      <c r="L7" s="34" t="s">
        <v>438</v>
      </c>
      <c r="M7" s="34" t="s">
        <v>58</v>
      </c>
      <c r="N7" s="35" t="s">
        <v>7</v>
      </c>
    </row>
    <row r="8" spans="1:14" ht="12.75">
      <c r="A8" s="22">
        <v>2001</v>
      </c>
      <c r="B8" s="23">
        <v>124164</v>
      </c>
      <c r="C8" s="24">
        <v>16.2</v>
      </c>
      <c r="D8" s="24">
        <v>53.7</v>
      </c>
      <c r="E8" s="24">
        <v>13.2</v>
      </c>
      <c r="F8" s="24">
        <v>13.4</v>
      </c>
      <c r="G8" s="24">
        <v>2</v>
      </c>
      <c r="H8" s="24"/>
      <c r="I8" s="24"/>
      <c r="J8" s="24"/>
      <c r="K8" s="24"/>
      <c r="L8" s="24"/>
      <c r="M8" s="24">
        <v>3.4</v>
      </c>
      <c r="N8" s="25">
        <v>5.4</v>
      </c>
    </row>
    <row r="9" spans="1:14" ht="12.75">
      <c r="A9" s="26">
        <v>2002</v>
      </c>
      <c r="B9" s="27">
        <v>128457</v>
      </c>
      <c r="C9" s="28">
        <v>17.7</v>
      </c>
      <c r="D9" s="28">
        <v>52.4</v>
      </c>
      <c r="E9" s="28">
        <v>14.6</v>
      </c>
      <c r="F9" s="28">
        <v>12.8</v>
      </c>
      <c r="G9" s="28">
        <v>2.8</v>
      </c>
      <c r="H9" s="28"/>
      <c r="I9" s="28"/>
      <c r="J9" s="28"/>
      <c r="K9" s="28"/>
      <c r="L9" s="28"/>
      <c r="M9" s="28">
        <v>3.6</v>
      </c>
      <c r="N9" s="29">
        <v>6.4</v>
      </c>
    </row>
    <row r="10" spans="1:14" ht="12.75">
      <c r="A10" s="26">
        <v>2003</v>
      </c>
      <c r="B10" s="27">
        <v>132352</v>
      </c>
      <c r="C10" s="28">
        <v>15.9</v>
      </c>
      <c r="D10" s="28">
        <v>52.3</v>
      </c>
      <c r="E10" s="28">
        <v>16.1</v>
      </c>
      <c r="F10" s="28">
        <v>12.2</v>
      </c>
      <c r="G10" s="28">
        <v>1.5</v>
      </c>
      <c r="H10" s="28"/>
      <c r="I10" s="28"/>
      <c r="J10" s="28"/>
      <c r="K10" s="28"/>
      <c r="L10" s="28"/>
      <c r="M10" s="28">
        <v>3.9</v>
      </c>
      <c r="N10" s="29">
        <v>5.4</v>
      </c>
    </row>
    <row r="11" spans="1:14" ht="12.75">
      <c r="A11" s="26">
        <v>2004</v>
      </c>
      <c r="B11" s="27">
        <v>138133</v>
      </c>
      <c r="C11" s="28">
        <v>15.9</v>
      </c>
      <c r="D11" s="28">
        <v>51.4</v>
      </c>
      <c r="E11" s="28">
        <v>17.9</v>
      </c>
      <c r="F11" s="28">
        <v>12</v>
      </c>
      <c r="G11" s="28">
        <v>2.6</v>
      </c>
      <c r="H11" s="28"/>
      <c r="I11" s="28"/>
      <c r="J11" s="28"/>
      <c r="K11" s="28"/>
      <c r="L11" s="28"/>
      <c r="M11" s="28">
        <v>4.1</v>
      </c>
      <c r="N11" s="29">
        <v>6.7</v>
      </c>
    </row>
    <row r="12" spans="1:14" ht="12.75">
      <c r="A12" s="26">
        <v>2005</v>
      </c>
      <c r="B12" s="27">
        <v>141806</v>
      </c>
      <c r="C12" s="28">
        <v>15.9</v>
      </c>
      <c r="D12" s="28">
        <v>50.6</v>
      </c>
      <c r="E12" s="28">
        <v>20.5</v>
      </c>
      <c r="F12" s="28">
        <v>10.6</v>
      </c>
      <c r="G12" s="28">
        <v>1.9</v>
      </c>
      <c r="H12" s="28"/>
      <c r="I12" s="28"/>
      <c r="J12" s="28"/>
      <c r="K12" s="28"/>
      <c r="L12" s="28"/>
      <c r="M12" s="28">
        <v>4.3</v>
      </c>
      <c r="N12" s="29">
        <v>6.3</v>
      </c>
    </row>
    <row r="13" spans="1:14" ht="12.75">
      <c r="A13" s="26">
        <v>2006</v>
      </c>
      <c r="B13" s="27">
        <v>140520</v>
      </c>
      <c r="C13" s="28">
        <v>14.1</v>
      </c>
      <c r="D13" s="28">
        <v>50.4</v>
      </c>
      <c r="E13" s="28">
        <v>21.6</v>
      </c>
      <c r="F13" s="28">
        <v>11.2</v>
      </c>
      <c r="G13" s="28">
        <v>1.2</v>
      </c>
      <c r="H13" s="28">
        <v>1.3</v>
      </c>
      <c r="I13" s="28">
        <v>3.4</v>
      </c>
      <c r="J13" s="28">
        <v>0.2</v>
      </c>
      <c r="K13" s="28">
        <v>0</v>
      </c>
      <c r="L13" s="28">
        <v>0</v>
      </c>
      <c r="M13" s="28"/>
      <c r="N13" s="29">
        <v>6.1</v>
      </c>
    </row>
    <row r="14" spans="1:14" ht="12.75">
      <c r="A14" s="26">
        <v>2007</v>
      </c>
      <c r="B14" s="27">
        <v>142963</v>
      </c>
      <c r="C14" s="28">
        <v>15.3</v>
      </c>
      <c r="D14" s="28">
        <v>49.6</v>
      </c>
      <c r="E14" s="28">
        <v>22.1</v>
      </c>
      <c r="F14" s="28">
        <v>10</v>
      </c>
      <c r="G14" s="28">
        <v>1.5</v>
      </c>
      <c r="H14" s="28">
        <v>1.4</v>
      </c>
      <c r="I14" s="28">
        <v>3.3</v>
      </c>
      <c r="J14" s="28">
        <v>0.1</v>
      </c>
      <c r="K14" s="28">
        <v>0</v>
      </c>
      <c r="L14" s="28">
        <v>0.1</v>
      </c>
      <c r="M14" s="28"/>
      <c r="N14" s="29">
        <v>6.39</v>
      </c>
    </row>
    <row r="15" spans="1:14" ht="12.75">
      <c r="A15" s="86">
        <v>2008</v>
      </c>
      <c r="B15" s="27">
        <v>137866</v>
      </c>
      <c r="C15" s="28">
        <v>11.2</v>
      </c>
      <c r="D15" s="28">
        <v>49.4</v>
      </c>
      <c r="E15" s="28">
        <v>25.2</v>
      </c>
      <c r="F15" s="28">
        <v>11.1</v>
      </c>
      <c r="G15" s="28">
        <v>1.6</v>
      </c>
      <c r="H15" s="28">
        <v>1.6</v>
      </c>
      <c r="I15" s="28">
        <v>3.2</v>
      </c>
      <c r="J15" s="28">
        <v>0.3</v>
      </c>
      <c r="K15" s="28">
        <v>0</v>
      </c>
      <c r="L15" s="28">
        <v>0.1</v>
      </c>
      <c r="M15" s="28"/>
      <c r="N15" s="29">
        <v>6.8</v>
      </c>
    </row>
    <row r="16" spans="1:14" ht="12.75">
      <c r="A16" s="124">
        <v>2009</v>
      </c>
      <c r="B16" s="27">
        <v>125703</v>
      </c>
      <c r="C16" s="28">
        <v>9.4</v>
      </c>
      <c r="D16" s="28">
        <v>50.7</v>
      </c>
      <c r="E16" s="28">
        <v>24.7</v>
      </c>
      <c r="F16" s="28">
        <v>10.9</v>
      </c>
      <c r="G16" s="28">
        <v>1.4</v>
      </c>
      <c r="H16" s="28">
        <v>2</v>
      </c>
      <c r="I16" s="28">
        <v>3.6</v>
      </c>
      <c r="J16" s="28">
        <v>0.4</v>
      </c>
      <c r="K16" s="28">
        <v>0</v>
      </c>
      <c r="L16" s="28">
        <v>0.2</v>
      </c>
      <c r="M16" s="28"/>
      <c r="N16" s="29">
        <v>7.7</v>
      </c>
    </row>
    <row r="17" spans="1:14" ht="13.5" thickBot="1">
      <c r="A17" s="179">
        <v>2010</v>
      </c>
      <c r="B17" s="31">
        <v>126752</v>
      </c>
      <c r="C17" s="32">
        <v>7.7</v>
      </c>
      <c r="D17" s="32">
        <v>49.3</v>
      </c>
      <c r="E17" s="32">
        <v>24.5</v>
      </c>
      <c r="F17" s="32">
        <v>12.7</v>
      </c>
      <c r="G17" s="32">
        <v>2.751905198270904</v>
      </c>
      <c r="H17" s="32">
        <v>2.8492239129132626</v>
      </c>
      <c r="I17" s="32">
        <v>3.699539758249386</v>
      </c>
      <c r="J17" s="32">
        <v>1.0930309395813136</v>
      </c>
      <c r="K17" s="32">
        <v>0.016069525602721117</v>
      </c>
      <c r="L17" s="32">
        <v>0.5477240193954199</v>
      </c>
      <c r="M17" s="32">
        <v>0.3</v>
      </c>
      <c r="N17" s="33">
        <v>11.301424592877524</v>
      </c>
    </row>
    <row r="18" spans="1:14" ht="14.25">
      <c r="A18" s="301" t="s">
        <v>263</v>
      </c>
      <c r="B18" s="301"/>
      <c r="C18" s="8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3" ht="12.75">
      <c r="A19" s="302" t="s">
        <v>395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</row>
    <row r="20" ht="12.75">
      <c r="A20" t="s">
        <v>488</v>
      </c>
    </row>
  </sheetData>
  <mergeCells count="12">
    <mergeCell ref="E6:E7"/>
    <mergeCell ref="F6:F7"/>
    <mergeCell ref="A1:N1"/>
    <mergeCell ref="A3:N3"/>
    <mergeCell ref="A18:B18"/>
    <mergeCell ref="A19:M19"/>
    <mergeCell ref="A5:A7"/>
    <mergeCell ref="B5:B7"/>
    <mergeCell ref="C5:N5"/>
    <mergeCell ref="G6:N6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298" t="s">
        <v>4</v>
      </c>
      <c r="B1" s="298"/>
      <c r="C1" s="298"/>
      <c r="D1" s="298"/>
    </row>
    <row r="3" spans="1:4" ht="15">
      <c r="A3" s="299" t="s">
        <v>264</v>
      </c>
      <c r="B3" s="299"/>
      <c r="C3" s="299"/>
      <c r="D3" s="299"/>
    </row>
    <row r="4" spans="1:4" ht="15">
      <c r="A4" s="299" t="s">
        <v>265</v>
      </c>
      <c r="B4" s="299"/>
      <c r="C4" s="299"/>
      <c r="D4" s="299"/>
    </row>
    <row r="5" spans="1:5" ht="13.5" thickBot="1">
      <c r="A5" s="21"/>
      <c r="B5" s="21"/>
      <c r="C5" s="21"/>
      <c r="D5" s="21"/>
      <c r="E5" s="4"/>
    </row>
    <row r="6" spans="1:5" ht="12.75">
      <c r="A6" s="296" t="s">
        <v>5</v>
      </c>
      <c r="B6" s="291" t="s">
        <v>33</v>
      </c>
      <c r="C6" s="292"/>
      <c r="D6" s="292"/>
      <c r="E6" s="4"/>
    </row>
    <row r="7" spans="1:5" ht="26.25" thickBot="1">
      <c r="A7" s="297"/>
      <c r="B7" s="34" t="s">
        <v>60</v>
      </c>
      <c r="C7" s="34" t="s">
        <v>266</v>
      </c>
      <c r="D7" s="35" t="s">
        <v>61</v>
      </c>
      <c r="E7" s="4"/>
    </row>
    <row r="8" spans="1:5" ht="12.75">
      <c r="A8" s="26">
        <v>2000</v>
      </c>
      <c r="B8" s="125">
        <v>132.0829840737636</v>
      </c>
      <c r="C8" s="125">
        <v>141.46865988936227</v>
      </c>
      <c r="D8" s="126">
        <v>135.64152117904925</v>
      </c>
      <c r="E8" s="4"/>
    </row>
    <row r="9" spans="1:4" ht="12.75">
      <c r="A9" s="26">
        <v>2001</v>
      </c>
      <c r="B9" s="125">
        <v>136.90276613579212</v>
      </c>
      <c r="C9" s="125">
        <v>145.13585767559172</v>
      </c>
      <c r="D9" s="126">
        <v>128.55346006786678</v>
      </c>
    </row>
    <row r="10" spans="1:4" ht="12.75">
      <c r="A10" s="26">
        <v>2002</v>
      </c>
      <c r="B10" s="125">
        <v>140.59094719195306</v>
      </c>
      <c r="C10" s="125">
        <v>149.25996688218382</v>
      </c>
      <c r="D10" s="126">
        <v>146.07074791650913</v>
      </c>
    </row>
    <row r="11" spans="1:4" ht="12.75">
      <c r="A11" s="26">
        <v>2003</v>
      </c>
      <c r="B11" s="125">
        <v>144.88683989941325</v>
      </c>
      <c r="C11" s="125">
        <v>154.4817354805217</v>
      </c>
      <c r="D11" s="126">
        <v>137.2411876009125</v>
      </c>
    </row>
    <row r="12" spans="1:4" ht="12.75">
      <c r="A12" s="26">
        <v>2004</v>
      </c>
      <c r="B12" s="125">
        <v>149.58088851634534</v>
      </c>
      <c r="C12" s="125">
        <v>161.51119076445593</v>
      </c>
      <c r="D12" s="126">
        <v>149.72408730518185</v>
      </c>
    </row>
    <row r="13" spans="1:4" ht="12.75">
      <c r="A13" s="26">
        <v>2005</v>
      </c>
      <c r="B13" s="125">
        <v>154.86169321039398</v>
      </c>
      <c r="C13" s="125">
        <v>164.69870603981707</v>
      </c>
      <c r="D13" s="126">
        <v>162.26403438541826</v>
      </c>
    </row>
    <row r="14" spans="1:4" ht="12.75">
      <c r="A14" s="26">
        <v>2006</v>
      </c>
      <c r="B14" s="125">
        <v>161.07711651299246</v>
      </c>
      <c r="C14" s="125">
        <v>164.46749988043337</v>
      </c>
      <c r="D14" s="126">
        <v>150.77102358825317</v>
      </c>
    </row>
    <row r="15" spans="1:4" ht="12.75">
      <c r="A15" s="26">
        <v>2007</v>
      </c>
      <c r="B15" s="125">
        <v>166.84828164291702</v>
      </c>
      <c r="C15" s="125">
        <v>167.3144267877412</v>
      </c>
      <c r="D15" s="126">
        <v>158.47921610006736</v>
      </c>
    </row>
    <row r="16" spans="1:4" ht="12.75">
      <c r="A16" s="26">
        <v>2008</v>
      </c>
      <c r="B16" s="125">
        <v>168.35079631181895</v>
      </c>
      <c r="C16" s="125">
        <v>161.4430847520123</v>
      </c>
      <c r="D16" s="126">
        <v>136.44855509600575</v>
      </c>
    </row>
    <row r="17" spans="1:4" ht="12.75">
      <c r="A17" s="26">
        <v>2009</v>
      </c>
      <c r="B17" s="125">
        <v>162.12699077954736</v>
      </c>
      <c r="C17" s="125">
        <v>147.50516768086314</v>
      </c>
      <c r="D17" s="126">
        <v>115.55441114969648</v>
      </c>
    </row>
    <row r="18" spans="1:4" ht="13.5" thickBot="1">
      <c r="A18" s="30">
        <v>2010</v>
      </c>
      <c r="B18" s="127">
        <v>161.96353730092204</v>
      </c>
      <c r="C18" s="127">
        <v>147.9247834115084</v>
      </c>
      <c r="D18" s="128">
        <v>93.24657159472086</v>
      </c>
    </row>
    <row r="19" spans="1:4" ht="12.75">
      <c r="A19" s="51" t="s">
        <v>62</v>
      </c>
      <c r="B19" s="51"/>
      <c r="C19" s="51"/>
      <c r="D19" s="51"/>
    </row>
    <row r="20" spans="1:4" ht="12.75">
      <c r="A20" s="4" t="s">
        <v>486</v>
      </c>
      <c r="B20" s="4"/>
      <c r="C20" s="4"/>
      <c r="D20" s="4"/>
    </row>
    <row r="21" spans="1:4" ht="12.75">
      <c r="A21" s="301" t="s">
        <v>487</v>
      </c>
      <c r="B21" s="301"/>
      <c r="C21" s="301"/>
      <c r="D21" s="301"/>
    </row>
  </sheetData>
  <mergeCells count="6">
    <mergeCell ref="A21:D21"/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293" t="s">
        <v>4</v>
      </c>
      <c r="B1" s="293"/>
      <c r="C1" s="9"/>
    </row>
    <row r="3" spans="1:3" ht="15">
      <c r="A3" s="299" t="s">
        <v>267</v>
      </c>
      <c r="B3" s="299"/>
      <c r="C3" s="6"/>
    </row>
    <row r="4" spans="1:3" ht="15">
      <c r="A4" s="299" t="s">
        <v>268</v>
      </c>
      <c r="B4" s="299"/>
      <c r="C4" s="7"/>
    </row>
    <row r="5" spans="1:2" ht="13.5" thickBot="1">
      <c r="A5" s="21"/>
      <c r="B5" s="21"/>
    </row>
    <row r="6" spans="1:3" ht="46.5" customHeight="1" thickBot="1">
      <c r="A6" s="52" t="s">
        <v>5</v>
      </c>
      <c r="B6" s="53" t="s">
        <v>396</v>
      </c>
      <c r="C6" s="4"/>
    </row>
    <row r="7" spans="1:3" ht="12.75">
      <c r="A7" s="26">
        <v>2000</v>
      </c>
      <c r="B7" s="55">
        <v>167.24585428646827</v>
      </c>
      <c r="C7" s="4"/>
    </row>
    <row r="8" spans="1:3" ht="12.75">
      <c r="A8" s="26">
        <v>2001</v>
      </c>
      <c r="B8" s="55">
        <v>152.35170004868735</v>
      </c>
      <c r="C8" s="4"/>
    </row>
    <row r="9" spans="1:3" ht="12.75">
      <c r="A9" s="26">
        <v>2002</v>
      </c>
      <c r="B9" s="55">
        <v>169.01787512510236</v>
      </c>
      <c r="C9" s="4"/>
    </row>
    <row r="10" spans="1:3" ht="12.75">
      <c r="A10" s="26">
        <v>2003</v>
      </c>
      <c r="B10" s="55">
        <v>153.6406890144454</v>
      </c>
      <c r="C10" s="4"/>
    </row>
    <row r="11" spans="1:3" ht="12.75">
      <c r="A11" s="26">
        <v>2004</v>
      </c>
      <c r="B11" s="55">
        <v>162.4416126002686</v>
      </c>
      <c r="C11" s="4"/>
    </row>
    <row r="12" spans="1:3" ht="12.75">
      <c r="A12" s="26">
        <v>2005</v>
      </c>
      <c r="B12" s="55">
        <v>170.17775712765035</v>
      </c>
      <c r="C12" s="4"/>
    </row>
    <row r="13" spans="1:3" ht="12.75">
      <c r="A13" s="26">
        <v>2006</v>
      </c>
      <c r="B13" s="55">
        <v>151.7</v>
      </c>
      <c r="C13" s="4"/>
    </row>
    <row r="14" spans="1:3" ht="12.75">
      <c r="A14" s="26">
        <v>2007</v>
      </c>
      <c r="B14" s="55">
        <v>153.82</v>
      </c>
      <c r="C14" s="4"/>
    </row>
    <row r="15" spans="1:3" ht="12.75">
      <c r="A15" s="26">
        <v>2008</v>
      </c>
      <c r="B15" s="55">
        <v>131.08</v>
      </c>
      <c r="C15" s="87"/>
    </row>
    <row r="16" spans="1:3" ht="12.75">
      <c r="A16" s="129">
        <v>2009</v>
      </c>
      <c r="B16" s="87">
        <v>115.99593179482406</v>
      </c>
      <c r="C16" s="87"/>
    </row>
    <row r="17" spans="1:3" ht="13.5" thickBot="1">
      <c r="A17" s="30">
        <v>2010</v>
      </c>
      <c r="B17" s="57">
        <v>93.69732037972577</v>
      </c>
      <c r="C17" s="87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7.140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421</v>
      </c>
      <c r="B3" s="299"/>
      <c r="C3" s="299"/>
      <c r="D3" s="299"/>
    </row>
    <row r="4" spans="1:4" ht="15">
      <c r="A4" s="299" t="s">
        <v>269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39" customHeight="1">
      <c r="A6" s="306" t="s">
        <v>5</v>
      </c>
      <c r="B6" s="303" t="s">
        <v>272</v>
      </c>
      <c r="C6" s="304"/>
      <c r="D6" s="304"/>
      <c r="E6" s="4"/>
    </row>
    <row r="7" spans="1:5" ht="13.5" thickBot="1">
      <c r="A7" s="307"/>
      <c r="B7" s="48" t="s">
        <v>489</v>
      </c>
      <c r="C7" s="48" t="s">
        <v>63</v>
      </c>
      <c r="D7" s="49" t="s">
        <v>64</v>
      </c>
      <c r="E7" s="4"/>
    </row>
    <row r="8" spans="1:5" ht="12.75">
      <c r="A8" s="26">
        <v>1999</v>
      </c>
      <c r="B8" s="59">
        <v>0.188</v>
      </c>
      <c r="C8" s="59">
        <v>0.172</v>
      </c>
      <c r="D8" s="55">
        <v>0.197</v>
      </c>
      <c r="E8" s="4"/>
    </row>
    <row r="9" spans="1:5" ht="12.75">
      <c r="A9" s="26">
        <v>2000</v>
      </c>
      <c r="B9" s="59">
        <v>0.182</v>
      </c>
      <c r="C9" s="59">
        <v>0.168</v>
      </c>
      <c r="D9" s="55">
        <v>0.196</v>
      </c>
      <c r="E9" s="4"/>
    </row>
    <row r="10" spans="1:5" ht="12.75">
      <c r="A10" s="26">
        <v>2001</v>
      </c>
      <c r="B10" s="59">
        <v>0.183</v>
      </c>
      <c r="C10" s="59">
        <v>0.168</v>
      </c>
      <c r="D10" s="55">
        <v>0.195</v>
      </c>
      <c r="E10" s="4"/>
    </row>
    <row r="11" spans="1:5" ht="12.75">
      <c r="A11" s="26">
        <v>2002</v>
      </c>
      <c r="B11" s="59">
        <v>0.18</v>
      </c>
      <c r="C11" s="59">
        <v>0.166</v>
      </c>
      <c r="D11" s="55">
        <v>0.195</v>
      </c>
      <c r="E11" s="4"/>
    </row>
    <row r="12" spans="1:5" ht="12.75">
      <c r="A12" s="26">
        <v>2003</v>
      </c>
      <c r="B12" s="59">
        <v>0.182</v>
      </c>
      <c r="C12" s="59">
        <v>0.167</v>
      </c>
      <c r="D12" s="55">
        <v>0.196</v>
      </c>
      <c r="E12" s="4"/>
    </row>
    <row r="13" spans="1:5" ht="12.75">
      <c r="A13" s="26">
        <v>2004</v>
      </c>
      <c r="B13" s="59">
        <v>0.18</v>
      </c>
      <c r="C13" s="59">
        <v>0.166</v>
      </c>
      <c r="D13" s="55">
        <v>0.198</v>
      </c>
      <c r="E13" s="4"/>
    </row>
    <row r="14" spans="1:5" ht="12.75">
      <c r="A14" s="26">
        <v>2005</v>
      </c>
      <c r="B14" s="59">
        <v>0.182</v>
      </c>
      <c r="C14" s="59">
        <v>0.163</v>
      </c>
      <c r="D14" s="55">
        <v>0.195</v>
      </c>
      <c r="E14" s="4"/>
    </row>
    <row r="15" spans="1:5" ht="12.75">
      <c r="A15" s="26">
        <v>2006</v>
      </c>
      <c r="B15" s="59">
        <v>0.176</v>
      </c>
      <c r="C15" s="59">
        <v>0.158</v>
      </c>
      <c r="D15" s="55">
        <v>0.187</v>
      </c>
      <c r="E15" s="4"/>
    </row>
    <row r="16" spans="1:5" ht="12.75">
      <c r="A16" s="26">
        <v>2007</v>
      </c>
      <c r="B16" s="59">
        <v>0.169</v>
      </c>
      <c r="C16" s="59">
        <v>0.152</v>
      </c>
      <c r="D16" s="55">
        <v>0.184</v>
      </c>
      <c r="E16" s="4"/>
    </row>
    <row r="17" spans="1:5" ht="12.75">
      <c r="A17" s="26">
        <v>2008</v>
      </c>
      <c r="B17" s="59">
        <v>0.16711</v>
      </c>
      <c r="C17" s="59">
        <v>0.14998</v>
      </c>
      <c r="D17" s="55">
        <v>0.17644</v>
      </c>
      <c r="E17" s="4"/>
    </row>
    <row r="18" spans="1:5" ht="13.5" thickBot="1">
      <c r="A18" s="26">
        <v>2009</v>
      </c>
      <c r="B18" s="59">
        <v>0.16142</v>
      </c>
      <c r="C18" s="59">
        <v>0.14881</v>
      </c>
      <c r="D18" s="55">
        <v>0.16814</v>
      </c>
      <c r="E18" s="4"/>
    </row>
    <row r="19" spans="1:5" ht="14.25">
      <c r="A19" s="51" t="s">
        <v>65</v>
      </c>
      <c r="B19" s="51"/>
      <c r="C19" s="51"/>
      <c r="D19" s="51"/>
      <c r="E19" s="4"/>
    </row>
    <row r="20" spans="1:5" ht="12.75">
      <c r="A20" s="4" t="s">
        <v>397</v>
      </c>
      <c r="B20" s="4"/>
      <c r="E20" s="4"/>
    </row>
    <row r="21" spans="1:5" ht="12.75">
      <c r="A21" s="302" t="s">
        <v>343</v>
      </c>
      <c r="B21" s="302"/>
      <c r="E21" s="4"/>
    </row>
    <row r="31" ht="12.75">
      <c r="F31" s="4"/>
    </row>
  </sheetData>
  <mergeCells count="6">
    <mergeCell ref="A21:B21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18.421875" style="0" customWidth="1"/>
    <col min="2" max="2" width="43.00390625" style="0" customWidth="1"/>
    <col min="3" max="3" width="16.28125" style="0" customWidth="1"/>
    <col min="4" max="16384" width="9.140625" style="0" customWidth="1"/>
  </cols>
  <sheetData>
    <row r="1" spans="1:3" ht="18" customHeight="1">
      <c r="A1" s="298" t="s">
        <v>4</v>
      </c>
      <c r="B1" s="298"/>
      <c r="C1" s="298"/>
    </row>
    <row r="3" spans="1:3" ht="15" customHeight="1">
      <c r="A3" s="299" t="s">
        <v>248</v>
      </c>
      <c r="B3" s="299"/>
      <c r="C3" s="299"/>
    </row>
    <row r="4" spans="1:2" ht="13.5" thickBot="1">
      <c r="A4" s="21"/>
      <c r="B4" s="21"/>
    </row>
    <row r="5" spans="1:3" ht="40.5" customHeight="1" thickBot="1">
      <c r="A5" s="222" t="s">
        <v>5</v>
      </c>
      <c r="B5" s="56" t="s">
        <v>534</v>
      </c>
      <c r="C5" s="36" t="s">
        <v>387</v>
      </c>
    </row>
    <row r="6" spans="1:3" ht="12.75">
      <c r="A6" s="229" t="s">
        <v>6</v>
      </c>
      <c r="B6" s="226">
        <v>289773.2050316185</v>
      </c>
      <c r="C6" s="96">
        <v>100</v>
      </c>
    </row>
    <row r="7" spans="1:3" ht="12.75">
      <c r="A7" s="230">
        <v>1990</v>
      </c>
      <c r="B7" s="227">
        <v>282820.94049948617</v>
      </c>
      <c r="C7" s="83">
        <v>97.60079109751582</v>
      </c>
    </row>
    <row r="8" spans="1:3" ht="12.75">
      <c r="A8" s="230">
        <v>1991</v>
      </c>
      <c r="B8" s="227">
        <v>290513.45906396786</v>
      </c>
      <c r="C8" s="83">
        <v>100.25545979389938</v>
      </c>
    </row>
    <row r="9" spans="1:3" ht="12.75">
      <c r="A9" s="230">
        <v>1992</v>
      </c>
      <c r="B9" s="227">
        <v>297897.59658786707</v>
      </c>
      <c r="C9" s="83">
        <v>102.80370697330765</v>
      </c>
    </row>
    <row r="10" spans="1:3" ht="12.75">
      <c r="A10" s="230">
        <v>1993</v>
      </c>
      <c r="B10" s="227">
        <v>286196.25433998974</v>
      </c>
      <c r="C10" s="83">
        <v>98.7656033651426</v>
      </c>
    </row>
    <row r="11" spans="1:3" ht="12.75">
      <c r="A11" s="230">
        <v>1994</v>
      </c>
      <c r="B11" s="227">
        <v>302646.19255026494</v>
      </c>
      <c r="C11" s="83">
        <v>104.44243542712717</v>
      </c>
    </row>
    <row r="12" spans="1:3" ht="12.75">
      <c r="A12" s="230">
        <v>1995</v>
      </c>
      <c r="B12" s="227">
        <v>314266.2434450424</v>
      </c>
      <c r="C12" s="83">
        <v>108.452485594985</v>
      </c>
    </row>
    <row r="13" spans="1:3" ht="12.75">
      <c r="A13" s="230">
        <v>1996</v>
      </c>
      <c r="B13" s="227">
        <v>306829.81380758696</v>
      </c>
      <c r="C13" s="83">
        <v>105.88619253947492</v>
      </c>
    </row>
    <row r="14" spans="1:3" ht="12.75">
      <c r="A14" s="230">
        <v>1997</v>
      </c>
      <c r="B14" s="227">
        <v>328570.4203521665</v>
      </c>
      <c r="C14" s="83">
        <v>113.38882085951138</v>
      </c>
    </row>
    <row r="15" spans="1:3" ht="12.75">
      <c r="A15" s="230">
        <v>1998</v>
      </c>
      <c r="B15" s="227">
        <v>338712.51769883814</v>
      </c>
      <c r="C15" s="83">
        <v>116.88883299678439</v>
      </c>
    </row>
    <row r="16" spans="1:3" ht="12.75">
      <c r="A16" s="230">
        <v>1999</v>
      </c>
      <c r="B16" s="227">
        <v>366715.98270007165</v>
      </c>
      <c r="C16" s="83">
        <v>126.55275792668877</v>
      </c>
    </row>
    <row r="17" spans="1:3" ht="12.75">
      <c r="A17" s="230">
        <v>2000</v>
      </c>
      <c r="B17" s="227">
        <v>380831.09629001754</v>
      </c>
      <c r="C17" s="83">
        <v>131.4238479187416</v>
      </c>
    </row>
    <row r="18" spans="1:3" ht="12.75">
      <c r="A18" s="230">
        <v>2001</v>
      </c>
      <c r="B18" s="227">
        <v>381622.554021353</v>
      </c>
      <c r="C18" s="83">
        <v>131.69697797962806</v>
      </c>
    </row>
    <row r="19" spans="1:3" ht="12.75">
      <c r="A19" s="230">
        <v>2002</v>
      </c>
      <c r="B19" s="227">
        <v>398186.43725928495</v>
      </c>
      <c r="C19" s="83">
        <v>137.41313218240347</v>
      </c>
    </row>
    <row r="20" spans="1:3" ht="12.75">
      <c r="A20" s="230">
        <v>2003</v>
      </c>
      <c r="B20" s="227">
        <v>405150.30796756153</v>
      </c>
      <c r="C20" s="83">
        <v>139.81634634691423</v>
      </c>
    </row>
    <row r="21" spans="1:3" ht="12.75">
      <c r="A21" s="230">
        <v>2004</v>
      </c>
      <c r="B21" s="227">
        <v>421168.16905073385</v>
      </c>
      <c r="C21" s="83">
        <v>145.34406968538661</v>
      </c>
    </row>
    <row r="22" spans="1:3" ht="12.75">
      <c r="A22" s="230">
        <v>2005</v>
      </c>
      <c r="B22" s="227">
        <v>435428.4172936155</v>
      </c>
      <c r="C22" s="83">
        <v>150.26524527901188</v>
      </c>
    </row>
    <row r="23" spans="1:3" ht="12.75">
      <c r="A23" s="230">
        <v>2006</v>
      </c>
      <c r="B23" s="227">
        <v>427227.2919443402</v>
      </c>
      <c r="C23" s="83">
        <v>147.43505766784872</v>
      </c>
    </row>
    <row r="24" spans="1:3" ht="12.75">
      <c r="A24" s="230">
        <v>2007</v>
      </c>
      <c r="B24" s="227">
        <v>436326.6293408505</v>
      </c>
      <c r="C24" s="83">
        <v>150.57521598425254</v>
      </c>
    </row>
    <row r="25" spans="1:3" ht="12.75">
      <c r="A25" s="230">
        <v>2008</v>
      </c>
      <c r="B25" s="227">
        <v>403818.57602258853</v>
      </c>
      <c r="C25" s="83">
        <v>139.3567690216651</v>
      </c>
    </row>
    <row r="26" spans="1:3" ht="12.75">
      <c r="A26" s="230">
        <v>2009</v>
      </c>
      <c r="B26" s="227">
        <v>366266.17061729875</v>
      </c>
      <c r="C26" s="83">
        <v>126.39752891484008</v>
      </c>
    </row>
    <row r="27" spans="1:3" ht="13.5" thickBot="1">
      <c r="A27" s="231">
        <v>2010</v>
      </c>
      <c r="B27" s="228">
        <v>355897.70993620116</v>
      </c>
      <c r="C27" s="85">
        <v>122.81939936350139</v>
      </c>
    </row>
    <row r="28" spans="1:5" ht="12.75">
      <c r="A28" s="302" t="s">
        <v>535</v>
      </c>
      <c r="B28" s="302"/>
      <c r="C28" s="302"/>
      <c r="D28" s="302"/>
      <c r="E28" s="115"/>
    </row>
    <row r="29" spans="1:5" ht="12.75">
      <c r="A29" s="302" t="s">
        <v>537</v>
      </c>
      <c r="B29" s="302"/>
      <c r="C29" s="302"/>
      <c r="D29" s="302"/>
      <c r="E29" s="115"/>
    </row>
    <row r="30" spans="1:5" ht="12.75">
      <c r="A30" s="302" t="s">
        <v>536</v>
      </c>
      <c r="B30" s="302"/>
      <c r="C30" s="302"/>
      <c r="D30" s="302"/>
      <c r="E30" s="115"/>
    </row>
    <row r="31" ht="12.75">
      <c r="A31" s="115"/>
    </row>
  </sheetData>
  <mergeCells count="5">
    <mergeCell ref="A30:D30"/>
    <mergeCell ref="A1:C1"/>
    <mergeCell ref="A3:C3"/>
    <mergeCell ref="A28:D28"/>
    <mergeCell ref="A29:D29"/>
  </mergeCells>
  <dataValidations count="1">
    <dataValidation allowBlank="1" showInputMessage="1" showErrorMessage="1" sqref="B7:B27"/>
  </dataValidation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Normal="75" zoomScaleSheetLayoutView="75" workbookViewId="0" topLeftCell="A1">
      <selection activeCell="C18" sqref="C18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273</v>
      </c>
      <c r="B3" s="299"/>
      <c r="C3" s="299"/>
    </row>
    <row r="4" spans="1:3" ht="15">
      <c r="A4" s="299" t="s">
        <v>274</v>
      </c>
      <c r="B4" s="299"/>
      <c r="C4" s="299"/>
    </row>
    <row r="5" spans="1:3" ht="13.5" thickBot="1">
      <c r="A5" s="21"/>
      <c r="B5" s="21"/>
      <c r="C5" s="21"/>
    </row>
    <row r="6" spans="1:3" ht="26.25" thickBot="1">
      <c r="A6" s="60" t="s">
        <v>0</v>
      </c>
      <c r="B6" s="56" t="s">
        <v>398</v>
      </c>
      <c r="C6" s="53" t="s">
        <v>399</v>
      </c>
    </row>
    <row r="7" spans="1:3" s="130" customFormat="1" ht="12.75">
      <c r="A7" s="22">
        <v>1999</v>
      </c>
      <c r="B7" s="23">
        <v>187</v>
      </c>
      <c r="C7" s="38">
        <v>165</v>
      </c>
    </row>
    <row r="8" spans="1:3" ht="12.75">
      <c r="A8" s="26">
        <v>2000</v>
      </c>
      <c r="B8" s="27">
        <v>190</v>
      </c>
      <c r="C8" s="39">
        <v>168</v>
      </c>
    </row>
    <row r="9" spans="1:3" ht="12.75">
      <c r="A9" s="26">
        <v>2001</v>
      </c>
      <c r="B9" s="27">
        <v>183</v>
      </c>
      <c r="C9" s="39">
        <v>165</v>
      </c>
    </row>
    <row r="10" spans="1:3" ht="12.75">
      <c r="A10" s="26">
        <v>2002</v>
      </c>
      <c r="B10" s="27">
        <v>181</v>
      </c>
      <c r="C10" s="39">
        <v>164</v>
      </c>
    </row>
    <row r="11" spans="1:3" ht="12.75">
      <c r="A11" s="26">
        <v>2003</v>
      </c>
      <c r="B11" s="27">
        <v>183</v>
      </c>
      <c r="C11" s="39">
        <v>167</v>
      </c>
    </row>
    <row r="12" spans="1:3" ht="12.75">
      <c r="A12" s="26">
        <v>2004</v>
      </c>
      <c r="B12" s="27">
        <v>186</v>
      </c>
      <c r="C12" s="39">
        <v>171</v>
      </c>
    </row>
    <row r="13" spans="1:3" ht="12.75">
      <c r="A13" s="26">
        <v>2005</v>
      </c>
      <c r="B13" s="27">
        <v>180</v>
      </c>
      <c r="C13" s="39">
        <v>166</v>
      </c>
    </row>
    <row r="14" spans="1:3" ht="12.75">
      <c r="A14" s="26">
        <v>2006</v>
      </c>
      <c r="B14" s="27">
        <v>168</v>
      </c>
      <c r="C14" s="39">
        <v>160</v>
      </c>
    </row>
    <row r="15" spans="1:3" ht="12.75">
      <c r="A15" s="26">
        <v>2007</v>
      </c>
      <c r="B15" s="27">
        <v>156</v>
      </c>
      <c r="C15" s="39">
        <v>157</v>
      </c>
    </row>
    <row r="16" spans="1:3" ht="12.75">
      <c r="A16" s="26">
        <v>2008</v>
      </c>
      <c r="B16" s="27">
        <v>152</v>
      </c>
      <c r="C16" s="39">
        <v>154</v>
      </c>
    </row>
    <row r="17" spans="1:3" ht="13.5" thickBot="1">
      <c r="A17" s="30">
        <v>2009</v>
      </c>
      <c r="B17" s="31">
        <v>145</v>
      </c>
      <c r="C17" s="40">
        <v>149</v>
      </c>
    </row>
    <row r="18" spans="1:3" ht="12.75">
      <c r="A18" s="4" t="s">
        <v>342</v>
      </c>
      <c r="B18" s="81"/>
      <c r="C18" s="81"/>
    </row>
    <row r="19" spans="2:3" ht="12.75">
      <c r="B19" s="4"/>
      <c r="C19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75" zoomScaleNormal="75" zoomScaleSheetLayoutView="75" workbookViewId="0" topLeftCell="A1">
      <selection activeCell="C26" sqref="C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275</v>
      </c>
      <c r="B3" s="299"/>
      <c r="C3" s="299"/>
      <c r="D3" s="299"/>
    </row>
    <row r="4" spans="1:4" ht="15">
      <c r="A4" s="314" t="s">
        <v>490</v>
      </c>
      <c r="B4" s="314"/>
      <c r="C4" s="314"/>
      <c r="D4" s="314"/>
    </row>
    <row r="5" spans="1:4" ht="13.5" thickBot="1">
      <c r="A5" s="21"/>
      <c r="B5" s="21"/>
      <c r="C5" s="21"/>
      <c r="D5" s="21"/>
    </row>
    <row r="6" spans="1:4" ht="15" thickBot="1">
      <c r="A6" s="52" t="s">
        <v>23</v>
      </c>
      <c r="B6" s="56" t="s">
        <v>70</v>
      </c>
      <c r="C6" s="56" t="s">
        <v>71</v>
      </c>
      <c r="D6" s="53" t="s">
        <v>72</v>
      </c>
    </row>
    <row r="7" spans="1:4" ht="12.75">
      <c r="A7" s="46" t="s">
        <v>366</v>
      </c>
      <c r="B7" s="23">
        <v>429266</v>
      </c>
      <c r="C7" s="122">
        <v>2897037</v>
      </c>
      <c r="D7" s="80">
        <f>B7*1000/C7</f>
        <v>148.17415172812773</v>
      </c>
    </row>
    <row r="8" spans="1:4" ht="12.75">
      <c r="A8" s="47" t="s">
        <v>359</v>
      </c>
      <c r="B8" s="27">
        <v>69125</v>
      </c>
      <c r="C8" s="123">
        <v>507403</v>
      </c>
      <c r="D8" s="80">
        <f aca="true" t="shared" si="0" ref="D8:D24">B8*1000/C8</f>
        <v>136.23293516199155</v>
      </c>
    </row>
    <row r="9" spans="1:4" ht="12.75">
      <c r="A9" s="47" t="s">
        <v>356</v>
      </c>
      <c r="B9" s="27">
        <v>61337</v>
      </c>
      <c r="C9" s="123">
        <v>414995</v>
      </c>
      <c r="D9" s="80">
        <f t="shared" si="0"/>
        <v>147.80178074434633</v>
      </c>
    </row>
    <row r="10" spans="1:4" ht="12.75">
      <c r="A10" s="47" t="s">
        <v>365</v>
      </c>
      <c r="B10" s="27">
        <v>47470</v>
      </c>
      <c r="C10" s="123">
        <v>416968</v>
      </c>
      <c r="D10" s="80">
        <f t="shared" si="0"/>
        <v>113.84566681376029</v>
      </c>
    </row>
    <row r="11" spans="1:4" ht="12.75">
      <c r="A11" s="47" t="s">
        <v>364</v>
      </c>
      <c r="B11" s="27">
        <v>113485</v>
      </c>
      <c r="C11" s="123">
        <v>757728</v>
      </c>
      <c r="D11" s="80">
        <f t="shared" si="0"/>
        <v>149.77010220026185</v>
      </c>
    </row>
    <row r="12" spans="1:4" ht="12.75">
      <c r="A12" s="47" t="s">
        <v>111</v>
      </c>
      <c r="B12" s="27">
        <v>36505</v>
      </c>
      <c r="C12" s="123">
        <v>215937</v>
      </c>
      <c r="D12" s="80">
        <f t="shared" si="0"/>
        <v>169.05393702792944</v>
      </c>
    </row>
    <row r="13" spans="1:4" ht="12.75">
      <c r="A13" s="47" t="s">
        <v>352</v>
      </c>
      <c r="B13" s="27">
        <v>152316</v>
      </c>
      <c r="C13" s="123">
        <v>987094</v>
      </c>
      <c r="D13" s="80">
        <f t="shared" si="0"/>
        <v>154.30749249818152</v>
      </c>
    </row>
    <row r="14" spans="1:4" ht="12.75">
      <c r="A14" s="47" t="s">
        <v>354</v>
      </c>
      <c r="B14" s="27">
        <v>113038</v>
      </c>
      <c r="C14" s="123">
        <v>745420</v>
      </c>
      <c r="D14" s="80">
        <f t="shared" si="0"/>
        <v>151.64336883904377</v>
      </c>
    </row>
    <row r="15" spans="1:4" ht="12.75">
      <c r="A15" s="47" t="s">
        <v>362</v>
      </c>
      <c r="B15" s="27">
        <v>354396</v>
      </c>
      <c r="C15" s="123">
        <v>2776914</v>
      </c>
      <c r="D15" s="80">
        <f t="shared" si="0"/>
        <v>127.62224541343376</v>
      </c>
    </row>
    <row r="16" spans="1:4" ht="12.75">
      <c r="A16" s="47" t="s">
        <v>361</v>
      </c>
      <c r="B16" s="27">
        <v>286121</v>
      </c>
      <c r="C16" s="123">
        <v>1921841</v>
      </c>
      <c r="D16" s="80">
        <f t="shared" si="0"/>
        <v>148.87860129948317</v>
      </c>
    </row>
    <row r="17" spans="1:4" ht="12.75">
      <c r="A17" s="47" t="s">
        <v>358</v>
      </c>
      <c r="B17" s="27">
        <v>63359</v>
      </c>
      <c r="C17" s="123">
        <v>399912</v>
      </c>
      <c r="D17" s="80">
        <f t="shared" si="0"/>
        <v>158.432355118126</v>
      </c>
    </row>
    <row r="18" spans="1:4" ht="12.75">
      <c r="A18" s="47" t="s">
        <v>355</v>
      </c>
      <c r="B18" s="27">
        <v>132094</v>
      </c>
      <c r="C18" s="123">
        <v>1019765</v>
      </c>
      <c r="D18" s="80">
        <f t="shared" si="0"/>
        <v>129.5337651321628</v>
      </c>
    </row>
    <row r="19" spans="1:4" ht="12.75">
      <c r="A19" s="47" t="s">
        <v>357</v>
      </c>
      <c r="B19" s="27">
        <v>322800</v>
      </c>
      <c r="C19" s="123">
        <v>2352163</v>
      </c>
      <c r="D19" s="80">
        <f t="shared" si="0"/>
        <v>137.23538717342294</v>
      </c>
    </row>
    <row r="20" spans="1:4" ht="12.75">
      <c r="A20" s="47" t="s">
        <v>112</v>
      </c>
      <c r="B20" s="27">
        <v>84266</v>
      </c>
      <c r="C20" s="123">
        <v>502981</v>
      </c>
      <c r="D20" s="80">
        <f t="shared" si="0"/>
        <v>167.53316725681486</v>
      </c>
    </row>
    <row r="21" spans="1:4" ht="12.75">
      <c r="A21" s="47" t="s">
        <v>363</v>
      </c>
      <c r="B21" s="27">
        <v>28889</v>
      </c>
      <c r="C21" s="123">
        <v>234827</v>
      </c>
      <c r="D21" s="80">
        <f t="shared" si="0"/>
        <v>123.02248037917275</v>
      </c>
    </row>
    <row r="22" spans="1:4" ht="12.75">
      <c r="A22" s="47" t="s">
        <v>353</v>
      </c>
      <c r="B22" s="27">
        <v>95564</v>
      </c>
      <c r="C22" s="123">
        <v>854114</v>
      </c>
      <c r="D22" s="80">
        <f t="shared" si="0"/>
        <v>111.8867036484591</v>
      </c>
    </row>
    <row r="23" spans="1:4" ht="12.75">
      <c r="A23" s="47" t="s">
        <v>360</v>
      </c>
      <c r="B23" s="27">
        <v>13950</v>
      </c>
      <c r="C23" s="123">
        <v>122303</v>
      </c>
      <c r="D23" s="80">
        <f t="shared" si="0"/>
        <v>114.06097969796326</v>
      </c>
    </row>
    <row r="24" spans="1:4" ht="12.75">
      <c r="A24" s="47" t="s">
        <v>367</v>
      </c>
      <c r="B24" s="27">
        <v>8727</v>
      </c>
      <c r="C24" s="123">
        <v>43628</v>
      </c>
      <c r="D24" s="80">
        <f t="shared" si="0"/>
        <v>200.03208948381774</v>
      </c>
    </row>
    <row r="25" spans="1:4" ht="12.75">
      <c r="A25" s="47"/>
      <c r="B25" s="27"/>
      <c r="C25" s="123"/>
      <c r="D25" s="80"/>
    </row>
    <row r="26" spans="1:4" ht="13.5" thickBot="1">
      <c r="A26" s="174" t="s">
        <v>252</v>
      </c>
      <c r="B26" s="177">
        <f>SUM(B7:B25)</f>
        <v>2412708</v>
      </c>
      <c r="C26" s="180">
        <f>SUM(C7:C25)</f>
        <v>17171030</v>
      </c>
      <c r="D26" s="181">
        <f>B26*1000/C26</f>
        <v>140.51038289491078</v>
      </c>
    </row>
    <row r="27" spans="1:4" ht="12.75">
      <c r="A27" s="61" t="s">
        <v>342</v>
      </c>
      <c r="B27" s="51"/>
      <c r="C27" s="51"/>
      <c r="D27" s="5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75" zoomScaleNormal="75" zoomScaleSheetLayoutView="75" workbookViewId="0" topLeftCell="A1">
      <selection activeCell="A22" sqref="A22:D22"/>
    </sheetView>
  </sheetViews>
  <sheetFormatPr defaultColWidth="11.421875" defaultRowHeight="12.75"/>
  <cols>
    <col min="1" max="4" width="15.7109375" style="0" customWidth="1"/>
    <col min="5" max="5" width="10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276</v>
      </c>
      <c r="B3" s="299"/>
      <c r="C3" s="299"/>
      <c r="D3" s="299"/>
    </row>
    <row r="4" spans="1:4" ht="15">
      <c r="A4" s="299" t="s">
        <v>277</v>
      </c>
      <c r="B4" s="299"/>
      <c r="C4" s="299"/>
      <c r="D4" s="299"/>
    </row>
    <row r="5" spans="1:6" ht="13.5" customHeight="1" thickBot="1">
      <c r="A5" s="62"/>
      <c r="B5" s="62"/>
      <c r="C5" s="62"/>
      <c r="D5" s="62"/>
      <c r="E5" s="4"/>
      <c r="F5" s="4"/>
    </row>
    <row r="6" spans="1:6" ht="14.25">
      <c r="A6" s="306" t="s">
        <v>0</v>
      </c>
      <c r="B6" s="291" t="s">
        <v>74</v>
      </c>
      <c r="C6" s="292"/>
      <c r="D6" s="292"/>
      <c r="E6" s="4"/>
      <c r="F6" s="4"/>
    </row>
    <row r="7" spans="1:6" ht="27.75" thickBot="1">
      <c r="A7" s="307"/>
      <c r="B7" s="34" t="s">
        <v>73</v>
      </c>
      <c r="C7" s="34" t="s">
        <v>75</v>
      </c>
      <c r="D7" s="35" t="s">
        <v>76</v>
      </c>
      <c r="E7" s="4"/>
      <c r="F7" s="4"/>
    </row>
    <row r="8" spans="1:6" ht="12.75">
      <c r="A8" s="26">
        <v>2000</v>
      </c>
      <c r="B8" s="131">
        <v>3353.4</v>
      </c>
      <c r="C8" s="132">
        <v>0.628</v>
      </c>
      <c r="D8" s="133">
        <v>0.916</v>
      </c>
      <c r="E8" s="4"/>
      <c r="F8" s="4"/>
    </row>
    <row r="9" spans="1:6" ht="12.75">
      <c r="A9" s="26">
        <v>2001</v>
      </c>
      <c r="B9" s="131">
        <v>3690.6</v>
      </c>
      <c r="C9" s="132">
        <v>0.735</v>
      </c>
      <c r="D9" s="133">
        <v>1.053</v>
      </c>
      <c r="E9" s="4"/>
      <c r="F9" s="4"/>
    </row>
    <row r="10" spans="1:6" ht="12.75">
      <c r="A10" s="26">
        <v>2002</v>
      </c>
      <c r="B10" s="131">
        <v>3672.3</v>
      </c>
      <c r="C10" s="132">
        <v>0.759</v>
      </c>
      <c r="D10" s="133">
        <v>1.075</v>
      </c>
      <c r="E10" s="4"/>
      <c r="F10" s="4"/>
    </row>
    <row r="11" spans="1:6" ht="12.75">
      <c r="A11" s="26">
        <v>2003</v>
      </c>
      <c r="B11" s="131">
        <v>3845.5</v>
      </c>
      <c r="C11" s="132">
        <v>0.748</v>
      </c>
      <c r="D11" s="133">
        <v>1.078</v>
      </c>
      <c r="E11" s="4"/>
      <c r="F11" s="4"/>
    </row>
    <row r="12" spans="1:6" ht="12.75">
      <c r="A12" s="26">
        <v>2004</v>
      </c>
      <c r="B12" s="131">
        <v>4006.8</v>
      </c>
      <c r="C12" s="132">
        <v>0.765</v>
      </c>
      <c r="D12" s="133">
        <v>1.109</v>
      </c>
      <c r="E12" s="4"/>
      <c r="F12" s="4"/>
    </row>
    <row r="13" spans="1:6" ht="12.75">
      <c r="A13" s="26">
        <v>2005</v>
      </c>
      <c r="B13" s="131">
        <v>4223</v>
      </c>
      <c r="C13" s="132">
        <v>0.765</v>
      </c>
      <c r="D13" s="133">
        <v>1.128</v>
      </c>
      <c r="E13" s="4"/>
      <c r="F13" s="4"/>
    </row>
    <row r="14" spans="1:6" ht="12.75">
      <c r="A14" s="26">
        <v>2006</v>
      </c>
      <c r="B14" s="131">
        <v>4038</v>
      </c>
      <c r="C14" s="132">
        <v>0.708</v>
      </c>
      <c r="D14" s="133">
        <v>1.056</v>
      </c>
      <c r="E14" s="4"/>
      <c r="F14" s="4"/>
    </row>
    <row r="15" spans="1:6" ht="12.75">
      <c r="A15" s="26">
        <v>2007</v>
      </c>
      <c r="B15" s="131">
        <v>3992</v>
      </c>
      <c r="C15" s="132">
        <v>0.703</v>
      </c>
      <c r="D15" s="133">
        <v>1.047</v>
      </c>
      <c r="E15" s="4"/>
      <c r="F15" s="4"/>
    </row>
    <row r="16" spans="1:6" ht="12.75">
      <c r="A16" s="26">
        <v>2008</v>
      </c>
      <c r="B16" s="131">
        <v>3760</v>
      </c>
      <c r="C16" s="132">
        <v>0.653</v>
      </c>
      <c r="D16" s="133">
        <v>0.976</v>
      </c>
      <c r="E16" s="4" t="s">
        <v>439</v>
      </c>
      <c r="F16" s="4"/>
    </row>
    <row r="17" spans="1:6" ht="12.75">
      <c r="A17" s="26">
        <v>2009</v>
      </c>
      <c r="B17" s="131">
        <v>3623</v>
      </c>
      <c r="C17" s="132">
        <v>0.614</v>
      </c>
      <c r="D17" s="133">
        <v>0.926</v>
      </c>
      <c r="E17" s="4"/>
      <c r="F17" s="4"/>
    </row>
    <row r="18" spans="1:6" ht="13.5" thickBot="1">
      <c r="A18" s="30">
        <v>2010</v>
      </c>
      <c r="B18" s="134">
        <v>3663</v>
      </c>
      <c r="C18" s="135">
        <v>0.649</v>
      </c>
      <c r="D18" s="136">
        <v>0.964</v>
      </c>
      <c r="E18" s="4"/>
      <c r="F18" s="4"/>
    </row>
    <row r="19" spans="1:6" ht="12.75">
      <c r="A19" s="78"/>
      <c r="B19" s="80"/>
      <c r="C19" s="87"/>
      <c r="D19" s="87"/>
      <c r="E19" s="4"/>
      <c r="F19" s="4"/>
    </row>
    <row r="20" spans="1:6" ht="30" customHeight="1">
      <c r="A20" s="308" t="s">
        <v>77</v>
      </c>
      <c r="B20" s="308"/>
      <c r="C20" s="308"/>
      <c r="D20" s="308"/>
      <c r="E20" s="4"/>
      <c r="F20" s="4"/>
    </row>
    <row r="21" spans="1:6" ht="12.75">
      <c r="A21" t="s">
        <v>78</v>
      </c>
      <c r="E21" s="4"/>
      <c r="F21" s="4"/>
    </row>
    <row r="22" spans="1:9" ht="24.75" customHeight="1">
      <c r="A22" s="315" t="s">
        <v>344</v>
      </c>
      <c r="B22" s="315"/>
      <c r="C22" s="315"/>
      <c r="D22" s="315"/>
      <c r="E22" s="18"/>
      <c r="F22" s="18"/>
      <c r="G22" s="18"/>
      <c r="H22" s="18"/>
      <c r="I22" s="18"/>
    </row>
    <row r="23" spans="5:6" ht="12.75">
      <c r="E23" s="4"/>
      <c r="F23" s="4"/>
    </row>
  </sheetData>
  <mergeCells count="7">
    <mergeCell ref="A22:D22"/>
    <mergeCell ref="A20:D20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Normal="75" zoomScaleSheetLayoutView="75" workbookViewId="0" topLeftCell="A1">
      <selection activeCell="A20" sqref="A20:F20"/>
    </sheetView>
  </sheetViews>
  <sheetFormatPr defaultColWidth="11.421875" defaultRowHeight="12.75"/>
  <cols>
    <col min="1" max="8" width="15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85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296" t="s">
        <v>0</v>
      </c>
      <c r="B5" s="291" t="s">
        <v>79</v>
      </c>
      <c r="C5" s="292"/>
      <c r="D5" s="292"/>
      <c r="E5" s="292"/>
      <c r="F5" s="292"/>
      <c r="G5" s="292"/>
    </row>
    <row r="6" spans="1:8" ht="42" thickBot="1">
      <c r="A6" s="297"/>
      <c r="B6" s="34" t="s">
        <v>80</v>
      </c>
      <c r="C6" s="34" t="s">
        <v>278</v>
      </c>
      <c r="D6" s="34" t="s">
        <v>83</v>
      </c>
      <c r="E6" s="34" t="s">
        <v>81</v>
      </c>
      <c r="F6" s="34" t="s">
        <v>82</v>
      </c>
      <c r="G6" s="35" t="s">
        <v>279</v>
      </c>
      <c r="H6" s="12"/>
    </row>
    <row r="7" spans="1:7" ht="12.75">
      <c r="A7" s="22">
        <v>2001</v>
      </c>
      <c r="B7" s="24">
        <v>13468.068</v>
      </c>
      <c r="C7" s="197">
        <v>1.976222276276</v>
      </c>
      <c r="D7" s="24">
        <v>1.051</v>
      </c>
      <c r="E7" s="24">
        <v>182.62069956878747</v>
      </c>
      <c r="F7" s="23">
        <v>17430.13772</v>
      </c>
      <c r="G7" s="38">
        <v>32956.76855804411</v>
      </c>
    </row>
    <row r="8" spans="1:7" ht="12.75">
      <c r="A8" s="26">
        <v>2002</v>
      </c>
      <c r="B8" s="28">
        <v>13482.7</v>
      </c>
      <c r="C8" s="198">
        <v>1.92128147471393</v>
      </c>
      <c r="D8" s="28">
        <v>1.067</v>
      </c>
      <c r="E8" s="28">
        <v>181.45325141216634</v>
      </c>
      <c r="F8" s="27">
        <v>18046.157319</v>
      </c>
      <c r="G8" s="39">
        <v>34096.79254950917</v>
      </c>
    </row>
    <row r="9" spans="1:7" ht="12.75">
      <c r="A9" s="26">
        <v>2003</v>
      </c>
      <c r="B9" s="28">
        <v>14187.4</v>
      </c>
      <c r="C9" s="198">
        <v>1.94444495741763</v>
      </c>
      <c r="D9" s="28">
        <v>1.055</v>
      </c>
      <c r="E9" s="28">
        <v>183.46533621315695</v>
      </c>
      <c r="F9" s="27">
        <v>19226.604687</v>
      </c>
      <c r="G9" s="39">
        <v>35533.39386103613</v>
      </c>
    </row>
    <row r="10" spans="1:7" ht="12.75">
      <c r="A10" s="26">
        <v>2004</v>
      </c>
      <c r="B10" s="28">
        <v>14528.3</v>
      </c>
      <c r="C10" s="198">
        <v>1.89927382214208</v>
      </c>
      <c r="D10" s="28">
        <v>1.081</v>
      </c>
      <c r="E10" s="28">
        <v>186</v>
      </c>
      <c r="F10" s="27">
        <v>20131.904235</v>
      </c>
      <c r="G10" s="39">
        <v>37193.23836393611</v>
      </c>
    </row>
    <row r="11" spans="1:7" ht="12.75">
      <c r="A11" s="26">
        <v>2005</v>
      </c>
      <c r="B11" s="28">
        <v>14865.7</v>
      </c>
      <c r="C11" s="198">
        <v>1.88772328316127</v>
      </c>
      <c r="D11" s="28">
        <v>1.094</v>
      </c>
      <c r="E11" s="28">
        <v>180</v>
      </c>
      <c r="F11" s="27">
        <v>20318.268536</v>
      </c>
      <c r="G11" s="39">
        <v>39237.35346055186</v>
      </c>
    </row>
    <row r="12" spans="1:7" ht="12.75">
      <c r="A12" s="26">
        <v>2006</v>
      </c>
      <c r="B12" s="28">
        <v>15855.6</v>
      </c>
      <c r="C12" s="198">
        <v>1.82119960523702</v>
      </c>
      <c r="D12" s="28">
        <v>1.039</v>
      </c>
      <c r="E12" s="28">
        <v>168</v>
      </c>
      <c r="F12" s="27">
        <v>18695.134119</v>
      </c>
      <c r="G12" s="39">
        <v>39467.64782196113</v>
      </c>
    </row>
    <row r="13" spans="1:7" ht="12.75">
      <c r="A13" s="26">
        <v>2007</v>
      </c>
      <c r="B13" s="28">
        <v>16280.4</v>
      </c>
      <c r="C13" s="198">
        <v>1.73462593573957</v>
      </c>
      <c r="D13" s="28">
        <v>1.034</v>
      </c>
      <c r="E13" s="28">
        <v>156</v>
      </c>
      <c r="F13" s="27">
        <v>18956.259033</v>
      </c>
      <c r="G13" s="39">
        <v>40771.379643302025</v>
      </c>
    </row>
    <row r="14" spans="1:7" ht="12.75">
      <c r="A14" s="26">
        <v>2008</v>
      </c>
      <c r="B14" s="28">
        <v>16741.4</v>
      </c>
      <c r="C14" s="198">
        <v>1.57229485097972</v>
      </c>
      <c r="D14" s="28">
        <v>0.976</v>
      </c>
      <c r="E14" s="28">
        <v>151.7</v>
      </c>
      <c r="F14" s="27">
        <v>18933.716384</v>
      </c>
      <c r="G14" s="39">
        <v>42097.726836003174</v>
      </c>
    </row>
    <row r="15" spans="1:7" ht="13.5" thickBot="1">
      <c r="A15" s="26">
        <v>2009</v>
      </c>
      <c r="B15" s="28">
        <v>17068.196</v>
      </c>
      <c r="C15" s="198">
        <v>1.45054070154807</v>
      </c>
      <c r="D15" s="28">
        <v>0.926</v>
      </c>
      <c r="E15" s="28">
        <v>145</v>
      </c>
      <c r="F15" s="27">
        <v>17914.481922</v>
      </c>
      <c r="G15" s="39">
        <v>41428.61311006893</v>
      </c>
    </row>
    <row r="16" spans="1:7" ht="12.75">
      <c r="A16" s="300" t="s">
        <v>84</v>
      </c>
      <c r="B16" s="300"/>
      <c r="C16" s="300"/>
      <c r="D16" s="51"/>
      <c r="E16" s="51"/>
      <c r="F16" s="51"/>
      <c r="G16" s="51"/>
    </row>
    <row r="17" spans="1:5" ht="12.75">
      <c r="A17" s="302" t="s">
        <v>491</v>
      </c>
      <c r="B17" s="302"/>
      <c r="C17" s="302"/>
      <c r="D17" s="302"/>
      <c r="E17" s="302"/>
    </row>
    <row r="18" ht="12.75">
      <c r="A18" t="s">
        <v>492</v>
      </c>
    </row>
    <row r="19" spans="1:8" ht="12.75">
      <c r="A19" s="302" t="s">
        <v>493</v>
      </c>
      <c r="B19" s="302"/>
      <c r="C19" s="302"/>
      <c r="D19" s="302"/>
      <c r="E19" s="302"/>
      <c r="F19" s="302"/>
      <c r="G19" s="302"/>
      <c r="H19" s="302"/>
    </row>
    <row r="20" ht="12.75">
      <c r="A20" t="s">
        <v>494</v>
      </c>
    </row>
  </sheetData>
  <mergeCells count="7">
    <mergeCell ref="A1:G1"/>
    <mergeCell ref="A3:G3"/>
    <mergeCell ref="A17:E17"/>
    <mergeCell ref="A19:H19"/>
    <mergeCell ref="A16:C16"/>
    <mergeCell ref="B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10.574218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280</v>
      </c>
      <c r="B3" s="299"/>
      <c r="C3" s="299"/>
      <c r="D3" s="299"/>
    </row>
    <row r="4" spans="1:4" ht="15">
      <c r="A4" s="299" t="s">
        <v>281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42" thickBot="1">
      <c r="A6" s="60" t="s">
        <v>0</v>
      </c>
      <c r="B6" s="56" t="s">
        <v>86</v>
      </c>
      <c r="C6" s="64" t="s">
        <v>45</v>
      </c>
      <c r="D6" s="53" t="s">
        <v>87</v>
      </c>
    </row>
    <row r="7" spans="1:6" ht="12.75">
      <c r="A7" s="26">
        <v>1999</v>
      </c>
      <c r="B7" s="27">
        <v>16322.915097</v>
      </c>
      <c r="C7" s="131">
        <v>12671666</v>
      </c>
      <c r="D7" s="63">
        <v>1.2823096820891586</v>
      </c>
      <c r="E7" s="4"/>
      <c r="F7" s="4"/>
    </row>
    <row r="8" spans="1:6" ht="12.75">
      <c r="A8" s="26">
        <v>2000</v>
      </c>
      <c r="B8" s="27">
        <v>17151.823708</v>
      </c>
      <c r="C8" s="131">
        <v>13086197</v>
      </c>
      <c r="D8" s="63">
        <v>1.267136663157371</v>
      </c>
      <c r="E8" s="4"/>
      <c r="F8" s="4"/>
    </row>
    <row r="9" spans="1:6" ht="12.75">
      <c r="A9" s="26">
        <v>2001</v>
      </c>
      <c r="B9" s="27">
        <v>17430.13772</v>
      </c>
      <c r="C9" s="131">
        <v>13468068</v>
      </c>
      <c r="D9" s="55">
        <v>1.2418262218456277</v>
      </c>
      <c r="E9" s="4"/>
      <c r="F9" s="4"/>
    </row>
    <row r="10" spans="1:6" ht="12.75">
      <c r="A10" s="26">
        <v>2002</v>
      </c>
      <c r="B10" s="27">
        <v>18046.157319</v>
      </c>
      <c r="C10" s="131">
        <v>13842739</v>
      </c>
      <c r="D10" s="55">
        <v>1.252281069519551</v>
      </c>
      <c r="E10" s="4"/>
      <c r="F10" s="4"/>
    </row>
    <row r="11" spans="1:6" ht="12.75">
      <c r="A11" s="26">
        <v>2003</v>
      </c>
      <c r="B11" s="27">
        <v>19226.604687</v>
      </c>
      <c r="C11" s="131">
        <v>14187443</v>
      </c>
      <c r="D11" s="55">
        <v>1.3163048478855564</v>
      </c>
      <c r="E11" s="4"/>
      <c r="F11" s="4"/>
    </row>
    <row r="12" spans="1:6" ht="12.75">
      <c r="A12" s="26">
        <v>2004</v>
      </c>
      <c r="B12" s="27">
        <v>20131.904235</v>
      </c>
      <c r="C12" s="131">
        <v>14528259</v>
      </c>
      <c r="D12" s="55">
        <v>1.3431065621833973</v>
      </c>
      <c r="E12" s="4"/>
      <c r="F12" s="4"/>
    </row>
    <row r="13" spans="1:6" ht="12.75">
      <c r="A13" s="26">
        <v>2005</v>
      </c>
      <c r="B13" s="27">
        <v>20318.268536</v>
      </c>
      <c r="C13" s="131">
        <v>14865709</v>
      </c>
      <c r="D13" s="55">
        <v>1.3235157502410413</v>
      </c>
      <c r="E13" s="4"/>
      <c r="F13" s="4"/>
    </row>
    <row r="14" spans="1:6" ht="12.75">
      <c r="A14" s="26">
        <v>2006</v>
      </c>
      <c r="B14" s="27">
        <v>18695.134119</v>
      </c>
      <c r="C14" s="131">
        <v>15604300</v>
      </c>
      <c r="D14" s="55">
        <v>1.1607697878148973</v>
      </c>
      <c r="E14" s="4"/>
      <c r="F14" s="4"/>
    </row>
    <row r="15" spans="1:6" ht="12.75">
      <c r="A15" s="26">
        <v>2007</v>
      </c>
      <c r="B15" s="27">
        <v>18956.259033</v>
      </c>
      <c r="C15" s="131">
        <v>16280438</v>
      </c>
      <c r="D15" s="55">
        <v>1.1328933533606405</v>
      </c>
      <c r="E15" s="4"/>
      <c r="F15" s="4"/>
    </row>
    <row r="16" spans="1:6" ht="12.75">
      <c r="A16" s="26">
        <v>2008</v>
      </c>
      <c r="B16" s="27">
        <v>18933.716384</v>
      </c>
      <c r="C16" s="131">
        <v>16741379</v>
      </c>
      <c r="D16" s="55">
        <v>1.115977363632948</v>
      </c>
      <c r="E16" s="4"/>
      <c r="F16" s="4"/>
    </row>
    <row r="17" spans="1:6" ht="12.75">
      <c r="A17" s="26">
        <v>2009</v>
      </c>
      <c r="B17" s="27">
        <v>17914.481922</v>
      </c>
      <c r="C17" s="131">
        <v>17068196</v>
      </c>
      <c r="D17" s="55">
        <v>1.0172721241307516</v>
      </c>
      <c r="E17" s="4"/>
      <c r="F17" s="4"/>
    </row>
    <row r="18" spans="1:6" ht="13.5" thickBot="1">
      <c r="A18" s="26">
        <v>2010</v>
      </c>
      <c r="B18" s="27">
        <v>19138.593163</v>
      </c>
      <c r="C18" s="131">
        <v>17171030</v>
      </c>
      <c r="D18" s="55">
        <f>B18*1000/C18</f>
        <v>1.1145862049626611</v>
      </c>
      <c r="E18" s="4"/>
      <c r="F18" s="4"/>
    </row>
    <row r="19" spans="1:6" ht="12.75">
      <c r="A19" s="300" t="s">
        <v>88</v>
      </c>
      <c r="B19" s="300"/>
      <c r="C19" s="300"/>
      <c r="D19" s="51"/>
      <c r="E19" s="4"/>
      <c r="F19" s="4"/>
    </row>
    <row r="20" spans="1:6" ht="12.75">
      <c r="A20" t="s">
        <v>496</v>
      </c>
      <c r="E20" s="4"/>
      <c r="F20" s="4"/>
    </row>
    <row r="21" spans="1:6" ht="12.75">
      <c r="A21" t="s">
        <v>495</v>
      </c>
      <c r="E21" s="4"/>
      <c r="F21" s="4"/>
    </row>
    <row r="22" spans="5:6" ht="12.75">
      <c r="E22" s="4"/>
      <c r="F22" s="4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282</v>
      </c>
      <c r="B3" s="299"/>
      <c r="C3" s="299"/>
      <c r="D3" s="299"/>
    </row>
    <row r="4" spans="1:4" ht="15">
      <c r="A4" s="299" t="s">
        <v>283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5" ht="13.5" thickBot="1">
      <c r="A6" s="60" t="s">
        <v>5</v>
      </c>
      <c r="B6" s="64" t="s">
        <v>90</v>
      </c>
      <c r="C6" s="64" t="s">
        <v>45</v>
      </c>
      <c r="D6" s="65" t="s">
        <v>89</v>
      </c>
      <c r="E6" s="4"/>
    </row>
    <row r="7" spans="1:5" ht="12.75">
      <c r="A7" s="22">
        <v>2000</v>
      </c>
      <c r="B7" s="27">
        <v>17570782</v>
      </c>
      <c r="C7" s="27">
        <v>13086197</v>
      </c>
      <c r="D7" s="55">
        <v>1.343</v>
      </c>
      <c r="E7" s="4"/>
    </row>
    <row r="8" spans="1:5" ht="12.75">
      <c r="A8" s="26">
        <v>2001</v>
      </c>
      <c r="B8" s="27">
        <v>18150880</v>
      </c>
      <c r="C8" s="27">
        <v>13468068</v>
      </c>
      <c r="D8" s="55">
        <v>1.348</v>
      </c>
      <c r="E8" s="4"/>
    </row>
    <row r="9" spans="1:5" ht="12.75">
      <c r="A9" s="26">
        <v>2002</v>
      </c>
      <c r="B9" s="27">
        <v>18732632</v>
      </c>
      <c r="C9" s="27">
        <v>13842741</v>
      </c>
      <c r="D9" s="55">
        <v>1.353</v>
      </c>
      <c r="E9" s="4"/>
    </row>
    <row r="10" spans="1:5" ht="12.75">
      <c r="A10" s="26">
        <v>2003</v>
      </c>
      <c r="B10" s="27">
        <v>18688320</v>
      </c>
      <c r="C10" s="27">
        <v>14187443</v>
      </c>
      <c r="D10" s="55">
        <v>1.317</v>
      </c>
      <c r="E10" s="4"/>
    </row>
    <row r="11" spans="1:5" ht="12.75">
      <c r="A11" s="26">
        <v>2004</v>
      </c>
      <c r="B11" s="27">
        <v>19541918</v>
      </c>
      <c r="C11" s="27">
        <v>14528259</v>
      </c>
      <c r="D11" s="55">
        <v>1.345</v>
      </c>
      <c r="E11" s="4"/>
    </row>
    <row r="12" spans="1:5" ht="12.75">
      <c r="A12" s="26">
        <v>2005</v>
      </c>
      <c r="B12" s="27">
        <v>20250377</v>
      </c>
      <c r="C12" s="27">
        <v>14865709</v>
      </c>
      <c r="D12" s="55">
        <v>1.362</v>
      </c>
      <c r="E12" s="4"/>
    </row>
    <row r="13" spans="1:5" ht="12.75">
      <c r="A13" s="26">
        <v>2006</v>
      </c>
      <c r="B13" s="27">
        <v>20636377</v>
      </c>
      <c r="C13" s="27">
        <v>15855594</v>
      </c>
      <c r="D13" s="55">
        <v>1.322</v>
      </c>
      <c r="E13" s="4"/>
    </row>
    <row r="14" spans="1:5" ht="12.75">
      <c r="A14" s="26">
        <v>2007</v>
      </c>
      <c r="B14" s="27">
        <v>21760174</v>
      </c>
      <c r="C14" s="27">
        <v>16280438</v>
      </c>
      <c r="D14" s="55">
        <v>1.34</v>
      </c>
      <c r="E14" s="4"/>
    </row>
    <row r="15" spans="1:5" ht="12.75">
      <c r="A15" s="26">
        <v>2008</v>
      </c>
      <c r="B15" s="27">
        <v>22145364</v>
      </c>
      <c r="C15" s="27">
        <v>16741379</v>
      </c>
      <c r="D15" s="55">
        <v>1.32</v>
      </c>
      <c r="E15" s="4"/>
    </row>
    <row r="16" spans="1:5" ht="12.75">
      <c r="A16" s="26">
        <v>2009</v>
      </c>
      <c r="B16" s="27">
        <v>21983485</v>
      </c>
      <c r="C16" s="27">
        <v>17068196</v>
      </c>
      <c r="D16" s="55">
        <v>1.29</v>
      </c>
      <c r="E16" s="4"/>
    </row>
    <row r="17" spans="1:5" ht="13.5" thickBot="1">
      <c r="A17" s="30">
        <v>2010</v>
      </c>
      <c r="B17" s="31">
        <v>22147455</v>
      </c>
      <c r="C17" s="27">
        <v>17171031</v>
      </c>
      <c r="D17" s="55">
        <v>1.2898150961348798</v>
      </c>
      <c r="E17" s="4"/>
    </row>
    <row r="18" spans="1:4" ht="12.75">
      <c r="A18" s="51" t="s">
        <v>351</v>
      </c>
      <c r="B18" s="51"/>
      <c r="C18" s="51"/>
      <c r="D18" s="5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75" zoomScaleNormal="75" zoomScaleSheetLayoutView="75" workbookViewId="0" topLeftCell="A1">
      <selection activeCell="C6" sqref="C6:C25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293" t="s">
        <v>4</v>
      </c>
      <c r="B1" s="293"/>
      <c r="C1" s="293"/>
      <c r="D1" s="293"/>
    </row>
    <row r="3" spans="1:7" ht="15" customHeight="1">
      <c r="A3" s="299" t="s">
        <v>440</v>
      </c>
      <c r="B3" s="299"/>
      <c r="C3" s="299"/>
      <c r="D3" s="299"/>
      <c r="E3" s="6"/>
      <c r="F3" s="6"/>
      <c r="G3" s="6"/>
    </row>
    <row r="4" spans="1:4" ht="13.5" thickBot="1">
      <c r="A4" s="21"/>
      <c r="B4" s="21"/>
      <c r="C4" s="21"/>
      <c r="D4" s="21"/>
    </row>
    <row r="5" spans="1:4" ht="13.5" thickBot="1">
      <c r="A5" s="52" t="s">
        <v>23</v>
      </c>
      <c r="B5" s="56" t="s">
        <v>90</v>
      </c>
      <c r="C5" s="56" t="s">
        <v>45</v>
      </c>
      <c r="D5" s="53" t="s">
        <v>89</v>
      </c>
    </row>
    <row r="6" spans="1:4" ht="12.75">
      <c r="A6" s="46" t="s">
        <v>366</v>
      </c>
      <c r="B6" s="23">
        <v>3755645</v>
      </c>
      <c r="C6" s="122">
        <v>2897037</v>
      </c>
      <c r="D6" s="87">
        <v>1.296374537156412</v>
      </c>
    </row>
    <row r="7" spans="1:4" ht="12.75">
      <c r="A7" s="47" t="s">
        <v>359</v>
      </c>
      <c r="B7" s="27">
        <v>573660</v>
      </c>
      <c r="C7" s="123">
        <v>507403</v>
      </c>
      <c r="D7" s="87">
        <v>1.1305806232915454</v>
      </c>
    </row>
    <row r="8" spans="1:4" ht="12.75">
      <c r="A8" s="47" t="s">
        <v>356</v>
      </c>
      <c r="B8" s="27">
        <v>498750</v>
      </c>
      <c r="C8" s="123">
        <v>414995</v>
      </c>
      <c r="D8" s="87">
        <v>1.2018217086952856</v>
      </c>
    </row>
    <row r="9" spans="1:4" ht="12.75">
      <c r="A9" s="47" t="s">
        <v>365</v>
      </c>
      <c r="B9" s="27">
        <v>650541</v>
      </c>
      <c r="C9" s="123">
        <v>416968</v>
      </c>
      <c r="D9" s="87">
        <v>1.560170084994532</v>
      </c>
    </row>
    <row r="10" spans="1:4" ht="12.75">
      <c r="A10" s="47" t="s">
        <v>364</v>
      </c>
      <c r="B10" s="27">
        <v>982865</v>
      </c>
      <c r="C10" s="123">
        <v>757728</v>
      </c>
      <c r="D10" s="87">
        <v>1.2971211305376071</v>
      </c>
    </row>
    <row r="11" spans="1:4" ht="12.75">
      <c r="A11" s="47" t="s">
        <v>111</v>
      </c>
      <c r="B11" s="27">
        <v>285390</v>
      </c>
      <c r="C11" s="123">
        <v>215937</v>
      </c>
      <c r="D11" s="87">
        <v>1.3216354770141292</v>
      </c>
    </row>
    <row r="12" spans="1:4" ht="12.75">
      <c r="A12" s="47" t="s">
        <v>352</v>
      </c>
      <c r="B12" s="27">
        <v>1246949</v>
      </c>
      <c r="C12" s="123">
        <v>987094</v>
      </c>
      <c r="D12" s="87">
        <v>1.2632525372456929</v>
      </c>
    </row>
    <row r="13" spans="1:4" ht="12.75">
      <c r="A13" s="47" t="s">
        <v>354</v>
      </c>
      <c r="B13" s="27">
        <v>971841</v>
      </c>
      <c r="C13" s="123">
        <v>745420</v>
      </c>
      <c r="D13" s="87">
        <v>1.3037495640041856</v>
      </c>
    </row>
    <row r="14" spans="1:4" ht="12.75">
      <c r="A14" s="47" t="s">
        <v>362</v>
      </c>
      <c r="B14" s="27">
        <v>3355779</v>
      </c>
      <c r="C14" s="123">
        <v>2776914</v>
      </c>
      <c r="D14" s="87">
        <v>1.208456221546652</v>
      </c>
    </row>
    <row r="15" spans="1:4" ht="12.75">
      <c r="A15" s="47" t="s">
        <v>361</v>
      </c>
      <c r="B15" s="27">
        <v>2384022</v>
      </c>
      <c r="C15" s="123">
        <v>1921841</v>
      </c>
      <c r="D15" s="87">
        <v>1.2404886772631034</v>
      </c>
    </row>
    <row r="16" spans="1:4" ht="12.75">
      <c r="A16" s="47" t="s">
        <v>358</v>
      </c>
      <c r="B16" s="27">
        <v>544059</v>
      </c>
      <c r="C16" s="123">
        <v>399912</v>
      </c>
      <c r="D16" s="87">
        <v>1.360446798295625</v>
      </c>
    </row>
    <row r="17" spans="1:4" ht="12.75">
      <c r="A17" s="47" t="s">
        <v>355</v>
      </c>
      <c r="B17" s="27">
        <v>1451547</v>
      </c>
      <c r="C17" s="123">
        <v>1019765</v>
      </c>
      <c r="D17" s="87">
        <v>1.4234132373635102</v>
      </c>
    </row>
    <row r="18" spans="1:4" ht="12.75">
      <c r="A18" s="47" t="s">
        <v>357</v>
      </c>
      <c r="B18" s="27">
        <v>3297220</v>
      </c>
      <c r="C18" s="123">
        <v>2352163</v>
      </c>
      <c r="D18" s="87">
        <v>1.4017821043864733</v>
      </c>
    </row>
    <row r="19" spans="1:4" ht="12.75">
      <c r="A19" s="47" t="s">
        <v>112</v>
      </c>
      <c r="B19" s="27">
        <v>688004</v>
      </c>
      <c r="C19" s="123">
        <v>502981</v>
      </c>
      <c r="D19" s="87">
        <v>1.3678528612412795</v>
      </c>
    </row>
    <row r="20" spans="1:4" ht="12.75">
      <c r="A20" s="47" t="s">
        <v>363</v>
      </c>
      <c r="B20" s="27">
        <v>297770</v>
      </c>
      <c r="C20" s="123">
        <v>234827</v>
      </c>
      <c r="D20" s="87">
        <v>1.268039876164155</v>
      </c>
    </row>
    <row r="21" spans="1:4" ht="12.75">
      <c r="A21" s="47" t="s">
        <v>353</v>
      </c>
      <c r="B21" s="27">
        <v>949655</v>
      </c>
      <c r="C21" s="123">
        <v>854114</v>
      </c>
      <c r="D21" s="87">
        <v>1.1118597751588195</v>
      </c>
    </row>
    <row r="22" spans="1:4" ht="12.75">
      <c r="A22" s="47" t="s">
        <v>360</v>
      </c>
      <c r="B22" s="27">
        <v>133473</v>
      </c>
      <c r="C22" s="123">
        <v>122303</v>
      </c>
      <c r="D22" s="87">
        <v>1.0913305479015232</v>
      </c>
    </row>
    <row r="23" spans="1:4" ht="12.75">
      <c r="A23" s="47" t="s">
        <v>367</v>
      </c>
      <c r="B23" s="27">
        <v>80285</v>
      </c>
      <c r="C23" s="123">
        <v>43628</v>
      </c>
      <c r="D23" s="87">
        <v>1.8402172916475659</v>
      </c>
    </row>
    <row r="24" spans="1:4" ht="12.75">
      <c r="A24" s="47"/>
      <c r="B24" s="27"/>
      <c r="C24" s="123"/>
      <c r="D24" s="87"/>
    </row>
    <row r="25" spans="1:4" ht="13.5" thickBot="1">
      <c r="A25" s="174" t="s">
        <v>252</v>
      </c>
      <c r="B25" s="177">
        <f>SUM(B6:B23)</f>
        <v>22147455</v>
      </c>
      <c r="C25" s="180">
        <f>SUM(C6:C24)</f>
        <v>17171030</v>
      </c>
      <c r="D25" s="182">
        <f>B25/C25</f>
        <v>1.2898151712506472</v>
      </c>
    </row>
    <row r="26" spans="1:4" ht="12.75">
      <c r="A26" s="51" t="s">
        <v>345</v>
      </c>
      <c r="B26" s="51"/>
      <c r="C26" s="51"/>
      <c r="D26" s="51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5" zoomScaleNormal="75" zoomScaleSheetLayoutView="75" workbookViewId="0" topLeftCell="A1">
      <selection activeCell="E9" sqref="E9:E17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9" max="9" width="11.421875" style="0" hidden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9" ht="15">
      <c r="A3" s="295" t="s">
        <v>245</v>
      </c>
      <c r="B3" s="295"/>
      <c r="C3" s="295"/>
      <c r="D3" s="295"/>
      <c r="E3" s="295"/>
      <c r="F3" s="295"/>
      <c r="G3" s="295"/>
      <c r="I3" s="10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>
      <c r="A5" s="306" t="s">
        <v>5</v>
      </c>
      <c r="B5" s="303" t="s">
        <v>95</v>
      </c>
      <c r="C5" s="304"/>
      <c r="D5" s="304"/>
      <c r="E5" s="246" t="s">
        <v>71</v>
      </c>
      <c r="F5" s="246" t="s">
        <v>93</v>
      </c>
      <c r="G5" s="316" t="s">
        <v>94</v>
      </c>
    </row>
    <row r="6" spans="1:7" ht="26.25" thickBot="1">
      <c r="A6" s="307"/>
      <c r="B6" s="34" t="s">
        <v>91</v>
      </c>
      <c r="C6" s="34" t="s">
        <v>92</v>
      </c>
      <c r="D6" s="34" t="s">
        <v>7</v>
      </c>
      <c r="E6" s="247"/>
      <c r="F6" s="247"/>
      <c r="G6" s="317"/>
    </row>
    <row r="7" spans="1:7" ht="12.75">
      <c r="A7" s="22">
        <v>1999</v>
      </c>
      <c r="B7" s="23">
        <v>22895689</v>
      </c>
      <c r="C7" s="23">
        <v>1573710</v>
      </c>
      <c r="D7" s="23">
        <v>24469399</v>
      </c>
      <c r="E7" s="23">
        <v>12671666</v>
      </c>
      <c r="F7" s="58">
        <v>1.931</v>
      </c>
      <c r="G7" s="25">
        <v>105.6</v>
      </c>
    </row>
    <row r="8" spans="1:7" ht="12.75">
      <c r="A8" s="26">
        <v>2000</v>
      </c>
      <c r="B8" s="27">
        <v>23792175</v>
      </c>
      <c r="C8" s="27">
        <v>2712815</v>
      </c>
      <c r="D8" s="27">
        <v>26504990</v>
      </c>
      <c r="E8" s="27">
        <v>13086197</v>
      </c>
      <c r="F8" s="59">
        <v>2.025</v>
      </c>
      <c r="G8" s="29">
        <v>110.8</v>
      </c>
    </row>
    <row r="9" spans="1:7" ht="12.75">
      <c r="A9" s="26">
        <v>2001</v>
      </c>
      <c r="B9" s="27">
        <v>24019377</v>
      </c>
      <c r="C9" s="27">
        <v>2596519</v>
      </c>
      <c r="D9" s="27">
        <v>26615896</v>
      </c>
      <c r="E9" s="27">
        <v>13468068</v>
      </c>
      <c r="F9" s="59">
        <v>1.976</v>
      </c>
      <c r="G9" s="29">
        <v>108.1</v>
      </c>
    </row>
    <row r="10" spans="1:7" ht="12.75">
      <c r="A10" s="26">
        <v>2002</v>
      </c>
      <c r="B10" s="27">
        <v>24015152</v>
      </c>
      <c r="C10" s="27">
        <v>2580646</v>
      </c>
      <c r="D10" s="27">
        <v>26595798</v>
      </c>
      <c r="E10" s="27">
        <v>13842739</v>
      </c>
      <c r="F10" s="59">
        <v>1.921</v>
      </c>
      <c r="G10" s="29">
        <v>105.1</v>
      </c>
    </row>
    <row r="11" spans="1:7" ht="12.75">
      <c r="A11" s="26">
        <v>2003</v>
      </c>
      <c r="B11" s="27">
        <v>24583907</v>
      </c>
      <c r="C11" s="27">
        <v>3002795</v>
      </c>
      <c r="D11" s="27">
        <v>27586702</v>
      </c>
      <c r="E11" s="27">
        <v>14187443</v>
      </c>
      <c r="F11" s="59">
        <v>1.944</v>
      </c>
      <c r="G11" s="29">
        <v>106.3</v>
      </c>
    </row>
    <row r="12" spans="1:7" ht="12.75">
      <c r="A12" s="26">
        <v>2004</v>
      </c>
      <c r="B12" s="27">
        <v>21207615</v>
      </c>
      <c r="C12" s="27">
        <v>6385527</v>
      </c>
      <c r="D12" s="27">
        <v>27593142</v>
      </c>
      <c r="E12" s="27">
        <v>14528259</v>
      </c>
      <c r="F12" s="59">
        <v>1.899</v>
      </c>
      <c r="G12" s="29">
        <v>103.9</v>
      </c>
    </row>
    <row r="13" spans="1:7" ht="12.75">
      <c r="A13" s="26">
        <v>2005</v>
      </c>
      <c r="B13" s="27">
        <v>21639537</v>
      </c>
      <c r="C13" s="27">
        <v>6422808</v>
      </c>
      <c r="D13" s="27">
        <v>28062345</v>
      </c>
      <c r="E13" s="27">
        <v>14865709</v>
      </c>
      <c r="F13" s="59">
        <v>1.888</v>
      </c>
      <c r="G13" s="29">
        <v>103.2</v>
      </c>
    </row>
    <row r="14" spans="1:7" ht="12.75">
      <c r="A14" s="26">
        <v>2006</v>
      </c>
      <c r="B14" s="27">
        <v>21861821</v>
      </c>
      <c r="C14" s="27">
        <v>6556724</v>
      </c>
      <c r="D14" s="27">
        <v>28418545</v>
      </c>
      <c r="E14" s="27">
        <v>15604300</v>
      </c>
      <c r="F14" s="59">
        <v>1.82</v>
      </c>
      <c r="G14" s="29">
        <v>99.6</v>
      </c>
    </row>
    <row r="15" spans="1:7" ht="12.75">
      <c r="A15" s="88">
        <v>2007</v>
      </c>
      <c r="B15" s="27">
        <v>21925920</v>
      </c>
      <c r="C15" s="27">
        <v>6314550</v>
      </c>
      <c r="D15" s="27">
        <v>28240470</v>
      </c>
      <c r="E15" s="27">
        <v>16280438</v>
      </c>
      <c r="F15" s="59">
        <v>1.74</v>
      </c>
      <c r="G15" s="29">
        <v>94.9</v>
      </c>
    </row>
    <row r="16" spans="1:7" ht="12.75">
      <c r="A16" s="88">
        <v>2008</v>
      </c>
      <c r="B16" s="27">
        <v>21045683</v>
      </c>
      <c r="C16" s="27">
        <v>5276701</v>
      </c>
      <c r="D16" s="27">
        <v>26322384</v>
      </c>
      <c r="E16" s="27">
        <v>16741379</v>
      </c>
      <c r="F16" s="59">
        <v>1.6</v>
      </c>
      <c r="G16" s="29">
        <v>86</v>
      </c>
    </row>
    <row r="17" spans="1:7" ht="13.5" thickBot="1">
      <c r="A17" s="26">
        <v>2009</v>
      </c>
      <c r="B17" s="27">
        <v>19860620</v>
      </c>
      <c r="C17" s="27">
        <v>4416413</v>
      </c>
      <c r="D17" s="27">
        <f>SUM(B17:C17)</f>
        <v>24277033</v>
      </c>
      <c r="E17" s="27">
        <v>17068196</v>
      </c>
      <c r="F17" s="59">
        <v>1.45054070154807</v>
      </c>
      <c r="G17" s="29">
        <v>79.3</v>
      </c>
    </row>
    <row r="18" spans="1:7" ht="12.75">
      <c r="A18" s="51" t="s">
        <v>342</v>
      </c>
      <c r="B18" s="51"/>
      <c r="C18" s="51"/>
      <c r="D18" s="51"/>
      <c r="E18" s="51"/>
      <c r="F18" s="51"/>
      <c r="G18" s="51"/>
    </row>
  </sheetData>
  <mergeCells count="7">
    <mergeCell ref="A5:A6"/>
    <mergeCell ref="A1:G1"/>
    <mergeCell ref="B5:D5"/>
    <mergeCell ref="E5:E6"/>
    <mergeCell ref="F5:F6"/>
    <mergeCell ref="G5:G6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D17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6.28125" style="0" bestFit="1" customWidth="1"/>
    <col min="5" max="5" width="15.421875" style="0" customWidth="1"/>
    <col min="6" max="6" width="14.71093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9" ht="15" customHeight="1">
      <c r="A3" s="299" t="s">
        <v>497</v>
      </c>
      <c r="B3" s="299"/>
      <c r="C3" s="299"/>
      <c r="D3" s="299"/>
      <c r="E3" s="299"/>
      <c r="F3" s="299"/>
      <c r="G3" s="6"/>
      <c r="H3" s="6"/>
      <c r="I3" s="6"/>
    </row>
    <row r="4" spans="1:7" ht="13.5" thickBot="1">
      <c r="A4" s="21"/>
      <c r="B4" s="21"/>
      <c r="C4" s="21"/>
      <c r="D4" s="21"/>
      <c r="E4" s="21"/>
      <c r="F4" s="21"/>
      <c r="G4" s="4"/>
    </row>
    <row r="5" spans="1:7" ht="12.75" customHeight="1">
      <c r="A5" s="306" t="s">
        <v>23</v>
      </c>
      <c r="B5" s="303" t="s">
        <v>95</v>
      </c>
      <c r="C5" s="304"/>
      <c r="D5" s="304"/>
      <c r="E5" s="246" t="s">
        <v>71</v>
      </c>
      <c r="F5" s="316" t="s">
        <v>93</v>
      </c>
      <c r="G5" s="4"/>
    </row>
    <row r="6" spans="1:7" ht="26.25" thickBot="1">
      <c r="A6" s="307"/>
      <c r="B6" s="34" t="s">
        <v>91</v>
      </c>
      <c r="C6" s="34" t="s">
        <v>92</v>
      </c>
      <c r="D6" s="34" t="s">
        <v>7</v>
      </c>
      <c r="E6" s="247"/>
      <c r="F6" s="317"/>
      <c r="G6" s="4"/>
    </row>
    <row r="7" spans="1:7" ht="12.75">
      <c r="A7" s="46" t="s">
        <v>366</v>
      </c>
      <c r="B7" s="23">
        <v>3880481</v>
      </c>
      <c r="C7" s="23">
        <v>584689</v>
      </c>
      <c r="D7" s="23">
        <v>4465170</v>
      </c>
      <c r="E7" s="122">
        <v>2897037</v>
      </c>
      <c r="F7" s="87">
        <f>D7/E7</f>
        <v>1.5412885648336558</v>
      </c>
      <c r="G7" s="4"/>
    </row>
    <row r="8" spans="1:7" ht="12.75">
      <c r="A8" s="47" t="s">
        <v>359</v>
      </c>
      <c r="B8" s="27">
        <v>601689</v>
      </c>
      <c r="C8" s="27">
        <v>127698</v>
      </c>
      <c r="D8" s="27">
        <v>729387</v>
      </c>
      <c r="E8" s="123">
        <v>507403</v>
      </c>
      <c r="F8" s="87">
        <f aca="true" t="shared" si="0" ref="F8:F23">D8/E8</f>
        <v>1.4374905154285647</v>
      </c>
      <c r="G8" s="4"/>
    </row>
    <row r="9" spans="1:7" ht="12.75">
      <c r="A9" s="47" t="s">
        <v>356</v>
      </c>
      <c r="B9" s="27">
        <v>470250</v>
      </c>
      <c r="C9" s="27">
        <v>91832</v>
      </c>
      <c r="D9" s="27">
        <v>562082</v>
      </c>
      <c r="E9" s="123">
        <v>414995</v>
      </c>
      <c r="F9" s="87">
        <f t="shared" si="0"/>
        <v>1.354430776274413</v>
      </c>
      <c r="G9" s="4"/>
    </row>
    <row r="10" spans="1:7" ht="12.75">
      <c r="A10" s="47" t="s">
        <v>365</v>
      </c>
      <c r="B10" s="27">
        <v>524450</v>
      </c>
      <c r="C10" s="27">
        <v>89377</v>
      </c>
      <c r="D10" s="27">
        <v>613827</v>
      </c>
      <c r="E10" s="123">
        <v>416968</v>
      </c>
      <c r="F10" s="87">
        <f t="shared" si="0"/>
        <v>1.4721201626983365</v>
      </c>
      <c r="G10" s="4"/>
    </row>
    <row r="11" spans="1:6" ht="12.75">
      <c r="A11" s="47" t="s">
        <v>364</v>
      </c>
      <c r="B11" s="27">
        <v>994498</v>
      </c>
      <c r="C11" s="27">
        <v>156851</v>
      </c>
      <c r="D11" s="27">
        <v>1151349</v>
      </c>
      <c r="E11" s="123">
        <v>757728</v>
      </c>
      <c r="F11" s="87">
        <f t="shared" si="0"/>
        <v>1.519475326238439</v>
      </c>
    </row>
    <row r="12" spans="1:6" ht="12.75">
      <c r="A12" s="47" t="s">
        <v>111</v>
      </c>
      <c r="B12" s="27">
        <v>304558</v>
      </c>
      <c r="C12" s="27">
        <v>41395</v>
      </c>
      <c r="D12" s="27">
        <v>345953</v>
      </c>
      <c r="E12" s="123">
        <v>215937</v>
      </c>
      <c r="F12" s="87">
        <f t="shared" si="0"/>
        <v>1.6021015388747644</v>
      </c>
    </row>
    <row r="13" spans="1:6" ht="12.75">
      <c r="A13" s="47" t="s">
        <v>352</v>
      </c>
      <c r="B13" s="27">
        <v>1142960</v>
      </c>
      <c r="C13" s="27">
        <v>437778</v>
      </c>
      <c r="D13" s="27">
        <v>1580738</v>
      </c>
      <c r="E13" s="123">
        <v>987094</v>
      </c>
      <c r="F13" s="87">
        <f t="shared" si="0"/>
        <v>1.6014057425128712</v>
      </c>
    </row>
    <row r="14" spans="1:6" ht="12.75">
      <c r="A14" s="47" t="s">
        <v>354</v>
      </c>
      <c r="B14" s="27">
        <v>979769</v>
      </c>
      <c r="C14" s="27">
        <v>170904</v>
      </c>
      <c r="D14" s="27">
        <v>1150673</v>
      </c>
      <c r="E14" s="123">
        <v>745420</v>
      </c>
      <c r="F14" s="87">
        <f t="shared" si="0"/>
        <v>1.5436572670440825</v>
      </c>
    </row>
    <row r="15" spans="1:6" ht="12.75">
      <c r="A15" s="47" t="s">
        <v>362</v>
      </c>
      <c r="B15" s="27">
        <v>2892476</v>
      </c>
      <c r="C15" s="27">
        <v>933323</v>
      </c>
      <c r="D15" s="27">
        <v>3825799</v>
      </c>
      <c r="E15" s="123">
        <v>2776914</v>
      </c>
      <c r="F15" s="87">
        <f t="shared" si="0"/>
        <v>1.3777160545843334</v>
      </c>
    </row>
    <row r="16" spans="1:6" ht="12.75">
      <c r="A16" s="47" t="s">
        <v>361</v>
      </c>
      <c r="B16" s="27">
        <v>1901334</v>
      </c>
      <c r="C16" s="27">
        <v>440476</v>
      </c>
      <c r="D16" s="27">
        <v>2341810</v>
      </c>
      <c r="E16" s="123">
        <v>1921841</v>
      </c>
      <c r="F16" s="87">
        <f t="shared" si="0"/>
        <v>1.2185243212107557</v>
      </c>
    </row>
    <row r="17" spans="1:6" ht="12.75">
      <c r="A17" s="47" t="s">
        <v>358</v>
      </c>
      <c r="B17" s="27">
        <v>439201</v>
      </c>
      <c r="C17" s="27">
        <v>45999</v>
      </c>
      <c r="D17" s="27">
        <v>485200</v>
      </c>
      <c r="E17" s="123">
        <v>399912</v>
      </c>
      <c r="F17" s="87">
        <f t="shared" si="0"/>
        <v>1.2132669187221188</v>
      </c>
    </row>
    <row r="18" spans="1:6" ht="12.75">
      <c r="A18" s="47" t="s">
        <v>355</v>
      </c>
      <c r="B18" s="27">
        <v>1106393</v>
      </c>
      <c r="C18" s="27">
        <v>179212</v>
      </c>
      <c r="D18" s="27">
        <v>1285605</v>
      </c>
      <c r="E18" s="123">
        <v>1019765</v>
      </c>
      <c r="F18" s="87">
        <f t="shared" si="0"/>
        <v>1.2606875113383966</v>
      </c>
    </row>
    <row r="19" spans="1:6" ht="12.75">
      <c r="A19" s="47" t="s">
        <v>357</v>
      </c>
      <c r="B19" s="27">
        <v>2889577</v>
      </c>
      <c r="C19" s="27">
        <v>690874</v>
      </c>
      <c r="D19" s="27">
        <v>3580451</v>
      </c>
      <c r="E19" s="123">
        <v>2352163</v>
      </c>
      <c r="F19" s="87">
        <f t="shared" si="0"/>
        <v>1.5221951029754315</v>
      </c>
    </row>
    <row r="20" spans="1:6" ht="12.75">
      <c r="A20" s="47" t="s">
        <v>112</v>
      </c>
      <c r="B20" s="27">
        <v>679969</v>
      </c>
      <c r="C20" s="27">
        <v>69315</v>
      </c>
      <c r="D20" s="27">
        <v>749284</v>
      </c>
      <c r="E20" s="123">
        <v>502981</v>
      </c>
      <c r="F20" s="87">
        <f t="shared" si="0"/>
        <v>1.4896864891516777</v>
      </c>
    </row>
    <row r="21" spans="1:6" ht="12.75">
      <c r="A21" s="47" t="s">
        <v>363</v>
      </c>
      <c r="B21" s="27">
        <v>321514</v>
      </c>
      <c r="C21" s="27">
        <v>96504</v>
      </c>
      <c r="D21" s="27">
        <v>418018</v>
      </c>
      <c r="E21" s="123">
        <v>234827</v>
      </c>
      <c r="F21" s="87">
        <f t="shared" si="0"/>
        <v>1.78011046429925</v>
      </c>
    </row>
    <row r="22" spans="1:6" ht="12.75">
      <c r="A22" s="47" t="s">
        <v>353</v>
      </c>
      <c r="B22" s="27">
        <v>1006190</v>
      </c>
      <c r="C22" s="27">
        <v>232576</v>
      </c>
      <c r="D22" s="27">
        <v>1238766</v>
      </c>
      <c r="E22" s="123">
        <v>854114</v>
      </c>
      <c r="F22" s="87">
        <f t="shared" si="0"/>
        <v>1.4503520607319398</v>
      </c>
    </row>
    <row r="23" spans="1:6" ht="12.75">
      <c r="A23" s="47" t="s">
        <v>360</v>
      </c>
      <c r="B23" s="27">
        <v>134555</v>
      </c>
      <c r="C23" s="27">
        <v>24943</v>
      </c>
      <c r="D23" s="27">
        <v>159498</v>
      </c>
      <c r="E23" s="123">
        <v>122303</v>
      </c>
      <c r="F23" s="87">
        <f t="shared" si="0"/>
        <v>1.3041217304563257</v>
      </c>
    </row>
    <row r="24" spans="1:6" ht="12.75">
      <c r="A24" s="47" t="s">
        <v>367</v>
      </c>
      <c r="B24" s="27" t="s">
        <v>441</v>
      </c>
      <c r="C24" s="27" t="s">
        <v>441</v>
      </c>
      <c r="D24" s="27" t="s">
        <v>441</v>
      </c>
      <c r="E24" s="123" t="s">
        <v>441</v>
      </c>
      <c r="F24" s="137" t="s">
        <v>441</v>
      </c>
    </row>
    <row r="25" spans="1:6" ht="12.75">
      <c r="A25" s="47"/>
      <c r="B25" s="27"/>
      <c r="C25" s="27"/>
      <c r="D25" s="27"/>
      <c r="E25" s="27"/>
      <c r="F25" s="55"/>
    </row>
    <row r="26" spans="1:6" ht="13.5" thickBot="1">
      <c r="A26" s="174" t="s">
        <v>252</v>
      </c>
      <c r="B26" s="177">
        <v>20341700</v>
      </c>
      <c r="C26" s="177">
        <v>4416413</v>
      </c>
      <c r="D26" s="177">
        <v>24758113</v>
      </c>
      <c r="E26" s="177">
        <v>17171030</v>
      </c>
      <c r="F26" s="178">
        <f>D26/E26</f>
        <v>1.441853691945096</v>
      </c>
    </row>
    <row r="27" spans="1:6" ht="12.75">
      <c r="A27" s="51" t="s">
        <v>342</v>
      </c>
      <c r="B27" s="51"/>
      <c r="C27" s="51"/>
      <c r="D27" s="51"/>
      <c r="E27" s="51"/>
      <c r="F27" s="51"/>
    </row>
    <row r="28" spans="1:5" ht="12.75">
      <c r="A28" s="318" t="s">
        <v>442</v>
      </c>
      <c r="B28" s="318"/>
      <c r="C28" s="318"/>
      <c r="D28" s="318"/>
      <c r="E28" s="318"/>
    </row>
  </sheetData>
  <mergeCells count="7">
    <mergeCell ref="A28:E28"/>
    <mergeCell ref="E5:E6"/>
    <mergeCell ref="F5:F6"/>
    <mergeCell ref="A1:F1"/>
    <mergeCell ref="A5:A6"/>
    <mergeCell ref="B5:D5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Normal="75" zoomScaleSheetLayoutView="75" workbookViewId="0" topLeftCell="A1">
      <selection activeCell="G19" sqref="G19"/>
    </sheetView>
  </sheetViews>
  <sheetFormatPr defaultColWidth="11.421875" defaultRowHeight="12.75"/>
  <cols>
    <col min="1" max="1" width="13.7109375" style="0" customWidth="1"/>
    <col min="2" max="2" width="21.57421875" style="0" customWidth="1"/>
    <col min="3" max="3" width="13.7109375" style="0" customWidth="1"/>
    <col min="4" max="4" width="17.003906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246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25.5" customHeight="1">
      <c r="A5" s="306" t="s">
        <v>5</v>
      </c>
      <c r="B5" s="246" t="s">
        <v>96</v>
      </c>
      <c r="C5" s="246" t="s">
        <v>71</v>
      </c>
      <c r="D5" s="303" t="s">
        <v>98</v>
      </c>
      <c r="E5" s="305"/>
      <c r="F5" s="303" t="s">
        <v>97</v>
      </c>
      <c r="G5" s="304"/>
    </row>
    <row r="6" spans="1:7" ht="36" customHeight="1" thickBot="1">
      <c r="A6" s="307"/>
      <c r="B6" s="247"/>
      <c r="C6" s="247"/>
      <c r="D6" s="34" t="s">
        <v>99</v>
      </c>
      <c r="E6" s="34" t="s">
        <v>135</v>
      </c>
      <c r="F6" s="34" t="s">
        <v>99</v>
      </c>
      <c r="G6" s="35" t="s">
        <v>443</v>
      </c>
    </row>
    <row r="7" spans="1:7" ht="12.75">
      <c r="A7" s="22">
        <v>2001</v>
      </c>
      <c r="B7" s="23">
        <v>329567685.58044106</v>
      </c>
      <c r="C7" s="23">
        <v>13468068</v>
      </c>
      <c r="D7" s="23">
        <v>32956.76855804411</v>
      </c>
      <c r="E7" s="24">
        <v>103.70444001749841</v>
      </c>
      <c r="F7" s="23">
        <v>10900</v>
      </c>
      <c r="G7" s="25">
        <v>105.52812469745378</v>
      </c>
    </row>
    <row r="8" spans="1:7" ht="12.75">
      <c r="A8" s="26">
        <v>2002</v>
      </c>
      <c r="B8" s="27">
        <v>340967925.495092</v>
      </c>
      <c r="C8" s="27">
        <v>13842739</v>
      </c>
      <c r="D8" s="27">
        <v>34096.79254950917</v>
      </c>
      <c r="E8" s="28">
        <v>107.29173194004161</v>
      </c>
      <c r="F8" s="27">
        <v>11425</v>
      </c>
      <c r="G8" s="29">
        <v>110.61090134572562</v>
      </c>
    </row>
    <row r="9" spans="1:7" ht="12.75">
      <c r="A9" s="26">
        <v>2003</v>
      </c>
      <c r="B9" s="27">
        <v>355333938.610361</v>
      </c>
      <c r="C9" s="27">
        <v>14187443</v>
      </c>
      <c r="D9" s="27">
        <v>35533.39386103613</v>
      </c>
      <c r="E9" s="28">
        <v>111.81225810382242</v>
      </c>
      <c r="F9" s="27">
        <v>12002</v>
      </c>
      <c r="G9" s="29">
        <v>116.19711491915965</v>
      </c>
    </row>
    <row r="10" spans="1:7" ht="12.75">
      <c r="A10" s="26">
        <v>2004</v>
      </c>
      <c r="B10" s="27">
        <v>371932383.639361</v>
      </c>
      <c r="C10" s="27">
        <v>14528259</v>
      </c>
      <c r="D10" s="27">
        <v>37193.23836393611</v>
      </c>
      <c r="E10" s="28">
        <v>117.0352593937153</v>
      </c>
      <c r="F10" s="27">
        <v>12657</v>
      </c>
      <c r="G10" s="29">
        <v>122.53848388033691</v>
      </c>
    </row>
    <row r="11" spans="1:7" ht="12.75">
      <c r="A11" s="26">
        <v>2005</v>
      </c>
      <c r="B11" s="27">
        <v>392373534.605519</v>
      </c>
      <c r="C11" s="27">
        <v>14865709</v>
      </c>
      <c r="D11" s="27">
        <v>39237.35346055186</v>
      </c>
      <c r="E11" s="28">
        <v>123.4674376897306</v>
      </c>
      <c r="F11" s="27">
        <v>13440</v>
      </c>
      <c r="G11" s="29">
        <v>130.11908219575952</v>
      </c>
    </row>
    <row r="12" spans="1:7" ht="12.75">
      <c r="A12" s="26">
        <v>2006</v>
      </c>
      <c r="B12" s="27">
        <v>394676478.219611</v>
      </c>
      <c r="C12" s="27">
        <v>15604300</v>
      </c>
      <c r="D12" s="27">
        <v>39467.64782196113</v>
      </c>
      <c r="E12" s="28">
        <v>124.19210059917434</v>
      </c>
      <c r="F12" s="27">
        <v>14200</v>
      </c>
      <c r="G12" s="29">
        <v>137.47700648659116</v>
      </c>
    </row>
    <row r="13" spans="1:7" ht="12.75">
      <c r="A13" s="26">
        <v>2007</v>
      </c>
      <c r="B13" s="27">
        <v>407713796.43302006</v>
      </c>
      <c r="C13" s="27">
        <v>16280438</v>
      </c>
      <c r="D13" s="27">
        <v>40771.379643302025</v>
      </c>
      <c r="E13" s="28">
        <v>128.29452885232752</v>
      </c>
      <c r="F13" s="27">
        <v>14792</v>
      </c>
      <c r="G13" s="29">
        <v>143.2084422499758</v>
      </c>
    </row>
    <row r="14" spans="1:7" ht="12.75">
      <c r="A14" s="26">
        <v>2008</v>
      </c>
      <c r="B14" s="27">
        <v>420977268.360032</v>
      </c>
      <c r="C14" s="27">
        <v>16741379</v>
      </c>
      <c r="D14" s="27">
        <v>42097.726836003174</v>
      </c>
      <c r="E14" s="28">
        <v>132.46812046661464</v>
      </c>
      <c r="F14" s="27">
        <v>15458</v>
      </c>
      <c r="G14" s="29">
        <v>149.65630748378354</v>
      </c>
    </row>
    <row r="15" spans="1:7" ht="13.5" thickBot="1">
      <c r="A15" s="26">
        <v>2009</v>
      </c>
      <c r="B15" s="27">
        <v>414286131.100689</v>
      </c>
      <c r="C15" s="27">
        <v>17068196</v>
      </c>
      <c r="D15" s="27">
        <v>41428.61311006893</v>
      </c>
      <c r="E15" s="28">
        <v>130.36263296610858</v>
      </c>
      <c r="F15" s="27">
        <v>15488</v>
      </c>
      <c r="G15" s="29">
        <v>149.94675186368477</v>
      </c>
    </row>
    <row r="16" spans="1:7" ht="12.75">
      <c r="A16" s="51" t="s">
        <v>342</v>
      </c>
      <c r="B16" s="51"/>
      <c r="C16" s="51"/>
      <c r="D16" s="51"/>
      <c r="E16" s="51"/>
      <c r="F16" s="51"/>
      <c r="G16" s="66"/>
    </row>
    <row r="17" spans="1:2" ht="12.75">
      <c r="A17" s="301"/>
      <c r="B17" s="301"/>
    </row>
  </sheetData>
  <mergeCells count="8">
    <mergeCell ref="A17:B17"/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Normal="75" zoomScaleSheetLayoutView="75" workbookViewId="0" topLeftCell="A13">
      <selection activeCell="A30" sqref="A30:E30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298" t="s">
        <v>4</v>
      </c>
      <c r="B1" s="298"/>
      <c r="C1" s="298"/>
      <c r="D1" s="298"/>
      <c r="E1" s="298"/>
      <c r="F1" s="5"/>
      <c r="G1" s="5"/>
    </row>
    <row r="3" spans="1:7" ht="15">
      <c r="A3" s="299" t="s">
        <v>249</v>
      </c>
      <c r="B3" s="299"/>
      <c r="C3" s="299"/>
      <c r="D3" s="299"/>
      <c r="E3" s="299"/>
      <c r="F3" s="6"/>
      <c r="G3" s="6"/>
    </row>
    <row r="4" spans="1:7" ht="15">
      <c r="A4" s="299" t="s">
        <v>241</v>
      </c>
      <c r="B4" s="299"/>
      <c r="C4" s="299"/>
      <c r="D4" s="299"/>
      <c r="E4" s="299"/>
      <c r="F4" s="6"/>
      <c r="G4" s="6"/>
    </row>
    <row r="5" spans="1:5" ht="13.5" thickBot="1">
      <c r="A5" s="21"/>
      <c r="B5" s="21"/>
      <c r="C5" s="21"/>
      <c r="D5" s="21"/>
      <c r="E5" s="21"/>
    </row>
    <row r="6" spans="1:5" ht="12.75">
      <c r="A6" s="306" t="s">
        <v>5</v>
      </c>
      <c r="B6" s="303" t="s">
        <v>9</v>
      </c>
      <c r="C6" s="304"/>
      <c r="D6" s="304"/>
      <c r="E6" s="304"/>
    </row>
    <row r="7" spans="1:5" ht="16.5" thickBot="1">
      <c r="A7" s="307"/>
      <c r="B7" s="34" t="s">
        <v>2</v>
      </c>
      <c r="C7" s="34" t="s">
        <v>11</v>
      </c>
      <c r="D7" s="34" t="s">
        <v>12</v>
      </c>
      <c r="E7" s="35" t="s">
        <v>10</v>
      </c>
    </row>
    <row r="8" spans="1:5" ht="12.75">
      <c r="A8" s="232">
        <v>1990</v>
      </c>
      <c r="B8" s="23">
        <v>1336.0675947490618</v>
      </c>
      <c r="C8" s="23">
        <v>2521.3808007037505</v>
      </c>
      <c r="D8" s="23">
        <v>3945.6195772295664</v>
      </c>
      <c r="E8" s="38">
        <v>1320.9416979013656</v>
      </c>
    </row>
    <row r="9" spans="1:5" ht="12.75">
      <c r="A9" s="233">
        <v>1991</v>
      </c>
      <c r="B9" s="27">
        <v>1380.0392940948716</v>
      </c>
      <c r="C9" s="27">
        <v>2499.6592609780823</v>
      </c>
      <c r="D9" s="27">
        <v>4059.561686164212</v>
      </c>
      <c r="E9" s="39">
        <v>1354.9830422964314</v>
      </c>
    </row>
    <row r="10" spans="1:5" ht="12.75">
      <c r="A10" s="233">
        <v>1992</v>
      </c>
      <c r="B10" s="27">
        <v>1411.194293342953</v>
      </c>
      <c r="C10" s="27">
        <v>2396.029372065301</v>
      </c>
      <c r="D10" s="27">
        <v>3889.1882746376377</v>
      </c>
      <c r="E10" s="39">
        <v>1376.1011503172856</v>
      </c>
    </row>
    <row r="11" spans="1:5" ht="12.75">
      <c r="A11" s="233">
        <v>1993</v>
      </c>
      <c r="B11" s="27">
        <v>1375.9535676942342</v>
      </c>
      <c r="C11" s="27">
        <v>2275.077384471663</v>
      </c>
      <c r="D11" s="27">
        <v>3698.203256753452</v>
      </c>
      <c r="E11" s="39">
        <v>1387.2240503287053</v>
      </c>
    </row>
    <row r="12" spans="1:5" ht="12.75">
      <c r="A12" s="233">
        <v>1994</v>
      </c>
      <c r="B12" s="27">
        <v>1415.806613272029</v>
      </c>
      <c r="C12" s="27">
        <v>2496.4453825520072</v>
      </c>
      <c r="D12" s="27">
        <v>3984.8364634021873</v>
      </c>
      <c r="E12" s="39">
        <v>1438.0123094260123</v>
      </c>
    </row>
    <row r="13" spans="1:5" ht="12.75">
      <c r="A13" s="233">
        <v>1995</v>
      </c>
      <c r="B13" s="27">
        <v>1393.5181750326797</v>
      </c>
      <c r="C13" s="27">
        <v>2426.379953672985</v>
      </c>
      <c r="D13" s="27">
        <v>3453.3455132125637</v>
      </c>
      <c r="E13" s="39">
        <v>1444.7656703069995</v>
      </c>
    </row>
    <row r="14" spans="1:5" ht="12.75">
      <c r="A14" s="233">
        <v>1996</v>
      </c>
      <c r="B14" s="27">
        <v>1337.8001328728888</v>
      </c>
      <c r="C14" s="27">
        <v>2314.9927749397307</v>
      </c>
      <c r="D14" s="27">
        <v>3346.760424538141</v>
      </c>
      <c r="E14" s="39">
        <v>1502.745862346028</v>
      </c>
    </row>
    <row r="15" spans="1:5" ht="12.75">
      <c r="A15" s="233">
        <v>1997</v>
      </c>
      <c r="B15" s="27">
        <v>1366.2124137350697</v>
      </c>
      <c r="C15" s="27">
        <v>2369.2273418063733</v>
      </c>
      <c r="D15" s="27">
        <v>3431.6735834867277</v>
      </c>
      <c r="E15" s="39">
        <v>1550.9764397951021</v>
      </c>
    </row>
    <row r="16" spans="1:5" ht="12.75">
      <c r="A16" s="233">
        <v>1998</v>
      </c>
      <c r="B16" s="27">
        <v>1342.7135365954045</v>
      </c>
      <c r="C16" s="27">
        <v>2412.359117909075</v>
      </c>
      <c r="D16" s="27">
        <v>3214.412341761489</v>
      </c>
      <c r="E16" s="39">
        <v>1587.1356690157675</v>
      </c>
    </row>
    <row r="17" spans="1:5" ht="12.75">
      <c r="A17" s="233">
        <v>1999</v>
      </c>
      <c r="B17" s="27">
        <v>1394.662144267961</v>
      </c>
      <c r="C17" s="27">
        <v>2417.879227030273</v>
      </c>
      <c r="D17" s="27">
        <v>2978.5236863916393</v>
      </c>
      <c r="E17" s="39">
        <v>1597.6517107917266</v>
      </c>
    </row>
    <row r="18" spans="1:5" ht="12.75">
      <c r="A18" s="233">
        <v>2000</v>
      </c>
      <c r="B18" s="27">
        <v>1428.5079106508906</v>
      </c>
      <c r="C18" s="27">
        <v>2366.2013152808854</v>
      </c>
      <c r="D18" s="27">
        <v>3059.4213897257923</v>
      </c>
      <c r="E18" s="39">
        <v>1653.3239874760122</v>
      </c>
    </row>
    <row r="19" spans="1:5" ht="12.75">
      <c r="A19" s="233">
        <v>2001</v>
      </c>
      <c r="B19" s="27">
        <v>1394.6539868411312</v>
      </c>
      <c r="C19" s="27">
        <v>2374.470167679128</v>
      </c>
      <c r="D19" s="27">
        <v>2798.502816996659</v>
      </c>
      <c r="E19" s="39">
        <v>1682.7981116704873</v>
      </c>
    </row>
    <row r="20" spans="1:5" ht="12.75">
      <c r="A20" s="233">
        <v>2002</v>
      </c>
      <c r="B20" s="27">
        <v>1435.216733119041</v>
      </c>
      <c r="C20" s="27">
        <v>2221.3876814966843</v>
      </c>
      <c r="D20" s="27">
        <v>2637.4566048944657</v>
      </c>
      <c r="E20" s="39">
        <v>1706.4815089769722</v>
      </c>
    </row>
    <row r="21" spans="1:5" ht="12.75">
      <c r="A21" s="233">
        <v>2003</v>
      </c>
      <c r="B21" s="27">
        <v>1425.5764630331219</v>
      </c>
      <c r="C21" s="27">
        <v>2403.6402245955023</v>
      </c>
      <c r="D21" s="27">
        <v>2670.197332256613</v>
      </c>
      <c r="E21" s="39">
        <v>1719.165050346682</v>
      </c>
    </row>
    <row r="22" spans="1:5" ht="12.75">
      <c r="A22" s="233">
        <v>2004</v>
      </c>
      <c r="B22" s="27">
        <v>1465.1125417155215</v>
      </c>
      <c r="C22" s="27">
        <v>2280.848869041621</v>
      </c>
      <c r="D22" s="27">
        <v>2473.487186926247</v>
      </c>
      <c r="E22" s="39">
        <v>1706.3515008825493</v>
      </c>
    </row>
    <row r="23" spans="1:5" ht="12.75">
      <c r="A23" s="233">
        <v>2005</v>
      </c>
      <c r="B23" s="27">
        <v>1460.799981992124</v>
      </c>
      <c r="C23" s="27">
        <v>2210.866040741681</v>
      </c>
      <c r="D23" s="27">
        <v>2481.5899701411627</v>
      </c>
      <c r="E23" s="39">
        <v>1725.622504659213</v>
      </c>
    </row>
    <row r="24" spans="1:5" ht="12.75">
      <c r="A24" s="233">
        <v>2006</v>
      </c>
      <c r="B24" s="27">
        <v>1421.7850996490847</v>
      </c>
      <c r="C24" s="27">
        <v>2236.9861292806995</v>
      </c>
      <c r="D24" s="27">
        <v>2719.4774739235345</v>
      </c>
      <c r="E24" s="39">
        <v>1761.698220468388</v>
      </c>
    </row>
    <row r="25" spans="1:11" ht="12.75">
      <c r="A25" s="233">
        <v>2007</v>
      </c>
      <c r="B25" s="27">
        <v>1402.8379683387736</v>
      </c>
      <c r="C25" s="27">
        <v>2086.0043251022666</v>
      </c>
      <c r="D25" s="27">
        <v>2137.6688645271474</v>
      </c>
      <c r="E25" s="39">
        <v>1753.7402006884668</v>
      </c>
      <c r="H25" s="4"/>
      <c r="I25" s="4"/>
      <c r="J25" s="4"/>
      <c r="K25" s="4"/>
    </row>
    <row r="26" spans="1:11" ht="12.75">
      <c r="A26" s="233">
        <v>2008</v>
      </c>
      <c r="B26" s="27">
        <v>1221.7898592272854</v>
      </c>
      <c r="C26" s="27">
        <v>2042.207276726433</v>
      </c>
      <c r="D26" s="27">
        <v>2025.5432095229032</v>
      </c>
      <c r="E26" s="39">
        <v>1729.881936845173</v>
      </c>
      <c r="H26" s="4"/>
      <c r="I26" s="4"/>
      <c r="J26" s="4"/>
      <c r="K26" s="4"/>
    </row>
    <row r="27" spans="1:11" ht="12.75">
      <c r="A27" s="233">
        <v>2009</v>
      </c>
      <c r="B27" s="27">
        <v>1110.589658315681</v>
      </c>
      <c r="C27" s="27">
        <v>2180.236302792401</v>
      </c>
      <c r="D27" s="27">
        <v>1967.5799797195227</v>
      </c>
      <c r="E27" s="39">
        <v>1752.4349337607307</v>
      </c>
      <c r="H27" s="4"/>
      <c r="I27" s="4"/>
      <c r="J27" s="4"/>
      <c r="K27" s="4"/>
    </row>
    <row r="28" spans="1:5" ht="13.5" thickBot="1">
      <c r="A28" s="234">
        <v>2010</v>
      </c>
      <c r="B28" s="31">
        <v>1031.3529444810033</v>
      </c>
      <c r="C28" s="31">
        <v>1963.7762772064027</v>
      </c>
      <c r="D28" s="31">
        <v>2009.3776706076833</v>
      </c>
      <c r="E28" s="40">
        <v>1748.903618873714</v>
      </c>
    </row>
    <row r="29" spans="1:8" ht="12.75" customHeight="1">
      <c r="A29" s="308" t="s">
        <v>480</v>
      </c>
      <c r="B29" s="308"/>
      <c r="C29" s="308"/>
      <c r="D29" s="308"/>
      <c r="E29" s="308"/>
      <c r="F29" s="308"/>
      <c r="G29" s="308"/>
      <c r="H29" s="308"/>
    </row>
    <row r="30" spans="1:5" ht="12.75">
      <c r="A30" s="302" t="s">
        <v>481</v>
      </c>
      <c r="B30" s="302"/>
      <c r="C30" s="302"/>
      <c r="D30" s="302"/>
      <c r="E30" s="302"/>
    </row>
  </sheetData>
  <mergeCells count="7">
    <mergeCell ref="A30:E30"/>
    <mergeCell ref="A6:A7"/>
    <mergeCell ref="B6:E6"/>
    <mergeCell ref="A1:E1"/>
    <mergeCell ref="A3:E3"/>
    <mergeCell ref="A4:E4"/>
    <mergeCell ref="A29:H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75" zoomScaleNormal="75" zoomScaleSheetLayoutView="75" workbookViewId="0" topLeftCell="A37">
      <selection activeCell="E44" sqref="E44"/>
    </sheetView>
  </sheetViews>
  <sheetFormatPr defaultColWidth="11.421875" defaultRowHeight="12.75"/>
  <cols>
    <col min="1" max="1" width="23.140625" style="0" customWidth="1"/>
    <col min="2" max="2" width="18.7109375" style="0" customWidth="1"/>
    <col min="3" max="3" width="19.00390625" style="0" bestFit="1" customWidth="1"/>
    <col min="4" max="4" width="20.57421875" style="0" customWidth="1"/>
    <col min="5" max="5" width="23.140625" style="0" customWidth="1"/>
  </cols>
  <sheetData>
    <row r="1" spans="1:3" ht="18">
      <c r="A1" s="293" t="s">
        <v>4</v>
      </c>
      <c r="B1" s="293"/>
      <c r="C1" s="293"/>
    </row>
    <row r="3" spans="1:9" ht="15" customHeight="1">
      <c r="A3" s="299" t="s">
        <v>545</v>
      </c>
      <c r="B3" s="299"/>
      <c r="C3" s="299"/>
      <c r="D3" s="299"/>
      <c r="E3" s="299"/>
      <c r="F3" s="6"/>
      <c r="G3" s="6"/>
      <c r="H3" s="6"/>
      <c r="I3" s="6"/>
    </row>
    <row r="4" spans="1:9" ht="15" customHeight="1">
      <c r="A4" s="299" t="s">
        <v>546</v>
      </c>
      <c r="B4" s="299"/>
      <c r="C4" s="299"/>
      <c r="D4" s="299"/>
      <c r="E4" s="299"/>
      <c r="F4" s="6"/>
      <c r="G4" s="6"/>
      <c r="H4" s="6"/>
      <c r="I4" s="7"/>
    </row>
    <row r="5" spans="1:9" ht="15" customHeight="1">
      <c r="A5" s="299" t="s">
        <v>547</v>
      </c>
      <c r="B5" s="299"/>
      <c r="C5" s="299"/>
      <c r="D5" s="299"/>
      <c r="E5" s="299"/>
      <c r="F5" s="6"/>
      <c r="G5" s="6"/>
      <c r="H5" s="6"/>
      <c r="I5" s="7"/>
    </row>
    <row r="6" spans="1:3" ht="13.5" thickBot="1">
      <c r="A6" s="21"/>
      <c r="B6" s="21"/>
      <c r="C6" s="21"/>
    </row>
    <row r="7" spans="1:5" ht="12.75" customHeight="1">
      <c r="A7" s="306" t="s">
        <v>23</v>
      </c>
      <c r="B7" s="303" t="s">
        <v>547</v>
      </c>
      <c r="C7" s="304"/>
      <c r="D7" s="304"/>
      <c r="E7" s="304"/>
    </row>
    <row r="8" spans="1:5" ht="12.75" customHeight="1">
      <c r="A8" s="309"/>
      <c r="B8" s="311" t="s">
        <v>549</v>
      </c>
      <c r="C8" s="321"/>
      <c r="D8" s="311" t="s">
        <v>548</v>
      </c>
      <c r="E8" s="312"/>
    </row>
    <row r="9" spans="1:5" ht="26.25" thickBot="1">
      <c r="A9" s="307"/>
      <c r="B9" s="34" t="s">
        <v>552</v>
      </c>
      <c r="C9" s="35" t="s">
        <v>550</v>
      </c>
      <c r="D9" s="34" t="s">
        <v>556</v>
      </c>
      <c r="E9" s="35" t="s">
        <v>550</v>
      </c>
    </row>
    <row r="10" spans="1:5" ht="12.75">
      <c r="A10" s="46" t="s">
        <v>366</v>
      </c>
      <c r="B10" s="238">
        <v>101852668</v>
      </c>
      <c r="C10" s="239">
        <v>0.14451819732282972</v>
      </c>
      <c r="D10" s="238">
        <v>12566</v>
      </c>
      <c r="E10" s="239">
        <v>0.8129124078147237</v>
      </c>
    </row>
    <row r="11" spans="1:5" ht="12.75">
      <c r="A11" s="47" t="s">
        <v>359</v>
      </c>
      <c r="B11" s="240">
        <v>22598583</v>
      </c>
      <c r="C11" s="241">
        <v>0.03206500665461552</v>
      </c>
      <c r="D11" s="240">
        <v>17295</v>
      </c>
      <c r="E11" s="241">
        <v>1.1188381420623625</v>
      </c>
    </row>
    <row r="12" spans="1:5" ht="12.75">
      <c r="A12" s="47" t="s">
        <v>356</v>
      </c>
      <c r="B12" s="240">
        <v>17119090</v>
      </c>
      <c r="C12" s="241">
        <v>0.02429018380360229</v>
      </c>
      <c r="D12" s="240">
        <v>16164</v>
      </c>
      <c r="E12" s="241">
        <v>1.0456721438737224</v>
      </c>
    </row>
    <row r="13" spans="1:5" ht="12.75">
      <c r="A13" s="47" t="s">
        <v>365</v>
      </c>
      <c r="B13" s="240">
        <v>16957538</v>
      </c>
      <c r="C13" s="241">
        <v>0.024060958548414103</v>
      </c>
      <c r="D13" s="240">
        <v>16018</v>
      </c>
      <c r="E13" s="241">
        <v>1.0362271962737741</v>
      </c>
    </row>
    <row r="14" spans="1:5" ht="12.75">
      <c r="A14" s="47" t="s">
        <v>364</v>
      </c>
      <c r="B14" s="240">
        <v>26746803</v>
      </c>
      <c r="C14" s="241">
        <v>0.03795089347790923</v>
      </c>
      <c r="D14" s="240">
        <v>12974</v>
      </c>
      <c r="E14" s="241">
        <v>0.8393065079570449</v>
      </c>
    </row>
    <row r="15" spans="1:5" ht="12.75">
      <c r="A15" s="47" t="s">
        <v>111</v>
      </c>
      <c r="B15" s="240">
        <v>9195649</v>
      </c>
      <c r="C15" s="241">
        <v>0.013047656411842662</v>
      </c>
      <c r="D15" s="240">
        <v>16027</v>
      </c>
      <c r="E15" s="241">
        <v>1.036809419071031</v>
      </c>
    </row>
    <row r="16" spans="1:5" ht="12.75">
      <c r="A16" s="47" t="s">
        <v>352</v>
      </c>
      <c r="B16" s="240">
        <v>39364677</v>
      </c>
      <c r="C16" s="241">
        <v>0.055854326351426134</v>
      </c>
      <c r="D16" s="240">
        <v>15705</v>
      </c>
      <c r="E16" s="241">
        <v>1.0159787812136112</v>
      </c>
    </row>
    <row r="17" spans="1:5" ht="12.75">
      <c r="A17" s="47" t="s">
        <v>354</v>
      </c>
      <c r="B17" s="240">
        <v>25907130</v>
      </c>
      <c r="C17" s="241">
        <v>0.036759486019631825</v>
      </c>
      <c r="D17" s="240">
        <v>12943</v>
      </c>
      <c r="E17" s="241">
        <v>0.8373010738776039</v>
      </c>
    </row>
    <row r="18" spans="1:5" ht="12.75">
      <c r="A18" s="47" t="s">
        <v>362</v>
      </c>
      <c r="B18" s="240">
        <v>126589643</v>
      </c>
      <c r="C18" s="241">
        <v>0.17961735676968787</v>
      </c>
      <c r="D18" s="240">
        <v>17411</v>
      </c>
      <c r="E18" s="241">
        <v>1.126342347004787</v>
      </c>
    </row>
    <row r="19" spans="1:5" ht="12.75">
      <c r="A19" s="47" t="s">
        <v>361</v>
      </c>
      <c r="B19" s="240">
        <v>69773281</v>
      </c>
      <c r="C19" s="241">
        <v>0.09900092937594179</v>
      </c>
      <c r="D19" s="240">
        <v>14094</v>
      </c>
      <c r="E19" s="241">
        <v>0.9117609005045931</v>
      </c>
    </row>
    <row r="20" spans="1:5" ht="12.75">
      <c r="A20" s="47" t="s">
        <v>358</v>
      </c>
      <c r="B20" s="240">
        <v>12836239</v>
      </c>
      <c r="C20" s="241">
        <v>0.0182132697857753</v>
      </c>
      <c r="D20" s="240">
        <v>11888</v>
      </c>
      <c r="E20" s="241">
        <v>0.7690516237546902</v>
      </c>
    </row>
    <row r="21" spans="1:5" ht="12.75">
      <c r="A21" s="47" t="s">
        <v>355</v>
      </c>
      <c r="B21" s="240">
        <v>39925351</v>
      </c>
      <c r="C21" s="241">
        <v>0.05664986364423205</v>
      </c>
      <c r="D21" s="240">
        <v>14581</v>
      </c>
      <c r="E21" s="241">
        <v>0.9432656229783931</v>
      </c>
    </row>
    <row r="22" spans="1:5" ht="12.75">
      <c r="A22" s="47" t="s">
        <v>357</v>
      </c>
      <c r="B22" s="240">
        <v>113714321</v>
      </c>
      <c r="C22" s="241">
        <v>0.16134863232752628</v>
      </c>
      <c r="D22" s="240">
        <v>18206</v>
      </c>
      <c r="E22" s="241">
        <v>1.177772027429163</v>
      </c>
    </row>
    <row r="23" spans="1:5" ht="12.75">
      <c r="A23" s="47" t="s">
        <v>112</v>
      </c>
      <c r="B23" s="240">
        <v>18640801</v>
      </c>
      <c r="C23" s="241">
        <v>0.02644933127499028</v>
      </c>
      <c r="D23" s="240">
        <v>13027</v>
      </c>
      <c r="E23" s="241">
        <v>0.84273515331867</v>
      </c>
    </row>
    <row r="24" spans="1:5" ht="12.75">
      <c r="A24" s="47" t="s">
        <v>363</v>
      </c>
      <c r="B24" s="240">
        <v>11945235</v>
      </c>
      <c r="C24" s="241">
        <v>0.016949029050447376</v>
      </c>
      <c r="D24" s="240">
        <v>19570</v>
      </c>
      <c r="E24" s="241">
        <v>1.2660111269245697</v>
      </c>
    </row>
    <row r="25" spans="1:5" ht="12.75">
      <c r="A25" s="47" t="s">
        <v>353</v>
      </c>
      <c r="B25" s="240">
        <v>43985967</v>
      </c>
      <c r="C25" s="241">
        <v>0.06241144962782395</v>
      </c>
      <c r="D25" s="240">
        <v>20569</v>
      </c>
      <c r="E25" s="241">
        <v>1.330637857420106</v>
      </c>
    </row>
    <row r="26" spans="1:5" ht="12.75">
      <c r="A26" s="47" t="s">
        <v>360</v>
      </c>
      <c r="B26" s="240">
        <v>5239652</v>
      </c>
      <c r="C26" s="241">
        <v>0.007434513759020623</v>
      </c>
      <c r="D26" s="240">
        <v>16699</v>
      </c>
      <c r="E26" s="241">
        <v>1.0802820545995602</v>
      </c>
    </row>
    <row r="27" spans="1:5" ht="12.75">
      <c r="A27" s="47" t="s">
        <v>202</v>
      </c>
      <c r="B27" s="240">
        <v>1084007</v>
      </c>
      <c r="C27" s="241">
        <v>0.0015380916435623335</v>
      </c>
      <c r="D27" s="240">
        <v>14982</v>
      </c>
      <c r="E27" s="241">
        <v>0.969206883167292</v>
      </c>
    </row>
    <row r="28" spans="1:5" ht="12.75">
      <c r="A28" s="47" t="s">
        <v>201</v>
      </c>
      <c r="B28" s="240">
        <v>966416</v>
      </c>
      <c r="C28" s="241">
        <v>0.0013712424124612997</v>
      </c>
      <c r="D28" s="240">
        <v>13936</v>
      </c>
      <c r="E28" s="241">
        <v>0.9015396558416354</v>
      </c>
    </row>
    <row r="29" spans="1:5" ht="12.75">
      <c r="A29" s="47" t="s">
        <v>551</v>
      </c>
      <c r="B29" s="240">
        <v>330949</v>
      </c>
      <c r="C29" s="241">
        <v>0.0004695817382593569</v>
      </c>
      <c r="D29" s="243" t="s">
        <v>557</v>
      </c>
      <c r="E29" s="244" t="s">
        <v>557</v>
      </c>
    </row>
    <row r="30" spans="1:5" ht="12.75">
      <c r="A30" s="47"/>
      <c r="B30" s="240"/>
      <c r="C30" s="241"/>
      <c r="D30" s="27"/>
      <c r="E30" s="39"/>
    </row>
    <row r="31" spans="1:5" ht="13.5" thickBot="1">
      <c r="A31" s="174" t="s">
        <v>368</v>
      </c>
      <c r="B31" s="177">
        <f>SUM(B10:B29)</f>
        <v>704774000</v>
      </c>
      <c r="C31" s="242">
        <f>SUM(C10:C29)</f>
        <v>1</v>
      </c>
      <c r="D31" s="177">
        <v>15458</v>
      </c>
      <c r="E31" s="245">
        <v>1</v>
      </c>
    </row>
    <row r="32" spans="1:5" ht="12.75">
      <c r="A32" s="319" t="s">
        <v>553</v>
      </c>
      <c r="B32" s="319"/>
      <c r="C32" s="319"/>
      <c r="D32" s="4"/>
      <c r="E32" s="4"/>
    </row>
    <row r="33" spans="1:5" ht="12.75">
      <c r="A33" s="19" t="s">
        <v>554</v>
      </c>
      <c r="D33" s="4"/>
      <c r="E33" s="4"/>
    </row>
    <row r="34" spans="1:5" ht="12.75">
      <c r="A34" s="19" t="s">
        <v>555</v>
      </c>
      <c r="D34" s="4"/>
      <c r="E34" s="4"/>
    </row>
    <row r="35" ht="12.75">
      <c r="A35" s="19" t="s">
        <v>444</v>
      </c>
    </row>
    <row r="38" spans="1:5" ht="12.75">
      <c r="A38" s="320" t="s">
        <v>558</v>
      </c>
      <c r="B38" s="320"/>
      <c r="C38" s="320"/>
      <c r="D38" s="320"/>
      <c r="E38" s="320"/>
    </row>
    <row r="39" ht="13.5" thickBot="1"/>
    <row r="40" spans="1:5" ht="12.75">
      <c r="A40" s="306" t="s">
        <v>23</v>
      </c>
      <c r="B40" s="303" t="s">
        <v>558</v>
      </c>
      <c r="C40" s="304"/>
      <c r="D40" s="304"/>
      <c r="E40" s="304"/>
    </row>
    <row r="41" spans="1:5" ht="12.75">
      <c r="A41" s="309"/>
      <c r="B41" s="311" t="s">
        <v>549</v>
      </c>
      <c r="C41" s="321"/>
      <c r="D41" s="311" t="s">
        <v>548</v>
      </c>
      <c r="E41" s="312"/>
    </row>
    <row r="42" spans="1:5" ht="26.25" thickBot="1">
      <c r="A42" s="307"/>
      <c r="B42" s="34" t="s">
        <v>552</v>
      </c>
      <c r="C42" s="35" t="s">
        <v>550</v>
      </c>
      <c r="D42" s="34" t="s">
        <v>556</v>
      </c>
      <c r="E42" s="35" t="s">
        <v>550</v>
      </c>
    </row>
    <row r="43" spans="1:5" ht="12.75">
      <c r="A43" s="46" t="s">
        <v>366</v>
      </c>
      <c r="B43" s="238">
        <v>103397909</v>
      </c>
      <c r="C43" s="239">
        <v>0.14534998425577617</v>
      </c>
      <c r="D43" s="238">
        <v>12644</v>
      </c>
      <c r="E43" s="239">
        <v>0.8163739669421488</v>
      </c>
    </row>
    <row r="44" spans="1:5" ht="12.75">
      <c r="A44" s="47" t="s">
        <v>359</v>
      </c>
      <c r="B44" s="240">
        <v>22776237</v>
      </c>
      <c r="C44" s="241">
        <v>0.03201733692076719</v>
      </c>
      <c r="D44" s="240">
        <v>17269</v>
      </c>
      <c r="E44" s="241">
        <v>1.1149922520661157</v>
      </c>
    </row>
    <row r="45" spans="1:5" ht="12.75">
      <c r="A45" s="47" t="s">
        <v>356</v>
      </c>
      <c r="B45" s="240">
        <v>16731095</v>
      </c>
      <c r="C45" s="241">
        <v>0.023519473636859477</v>
      </c>
      <c r="D45" s="240">
        <v>15827</v>
      </c>
      <c r="E45" s="241">
        <v>1.0218879132231404</v>
      </c>
    </row>
    <row r="46" spans="1:5" ht="12.75">
      <c r="A46" s="47" t="s">
        <v>365</v>
      </c>
      <c r="B46" s="240">
        <v>17022145</v>
      </c>
      <c r="C46" s="241">
        <v>0.023928612596503657</v>
      </c>
      <c r="D46" s="240">
        <v>15835</v>
      </c>
      <c r="E46" s="241">
        <v>1.0224044421487604</v>
      </c>
    </row>
    <row r="47" spans="1:5" ht="12.75">
      <c r="A47" s="47" t="s">
        <v>364</v>
      </c>
      <c r="B47" s="240">
        <v>26664295</v>
      </c>
      <c r="C47" s="241">
        <v>0.037482913299933085</v>
      </c>
      <c r="D47" s="240">
        <v>12783</v>
      </c>
      <c r="E47" s="241">
        <v>0.8253486570247934</v>
      </c>
    </row>
    <row r="48" spans="1:5" ht="12.75">
      <c r="A48" s="47" t="s">
        <v>111</v>
      </c>
      <c r="B48" s="240">
        <v>9185975</v>
      </c>
      <c r="C48" s="241">
        <v>0.01291303987224687</v>
      </c>
      <c r="D48" s="240">
        <v>15896</v>
      </c>
      <c r="E48" s="241">
        <v>1.0263429752066116</v>
      </c>
    </row>
    <row r="49" spans="1:5" ht="12.75">
      <c r="A49" s="47" t="s">
        <v>352</v>
      </c>
      <c r="B49" s="240">
        <v>39167280</v>
      </c>
      <c r="C49" s="241">
        <v>0.055058787807223224</v>
      </c>
      <c r="D49" s="240">
        <v>15601</v>
      </c>
      <c r="E49" s="241">
        <v>1.00729597107438</v>
      </c>
    </row>
    <row r="50" spans="1:5" ht="12.75">
      <c r="A50" s="47" t="s">
        <v>354</v>
      </c>
      <c r="B50" s="240">
        <v>26371926</v>
      </c>
      <c r="C50" s="241">
        <v>0.03707192017678514</v>
      </c>
      <c r="D50" s="240">
        <v>12942</v>
      </c>
      <c r="E50" s="241">
        <v>0.8356146694214877</v>
      </c>
    </row>
    <row r="51" spans="1:5" ht="12.75">
      <c r="A51" s="47" t="s">
        <v>362</v>
      </c>
      <c r="B51" s="240">
        <v>128711945</v>
      </c>
      <c r="C51" s="241">
        <v>0.18093479220436</v>
      </c>
      <c r="D51" s="240">
        <v>17661</v>
      </c>
      <c r="E51" s="241">
        <v>1.1403021694214877</v>
      </c>
    </row>
    <row r="52" spans="1:5" ht="12.75">
      <c r="A52" s="47" t="s">
        <v>361</v>
      </c>
      <c r="B52" s="240">
        <v>69239139</v>
      </c>
      <c r="C52" s="241">
        <v>0.09733183060339738</v>
      </c>
      <c r="D52" s="240">
        <v>13795</v>
      </c>
      <c r="E52" s="241">
        <v>0.8906895661157025</v>
      </c>
    </row>
    <row r="53" spans="1:5" ht="12.75">
      <c r="A53" s="47" t="s">
        <v>358</v>
      </c>
      <c r="B53" s="240">
        <v>12799807</v>
      </c>
      <c r="C53" s="241">
        <v>0.017993127365147913</v>
      </c>
      <c r="D53" s="240">
        <v>11841</v>
      </c>
      <c r="E53" s="241">
        <v>0.7645273760330579</v>
      </c>
    </row>
    <row r="54" spans="1:5" ht="12.75">
      <c r="A54" s="47" t="s">
        <v>355</v>
      </c>
      <c r="B54" s="240">
        <v>39833630</v>
      </c>
      <c r="C54" s="241">
        <v>0.05599549883886349</v>
      </c>
      <c r="D54" s="240">
        <v>14554</v>
      </c>
      <c r="E54" s="241">
        <v>0.9396952479338843</v>
      </c>
    </row>
    <row r="55" spans="1:5" ht="12.75">
      <c r="A55" s="47" t="s">
        <v>357</v>
      </c>
      <c r="B55" s="240">
        <v>117462154</v>
      </c>
      <c r="C55" s="241">
        <v>0.16512057545138129</v>
      </c>
      <c r="D55" s="240">
        <v>18643</v>
      </c>
      <c r="E55" s="241">
        <v>1.2037060950413223</v>
      </c>
    </row>
    <row r="56" spans="1:5" ht="12.75">
      <c r="A56" s="47" t="s">
        <v>112</v>
      </c>
      <c r="B56" s="240">
        <v>18706731</v>
      </c>
      <c r="C56" s="241">
        <v>0.02629669286955348</v>
      </c>
      <c r="D56" s="240">
        <v>12882</v>
      </c>
      <c r="E56" s="241">
        <v>0.8317407024793388</v>
      </c>
    </row>
    <row r="57" spans="1:5" ht="12.75">
      <c r="A57" s="47" t="s">
        <v>363</v>
      </c>
      <c r="B57" s="240">
        <v>12031162</v>
      </c>
      <c r="C57" s="241">
        <v>0.016912616746231228</v>
      </c>
      <c r="D57" s="240">
        <v>19503</v>
      </c>
      <c r="E57" s="241">
        <v>1.2592329545454546</v>
      </c>
    </row>
    <row r="58" spans="1:5" ht="12.75">
      <c r="A58" s="47" t="s">
        <v>353</v>
      </c>
      <c r="B58" s="240">
        <v>43582106</v>
      </c>
      <c r="C58" s="241">
        <v>0.06126486001698127</v>
      </c>
      <c r="D58" s="240">
        <v>20416</v>
      </c>
      <c r="E58" s="241">
        <v>1.3181818181818181</v>
      </c>
    </row>
    <row r="59" spans="1:5" ht="12.75">
      <c r="A59" s="47" t="s">
        <v>360</v>
      </c>
      <c r="B59" s="240">
        <v>5229727</v>
      </c>
      <c r="C59" s="241">
        <v>0.007351606473125172</v>
      </c>
      <c r="D59" s="240">
        <v>16532</v>
      </c>
      <c r="E59" s="241">
        <v>1.0674070247933884</v>
      </c>
    </row>
    <row r="60" spans="1:5" ht="12.75">
      <c r="A60" s="47" t="s">
        <v>202</v>
      </c>
      <c r="B60" s="240">
        <v>1092881</v>
      </c>
      <c r="C60" s="241">
        <v>0.001536300276086211</v>
      </c>
      <c r="D60" s="240">
        <v>15053</v>
      </c>
      <c r="E60" s="241">
        <v>0.9719137396694215</v>
      </c>
    </row>
    <row r="61" spans="1:5" ht="12.75">
      <c r="A61" s="47" t="s">
        <v>201</v>
      </c>
      <c r="B61" s="240">
        <v>970061</v>
      </c>
      <c r="C61" s="241">
        <v>0.0013636479928926075</v>
      </c>
      <c r="D61" s="240">
        <v>13770</v>
      </c>
      <c r="E61" s="241">
        <v>0.8890754132231405</v>
      </c>
    </row>
    <row r="62" spans="1:5" ht="12.75">
      <c r="A62" s="47" t="s">
        <v>551</v>
      </c>
      <c r="B62" s="240">
        <v>395795</v>
      </c>
      <c r="C62" s="241">
        <v>0.0005563825958851347</v>
      </c>
      <c r="D62" s="243" t="s">
        <v>557</v>
      </c>
      <c r="E62" s="244" t="s">
        <v>557</v>
      </c>
    </row>
    <row r="63" spans="1:5" ht="12.75">
      <c r="A63" s="47"/>
      <c r="B63" s="240"/>
      <c r="C63" s="241"/>
      <c r="D63" s="27"/>
      <c r="E63" s="39"/>
    </row>
    <row r="64" spans="1:5" ht="13.5" thickBot="1">
      <c r="A64" s="174" t="s">
        <v>368</v>
      </c>
      <c r="B64" s="177">
        <f>SUM(B43:B62)</f>
        <v>711372000</v>
      </c>
      <c r="C64" s="242">
        <f>SUM(C43:C62)</f>
        <v>0.9999999999999998</v>
      </c>
      <c r="D64" s="177">
        <v>15488</v>
      </c>
      <c r="E64" s="245">
        <v>1</v>
      </c>
    </row>
    <row r="65" spans="1:5" ht="12.75">
      <c r="A65" s="319" t="s">
        <v>553</v>
      </c>
      <c r="B65" s="319"/>
      <c r="C65" s="319"/>
      <c r="D65" s="4"/>
      <c r="E65" s="4"/>
    </row>
    <row r="66" spans="1:5" ht="12.75">
      <c r="A66" s="19" t="s">
        <v>554</v>
      </c>
      <c r="D66" s="4"/>
      <c r="E66" s="4"/>
    </row>
    <row r="67" spans="1:5" ht="12.75">
      <c r="A67" s="19" t="s">
        <v>555</v>
      </c>
      <c r="D67" s="4"/>
      <c r="E67" s="4"/>
    </row>
    <row r="68" ht="12.75">
      <c r="A68" s="19" t="s">
        <v>444</v>
      </c>
    </row>
  </sheetData>
  <mergeCells count="15">
    <mergeCell ref="A65:C65"/>
    <mergeCell ref="A38:E38"/>
    <mergeCell ref="B8:C8"/>
    <mergeCell ref="D8:E8"/>
    <mergeCell ref="A32:C32"/>
    <mergeCell ref="A40:A42"/>
    <mergeCell ref="B40:E40"/>
    <mergeCell ref="B41:C41"/>
    <mergeCell ref="D41:E41"/>
    <mergeCell ref="A1:C1"/>
    <mergeCell ref="A7:A9"/>
    <mergeCell ref="A3:E3"/>
    <mergeCell ref="A4:E4"/>
    <mergeCell ref="A5:E5"/>
    <mergeCell ref="B7:E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5" zoomScaleNormal="75" zoomScaleSheetLayoutView="75" workbookViewId="0" topLeftCell="A1">
      <selection activeCell="D24" sqref="A24:D24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11.003906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400</v>
      </c>
      <c r="B3" s="299"/>
      <c r="C3" s="299"/>
    </row>
    <row r="4" spans="1:3" ht="15">
      <c r="A4" s="299" t="s">
        <v>498</v>
      </c>
      <c r="B4" s="299"/>
      <c r="C4" s="299"/>
    </row>
    <row r="5" spans="1:3" ht="13.5" thickBot="1">
      <c r="A5" s="21"/>
      <c r="B5" s="21"/>
      <c r="C5" s="21"/>
    </row>
    <row r="6" spans="1:3" ht="26.25" customHeight="1" thickBot="1">
      <c r="A6" s="52" t="s">
        <v>23</v>
      </c>
      <c r="B6" s="56" t="s">
        <v>100</v>
      </c>
      <c r="C6" s="53" t="s">
        <v>101</v>
      </c>
    </row>
    <row r="7" spans="1:3" ht="12.75">
      <c r="A7" s="46" t="s">
        <v>445</v>
      </c>
      <c r="B7" s="138">
        <v>558</v>
      </c>
      <c r="C7" s="139">
        <v>9462186</v>
      </c>
    </row>
    <row r="8" spans="1:3" ht="12.75">
      <c r="A8" s="47" t="s">
        <v>369</v>
      </c>
      <c r="B8" s="140">
        <v>127</v>
      </c>
      <c r="C8" s="139">
        <v>161794</v>
      </c>
    </row>
    <row r="9" spans="1:3" ht="12.75">
      <c r="A9" s="47" t="s">
        <v>365</v>
      </c>
      <c r="B9" s="114">
        <v>67</v>
      </c>
      <c r="C9" s="139">
        <v>1106049</v>
      </c>
    </row>
    <row r="10" spans="1:3" ht="12.75">
      <c r="A10" s="47" t="s">
        <v>111</v>
      </c>
      <c r="B10" s="140">
        <v>99</v>
      </c>
      <c r="C10" s="139">
        <v>583671</v>
      </c>
    </row>
    <row r="11" spans="1:3" ht="12.75">
      <c r="A11" s="47" t="s">
        <v>354</v>
      </c>
      <c r="B11" s="140">
        <v>792</v>
      </c>
      <c r="C11" s="139">
        <v>1974381</v>
      </c>
    </row>
    <row r="12" spans="1:3" ht="12.75">
      <c r="A12" s="47" t="s">
        <v>362</v>
      </c>
      <c r="B12" s="140">
        <v>432</v>
      </c>
      <c r="C12" s="139">
        <v>6446197</v>
      </c>
    </row>
    <row r="13" spans="1:3" ht="12.75">
      <c r="A13" s="47" t="s">
        <v>370</v>
      </c>
      <c r="B13" s="140">
        <v>297</v>
      </c>
      <c r="C13" s="139">
        <v>3418114</v>
      </c>
    </row>
    <row r="14" spans="1:3" ht="12.75">
      <c r="A14" s="47" t="s">
        <v>112</v>
      </c>
      <c r="B14" s="140">
        <v>40</v>
      </c>
      <c r="C14" s="139">
        <v>903894</v>
      </c>
    </row>
    <row r="15" spans="1:3" ht="12.75">
      <c r="A15" s="47" t="s">
        <v>363</v>
      </c>
      <c r="B15" s="140">
        <v>161</v>
      </c>
      <c r="C15" s="139">
        <v>303995</v>
      </c>
    </row>
    <row r="16" spans="1:3" ht="12.75">
      <c r="A16" s="47" t="s">
        <v>353</v>
      </c>
      <c r="B16" s="141">
        <v>172</v>
      </c>
      <c r="C16" s="142">
        <v>1970636</v>
      </c>
    </row>
    <row r="17" spans="1:3" ht="12.75">
      <c r="A17" s="47" t="s">
        <v>356</v>
      </c>
      <c r="B17" s="141">
        <v>73</v>
      </c>
      <c r="C17" s="142">
        <v>1050045</v>
      </c>
    </row>
    <row r="18" spans="1:3" ht="12.75">
      <c r="A18" s="47"/>
      <c r="B18" s="140"/>
      <c r="C18" s="119"/>
    </row>
    <row r="19" spans="1:3" ht="13.5" thickBot="1">
      <c r="A19" s="174" t="s">
        <v>27</v>
      </c>
      <c r="B19" s="177">
        <v>2794</v>
      </c>
      <c r="C19" s="184">
        <v>26981483</v>
      </c>
    </row>
    <row r="20" ht="12.75">
      <c r="A20" s="143" t="s">
        <v>499</v>
      </c>
    </row>
    <row r="21" spans="1:7" ht="12.75">
      <c r="A21" s="318" t="s">
        <v>447</v>
      </c>
      <c r="B21" s="318"/>
      <c r="C21" s="318"/>
      <c r="D21" s="318"/>
      <c r="E21" s="318"/>
      <c r="F21" s="318"/>
      <c r="G21" s="318"/>
    </row>
    <row r="22" spans="1:4" ht="12.75">
      <c r="A22" s="302" t="s">
        <v>446</v>
      </c>
      <c r="B22" s="302"/>
      <c r="C22" s="302"/>
      <c r="D22" s="302"/>
    </row>
    <row r="24" spans="1:3" ht="12.75">
      <c r="A24" s="97"/>
      <c r="B24" s="11"/>
      <c r="C24" s="11"/>
    </row>
  </sheetData>
  <mergeCells count="5">
    <mergeCell ref="A22:D22"/>
    <mergeCell ref="A1:C1"/>
    <mergeCell ref="A3:C3"/>
    <mergeCell ref="A4:C4"/>
    <mergeCell ref="A21:G2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Normal="75" zoomScaleSheetLayoutView="75" workbookViewId="0" topLeftCell="A1">
      <selection activeCell="F19" sqref="F19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401</v>
      </c>
      <c r="B3" s="295"/>
      <c r="C3" s="295"/>
      <c r="D3" s="295"/>
      <c r="E3" s="295"/>
      <c r="F3" s="295"/>
      <c r="G3" s="295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26.25" thickBot="1">
      <c r="A5" s="52" t="s">
        <v>5</v>
      </c>
      <c r="B5" s="56" t="s">
        <v>102</v>
      </c>
      <c r="C5" s="56" t="s">
        <v>103</v>
      </c>
      <c r="D5" s="56" t="s">
        <v>104</v>
      </c>
      <c r="E5" s="56" t="s">
        <v>105</v>
      </c>
      <c r="F5" s="56" t="s">
        <v>106</v>
      </c>
      <c r="G5" s="53" t="s">
        <v>7</v>
      </c>
    </row>
    <row r="6" spans="1:7" ht="12.75">
      <c r="A6" s="26">
        <v>1995</v>
      </c>
      <c r="B6" s="27">
        <v>10291</v>
      </c>
      <c r="C6" s="27">
        <v>74</v>
      </c>
      <c r="D6" s="27">
        <v>637</v>
      </c>
      <c r="E6" s="27">
        <v>77</v>
      </c>
      <c r="F6" s="27">
        <v>499</v>
      </c>
      <c r="G6" s="39">
        <v>11578</v>
      </c>
    </row>
    <row r="7" spans="1:7" ht="12.75">
      <c r="A7" s="26">
        <v>1999</v>
      </c>
      <c r="B7" s="27">
        <v>11773</v>
      </c>
      <c r="C7" s="27">
        <v>80</v>
      </c>
      <c r="D7" s="27">
        <v>756</v>
      </c>
      <c r="E7" s="27">
        <v>93</v>
      </c>
      <c r="F7" s="27">
        <v>658</v>
      </c>
      <c r="G7" s="39">
        <v>13360</v>
      </c>
    </row>
    <row r="8" spans="1:7" ht="12.75">
      <c r="A8" s="26">
        <v>2002</v>
      </c>
      <c r="B8" s="27">
        <v>12252</v>
      </c>
      <c r="C8" s="27">
        <v>80</v>
      </c>
      <c r="D8" s="27">
        <v>773</v>
      </c>
      <c r="E8" s="27">
        <v>156</v>
      </c>
      <c r="F8" s="27">
        <v>739</v>
      </c>
      <c r="G8" s="39">
        <v>14000</v>
      </c>
    </row>
    <row r="9" spans="1:7" ht="12.75">
      <c r="A9" s="26">
        <v>2003</v>
      </c>
      <c r="B9" s="27">
        <v>12468</v>
      </c>
      <c r="C9" s="27">
        <v>85</v>
      </c>
      <c r="D9" s="27">
        <v>794</v>
      </c>
      <c r="E9" s="27">
        <v>174</v>
      </c>
      <c r="F9" s="27">
        <v>838</v>
      </c>
      <c r="G9" s="39">
        <v>14359</v>
      </c>
    </row>
    <row r="10" spans="1:7" ht="12.75">
      <c r="A10" s="26">
        <v>2004</v>
      </c>
      <c r="B10" s="27">
        <v>12500</v>
      </c>
      <c r="C10" s="27">
        <v>91</v>
      </c>
      <c r="D10" s="27">
        <v>838</v>
      </c>
      <c r="E10" s="27">
        <v>226</v>
      </c>
      <c r="F10" s="27">
        <v>895</v>
      </c>
      <c r="G10" s="39">
        <v>14550</v>
      </c>
    </row>
    <row r="11" spans="1:7" ht="12.75">
      <c r="A11" s="26">
        <v>2005</v>
      </c>
      <c r="B11" s="27">
        <v>12772</v>
      </c>
      <c r="C11" s="27">
        <v>89</v>
      </c>
      <c r="D11" s="27">
        <v>843</v>
      </c>
      <c r="E11" s="27">
        <v>216</v>
      </c>
      <c r="F11" s="27">
        <v>922</v>
      </c>
      <c r="G11" s="39">
        <v>14842</v>
      </c>
    </row>
    <row r="12" spans="1:7" ht="12.75">
      <c r="A12" s="26">
        <v>2006</v>
      </c>
      <c r="B12" s="27">
        <v>13385</v>
      </c>
      <c r="C12" s="27">
        <v>90</v>
      </c>
      <c r="D12" s="27">
        <v>849</v>
      </c>
      <c r="E12" s="27">
        <v>223</v>
      </c>
      <c r="F12" s="27">
        <v>932</v>
      </c>
      <c r="G12" s="39">
        <v>15479</v>
      </c>
    </row>
    <row r="13" spans="1:7" ht="12.75">
      <c r="A13" s="26">
        <v>2007</v>
      </c>
      <c r="B13" s="27">
        <v>13480</v>
      </c>
      <c r="C13" s="27">
        <v>90</v>
      </c>
      <c r="D13" s="27">
        <v>860</v>
      </c>
      <c r="E13" s="27">
        <v>222</v>
      </c>
      <c r="F13" s="27">
        <v>946</v>
      </c>
      <c r="G13" s="39">
        <v>15598</v>
      </c>
    </row>
    <row r="14" spans="1:7" ht="12.75">
      <c r="A14" s="26">
        <v>2008</v>
      </c>
      <c r="B14" s="27">
        <v>13684</v>
      </c>
      <c r="C14" s="27">
        <v>92</v>
      </c>
      <c r="D14" s="27">
        <v>872</v>
      </c>
      <c r="E14" s="27">
        <v>241</v>
      </c>
      <c r="F14" s="27">
        <v>960</v>
      </c>
      <c r="G14" s="39">
        <v>15849</v>
      </c>
    </row>
    <row r="15" spans="1:7" ht="12.75">
      <c r="A15" s="129">
        <v>2009</v>
      </c>
      <c r="B15" s="117">
        <v>13716</v>
      </c>
      <c r="C15" s="27">
        <v>92</v>
      </c>
      <c r="D15" s="27">
        <v>878</v>
      </c>
      <c r="E15" s="27">
        <v>251</v>
      </c>
      <c r="F15" s="27">
        <v>967</v>
      </c>
      <c r="G15" s="39">
        <v>15904</v>
      </c>
    </row>
    <row r="16" spans="1:7" ht="13.5" thickBot="1">
      <c r="A16" s="30">
        <v>2010</v>
      </c>
      <c r="B16" s="31">
        <v>13705</v>
      </c>
      <c r="C16" s="31">
        <v>92</v>
      </c>
      <c r="D16" s="31">
        <v>873</v>
      </c>
      <c r="E16" s="31">
        <v>287</v>
      </c>
      <c r="F16" s="27">
        <v>1104</v>
      </c>
      <c r="G16" s="39">
        <f>SUM(B16:F16)</f>
        <v>16061</v>
      </c>
    </row>
    <row r="17" spans="1:7" ht="12.75">
      <c r="A17" s="322" t="s">
        <v>500</v>
      </c>
      <c r="B17" s="323"/>
      <c r="C17" s="323"/>
      <c r="D17" s="323"/>
      <c r="E17" s="323"/>
      <c r="F17" s="51"/>
      <c r="G17" s="51"/>
    </row>
  </sheetData>
  <mergeCells count="3">
    <mergeCell ref="A1:G1"/>
    <mergeCell ref="A3:G3"/>
    <mergeCell ref="A17:E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G16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9.421875" style="0" customWidth="1"/>
  </cols>
  <sheetData>
    <row r="1" spans="1:2" ht="18">
      <c r="A1" s="293" t="s">
        <v>4</v>
      </c>
      <c r="B1" s="293"/>
    </row>
    <row r="3" spans="1:2" ht="15">
      <c r="A3" s="299" t="s">
        <v>448</v>
      </c>
      <c r="B3" s="299"/>
    </row>
    <row r="4" spans="1:2" ht="15">
      <c r="A4" s="299" t="s">
        <v>559</v>
      </c>
      <c r="B4" s="299"/>
    </row>
    <row r="5" spans="1:3" ht="13.5" thickBot="1">
      <c r="A5" s="21"/>
      <c r="B5" s="21"/>
      <c r="C5" s="4"/>
    </row>
    <row r="6" spans="1:3" ht="29.25" customHeight="1" thickBot="1">
      <c r="A6" s="52" t="s">
        <v>23</v>
      </c>
      <c r="B6" s="53" t="s">
        <v>107</v>
      </c>
      <c r="C6" s="4"/>
    </row>
    <row r="7" spans="1:3" ht="12.75">
      <c r="A7" s="46" t="s">
        <v>366</v>
      </c>
      <c r="B7" s="25">
        <v>18.1</v>
      </c>
      <c r="C7" s="4"/>
    </row>
    <row r="8" spans="1:3" ht="12.75">
      <c r="A8" s="47" t="s">
        <v>359</v>
      </c>
      <c r="B8" s="29">
        <v>4.9</v>
      </c>
      <c r="C8" s="4"/>
    </row>
    <row r="9" spans="1:3" ht="12.75">
      <c r="A9" s="47" t="s">
        <v>356</v>
      </c>
      <c r="B9" s="29">
        <v>2.2</v>
      </c>
      <c r="C9" s="4"/>
    </row>
    <row r="10" spans="1:3" ht="12.75">
      <c r="A10" s="47" t="s">
        <v>365</v>
      </c>
      <c r="B10" s="29">
        <v>18.9</v>
      </c>
      <c r="C10" s="4"/>
    </row>
    <row r="11" spans="1:3" ht="12.75">
      <c r="A11" s="47" t="s">
        <v>364</v>
      </c>
      <c r="B11" s="29">
        <v>3.9</v>
      </c>
      <c r="C11" s="4"/>
    </row>
    <row r="12" spans="1:3" ht="12.75">
      <c r="A12" s="47" t="s">
        <v>111</v>
      </c>
      <c r="B12" s="29">
        <v>1.7</v>
      </c>
      <c r="C12" s="4"/>
    </row>
    <row r="13" spans="1:3" ht="12.75">
      <c r="A13" s="47" t="s">
        <v>352</v>
      </c>
      <c r="B13" s="29">
        <v>8.2</v>
      </c>
      <c r="C13" s="4"/>
    </row>
    <row r="14" spans="1:3" ht="12.75">
      <c r="A14" s="47" t="s">
        <v>354</v>
      </c>
      <c r="B14" s="29">
        <v>4.8</v>
      </c>
      <c r="C14" s="4"/>
    </row>
    <row r="15" spans="1:3" ht="12.75">
      <c r="A15" s="47" t="s">
        <v>362</v>
      </c>
      <c r="B15" s="29">
        <v>14</v>
      </c>
      <c r="C15" s="4"/>
    </row>
    <row r="16" spans="1:3" ht="12.75">
      <c r="A16" s="47" t="s">
        <v>361</v>
      </c>
      <c r="B16" s="29">
        <v>6.8</v>
      </c>
      <c r="C16" s="4"/>
    </row>
    <row r="17" spans="1:3" ht="12.75">
      <c r="A17" s="47" t="s">
        <v>358</v>
      </c>
      <c r="B17" s="29">
        <v>1.6</v>
      </c>
      <c r="C17" s="4"/>
    </row>
    <row r="18" spans="1:3" ht="12.75">
      <c r="A18" s="47" t="s">
        <v>355</v>
      </c>
      <c r="B18" s="29">
        <v>4.2</v>
      </c>
      <c r="C18" s="4"/>
    </row>
    <row r="19" spans="1:3" ht="12.75">
      <c r="A19" s="47" t="s">
        <v>357</v>
      </c>
      <c r="B19" s="29">
        <v>3</v>
      </c>
      <c r="C19" s="4"/>
    </row>
    <row r="20" spans="1:3" ht="12.75">
      <c r="A20" s="47" t="s">
        <v>112</v>
      </c>
      <c r="B20" s="29">
        <v>3.2</v>
      </c>
      <c r="C20" s="4"/>
    </row>
    <row r="21" spans="1:3" ht="12.75">
      <c r="A21" s="47" t="s">
        <v>363</v>
      </c>
      <c r="B21" s="29">
        <v>1.2</v>
      </c>
      <c r="C21" s="4"/>
    </row>
    <row r="22" spans="1:3" ht="12.75">
      <c r="A22" s="47" t="s">
        <v>353</v>
      </c>
      <c r="B22" s="29">
        <v>1.8</v>
      </c>
      <c r="C22" s="4"/>
    </row>
    <row r="23" spans="1:3" ht="12.75">
      <c r="A23" s="47" t="s">
        <v>371</v>
      </c>
      <c r="B23" s="29">
        <v>1</v>
      </c>
      <c r="C23" s="4"/>
    </row>
    <row r="24" spans="1:3" ht="12.75">
      <c r="A24" s="47" t="s">
        <v>202</v>
      </c>
      <c r="B24" s="29">
        <v>0.6</v>
      </c>
      <c r="C24" s="4"/>
    </row>
    <row r="25" spans="1:3" ht="13.5" thickBot="1">
      <c r="A25" s="50" t="s">
        <v>201</v>
      </c>
      <c r="B25" s="33">
        <v>0.1</v>
      </c>
      <c r="C25" s="4"/>
    </row>
    <row r="26" spans="1:3" ht="12.75">
      <c r="A26" s="46" t="s">
        <v>113</v>
      </c>
      <c r="B26" s="68"/>
      <c r="C26" s="4"/>
    </row>
    <row r="27" spans="1:3" ht="12.75">
      <c r="A27" s="19" t="s">
        <v>502</v>
      </c>
      <c r="C27" s="4"/>
    </row>
    <row r="28" spans="1:3" ht="12.75">
      <c r="A28" t="s">
        <v>503</v>
      </c>
      <c r="C28" s="4"/>
    </row>
    <row r="29" ht="12.75">
      <c r="C29" s="4"/>
    </row>
    <row r="30" ht="12.75">
      <c r="C30" s="4"/>
    </row>
    <row r="31" ht="12.75">
      <c r="C31" s="4"/>
    </row>
    <row r="32" ht="12.75">
      <c r="A32" s="19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75" zoomScaleNormal="75" zoomScaleSheetLayoutView="75" workbookViewId="0" topLeftCell="A1">
      <selection activeCell="D6" sqref="D6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402</v>
      </c>
      <c r="B3" s="299"/>
      <c r="C3" s="299"/>
    </row>
    <row r="4" spans="1:3" ht="15">
      <c r="A4" s="299" t="s">
        <v>501</v>
      </c>
      <c r="B4" s="299"/>
      <c r="C4" s="299"/>
    </row>
    <row r="5" spans="1:3" ht="13.5" thickBot="1">
      <c r="A5" s="21"/>
      <c r="B5" s="21"/>
      <c r="C5" s="21"/>
    </row>
    <row r="6" spans="1:3" ht="29.25" customHeight="1" thickBot="1">
      <c r="A6" s="52" t="s">
        <v>23</v>
      </c>
      <c r="B6" s="56" t="s">
        <v>109</v>
      </c>
      <c r="C6" s="53" t="s">
        <v>108</v>
      </c>
    </row>
    <row r="7" spans="1:3" ht="12.75">
      <c r="A7" s="46" t="s">
        <v>366</v>
      </c>
      <c r="B7" s="24">
        <v>76.81470826626483</v>
      </c>
      <c r="C7" s="25">
        <v>18.039751596379205</v>
      </c>
    </row>
    <row r="8" spans="1:3" ht="12.75">
      <c r="A8" s="47" t="s">
        <v>359</v>
      </c>
      <c r="B8" s="28">
        <v>19.252179379715002</v>
      </c>
      <c r="C8" s="29">
        <v>13.452295685247847</v>
      </c>
    </row>
    <row r="9" spans="1:3" ht="12.75">
      <c r="A9" s="47" t="s">
        <v>356</v>
      </c>
      <c r="B9" s="28">
        <v>88.34213504337986</v>
      </c>
      <c r="C9" s="29">
        <v>1.8495968548590724</v>
      </c>
    </row>
    <row r="10" spans="1:3" ht="12.75">
      <c r="A10" s="47" t="s">
        <v>365</v>
      </c>
      <c r="B10" s="28">
        <v>188.16826923076923</v>
      </c>
      <c r="C10" s="29">
        <v>34.01931242295575</v>
      </c>
    </row>
    <row r="11" spans="1:3" ht="12.75">
      <c r="A11" s="47" t="s">
        <v>364</v>
      </c>
      <c r="B11" s="28">
        <v>255.57338525580772</v>
      </c>
      <c r="C11" s="29">
        <v>23.85935159238487</v>
      </c>
    </row>
    <row r="12" spans="1:3" ht="12.75">
      <c r="A12" s="47" t="s">
        <v>111</v>
      </c>
      <c r="B12" s="28">
        <v>74.52527720353316</v>
      </c>
      <c r="C12" s="29">
        <v>10.890538137157293</v>
      </c>
    </row>
    <row r="13" spans="1:3" ht="12.75">
      <c r="A13" s="47" t="s">
        <v>352</v>
      </c>
      <c r="B13" s="28">
        <v>15.222588964477888</v>
      </c>
      <c r="C13" s="29">
        <v>5.467738365641907</v>
      </c>
    </row>
    <row r="14" spans="1:3" ht="12.75">
      <c r="A14" s="47" t="s">
        <v>372</v>
      </c>
      <c r="B14" s="28">
        <v>14.753293985880221</v>
      </c>
      <c r="C14" s="29">
        <v>36.220040598496695</v>
      </c>
    </row>
    <row r="15" spans="1:3" ht="12.75">
      <c r="A15" s="47" t="s">
        <v>362</v>
      </c>
      <c r="B15" s="28">
        <v>190.95344709472505</v>
      </c>
      <c r="C15" s="29">
        <v>21.23704797660777</v>
      </c>
    </row>
    <row r="16" spans="1:3" ht="12.75">
      <c r="A16" s="47" t="s">
        <v>361</v>
      </c>
      <c r="B16" s="28">
        <v>182.02777897226403</v>
      </c>
      <c r="C16" s="29">
        <v>25.19648756480821</v>
      </c>
    </row>
    <row r="17" spans="1:3" ht="12.75">
      <c r="A17" s="47" t="s">
        <v>358</v>
      </c>
      <c r="B17" s="28">
        <v>13.009223231013115</v>
      </c>
      <c r="C17" s="29">
        <v>12.07268649088212</v>
      </c>
    </row>
    <row r="18" spans="1:3" ht="12.75">
      <c r="A18" s="47" t="s">
        <v>355</v>
      </c>
      <c r="B18" s="28">
        <v>65.60772976262933</v>
      </c>
      <c r="C18" s="29">
        <v>7.260593617377651</v>
      </c>
    </row>
    <row r="19" spans="1:3" ht="12.75">
      <c r="A19" s="47" t="s">
        <v>357</v>
      </c>
      <c r="B19" s="28">
        <v>761.5255356253114</v>
      </c>
      <c r="C19" s="29">
        <v>20.459930871063207</v>
      </c>
    </row>
    <row r="20" spans="1:3" ht="12.75">
      <c r="A20" s="47" t="s">
        <v>112</v>
      </c>
      <c r="B20" s="28">
        <v>124.93361619375939</v>
      </c>
      <c r="C20" s="29">
        <v>28.45269547499015</v>
      </c>
    </row>
    <row r="21" spans="1:3" ht="12.75">
      <c r="A21" s="47" t="s">
        <v>363</v>
      </c>
      <c r="B21" s="28">
        <v>33.69309979790203</v>
      </c>
      <c r="C21" s="29">
        <v>21.249744586090912</v>
      </c>
    </row>
    <row r="22" spans="1:3" ht="12.75">
      <c r="A22" s="47" t="s">
        <v>353</v>
      </c>
      <c r="B22" s="28">
        <v>244.4811998894111</v>
      </c>
      <c r="C22" s="29">
        <v>3.8958818840141163</v>
      </c>
    </row>
    <row r="23" spans="1:3" ht="12.75">
      <c r="A23" s="47" t="s">
        <v>360</v>
      </c>
      <c r="B23" s="28">
        <v>40.37918731417245</v>
      </c>
      <c r="C23" s="29">
        <v>23.952977541421518</v>
      </c>
    </row>
    <row r="24" spans="1:3" ht="12.75">
      <c r="A24" s="47" t="s">
        <v>367</v>
      </c>
      <c r="B24" s="28">
        <v>5026.625</v>
      </c>
      <c r="C24" s="29">
        <v>11.329360547607678</v>
      </c>
    </row>
    <row r="25" spans="1:3" ht="12.75">
      <c r="A25" s="47"/>
      <c r="B25" s="28"/>
      <c r="C25" s="29"/>
    </row>
    <row r="26" spans="1:3" ht="13.5" thickBot="1">
      <c r="A26" s="174" t="s">
        <v>252</v>
      </c>
      <c r="B26" s="175">
        <v>73.69230693218022</v>
      </c>
      <c r="C26" s="176">
        <v>18.55192785465603</v>
      </c>
    </row>
    <row r="27" spans="1:3" ht="27" customHeight="1">
      <c r="A27" s="324" t="s">
        <v>424</v>
      </c>
      <c r="B27" s="324"/>
      <c r="C27" s="324"/>
    </row>
    <row r="28" ht="12.75">
      <c r="A28" s="19" t="s">
        <v>342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75" zoomScaleNormal="75" zoomScaleSheetLayoutView="75" workbookViewId="0" topLeftCell="A1">
      <selection activeCell="A3" sqref="A3:B3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293" t="s">
        <v>4</v>
      </c>
      <c r="B1" s="325"/>
    </row>
    <row r="3" spans="1:2" ht="15">
      <c r="A3" s="299" t="s">
        <v>560</v>
      </c>
      <c r="B3" s="299"/>
    </row>
    <row r="4" spans="1:2" ht="15">
      <c r="A4" s="299" t="s">
        <v>284</v>
      </c>
      <c r="B4" s="299"/>
    </row>
    <row r="5" spans="1:2" ht="13.5" thickBot="1">
      <c r="A5" s="21"/>
      <c r="B5" s="21"/>
    </row>
    <row r="6" spans="1:2" ht="26.25" thickBot="1">
      <c r="A6" s="60" t="s">
        <v>0</v>
      </c>
      <c r="B6" s="53" t="s">
        <v>115</v>
      </c>
    </row>
    <row r="7" spans="1:2" ht="12.75">
      <c r="A7" s="26">
        <v>1998</v>
      </c>
      <c r="B7" s="29">
        <v>7.34</v>
      </c>
    </row>
    <row r="8" spans="1:2" ht="12.75">
      <c r="A8" s="26">
        <v>2001</v>
      </c>
      <c r="B8" s="29">
        <v>7.9</v>
      </c>
    </row>
    <row r="9" spans="1:2" ht="12.75">
      <c r="A9" s="26">
        <v>2003</v>
      </c>
      <c r="B9" s="29">
        <v>8.8</v>
      </c>
    </row>
    <row r="10" spans="1:2" ht="12.75">
      <c r="A10" s="26">
        <v>2004</v>
      </c>
      <c r="B10" s="29">
        <v>8.93</v>
      </c>
    </row>
    <row r="11" spans="1:2" ht="12.75">
      <c r="A11" s="26">
        <v>2005</v>
      </c>
      <c r="B11" s="29">
        <v>9.16</v>
      </c>
    </row>
    <row r="12" spans="1:2" ht="12.75">
      <c r="A12" s="26">
        <v>2007</v>
      </c>
      <c r="B12" s="29">
        <v>9.22</v>
      </c>
    </row>
    <row r="13" spans="1:2" ht="12.75">
      <c r="A13" s="26">
        <v>2008</v>
      </c>
      <c r="B13" s="29">
        <v>11.6</v>
      </c>
    </row>
    <row r="14" spans="1:2" ht="12.75">
      <c r="A14" s="26">
        <v>2009</v>
      </c>
      <c r="B14" s="29">
        <v>11.7</v>
      </c>
    </row>
    <row r="15" spans="1:2" ht="12.75">
      <c r="A15" s="26">
        <v>2010</v>
      </c>
      <c r="B15" s="29">
        <v>11.9</v>
      </c>
    </row>
    <row r="16" spans="1:2" ht="13.5" thickBot="1">
      <c r="A16" s="26">
        <v>2011</v>
      </c>
      <c r="B16" s="29">
        <v>12.41</v>
      </c>
    </row>
    <row r="17" spans="1:2" ht="12.75">
      <c r="A17" s="51" t="s">
        <v>114</v>
      </c>
      <c r="B17" s="51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5" zoomScaleNormal="75" zoomScaleSheetLayoutView="75" workbookViewId="0" topLeftCell="A1">
      <selection activeCell="A21" sqref="A21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10.140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561</v>
      </c>
      <c r="B3" s="299"/>
      <c r="C3" s="299"/>
      <c r="D3" s="299"/>
    </row>
    <row r="4" spans="1:4" ht="15">
      <c r="A4" s="299" t="s">
        <v>533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3.5" thickBot="1">
      <c r="A6" s="71" t="s">
        <v>116</v>
      </c>
      <c r="B6" s="64" t="s">
        <v>117</v>
      </c>
      <c r="C6" s="64" t="s">
        <v>118</v>
      </c>
      <c r="D6" s="65" t="s">
        <v>119</v>
      </c>
    </row>
    <row r="7" spans="1:4" ht="12.75">
      <c r="A7" s="41" t="s">
        <v>120</v>
      </c>
      <c r="B7" s="98">
        <v>14088043.83</v>
      </c>
      <c r="C7" s="98">
        <v>6282727.17</v>
      </c>
      <c r="D7" s="99">
        <v>13739769.06</v>
      </c>
    </row>
    <row r="8" spans="1:4" ht="12.75">
      <c r="A8" s="43" t="s">
        <v>121</v>
      </c>
      <c r="B8" s="100">
        <v>1085313.96</v>
      </c>
      <c r="C8" s="100">
        <v>499516.9</v>
      </c>
      <c r="D8" s="101">
        <v>1042436.51</v>
      </c>
    </row>
    <row r="9" spans="1:4" ht="12.75">
      <c r="A9" s="43" t="s">
        <v>122</v>
      </c>
      <c r="B9" s="100">
        <v>15173357.79</v>
      </c>
      <c r="C9" s="100">
        <v>6782244.07</v>
      </c>
      <c r="D9" s="101">
        <v>14782205.57</v>
      </c>
    </row>
    <row r="10" spans="1:4" ht="13.5" thickBot="1">
      <c r="A10" s="69" t="s">
        <v>123</v>
      </c>
      <c r="B10" s="144">
        <v>27.83</v>
      </c>
      <c r="C10" s="144">
        <v>12.41</v>
      </c>
      <c r="D10" s="145">
        <v>27.14</v>
      </c>
    </row>
    <row r="14" ht="12.75">
      <c r="A14" s="11"/>
    </row>
    <row r="15" ht="12.75">
      <c r="A15" s="11"/>
    </row>
    <row r="16" ht="12.75">
      <c r="A16" s="11"/>
    </row>
    <row r="19" ht="12.75">
      <c r="A19" s="11"/>
    </row>
    <row r="20" ht="12.75">
      <c r="A20" s="11"/>
    </row>
    <row r="21" ht="12.75">
      <c r="A21" s="11"/>
    </row>
    <row r="28" ht="12.75">
      <c r="A28" s="11"/>
    </row>
    <row r="29" ht="12.75">
      <c r="A29" s="11"/>
    </row>
    <row r="30" ht="12.75">
      <c r="A30" s="11"/>
    </row>
    <row r="32" ht="12.75">
      <c r="A32" s="11"/>
    </row>
    <row r="33" ht="12.75">
      <c r="A33" s="11"/>
    </row>
    <row r="34" ht="12.75">
      <c r="A34" s="11"/>
    </row>
    <row r="37" ht="12.75">
      <c r="A37" s="11"/>
    </row>
    <row r="38" ht="12.75">
      <c r="A38" s="11"/>
    </row>
    <row r="39" ht="12.75">
      <c r="A39" s="1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285</v>
      </c>
      <c r="B3" s="299"/>
      <c r="C3" s="299"/>
      <c r="D3" s="299"/>
    </row>
    <row r="4" spans="1:4" ht="13.5" thickBot="1">
      <c r="A4" s="21"/>
      <c r="B4" s="21"/>
      <c r="C4" s="21"/>
      <c r="D4" s="21"/>
    </row>
    <row r="5" spans="1:4" ht="12.75">
      <c r="A5" s="296" t="s">
        <v>5</v>
      </c>
      <c r="B5" s="291" t="s">
        <v>127</v>
      </c>
      <c r="C5" s="292"/>
      <c r="D5" s="292"/>
    </row>
    <row r="6" spans="1:4" ht="13.5" thickBot="1">
      <c r="A6" s="297"/>
      <c r="B6" s="48" t="s">
        <v>7</v>
      </c>
      <c r="C6" s="48" t="s">
        <v>403</v>
      </c>
      <c r="D6" s="49" t="s">
        <v>126</v>
      </c>
    </row>
    <row r="7" spans="1:4" ht="12.75">
      <c r="A7" s="22">
        <v>2003</v>
      </c>
      <c r="B7" s="23">
        <v>313286.44</v>
      </c>
      <c r="C7" s="23">
        <v>248826.51</v>
      </c>
      <c r="D7" s="116">
        <v>58504.13</v>
      </c>
    </row>
    <row r="8" spans="1:4" ht="12.75">
      <c r="A8" s="26">
        <v>2004</v>
      </c>
      <c r="B8" s="27">
        <v>362541.77</v>
      </c>
      <c r="C8" s="27">
        <v>294826.19</v>
      </c>
      <c r="D8" s="118">
        <v>60254.1</v>
      </c>
    </row>
    <row r="9" spans="1:4" ht="12.75">
      <c r="A9" s="26">
        <v>2005</v>
      </c>
      <c r="B9" s="27">
        <v>272595.83</v>
      </c>
      <c r="C9" s="27">
        <v>209314.7</v>
      </c>
      <c r="D9" s="118">
        <v>56721.44</v>
      </c>
    </row>
    <row r="10" spans="1:4" ht="12.75">
      <c r="A10" s="26">
        <v>2006</v>
      </c>
      <c r="B10" s="27">
        <v>372343.71</v>
      </c>
      <c r="C10" s="27">
        <v>301865.87</v>
      </c>
      <c r="D10" s="118">
        <v>63451.15</v>
      </c>
    </row>
    <row r="11" spans="1:4" ht="12.75">
      <c r="A11" s="26">
        <v>2007</v>
      </c>
      <c r="B11" s="27">
        <v>289076.48</v>
      </c>
      <c r="C11" s="27">
        <v>211983.06</v>
      </c>
      <c r="D11" s="118">
        <v>68694.03</v>
      </c>
    </row>
    <row r="12" spans="1:4" ht="12.75">
      <c r="A12" s="26">
        <v>2008</v>
      </c>
      <c r="B12" s="27">
        <v>265299</v>
      </c>
      <c r="C12" s="27">
        <v>192859</v>
      </c>
      <c r="D12" s="118">
        <v>58517</v>
      </c>
    </row>
    <row r="13" spans="1:4" ht="12.75">
      <c r="A13" s="26">
        <v>2009</v>
      </c>
      <c r="B13" s="27">
        <v>287492.53</v>
      </c>
      <c r="C13" s="27">
        <v>228596.53</v>
      </c>
      <c r="D13" s="118">
        <v>58896.27</v>
      </c>
    </row>
    <row r="14" spans="1:4" ht="13.5" thickBot="1">
      <c r="A14" s="30">
        <v>2010</v>
      </c>
      <c r="B14" s="31">
        <v>276995.21</v>
      </c>
      <c r="C14" s="31">
        <v>216745.06</v>
      </c>
      <c r="D14" s="146">
        <v>60250.2</v>
      </c>
    </row>
    <row r="15" ht="12.75">
      <c r="A15" t="s">
        <v>404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75" zoomScaleNormal="75" zoomScaleSheetLayoutView="75" workbookViewId="0" topLeftCell="A1">
      <selection activeCell="C19" sqref="C19"/>
    </sheetView>
  </sheetViews>
  <sheetFormatPr defaultColWidth="11.421875" defaultRowHeight="12.75"/>
  <cols>
    <col min="1" max="3" width="21.710937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286</v>
      </c>
      <c r="B3" s="299"/>
      <c r="C3" s="299"/>
    </row>
    <row r="4" spans="1:3" ht="13.5" thickBot="1">
      <c r="A4" s="21"/>
      <c r="B4" s="21"/>
      <c r="C4" s="21"/>
    </row>
    <row r="5" spans="1:3" ht="26.25" thickBot="1">
      <c r="A5" s="52" t="s">
        <v>5</v>
      </c>
      <c r="B5" s="56" t="s">
        <v>128</v>
      </c>
      <c r="C5" s="53" t="s">
        <v>129</v>
      </c>
    </row>
    <row r="6" spans="1:3" ht="12.75">
      <c r="A6" s="26">
        <v>2000</v>
      </c>
      <c r="B6" s="27">
        <v>1058401.29207762</v>
      </c>
      <c r="C6" s="39">
        <v>419624.69</v>
      </c>
    </row>
    <row r="7" spans="1:3" ht="12.75">
      <c r="A7" s="26">
        <v>2001</v>
      </c>
      <c r="B7" s="27">
        <v>1065857.5447608</v>
      </c>
      <c r="C7" s="39">
        <v>453013.4316118853</v>
      </c>
    </row>
    <row r="8" spans="1:3" ht="12.75">
      <c r="A8" s="26">
        <v>2002</v>
      </c>
      <c r="B8" s="27">
        <v>852454.759</v>
      </c>
      <c r="C8" s="39">
        <v>327198.676</v>
      </c>
    </row>
    <row r="9" spans="1:3" ht="12.75">
      <c r="A9" s="26">
        <v>2003</v>
      </c>
      <c r="B9" s="27">
        <v>845095.9</v>
      </c>
      <c r="C9" s="39">
        <v>284205.974</v>
      </c>
    </row>
    <row r="10" spans="1:3" ht="12.75">
      <c r="A10" s="26">
        <v>2004</v>
      </c>
      <c r="B10" s="27">
        <v>748352.16301</v>
      </c>
      <c r="C10" s="39">
        <v>284699.15813</v>
      </c>
    </row>
    <row r="11" spans="1:3" ht="12.75">
      <c r="A11" s="26">
        <v>2005</v>
      </c>
      <c r="B11" s="27">
        <v>757799.375</v>
      </c>
      <c r="C11" s="39">
        <v>348137.875</v>
      </c>
    </row>
    <row r="12" spans="1:3" ht="12.75">
      <c r="A12" s="26">
        <v>2006</v>
      </c>
      <c r="B12" s="27">
        <v>710896.221</v>
      </c>
      <c r="C12" s="39">
        <v>378398.981</v>
      </c>
    </row>
    <row r="13" spans="1:3" ht="12.75">
      <c r="A13" s="26">
        <v>2007</v>
      </c>
      <c r="B13" s="27">
        <v>795460.952505619</v>
      </c>
      <c r="C13" s="39">
        <v>366197.4865660056</v>
      </c>
    </row>
    <row r="14" spans="1:3" ht="12.75">
      <c r="A14" s="26">
        <v>2008</v>
      </c>
      <c r="B14" s="27">
        <v>886916.176</v>
      </c>
      <c r="C14" s="39">
        <v>390299.11699999997</v>
      </c>
    </row>
    <row r="15" spans="1:3" ht="12.75">
      <c r="A15" s="26">
        <v>2009</v>
      </c>
      <c r="B15" s="27">
        <v>727993.398516047</v>
      </c>
      <c r="C15" s="39">
        <v>313703.248777208</v>
      </c>
    </row>
    <row r="16" spans="1:3" ht="13.5" thickBot="1">
      <c r="A16" s="26">
        <v>2010</v>
      </c>
      <c r="B16" s="27">
        <v>768691.283</v>
      </c>
      <c r="C16" s="39">
        <v>353036.297</v>
      </c>
    </row>
    <row r="17" spans="1:3" ht="12.75">
      <c r="A17" s="51" t="s">
        <v>343</v>
      </c>
      <c r="B17" s="51"/>
      <c r="C17" s="5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7" width="12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9" t="s">
        <v>287</v>
      </c>
      <c r="B3" s="299"/>
      <c r="C3" s="299"/>
      <c r="D3" s="299"/>
      <c r="E3" s="299"/>
      <c r="F3" s="299"/>
      <c r="G3" s="299"/>
    </row>
    <row r="4" spans="1:7" ht="15">
      <c r="A4" s="299" t="s">
        <v>288</v>
      </c>
      <c r="B4" s="299"/>
      <c r="C4" s="299"/>
      <c r="D4" s="299"/>
      <c r="E4" s="299"/>
      <c r="F4" s="299"/>
      <c r="G4" s="299"/>
    </row>
    <row r="5" spans="1:7" ht="13.5" thickBot="1">
      <c r="A5" s="21"/>
      <c r="B5" s="21"/>
      <c r="C5" s="21"/>
      <c r="D5" s="21"/>
      <c r="E5" s="21"/>
      <c r="F5" s="21"/>
      <c r="G5" s="21"/>
    </row>
    <row r="6" spans="1:17" ht="12.75">
      <c r="A6" s="296" t="s">
        <v>5</v>
      </c>
      <c r="B6" s="291" t="s">
        <v>135</v>
      </c>
      <c r="C6" s="292"/>
      <c r="D6" s="292"/>
      <c r="E6" s="292"/>
      <c r="F6" s="292"/>
      <c r="G6" s="292"/>
      <c r="Q6" s="326"/>
    </row>
    <row r="7" spans="1:17" ht="26.25" thickBot="1">
      <c r="A7" s="297"/>
      <c r="B7" s="34" t="s">
        <v>130</v>
      </c>
      <c r="C7" s="34" t="s">
        <v>131</v>
      </c>
      <c r="D7" s="34" t="s">
        <v>132</v>
      </c>
      <c r="E7" s="34" t="s">
        <v>133</v>
      </c>
      <c r="F7" s="34" t="s">
        <v>134</v>
      </c>
      <c r="G7" s="35" t="s">
        <v>37</v>
      </c>
      <c r="Q7" s="326"/>
    </row>
    <row r="8" spans="1:7" ht="12.75">
      <c r="A8" s="22">
        <v>2000</v>
      </c>
      <c r="B8" s="24">
        <v>100</v>
      </c>
      <c r="C8" s="24">
        <v>100</v>
      </c>
      <c r="D8" s="24">
        <v>100</v>
      </c>
      <c r="E8" s="24">
        <v>100</v>
      </c>
      <c r="F8" s="24">
        <v>100</v>
      </c>
      <c r="G8" s="25">
        <v>100</v>
      </c>
    </row>
    <row r="9" spans="1:7" ht="12.75">
      <c r="A9" s="26">
        <v>2001</v>
      </c>
      <c r="B9" s="28">
        <v>100.70448257565366</v>
      </c>
      <c r="C9" s="28">
        <v>92.2197523023182</v>
      </c>
      <c r="D9" s="28">
        <v>97.44782371837019</v>
      </c>
      <c r="E9" s="28">
        <v>100.00157274992874</v>
      </c>
      <c r="F9" s="28">
        <v>99.61697594758256</v>
      </c>
      <c r="G9" s="29">
        <v>105.14641744548288</v>
      </c>
    </row>
    <row r="10" spans="1:7" ht="12.75">
      <c r="A10" s="26">
        <v>2002</v>
      </c>
      <c r="B10" s="28">
        <v>80.54173453687389</v>
      </c>
      <c r="C10" s="28">
        <v>89.85709749126707</v>
      </c>
      <c r="D10" s="28">
        <v>96.4957826911878</v>
      </c>
      <c r="E10" s="28">
        <v>99.42674948469595</v>
      </c>
      <c r="F10" s="28">
        <v>105.45816452806784</v>
      </c>
      <c r="G10" s="29">
        <v>106.19314641744549</v>
      </c>
    </row>
    <row r="11" spans="1:7" ht="12.75">
      <c r="A11" s="26">
        <v>2003</v>
      </c>
      <c r="B11" s="28">
        <v>79.8464539230762</v>
      </c>
      <c r="C11" s="28">
        <v>87.47538901238488</v>
      </c>
      <c r="D11" s="28">
        <v>94.36992091371893</v>
      </c>
      <c r="E11" s="28">
        <v>98.5205328996199</v>
      </c>
      <c r="F11" s="28">
        <v>112.44025657443272</v>
      </c>
      <c r="G11" s="29">
        <v>111.52232606438216</v>
      </c>
    </row>
    <row r="12" spans="1:7" ht="12.75">
      <c r="A12" s="26">
        <v>2004</v>
      </c>
      <c r="B12" s="28">
        <v>70.70590036232855</v>
      </c>
      <c r="C12" s="28">
        <v>85.29691965703398</v>
      </c>
      <c r="D12" s="28">
        <v>91.36895910431498</v>
      </c>
      <c r="E12" s="28">
        <v>95.89976879133158</v>
      </c>
      <c r="F12" s="28">
        <v>130.11827016116297</v>
      </c>
      <c r="G12" s="29">
        <v>108.66043613707166</v>
      </c>
    </row>
    <row r="13" spans="1:7" ht="12.75">
      <c r="A13" s="26">
        <v>2005</v>
      </c>
      <c r="B13" s="28">
        <v>71.5984929981005</v>
      </c>
      <c r="C13" s="28">
        <v>83.40425531914893</v>
      </c>
      <c r="D13" s="28">
        <v>90.13623146927527</v>
      </c>
      <c r="E13" s="28">
        <v>96.02398525405104</v>
      </c>
      <c r="F13" s="28">
        <v>97.83616892681485</v>
      </c>
      <c r="G13" s="29">
        <v>103.12772585669782</v>
      </c>
    </row>
    <row r="14" spans="1:7" ht="12.75">
      <c r="A14" s="26">
        <v>2006</v>
      </c>
      <c r="B14" s="28">
        <v>67.16698347982224</v>
      </c>
      <c r="C14" s="28">
        <v>81.60685932041918</v>
      </c>
      <c r="D14" s="28">
        <v>87.29196801482789</v>
      </c>
      <c r="E14" s="28">
        <v>93.32371022000801</v>
      </c>
      <c r="F14" s="28">
        <v>133.63624128218308</v>
      </c>
      <c r="G14" s="29">
        <v>96.6895119418484</v>
      </c>
    </row>
    <row r="15" spans="1:7" ht="12.75">
      <c r="A15" s="26">
        <v>2007</v>
      </c>
      <c r="B15" s="28">
        <v>75.15683875859085</v>
      </c>
      <c r="C15" s="28">
        <v>79.23150206414735</v>
      </c>
      <c r="D15" s="28">
        <v>84.24276795721953</v>
      </c>
      <c r="E15" s="28">
        <v>90.64009863979737</v>
      </c>
      <c r="F15" s="28">
        <v>103.75116644318811</v>
      </c>
      <c r="G15" s="29">
        <v>107.26895119418485</v>
      </c>
    </row>
    <row r="16" spans="1:7" ht="12.75">
      <c r="A16" s="26">
        <v>2008</v>
      </c>
      <c r="B16" s="28">
        <v>83.79772234206193</v>
      </c>
      <c r="C16" s="28">
        <v>69.03143855192124</v>
      </c>
      <c r="D16" s="28">
        <v>80.29952974032398</v>
      </c>
      <c r="E16" s="28">
        <v>87.16970808607012</v>
      </c>
      <c r="F16" s="28">
        <v>90.22023524108408</v>
      </c>
      <c r="G16" s="29">
        <v>103.94600207684319</v>
      </c>
    </row>
    <row r="17" spans="1:7" ht="12.75">
      <c r="A17" s="26">
        <v>2009</v>
      </c>
      <c r="B17" s="28">
        <v>68.78236109170001</v>
      </c>
      <c r="C17" s="28">
        <v>67.48174023499523</v>
      </c>
      <c r="D17" s="28">
        <v>77.01291930444148</v>
      </c>
      <c r="E17" s="28">
        <v>83.72737693015374</v>
      </c>
      <c r="F17" s="28">
        <v>103.18267792386035</v>
      </c>
      <c r="G17" s="29">
        <v>100.92627206645899</v>
      </c>
    </row>
    <row r="18" spans="1:7" ht="13.5" thickBot="1">
      <c r="A18" s="26">
        <v>2010</v>
      </c>
      <c r="B18" s="28">
        <v>72.62758357853805</v>
      </c>
      <c r="C18" s="28">
        <v>66.07812003810733</v>
      </c>
      <c r="D18" s="28">
        <v>74.41737268235869</v>
      </c>
      <c r="E18" s="28">
        <v>79.86806503854824</v>
      </c>
      <c r="F18" s="28">
        <v>99.41513102925512</v>
      </c>
      <c r="G18" s="29">
        <v>105.72793354101766</v>
      </c>
    </row>
    <row r="19" spans="1:7" ht="12.75">
      <c r="A19" s="300" t="s">
        <v>136</v>
      </c>
      <c r="B19" s="300"/>
      <c r="C19" s="300"/>
      <c r="D19" s="51"/>
      <c r="E19" s="51"/>
      <c r="F19" s="51"/>
      <c r="G19" s="51"/>
    </row>
    <row r="20" spans="1:3" ht="12.75">
      <c r="A20" s="302" t="s">
        <v>38</v>
      </c>
      <c r="B20" s="302"/>
      <c r="C20" s="302"/>
    </row>
  </sheetData>
  <mergeCells count="8">
    <mergeCell ref="A20:C20"/>
    <mergeCell ref="A1:G1"/>
    <mergeCell ref="A3:G3"/>
    <mergeCell ref="Q6:Q7"/>
    <mergeCell ref="B6:G6"/>
    <mergeCell ref="A6:A7"/>
    <mergeCell ref="A19:C19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Normal="75" zoomScaleSheetLayoutView="75" workbookViewId="0" topLeftCell="A1">
      <selection activeCell="G27" sqref="G27"/>
    </sheetView>
  </sheetViews>
  <sheetFormatPr defaultColWidth="11.421875" defaultRowHeight="12.75"/>
  <cols>
    <col min="1" max="1" width="32.8515625" style="0" customWidth="1"/>
    <col min="2" max="2" width="21.28125" style="0" customWidth="1"/>
    <col min="3" max="3" width="21.00390625" style="0" customWidth="1"/>
    <col min="4" max="4" width="22.57421875" style="0" customWidth="1"/>
    <col min="5" max="5" width="21.140625" style="0" customWidth="1"/>
    <col min="6" max="6" width="19.2812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6" ht="15" customHeight="1">
      <c r="A3" s="299" t="s">
        <v>242</v>
      </c>
      <c r="B3" s="299"/>
      <c r="C3" s="299"/>
      <c r="D3" s="299"/>
      <c r="E3" s="299"/>
      <c r="F3" s="299"/>
    </row>
    <row r="4" spans="1:4" ht="13.5" thickBot="1">
      <c r="A4" s="21"/>
      <c r="B4" s="4"/>
      <c r="C4" s="4"/>
      <c r="D4" s="4"/>
    </row>
    <row r="5" spans="1:6" ht="12.75" customHeight="1">
      <c r="A5" s="296" t="s">
        <v>250</v>
      </c>
      <c r="B5" s="303" t="s">
        <v>13</v>
      </c>
      <c r="C5" s="304"/>
      <c r="D5" s="304"/>
      <c r="E5" s="304"/>
      <c r="F5" s="290"/>
    </row>
    <row r="6" spans="1:6" ht="13.5" thickBot="1">
      <c r="A6" s="297"/>
      <c r="B6" s="34" t="s">
        <v>425</v>
      </c>
      <c r="C6" s="34" t="s">
        <v>426</v>
      </c>
      <c r="D6" s="34" t="s">
        <v>427</v>
      </c>
      <c r="E6" s="49" t="s">
        <v>428</v>
      </c>
      <c r="F6" s="49" t="s">
        <v>482</v>
      </c>
    </row>
    <row r="7" spans="1:6" ht="12.75">
      <c r="A7" s="41" t="s">
        <v>14</v>
      </c>
      <c r="B7" s="42">
        <v>2387</v>
      </c>
      <c r="C7" s="42">
        <v>2360</v>
      </c>
      <c r="D7" s="42">
        <v>2027</v>
      </c>
      <c r="E7" s="120">
        <v>2060</v>
      </c>
      <c r="F7" s="120">
        <v>2455</v>
      </c>
    </row>
    <row r="8" spans="1:6" ht="12.75">
      <c r="A8" s="43" t="s">
        <v>15</v>
      </c>
      <c r="B8" s="44">
        <v>183</v>
      </c>
      <c r="C8" s="44">
        <v>251</v>
      </c>
      <c r="D8" s="44">
        <v>69</v>
      </c>
      <c r="E8" s="120">
        <v>101</v>
      </c>
      <c r="F8" s="120">
        <v>164</v>
      </c>
    </row>
    <row r="9" spans="1:6" ht="12.75">
      <c r="A9" s="43" t="s">
        <v>16</v>
      </c>
      <c r="B9" s="44">
        <v>267</v>
      </c>
      <c r="C9" s="44">
        <v>245</v>
      </c>
      <c r="D9" s="44">
        <v>90</v>
      </c>
      <c r="E9" s="120">
        <v>149</v>
      </c>
      <c r="F9" s="120">
        <v>212</v>
      </c>
    </row>
    <row r="10" spans="1:6" ht="12.75">
      <c r="A10" s="43" t="s">
        <v>17</v>
      </c>
      <c r="B10" s="44">
        <v>1973</v>
      </c>
      <c r="C10" s="44">
        <v>2281</v>
      </c>
      <c r="D10" s="44">
        <v>911</v>
      </c>
      <c r="E10" s="120">
        <v>1458</v>
      </c>
      <c r="F10" s="120">
        <v>1866</v>
      </c>
    </row>
    <row r="11" spans="1:6" s="3" customFormat="1" ht="12.75">
      <c r="A11" s="149" t="s">
        <v>18</v>
      </c>
      <c r="B11" s="169">
        <f>SUM(B7:B10)</f>
        <v>4810</v>
      </c>
      <c r="C11" s="169">
        <f>SUM(C7:C10)</f>
        <v>5137</v>
      </c>
      <c r="D11" s="169">
        <f>SUM(D7:D10)</f>
        <v>3097</v>
      </c>
      <c r="E11" s="170">
        <f>SUM(E7:E10)</f>
        <v>3768</v>
      </c>
      <c r="F11" s="170">
        <v>4697</v>
      </c>
    </row>
    <row r="12" spans="1:6" ht="12.75">
      <c r="A12" s="43"/>
      <c r="B12" s="44"/>
      <c r="C12" s="44"/>
      <c r="D12" s="44"/>
      <c r="E12" s="121"/>
      <c r="F12" s="121"/>
    </row>
    <row r="13" spans="1:6" ht="12.75">
      <c r="A13" s="43" t="s">
        <v>19</v>
      </c>
      <c r="B13" s="44">
        <v>938</v>
      </c>
      <c r="C13" s="44">
        <v>973</v>
      </c>
      <c r="D13" s="44">
        <v>720</v>
      </c>
      <c r="E13" s="120">
        <v>813</v>
      </c>
      <c r="F13" s="120">
        <v>967</v>
      </c>
    </row>
    <row r="14" spans="1:6" ht="15.75">
      <c r="A14" s="43" t="s">
        <v>20</v>
      </c>
      <c r="B14" s="44">
        <v>461</v>
      </c>
      <c r="C14" s="44">
        <v>527</v>
      </c>
      <c r="D14" s="44">
        <v>153</v>
      </c>
      <c r="E14" s="120">
        <v>324</v>
      </c>
      <c r="F14" s="120">
        <v>368</v>
      </c>
    </row>
    <row r="15" spans="1:6" ht="15.75">
      <c r="A15" s="43" t="s">
        <v>21</v>
      </c>
      <c r="B15" s="44">
        <v>411</v>
      </c>
      <c r="C15" s="44">
        <v>432</v>
      </c>
      <c r="D15" s="44">
        <v>181</v>
      </c>
      <c r="E15" s="120">
        <v>274</v>
      </c>
      <c r="F15" s="120">
        <v>363</v>
      </c>
    </row>
    <row r="16" spans="1:6" s="3" customFormat="1" ht="13.5" thickBot="1">
      <c r="A16" s="171" t="s">
        <v>22</v>
      </c>
      <c r="B16" s="172">
        <f>SUM(B13:B15)</f>
        <v>1810</v>
      </c>
      <c r="C16" s="172">
        <f>SUM(C13:C15)</f>
        <v>1932</v>
      </c>
      <c r="D16" s="172">
        <f>SUM(D13:D15)</f>
        <v>1054</v>
      </c>
      <c r="E16" s="173">
        <f>SUM(E13:E15)</f>
        <v>1411</v>
      </c>
      <c r="F16" s="173">
        <f>SUM(F13:F15)</f>
        <v>1698</v>
      </c>
    </row>
  </sheetData>
  <mergeCells count="4">
    <mergeCell ref="A5:A6"/>
    <mergeCell ref="B5:F5"/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Normal="75" zoomScaleSheetLayoutView="75" workbookViewId="0" topLeftCell="A1">
      <selection activeCell="B17" sqref="B17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10.8515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289</v>
      </c>
      <c r="B3" s="299"/>
      <c r="C3" s="299"/>
      <c r="D3" s="299"/>
    </row>
    <row r="4" spans="1:4" ht="13.5" thickBot="1">
      <c r="A4" s="21"/>
      <c r="B4" s="21"/>
      <c r="C4" s="21"/>
      <c r="D4" s="21"/>
    </row>
    <row r="5" spans="1:5" ht="13.5" thickBot="1">
      <c r="A5" s="52" t="s">
        <v>5</v>
      </c>
      <c r="B5" s="56" t="s">
        <v>132</v>
      </c>
      <c r="C5" s="56" t="s">
        <v>137</v>
      </c>
      <c r="D5" s="53" t="s">
        <v>131</v>
      </c>
      <c r="E5" s="14"/>
    </row>
    <row r="6" spans="1:4" ht="12.75">
      <c r="A6" s="26">
        <v>2000</v>
      </c>
      <c r="B6" s="27">
        <v>798495</v>
      </c>
      <c r="C6" s="27">
        <v>207916.08</v>
      </c>
      <c r="D6" s="39">
        <v>15745</v>
      </c>
    </row>
    <row r="7" spans="1:4" ht="12.75">
      <c r="A7" s="26">
        <v>2001</v>
      </c>
      <c r="B7" s="27">
        <v>778116</v>
      </c>
      <c r="C7" s="27">
        <v>207919.35</v>
      </c>
      <c r="D7" s="39">
        <v>14520</v>
      </c>
    </row>
    <row r="8" spans="1:4" ht="12.75">
      <c r="A8" s="26">
        <v>2002</v>
      </c>
      <c r="B8" s="27">
        <v>770514</v>
      </c>
      <c r="C8" s="27">
        <v>206724.2</v>
      </c>
      <c r="D8" s="39">
        <v>14148</v>
      </c>
    </row>
    <row r="9" spans="1:4" ht="12.75">
      <c r="A9" s="26">
        <v>2003</v>
      </c>
      <c r="B9" s="27">
        <v>753539.1</v>
      </c>
      <c r="C9" s="27">
        <v>204840.03</v>
      </c>
      <c r="D9" s="39">
        <v>13773</v>
      </c>
    </row>
    <row r="10" spans="1:4" ht="12.75">
      <c r="A10" s="26">
        <v>2004</v>
      </c>
      <c r="B10" s="27">
        <v>729576.57</v>
      </c>
      <c r="C10" s="27">
        <v>199391.04</v>
      </c>
      <c r="D10" s="39">
        <v>13430</v>
      </c>
    </row>
    <row r="11" spans="1:4" ht="12.75">
      <c r="A11" s="26">
        <v>2005</v>
      </c>
      <c r="B11" s="27">
        <v>719733.3014705896</v>
      </c>
      <c r="C11" s="27">
        <v>199649.30600000094</v>
      </c>
      <c r="D11" s="39">
        <v>13132</v>
      </c>
    </row>
    <row r="12" spans="1:4" ht="12.75">
      <c r="A12" s="26">
        <v>2006</v>
      </c>
      <c r="B12" s="27">
        <v>697022</v>
      </c>
      <c r="C12" s="27">
        <v>194035</v>
      </c>
      <c r="D12" s="39">
        <v>12849</v>
      </c>
    </row>
    <row r="13" spans="1:4" ht="12.75">
      <c r="A13" s="26">
        <v>2007</v>
      </c>
      <c r="B13" s="27">
        <v>672674.29</v>
      </c>
      <c r="C13" s="27">
        <v>188455.34</v>
      </c>
      <c r="D13" s="39">
        <v>12475</v>
      </c>
    </row>
    <row r="14" spans="1:4" ht="12.75">
      <c r="A14" s="26">
        <v>2008</v>
      </c>
      <c r="B14" s="27">
        <v>641188</v>
      </c>
      <c r="C14" s="27">
        <v>181240</v>
      </c>
      <c r="D14" s="39">
        <v>10869</v>
      </c>
    </row>
    <row r="15" spans="1:4" ht="12.75">
      <c r="A15" s="26">
        <v>2009</v>
      </c>
      <c r="B15" s="27">
        <v>614944</v>
      </c>
      <c r="C15" s="27">
        <v>174083</v>
      </c>
      <c r="D15" s="39">
        <v>10625</v>
      </c>
    </row>
    <row r="16" spans="1:4" ht="13.5" thickBot="1">
      <c r="A16" s="30">
        <v>2010</v>
      </c>
      <c r="B16" s="31">
        <v>594219</v>
      </c>
      <c r="C16" s="31">
        <v>166058.55</v>
      </c>
      <c r="D16" s="40">
        <v>10404</v>
      </c>
    </row>
    <row r="17" ht="12.75">
      <c r="A17" t="s">
        <v>504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3" width="21.7109375" style="0" customWidth="1"/>
    <col min="4" max="4" width="15.57421875" style="0" customWidth="1"/>
  </cols>
  <sheetData>
    <row r="1" spans="1:3" ht="18">
      <c r="A1" s="293" t="s">
        <v>4</v>
      </c>
      <c r="B1" s="293"/>
      <c r="C1" s="293"/>
    </row>
    <row r="3" spans="1:4" ht="15" customHeight="1">
      <c r="A3" s="299" t="s">
        <v>290</v>
      </c>
      <c r="B3" s="299"/>
      <c r="C3" s="299"/>
      <c r="D3" s="6"/>
    </row>
    <row r="4" spans="1:4" ht="15" customHeight="1">
      <c r="A4" s="299" t="s">
        <v>505</v>
      </c>
      <c r="B4" s="299"/>
      <c r="C4" s="299"/>
      <c r="D4" s="6"/>
    </row>
    <row r="5" spans="1:3" ht="13.5" thickBot="1">
      <c r="A5" s="327" t="s">
        <v>449</v>
      </c>
      <c r="B5" s="327"/>
      <c r="C5" s="327"/>
    </row>
    <row r="6" spans="1:3" ht="26.25" thickBot="1">
      <c r="A6" s="52" t="s">
        <v>23</v>
      </c>
      <c r="B6" s="64" t="s">
        <v>137</v>
      </c>
      <c r="C6" s="65" t="s">
        <v>132</v>
      </c>
    </row>
    <row r="7" spans="1:3" ht="12.75">
      <c r="A7" s="46" t="s">
        <v>366</v>
      </c>
      <c r="B7" s="23">
        <v>49179.6</v>
      </c>
      <c r="C7" s="38">
        <v>7834.96</v>
      </c>
    </row>
    <row r="8" spans="1:3" ht="12.75">
      <c r="A8" s="47" t="s">
        <v>356</v>
      </c>
      <c r="B8" s="27">
        <v>143201</v>
      </c>
      <c r="C8" s="39">
        <v>21527.89</v>
      </c>
    </row>
    <row r="9" spans="1:3" ht="12.75">
      <c r="A9" s="47" t="s">
        <v>365</v>
      </c>
      <c r="B9" s="27">
        <v>3800.59</v>
      </c>
      <c r="C9" s="39">
        <v>22060.64</v>
      </c>
    </row>
    <row r="10" spans="1:3" ht="12.75">
      <c r="A10" s="47" t="s">
        <v>364</v>
      </c>
      <c r="B10" s="27">
        <v>26772.15</v>
      </c>
      <c r="C10" s="39">
        <v>60480.86</v>
      </c>
    </row>
    <row r="11" spans="1:3" ht="12.75">
      <c r="A11" s="47" t="s">
        <v>111</v>
      </c>
      <c r="B11" s="27">
        <v>9514.66</v>
      </c>
      <c r="C11" s="39">
        <v>22797.01</v>
      </c>
    </row>
    <row r="12" spans="1:3" ht="12.75">
      <c r="A12" s="47" t="s">
        <v>362</v>
      </c>
      <c r="B12" s="27">
        <v>24731.4</v>
      </c>
      <c r="C12" s="39">
        <v>107330.31</v>
      </c>
    </row>
    <row r="13" spans="1:3" ht="12.75">
      <c r="A13" s="47" t="s">
        <v>202</v>
      </c>
      <c r="B13" s="27">
        <v>12231.4</v>
      </c>
      <c r="C13" s="39">
        <v>15861.07</v>
      </c>
    </row>
    <row r="14" spans="1:3" ht="12.75">
      <c r="A14" s="47" t="s">
        <v>361</v>
      </c>
      <c r="B14" s="27">
        <v>20836.61</v>
      </c>
      <c r="C14" s="39">
        <v>74188.83</v>
      </c>
    </row>
    <row r="15" spans="1:3" ht="12.75">
      <c r="A15" s="47" t="s">
        <v>355</v>
      </c>
      <c r="B15" s="27">
        <v>173054.22</v>
      </c>
      <c r="C15" s="39">
        <v>313280.28</v>
      </c>
    </row>
    <row r="16" spans="1:3" ht="12.75">
      <c r="A16" s="47" t="s">
        <v>201</v>
      </c>
      <c r="B16" s="27" t="s">
        <v>506</v>
      </c>
      <c r="C16" s="39" t="s">
        <v>506</v>
      </c>
    </row>
    <row r="17" spans="1:3" ht="12.75">
      <c r="A17" s="47" t="s">
        <v>112</v>
      </c>
      <c r="B17" s="27">
        <v>3308.05</v>
      </c>
      <c r="C17" s="39">
        <v>12573.6</v>
      </c>
    </row>
    <row r="18" spans="1:3" ht="13.5" thickBot="1">
      <c r="A18" s="50" t="s">
        <v>353</v>
      </c>
      <c r="B18" s="31">
        <v>83698.56</v>
      </c>
      <c r="C18" s="40">
        <v>140095.34</v>
      </c>
    </row>
    <row r="19" ht="12.75">
      <c r="A19" s="61" t="s">
        <v>504</v>
      </c>
    </row>
    <row r="20" ht="12.75">
      <c r="A20" s="19" t="s">
        <v>507</v>
      </c>
    </row>
    <row r="21" ht="12.75">
      <c r="F21" s="4"/>
    </row>
  </sheetData>
  <mergeCells count="4">
    <mergeCell ref="A5:C5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1" width="73.7109375" style="0" customWidth="1"/>
    <col min="2" max="5" width="15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291</v>
      </c>
      <c r="B3" s="295"/>
      <c r="C3" s="295"/>
      <c r="D3" s="295"/>
      <c r="E3" s="295"/>
    </row>
    <row r="4" spans="1:5" ht="13.5" thickBot="1">
      <c r="A4" s="21"/>
      <c r="B4" s="21"/>
      <c r="C4" s="21"/>
      <c r="D4" s="21"/>
      <c r="E4" s="21"/>
    </row>
    <row r="5" spans="1:5" ht="12.75">
      <c r="A5" s="296" t="s">
        <v>139</v>
      </c>
      <c r="B5" s="291" t="s">
        <v>406</v>
      </c>
      <c r="C5" s="292"/>
      <c r="D5" s="292"/>
      <c r="E5" s="292"/>
    </row>
    <row r="6" spans="1:5" ht="13.5" thickBot="1">
      <c r="A6" s="297"/>
      <c r="B6" s="48">
        <v>2006</v>
      </c>
      <c r="C6" s="49">
        <v>2007</v>
      </c>
      <c r="D6" s="48">
        <v>2008</v>
      </c>
      <c r="E6" s="49">
        <v>2009</v>
      </c>
    </row>
    <row r="7" spans="1:5" ht="12.75">
      <c r="A7" s="41" t="s">
        <v>138</v>
      </c>
      <c r="B7" s="23">
        <v>20431260</v>
      </c>
      <c r="C7" s="23">
        <v>19993461</v>
      </c>
      <c r="D7" s="23">
        <v>19858348</v>
      </c>
      <c r="E7" s="38">
        <v>17770790</v>
      </c>
    </row>
    <row r="8" spans="1:5" ht="12.75">
      <c r="A8" s="43" t="s">
        <v>292</v>
      </c>
      <c r="B8" s="27">
        <v>2519340</v>
      </c>
      <c r="C8" s="27">
        <v>2668897</v>
      </c>
      <c r="D8" s="27">
        <v>3430066</v>
      </c>
      <c r="E8" s="39">
        <v>3148523</v>
      </c>
    </row>
    <row r="9" spans="1:5" ht="12.75">
      <c r="A9" s="43" t="s">
        <v>422</v>
      </c>
      <c r="B9" s="27">
        <v>697432</v>
      </c>
      <c r="C9" s="27">
        <v>899841</v>
      </c>
      <c r="D9" s="27">
        <v>761448</v>
      </c>
      <c r="E9" s="39">
        <v>85175</v>
      </c>
    </row>
    <row r="10" spans="1:5" ht="12.75">
      <c r="A10" s="43"/>
      <c r="B10" s="27"/>
      <c r="C10" s="27"/>
      <c r="D10" s="27"/>
      <c r="E10" s="39"/>
    </row>
    <row r="11" spans="1:5" ht="15.75" thickBot="1">
      <c r="A11" s="185" t="s">
        <v>405</v>
      </c>
      <c r="B11" s="186">
        <v>23648032</v>
      </c>
      <c r="C11" s="186">
        <v>23562199</v>
      </c>
      <c r="D11" s="186">
        <v>24049826</v>
      </c>
      <c r="E11" s="187">
        <v>23575435</v>
      </c>
    </row>
    <row r="12" spans="1:5" ht="12.75">
      <c r="A12" s="4" t="s">
        <v>504</v>
      </c>
      <c r="B12" s="13"/>
      <c r="C12" s="13"/>
      <c r="D12" s="13"/>
      <c r="E12" s="13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36"/>
  <sheetViews>
    <sheetView view="pageBreakPreview" zoomScale="75" zoomScaleNormal="75" zoomScaleSheetLayoutView="75" workbookViewId="0" topLeftCell="A1">
      <selection activeCell="B37" sqref="B37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450</v>
      </c>
      <c r="B3" s="299"/>
    </row>
    <row r="4" spans="1:2" ht="15" customHeight="1">
      <c r="A4" s="299" t="s">
        <v>451</v>
      </c>
      <c r="B4" s="299"/>
    </row>
    <row r="5" spans="1:2" ht="15">
      <c r="A5" s="299">
        <v>2010</v>
      </c>
      <c r="B5" s="299"/>
    </row>
    <row r="6" spans="1:2" ht="13.5" thickBot="1">
      <c r="A6" s="21"/>
      <c r="B6" s="21"/>
    </row>
    <row r="7" spans="1:2" ht="13.5" thickBot="1">
      <c r="A7" s="60" t="s">
        <v>407</v>
      </c>
      <c r="B7" s="65" t="s">
        <v>452</v>
      </c>
    </row>
    <row r="8" spans="1:2" ht="12.75">
      <c r="A8" s="43" t="s">
        <v>410</v>
      </c>
      <c r="B8" s="147">
        <v>304</v>
      </c>
    </row>
    <row r="9" spans="1:2" ht="12.75">
      <c r="A9" s="43" t="s">
        <v>168</v>
      </c>
      <c r="B9" s="147">
        <v>311</v>
      </c>
    </row>
    <row r="10" spans="1:2" ht="12.75">
      <c r="A10" s="43" t="s">
        <v>299</v>
      </c>
      <c r="B10" s="147">
        <v>315</v>
      </c>
    </row>
    <row r="11" spans="1:2" ht="12.75">
      <c r="A11" s="43" t="s">
        <v>170</v>
      </c>
      <c r="B11" s="147">
        <v>317</v>
      </c>
    </row>
    <row r="12" spans="1:2" ht="12.75">
      <c r="A12" s="43" t="s">
        <v>408</v>
      </c>
      <c r="B12" s="147">
        <v>333</v>
      </c>
    </row>
    <row r="13" spans="1:2" ht="12.75">
      <c r="A13" s="43" t="s">
        <v>412</v>
      </c>
      <c r="B13" s="147">
        <v>365</v>
      </c>
    </row>
    <row r="14" spans="1:2" ht="12.75">
      <c r="A14" s="43" t="s">
        <v>410</v>
      </c>
      <c r="B14" s="147">
        <v>381</v>
      </c>
    </row>
    <row r="15" spans="1:2" ht="12.75">
      <c r="A15" s="43" t="s">
        <v>169</v>
      </c>
      <c r="B15" s="147">
        <v>410</v>
      </c>
    </row>
    <row r="16" spans="1:2" ht="12.75">
      <c r="A16" s="43" t="s">
        <v>166</v>
      </c>
      <c r="B16" s="147">
        <v>413</v>
      </c>
    </row>
    <row r="17" spans="1:2" ht="12.75">
      <c r="A17" s="43" t="s">
        <v>414</v>
      </c>
      <c r="B17" s="147">
        <v>422</v>
      </c>
    </row>
    <row r="18" spans="1:2" ht="12.75">
      <c r="A18" s="43" t="s">
        <v>140</v>
      </c>
      <c r="B18" s="147">
        <v>457</v>
      </c>
    </row>
    <row r="19" spans="1:2" ht="12.75">
      <c r="A19" s="43" t="s">
        <v>144</v>
      </c>
      <c r="B19" s="147">
        <v>465</v>
      </c>
    </row>
    <row r="20" spans="1:2" ht="12.75">
      <c r="A20" s="199" t="s">
        <v>153</v>
      </c>
      <c r="B20" s="200">
        <v>466</v>
      </c>
    </row>
    <row r="21" spans="1:2" ht="12.75">
      <c r="A21" s="43" t="s">
        <v>151</v>
      </c>
      <c r="B21" s="147">
        <v>470</v>
      </c>
    </row>
    <row r="22" spans="1:2" ht="12.75">
      <c r="A22" s="149" t="s">
        <v>413</v>
      </c>
      <c r="B22" s="150">
        <v>502</v>
      </c>
    </row>
    <row r="23" spans="1:2" ht="12.75">
      <c r="A23" s="43" t="s">
        <v>148</v>
      </c>
      <c r="B23" s="147">
        <v>514</v>
      </c>
    </row>
    <row r="24" spans="1:2" ht="12.75">
      <c r="A24" s="43" t="s">
        <v>147</v>
      </c>
      <c r="B24" s="147">
        <v>521</v>
      </c>
    </row>
    <row r="25" spans="1:2" ht="12.75">
      <c r="A25" s="43" t="s">
        <v>145</v>
      </c>
      <c r="B25" s="147">
        <v>531</v>
      </c>
    </row>
    <row r="26" spans="1:2" ht="12.75">
      <c r="A26" s="43" t="s">
        <v>149</v>
      </c>
      <c r="B26" s="147">
        <v>532</v>
      </c>
    </row>
    <row r="27" spans="1:2" ht="12.75">
      <c r="A27" s="43" t="s">
        <v>64</v>
      </c>
      <c r="B27" s="147">
        <v>535</v>
      </c>
    </row>
    <row r="28" spans="1:2" ht="12.75">
      <c r="A28" s="43" t="s">
        <v>152</v>
      </c>
      <c r="B28" s="147">
        <v>583</v>
      </c>
    </row>
    <row r="29" spans="1:2" ht="12.75">
      <c r="A29" s="43" t="s">
        <v>141</v>
      </c>
      <c r="B29" s="147">
        <v>591</v>
      </c>
    </row>
    <row r="30" spans="1:2" ht="12.75">
      <c r="A30" s="43" t="s">
        <v>409</v>
      </c>
      <c r="B30" s="147">
        <v>591</v>
      </c>
    </row>
    <row r="31" spans="1:2" ht="12.75">
      <c r="A31" s="43" t="s">
        <v>150</v>
      </c>
      <c r="B31" s="147">
        <v>595</v>
      </c>
    </row>
    <row r="32" spans="1:2" ht="12.75">
      <c r="A32" s="43" t="s">
        <v>142</v>
      </c>
      <c r="B32" s="147">
        <v>636</v>
      </c>
    </row>
    <row r="33" spans="1:2" ht="12.75">
      <c r="A33" s="43" t="s">
        <v>143</v>
      </c>
      <c r="B33" s="147">
        <v>673</v>
      </c>
    </row>
    <row r="34" spans="1:2" ht="12.75">
      <c r="A34" s="43" t="s">
        <v>146</v>
      </c>
      <c r="B34" s="147">
        <v>678</v>
      </c>
    </row>
    <row r="35" spans="1:2" ht="13.5" thickBot="1">
      <c r="A35" s="69" t="s">
        <v>411</v>
      </c>
      <c r="B35" s="148">
        <v>760</v>
      </c>
    </row>
    <row r="36" ht="12.75">
      <c r="A36" s="51" t="s">
        <v>415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75" zoomScaleNormal="75" zoomScaleSheetLayoutView="75" workbookViewId="0" topLeftCell="A1">
      <selection activeCell="H15" sqref="H15"/>
    </sheetView>
  </sheetViews>
  <sheetFormatPr defaultColWidth="11.421875" defaultRowHeight="12.75"/>
  <cols>
    <col min="1" max="1" width="32.28125" style="0" bestFit="1" customWidth="1"/>
    <col min="2" max="5" width="13.7109375" style="0" customWidth="1"/>
    <col min="7" max="7" width="11.8515625" style="0" bestFit="1" customWidth="1"/>
    <col min="9" max="9" width="11.57421875" style="0" bestFit="1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 customHeight="1">
      <c r="A3" s="299" t="s">
        <v>416</v>
      </c>
      <c r="B3" s="299"/>
      <c r="C3" s="299"/>
      <c r="D3" s="299"/>
      <c r="E3" s="299"/>
      <c r="F3" s="299"/>
      <c r="G3" s="299"/>
      <c r="H3" s="299"/>
      <c r="I3" s="299"/>
    </row>
    <row r="4" spans="1:9" ht="15" customHeight="1">
      <c r="A4" s="299" t="s">
        <v>417</v>
      </c>
      <c r="B4" s="299"/>
      <c r="C4" s="299"/>
      <c r="D4" s="299"/>
      <c r="E4" s="299"/>
      <c r="F4" s="299"/>
      <c r="G4" s="299"/>
      <c r="H4" s="299"/>
      <c r="I4" s="299"/>
    </row>
    <row r="5" spans="1:5" ht="13.5" thickBot="1">
      <c r="A5" s="21"/>
      <c r="B5" s="21"/>
      <c r="C5" s="21"/>
      <c r="D5" s="21"/>
      <c r="E5" s="21"/>
    </row>
    <row r="6" spans="1:9" ht="12.75">
      <c r="A6" s="306" t="s">
        <v>154</v>
      </c>
      <c r="B6" s="303" t="s">
        <v>453</v>
      </c>
      <c r="C6" s="304"/>
      <c r="D6" s="304"/>
      <c r="E6" s="304"/>
      <c r="F6" s="304"/>
      <c r="G6" s="304"/>
      <c r="H6" s="304"/>
      <c r="I6" s="304"/>
    </row>
    <row r="7" spans="1:9" ht="13.5" customHeight="1" thickBot="1">
      <c r="A7" s="307"/>
      <c r="B7" s="334">
        <v>2007</v>
      </c>
      <c r="C7" s="335"/>
      <c r="D7" s="334">
        <v>2008</v>
      </c>
      <c r="E7" s="335"/>
      <c r="F7" s="334">
        <v>2009</v>
      </c>
      <c r="G7" s="336"/>
      <c r="H7" s="334">
        <v>2009</v>
      </c>
      <c r="I7" s="336"/>
    </row>
    <row r="8" spans="1:9" ht="12.75">
      <c r="A8" s="41" t="s">
        <v>155</v>
      </c>
      <c r="B8" s="349">
        <v>559271</v>
      </c>
      <c r="C8" s="350"/>
      <c r="D8" s="332">
        <v>547621</v>
      </c>
      <c r="E8" s="333"/>
      <c r="F8" s="346">
        <v>578392</v>
      </c>
      <c r="G8" s="351"/>
      <c r="H8" s="346">
        <v>640286</v>
      </c>
      <c r="I8" s="347"/>
    </row>
    <row r="9" spans="1:9" ht="12.75">
      <c r="A9" s="43" t="s">
        <v>156</v>
      </c>
      <c r="B9" s="330">
        <v>161781</v>
      </c>
      <c r="C9" s="331"/>
      <c r="D9" s="328">
        <v>460408</v>
      </c>
      <c r="E9" s="329"/>
      <c r="F9" s="341">
        <v>525039</v>
      </c>
      <c r="G9" s="342"/>
      <c r="H9" s="341">
        <v>795714</v>
      </c>
      <c r="I9" s="348"/>
    </row>
    <row r="10" spans="1:9" ht="12.75">
      <c r="A10" s="43" t="s">
        <v>157</v>
      </c>
      <c r="B10" s="330">
        <v>7249622</v>
      </c>
      <c r="C10" s="331"/>
      <c r="D10" s="328">
        <v>8199049</v>
      </c>
      <c r="E10" s="329"/>
      <c r="F10" s="341">
        <v>9108845</v>
      </c>
      <c r="G10" s="342"/>
      <c r="H10" s="341">
        <v>7669958</v>
      </c>
      <c r="I10" s="348"/>
    </row>
    <row r="11" spans="1:9" ht="13.5" thickBot="1">
      <c r="A11" s="69" t="s">
        <v>158</v>
      </c>
      <c r="B11" s="337">
        <v>1041153</v>
      </c>
      <c r="C11" s="338"/>
      <c r="D11" s="339">
        <v>1579922</v>
      </c>
      <c r="E11" s="340"/>
      <c r="F11" s="343">
        <v>3393374</v>
      </c>
      <c r="G11" s="344"/>
      <c r="H11" s="341">
        <v>3103218</v>
      </c>
      <c r="I11" s="348"/>
    </row>
    <row r="12" spans="1:9" s="3" customFormat="1" ht="16.5" customHeight="1">
      <c r="A12" s="43" t="s">
        <v>454</v>
      </c>
      <c r="B12" s="201"/>
      <c r="C12" s="201"/>
      <c r="D12" s="352">
        <v>2057017</v>
      </c>
      <c r="E12" s="353"/>
      <c r="F12" s="332">
        <v>2240224</v>
      </c>
      <c r="G12" s="333"/>
      <c r="H12" s="332">
        <v>1972305</v>
      </c>
      <c r="I12" s="354"/>
    </row>
    <row r="13" spans="1:9" ht="13.5" thickBot="1">
      <c r="A13" s="151" t="s">
        <v>455</v>
      </c>
      <c r="B13" s="202"/>
      <c r="C13" s="202"/>
      <c r="D13" s="339">
        <v>16125342</v>
      </c>
      <c r="E13" s="340"/>
      <c r="F13" s="339">
        <v>17437656</v>
      </c>
      <c r="G13" s="340"/>
      <c r="H13" s="339">
        <v>15833489</v>
      </c>
      <c r="I13" s="345"/>
    </row>
  </sheetData>
  <mergeCells count="31">
    <mergeCell ref="F13:G13"/>
    <mergeCell ref="D12:E12"/>
    <mergeCell ref="F12:G12"/>
    <mergeCell ref="H12:I12"/>
    <mergeCell ref="A1:I1"/>
    <mergeCell ref="D13:E13"/>
    <mergeCell ref="H13:I13"/>
    <mergeCell ref="H8:I8"/>
    <mergeCell ref="H9:I9"/>
    <mergeCell ref="H10:I10"/>
    <mergeCell ref="H11:I11"/>
    <mergeCell ref="B8:C8"/>
    <mergeCell ref="H7:I7"/>
    <mergeCell ref="F8:G8"/>
    <mergeCell ref="F7:G7"/>
    <mergeCell ref="B11:C11"/>
    <mergeCell ref="D11:E11"/>
    <mergeCell ref="A4:I4"/>
    <mergeCell ref="F9:G9"/>
    <mergeCell ref="F10:G10"/>
    <mergeCell ref="F11:G11"/>
    <mergeCell ref="A3:I3"/>
    <mergeCell ref="D9:E9"/>
    <mergeCell ref="B10:C10"/>
    <mergeCell ref="D10:E10"/>
    <mergeCell ref="D8:E8"/>
    <mergeCell ref="B9:C9"/>
    <mergeCell ref="A6:A7"/>
    <mergeCell ref="B6:I6"/>
    <mergeCell ref="B7:C7"/>
    <mergeCell ref="D7:E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75" zoomScaleNormal="75" zoomScaleSheetLayoutView="75" workbookViewId="0" topLeftCell="A1">
      <selection activeCell="A17" sqref="A17:F17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24.421875" style="0" customWidth="1"/>
    <col min="5" max="5" width="21.140625" style="0" customWidth="1"/>
    <col min="6" max="6" width="24.851562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s="12" customFormat="1" ht="15">
      <c r="A3" s="299" t="s">
        <v>293</v>
      </c>
      <c r="B3" s="299"/>
      <c r="C3" s="299"/>
      <c r="D3" s="299"/>
      <c r="E3" s="299"/>
      <c r="F3" s="299"/>
    </row>
    <row r="4" spans="1:6" s="12" customFormat="1" ht="15">
      <c r="A4" s="299" t="s">
        <v>294</v>
      </c>
      <c r="B4" s="299"/>
      <c r="C4" s="299"/>
      <c r="D4" s="299"/>
      <c r="E4" s="299"/>
      <c r="F4" s="299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306" t="s">
        <v>5</v>
      </c>
      <c r="B6" s="303" t="s">
        <v>163</v>
      </c>
      <c r="C6" s="304"/>
      <c r="D6" s="304"/>
      <c r="E6" s="304"/>
      <c r="F6" s="304"/>
    </row>
    <row r="7" spans="1:6" ht="44.25" customHeight="1" thickBot="1">
      <c r="A7" s="307"/>
      <c r="B7" s="34" t="s">
        <v>159</v>
      </c>
      <c r="C7" s="34" t="s">
        <v>160</v>
      </c>
      <c r="D7" s="34" t="s">
        <v>161</v>
      </c>
      <c r="E7" s="34" t="s">
        <v>162</v>
      </c>
      <c r="F7" s="35" t="s">
        <v>7</v>
      </c>
    </row>
    <row r="8" spans="1:6" ht="12.75">
      <c r="A8" s="26">
        <v>2000</v>
      </c>
      <c r="B8" s="28">
        <v>454.3</v>
      </c>
      <c r="C8" s="28">
        <v>153.1</v>
      </c>
      <c r="D8" s="28">
        <v>70.2</v>
      </c>
      <c r="E8" s="28">
        <v>176</v>
      </c>
      <c r="F8" s="29">
        <v>853.6</v>
      </c>
    </row>
    <row r="9" spans="1:6" ht="12.75">
      <c r="A9" s="26">
        <v>2001</v>
      </c>
      <c r="B9" s="28">
        <v>606.1</v>
      </c>
      <c r="C9" s="28">
        <v>131</v>
      </c>
      <c r="D9" s="28">
        <v>54.8</v>
      </c>
      <c r="E9" s="28">
        <v>100.4</v>
      </c>
      <c r="F9" s="29">
        <v>892.3</v>
      </c>
    </row>
    <row r="10" spans="1:6" ht="12.75">
      <c r="A10" s="26">
        <v>2002</v>
      </c>
      <c r="B10" s="28">
        <v>658.5</v>
      </c>
      <c r="C10" s="28">
        <v>160.5</v>
      </c>
      <c r="D10" s="28">
        <v>68.9</v>
      </c>
      <c r="E10" s="28">
        <v>99.4</v>
      </c>
      <c r="F10" s="29">
        <v>987.3</v>
      </c>
    </row>
    <row r="11" spans="1:6" ht="12.75">
      <c r="A11" s="26">
        <v>2003</v>
      </c>
      <c r="B11" s="28">
        <v>669.6</v>
      </c>
      <c r="C11" s="28">
        <v>162.8</v>
      </c>
      <c r="D11" s="28">
        <v>76.8</v>
      </c>
      <c r="E11" s="28">
        <v>103</v>
      </c>
      <c r="F11" s="29">
        <v>1012.2</v>
      </c>
    </row>
    <row r="12" spans="1:6" ht="12.75">
      <c r="A12" s="26">
        <v>2004</v>
      </c>
      <c r="B12" s="28">
        <v>662</v>
      </c>
      <c r="C12" s="28">
        <v>156.5</v>
      </c>
      <c r="D12" s="28">
        <v>39.2</v>
      </c>
      <c r="E12" s="28">
        <v>147.6</v>
      </c>
      <c r="F12" s="29">
        <v>1005.3</v>
      </c>
    </row>
    <row r="13" spans="1:6" ht="12.75">
      <c r="A13" s="26">
        <v>2005</v>
      </c>
      <c r="B13" s="28">
        <v>628.6</v>
      </c>
      <c r="C13" s="28">
        <v>163.9</v>
      </c>
      <c r="D13" s="28">
        <v>39.7</v>
      </c>
      <c r="E13" s="28">
        <v>154</v>
      </c>
      <c r="F13" s="29">
        <v>986.2</v>
      </c>
    </row>
    <row r="14" spans="1:6" ht="12.75">
      <c r="A14" s="26">
        <v>2006</v>
      </c>
      <c r="B14" s="28">
        <v>687</v>
      </c>
      <c r="C14" s="28">
        <v>168.1</v>
      </c>
      <c r="D14" s="28">
        <v>41.1</v>
      </c>
      <c r="E14" s="28">
        <v>168.8</v>
      </c>
      <c r="F14" s="29">
        <v>1065</v>
      </c>
    </row>
    <row r="15" spans="1:6" ht="12.75">
      <c r="A15" s="26">
        <v>2007</v>
      </c>
      <c r="B15" s="28">
        <v>786</v>
      </c>
      <c r="C15" s="28">
        <v>160</v>
      </c>
      <c r="D15" s="28">
        <v>41</v>
      </c>
      <c r="E15" s="28">
        <v>174</v>
      </c>
      <c r="F15" s="29">
        <v>1161</v>
      </c>
    </row>
    <row r="16" spans="1:6" ht="12.75">
      <c r="A16" s="26">
        <v>2008</v>
      </c>
      <c r="B16" s="28">
        <v>810</v>
      </c>
      <c r="C16" s="28">
        <v>147</v>
      </c>
      <c r="D16" s="28">
        <v>44</v>
      </c>
      <c r="E16" s="28">
        <v>176</v>
      </c>
      <c r="F16" s="29">
        <v>1177</v>
      </c>
    </row>
    <row r="17" spans="1:6" ht="13.5" thickBot="1">
      <c r="A17" s="30">
        <v>2009</v>
      </c>
      <c r="B17" s="32">
        <v>995.064</v>
      </c>
      <c r="C17" s="32">
        <v>95.673</v>
      </c>
      <c r="D17" s="32">
        <v>61.601</v>
      </c>
      <c r="E17" s="32">
        <v>52.785</v>
      </c>
      <c r="F17" s="33">
        <v>1205.123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293" t="s">
        <v>4</v>
      </c>
      <c r="B1" s="293"/>
      <c r="C1" s="293"/>
    </row>
    <row r="3" spans="1:3" ht="15">
      <c r="A3" s="299" t="s">
        <v>302</v>
      </c>
      <c r="B3" s="299"/>
      <c r="C3" s="299"/>
    </row>
    <row r="4" spans="1:3" ht="15">
      <c r="A4" s="299" t="s">
        <v>295</v>
      </c>
      <c r="B4" s="299"/>
      <c r="C4" s="299"/>
    </row>
    <row r="5" spans="1:3" ht="13.5" thickBot="1">
      <c r="A5" s="21"/>
      <c r="B5" s="21"/>
      <c r="C5" s="21"/>
    </row>
    <row r="6" spans="1:3" ht="26.25" thickBot="1">
      <c r="A6" s="52" t="s">
        <v>5</v>
      </c>
      <c r="B6" s="56" t="s">
        <v>164</v>
      </c>
      <c r="C6" s="53" t="s">
        <v>165</v>
      </c>
    </row>
    <row r="7" spans="1:3" ht="12.75">
      <c r="A7" s="26">
        <v>1999</v>
      </c>
      <c r="B7" s="152">
        <v>37.86</v>
      </c>
      <c r="C7" s="153">
        <v>41.95</v>
      </c>
    </row>
    <row r="8" spans="1:3" ht="12.75">
      <c r="A8" s="26">
        <v>2000</v>
      </c>
      <c r="B8" s="152">
        <v>39.76</v>
      </c>
      <c r="C8" s="153">
        <v>44.15</v>
      </c>
    </row>
    <row r="9" spans="1:3" ht="12.75">
      <c r="A9" s="26">
        <v>2001</v>
      </c>
      <c r="B9" s="152">
        <v>44.23</v>
      </c>
      <c r="C9" s="153">
        <v>50.46</v>
      </c>
    </row>
    <row r="10" spans="1:3" ht="12.75">
      <c r="A10" s="26">
        <v>2002</v>
      </c>
      <c r="B10" s="152">
        <v>44.3</v>
      </c>
      <c r="C10" s="153">
        <v>49.83</v>
      </c>
    </row>
    <row r="11" spans="1:3" ht="12.75">
      <c r="A11" s="26">
        <v>2003</v>
      </c>
      <c r="B11" s="152">
        <v>43.12</v>
      </c>
      <c r="C11" s="153">
        <v>48.26</v>
      </c>
    </row>
    <row r="12" spans="1:3" ht="12.75">
      <c r="A12" s="26">
        <v>2004</v>
      </c>
      <c r="B12" s="152">
        <v>47.35</v>
      </c>
      <c r="C12" s="153">
        <v>52.98</v>
      </c>
    </row>
    <row r="13" spans="1:3" ht="12.75">
      <c r="A13" s="26">
        <v>2005</v>
      </c>
      <c r="B13" s="152">
        <v>50.4</v>
      </c>
      <c r="C13" s="153">
        <v>56.1</v>
      </c>
    </row>
    <row r="14" spans="1:3" ht="12.75">
      <c r="A14" s="26">
        <v>2006</v>
      </c>
      <c r="B14" s="152">
        <v>54</v>
      </c>
      <c r="C14" s="153">
        <v>60.7</v>
      </c>
    </row>
    <row r="15" spans="1:3" ht="12.75">
      <c r="A15" s="26">
        <v>2007</v>
      </c>
      <c r="B15" s="152">
        <v>56.32733167852349</v>
      </c>
      <c r="C15" s="153">
        <v>62.10816042945878</v>
      </c>
    </row>
    <row r="16" spans="1:3" ht="12.75">
      <c r="A16" s="26">
        <v>2008</v>
      </c>
      <c r="B16" s="152">
        <v>59.1</v>
      </c>
      <c r="C16" s="153">
        <v>65.4</v>
      </c>
    </row>
    <row r="17" spans="1:3" ht="13.5" thickBot="1">
      <c r="A17" s="30">
        <v>2009</v>
      </c>
      <c r="B17" s="154">
        <v>60.3</v>
      </c>
      <c r="C17" s="155">
        <v>67.8</v>
      </c>
    </row>
    <row r="18" ht="12.75">
      <c r="A18" t="s">
        <v>504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22.421875" style="0" customWidth="1"/>
    <col min="2" max="2" width="42.421875" style="0" customWidth="1"/>
    <col min="3" max="3" width="43.421875" style="0" customWidth="1"/>
  </cols>
  <sheetData>
    <row r="1" spans="1:4" ht="18">
      <c r="A1" s="293" t="s">
        <v>4</v>
      </c>
      <c r="B1" s="293"/>
      <c r="C1" s="293"/>
      <c r="D1" s="293"/>
    </row>
    <row r="3" spans="1:3" ht="15" customHeight="1">
      <c r="A3" s="299" t="s">
        <v>296</v>
      </c>
      <c r="B3" s="299"/>
      <c r="C3" s="299"/>
    </row>
    <row r="4" spans="1:3" ht="15" customHeight="1">
      <c r="A4" s="299" t="s">
        <v>297</v>
      </c>
      <c r="B4" s="299"/>
      <c r="C4" s="299"/>
    </row>
    <row r="5" spans="1:2" ht="13.5" thickBot="1">
      <c r="A5" s="21"/>
      <c r="B5" s="21"/>
    </row>
    <row r="6" spans="1:3" ht="27.75" customHeight="1" thickBot="1">
      <c r="A6" s="60" t="s">
        <v>5</v>
      </c>
      <c r="B6" s="72" t="s">
        <v>456</v>
      </c>
      <c r="C6" s="72" t="s">
        <v>457</v>
      </c>
    </row>
    <row r="7" spans="1:3" ht="12.75">
      <c r="A7" s="26">
        <v>1999</v>
      </c>
      <c r="B7" s="153">
        <v>40</v>
      </c>
      <c r="C7" s="153">
        <v>56</v>
      </c>
    </row>
    <row r="8" spans="1:3" ht="12.75">
      <c r="A8" s="26">
        <v>2000</v>
      </c>
      <c r="B8" s="153">
        <v>31</v>
      </c>
      <c r="C8" s="153">
        <v>54</v>
      </c>
    </row>
    <row r="9" spans="1:3" ht="12.75">
      <c r="A9" s="26">
        <v>2001</v>
      </c>
      <c r="B9" s="153">
        <v>33</v>
      </c>
      <c r="C9" s="153">
        <v>58</v>
      </c>
    </row>
    <row r="10" spans="1:3" ht="12.75">
      <c r="A10" s="26">
        <v>2002</v>
      </c>
      <c r="B10" s="153">
        <v>36</v>
      </c>
      <c r="C10" s="153">
        <v>60</v>
      </c>
    </row>
    <row r="11" spans="1:3" ht="12.75">
      <c r="A11" s="26">
        <v>2003</v>
      </c>
      <c r="B11" s="153">
        <v>38</v>
      </c>
      <c r="C11" s="153">
        <v>60</v>
      </c>
    </row>
    <row r="12" spans="1:3" ht="12.75">
      <c r="A12" s="26">
        <v>2004</v>
      </c>
      <c r="B12" s="153">
        <v>41</v>
      </c>
      <c r="C12" s="153">
        <v>63</v>
      </c>
    </row>
    <row r="13" spans="1:3" ht="12.75">
      <c r="A13" s="26">
        <v>2005</v>
      </c>
      <c r="B13" s="153">
        <v>45</v>
      </c>
      <c r="C13" s="153">
        <v>64</v>
      </c>
    </row>
    <row r="14" spans="1:3" ht="12.75">
      <c r="A14" s="26">
        <v>2006</v>
      </c>
      <c r="B14" s="153">
        <v>51</v>
      </c>
      <c r="C14" s="153">
        <v>64</v>
      </c>
    </row>
    <row r="15" spans="1:3" ht="12.75">
      <c r="A15" s="26">
        <v>2007</v>
      </c>
      <c r="B15" s="153">
        <v>56</v>
      </c>
      <c r="C15" s="153">
        <v>62</v>
      </c>
    </row>
    <row r="16" spans="1:3" ht="12.75">
      <c r="A16" s="26">
        <v>2008</v>
      </c>
      <c r="B16" s="153">
        <v>60</v>
      </c>
      <c r="C16" s="153">
        <v>65</v>
      </c>
    </row>
    <row r="17" spans="1:3" ht="13.5" thickBot="1">
      <c r="A17" s="30">
        <v>2009</v>
      </c>
      <c r="B17" s="155">
        <v>67</v>
      </c>
      <c r="C17" s="155">
        <v>67</v>
      </c>
    </row>
    <row r="18" ht="12.75">
      <c r="A18" t="s">
        <v>458</v>
      </c>
    </row>
  </sheetData>
  <mergeCells count="3">
    <mergeCell ref="A3:C3"/>
    <mergeCell ref="A4:C4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32.7109375" style="0" customWidth="1"/>
    <col min="2" max="2" width="43.14062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298</v>
      </c>
      <c r="B3" s="299"/>
    </row>
    <row r="4" spans="1:2" ht="15">
      <c r="A4" s="299" t="s">
        <v>459</v>
      </c>
      <c r="B4" s="299"/>
    </row>
    <row r="5" spans="1:2" ht="13.5" thickBot="1">
      <c r="A5" s="21"/>
      <c r="B5" s="21"/>
    </row>
    <row r="6" spans="1:2" ht="30.75" customHeight="1" thickBot="1">
      <c r="A6" s="60" t="s">
        <v>171</v>
      </c>
      <c r="B6" s="53" t="s">
        <v>172</v>
      </c>
    </row>
    <row r="7" spans="1:2" ht="12.75">
      <c r="A7" s="41" t="s">
        <v>153</v>
      </c>
      <c r="B7" s="38">
        <v>96</v>
      </c>
    </row>
    <row r="8" spans="1:2" ht="12.75">
      <c r="A8" s="43" t="s">
        <v>144</v>
      </c>
      <c r="B8" s="39">
        <v>90</v>
      </c>
    </row>
    <row r="9" spans="1:2" ht="12.75">
      <c r="A9" s="43" t="s">
        <v>151</v>
      </c>
      <c r="B9" s="39">
        <v>80</v>
      </c>
    </row>
    <row r="10" spans="1:2" ht="12.75">
      <c r="A10" s="43" t="s">
        <v>143</v>
      </c>
      <c r="B10" s="39">
        <v>88</v>
      </c>
    </row>
    <row r="11" spans="1:2" ht="12.75">
      <c r="A11" s="43" t="s">
        <v>141</v>
      </c>
      <c r="B11" s="39">
        <v>90</v>
      </c>
    </row>
    <row r="12" spans="1:2" ht="12.75">
      <c r="A12" s="43" t="s">
        <v>152</v>
      </c>
      <c r="B12" s="39">
        <v>81</v>
      </c>
    </row>
    <row r="13" spans="1:2" ht="12.75">
      <c r="A13" s="43" t="s">
        <v>150</v>
      </c>
      <c r="B13" s="39">
        <v>92</v>
      </c>
    </row>
    <row r="14" spans="1:2" ht="12.75">
      <c r="A14" s="43" t="s">
        <v>142</v>
      </c>
      <c r="B14" s="39">
        <v>76</v>
      </c>
    </row>
    <row r="15" spans="1:2" ht="12.75">
      <c r="A15" s="43" t="s">
        <v>146</v>
      </c>
      <c r="B15" s="39">
        <v>74</v>
      </c>
    </row>
    <row r="16" spans="1:2" ht="12.75">
      <c r="A16" s="43" t="s">
        <v>145</v>
      </c>
      <c r="B16" s="39">
        <v>77</v>
      </c>
    </row>
    <row r="17" spans="1:2" ht="12.75">
      <c r="A17" s="149" t="s">
        <v>413</v>
      </c>
      <c r="B17" s="156">
        <v>67.42</v>
      </c>
    </row>
    <row r="18" spans="1:2" ht="12.75">
      <c r="A18" s="43" t="s">
        <v>170</v>
      </c>
      <c r="B18" s="39">
        <v>73</v>
      </c>
    </row>
    <row r="19" spans="1:2" ht="12.75">
      <c r="A19" s="43" t="s">
        <v>147</v>
      </c>
      <c r="B19" s="39">
        <v>62</v>
      </c>
    </row>
    <row r="20" spans="1:2" ht="12.75">
      <c r="A20" s="43" t="s">
        <v>149</v>
      </c>
      <c r="B20" s="39">
        <v>63</v>
      </c>
    </row>
    <row r="21" spans="1:2" ht="12.75">
      <c r="A21" s="43" t="s">
        <v>64</v>
      </c>
      <c r="B21" s="39">
        <v>67</v>
      </c>
    </row>
    <row r="22" spans="1:2" ht="12.75">
      <c r="A22" s="43" t="s">
        <v>148</v>
      </c>
      <c r="B22" s="39">
        <v>56</v>
      </c>
    </row>
    <row r="23" spans="1:2" ht="12.75">
      <c r="A23" s="43" t="s">
        <v>408</v>
      </c>
      <c r="B23" s="39">
        <v>34</v>
      </c>
    </row>
    <row r="24" spans="1:2" ht="12.75">
      <c r="A24" s="43" t="s">
        <v>299</v>
      </c>
      <c r="B24" s="39">
        <v>44</v>
      </c>
    </row>
    <row r="25" spans="1:2" ht="12.75">
      <c r="A25" s="43" t="s">
        <v>410</v>
      </c>
      <c r="B25" s="39">
        <v>50</v>
      </c>
    </row>
    <row r="26" spans="1:2" ht="12.75">
      <c r="A26" s="43" t="s">
        <v>418</v>
      </c>
      <c r="B26" s="39">
        <v>53</v>
      </c>
    </row>
    <row r="27" spans="1:2" ht="12.75">
      <c r="A27" s="43" t="s">
        <v>168</v>
      </c>
      <c r="B27" s="39">
        <v>46</v>
      </c>
    </row>
    <row r="28" spans="1:2" ht="12.75">
      <c r="A28" s="43" t="s">
        <v>166</v>
      </c>
      <c r="B28" s="39">
        <v>23</v>
      </c>
    </row>
    <row r="29" spans="1:2" ht="12.75">
      <c r="A29" s="43" t="s">
        <v>169</v>
      </c>
      <c r="B29" s="39">
        <v>27</v>
      </c>
    </row>
    <row r="30" spans="1:2" ht="12.75">
      <c r="A30" s="43" t="s">
        <v>167</v>
      </c>
      <c r="B30" s="39">
        <v>25</v>
      </c>
    </row>
    <row r="31" spans="1:2" ht="12.75">
      <c r="A31" s="43" t="s">
        <v>140</v>
      </c>
      <c r="B31" s="39">
        <v>15</v>
      </c>
    </row>
    <row r="32" spans="1:2" ht="12.75">
      <c r="A32" s="43" t="s">
        <v>412</v>
      </c>
      <c r="B32" s="39">
        <v>22</v>
      </c>
    </row>
    <row r="33" spans="1:2" ht="13.5" thickBot="1">
      <c r="A33" s="69" t="s">
        <v>411</v>
      </c>
      <c r="B33" s="40">
        <v>18</v>
      </c>
    </row>
    <row r="34" ht="12.75">
      <c r="A34" s="43" t="s">
        <v>458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16.00390625" style="0" customWidth="1"/>
    <col min="2" max="2" width="32.140625" style="0" customWidth="1"/>
    <col min="3" max="3" width="26.57421875" style="0" customWidth="1"/>
  </cols>
  <sheetData>
    <row r="1" spans="1:3" ht="18">
      <c r="A1" s="293" t="s">
        <v>4</v>
      </c>
      <c r="B1" s="295"/>
      <c r="C1" s="295"/>
    </row>
    <row r="3" spans="1:3" ht="15">
      <c r="A3" s="299" t="s">
        <v>300</v>
      </c>
      <c r="B3" s="299"/>
      <c r="C3" s="299"/>
    </row>
    <row r="4" spans="1:3" ht="15">
      <c r="A4" s="299" t="s">
        <v>301</v>
      </c>
      <c r="B4" s="299"/>
      <c r="C4" s="299"/>
    </row>
    <row r="5" spans="1:3" ht="13.5" thickBot="1">
      <c r="A5" s="21"/>
      <c r="B5" s="21"/>
      <c r="C5" s="21"/>
    </row>
    <row r="6" spans="1:3" ht="13.5" thickBot="1">
      <c r="A6" s="52" t="s">
        <v>5</v>
      </c>
      <c r="B6" s="56" t="s">
        <v>173</v>
      </c>
      <c r="C6" s="53" t="s">
        <v>174</v>
      </c>
    </row>
    <row r="7" spans="1:3" ht="12.75">
      <c r="A7" s="26">
        <v>1997</v>
      </c>
      <c r="B7" s="152">
        <v>42</v>
      </c>
      <c r="C7" s="153">
        <v>54.2</v>
      </c>
    </row>
    <row r="8" spans="1:3" ht="12.75">
      <c r="A8" s="26">
        <v>1998</v>
      </c>
      <c r="B8" s="152">
        <v>43.4</v>
      </c>
      <c r="C8" s="153">
        <v>55.9</v>
      </c>
    </row>
    <row r="9" spans="1:3" ht="12.75">
      <c r="A9" s="26">
        <v>1999</v>
      </c>
      <c r="B9" s="152">
        <v>46</v>
      </c>
      <c r="C9" s="153">
        <v>56.1</v>
      </c>
    </row>
    <row r="10" spans="1:3" ht="12.75">
      <c r="A10" s="26">
        <v>2000</v>
      </c>
      <c r="B10" s="152">
        <v>48.6</v>
      </c>
      <c r="C10" s="153">
        <v>56.8</v>
      </c>
    </row>
    <row r="11" spans="1:3" ht="12.75">
      <c r="A11" s="26">
        <v>2001</v>
      </c>
      <c r="B11" s="152">
        <v>54.6</v>
      </c>
      <c r="C11" s="153">
        <v>65.6</v>
      </c>
    </row>
    <row r="12" spans="1:3" ht="12.75">
      <c r="A12" s="26">
        <v>2002</v>
      </c>
      <c r="B12" s="152">
        <v>52</v>
      </c>
      <c r="C12" s="153">
        <v>62.9</v>
      </c>
    </row>
    <row r="13" spans="1:3" ht="12.75">
      <c r="A13" s="26">
        <v>2003</v>
      </c>
      <c r="B13" s="152">
        <v>50.5</v>
      </c>
      <c r="C13" s="153">
        <v>61.6</v>
      </c>
    </row>
    <row r="14" spans="1:3" ht="12.75">
      <c r="A14" s="26">
        <v>2004</v>
      </c>
      <c r="B14" s="152">
        <v>54.6</v>
      </c>
      <c r="C14" s="153">
        <v>62.2</v>
      </c>
    </row>
    <row r="15" spans="1:3" ht="12.75">
      <c r="A15" s="26">
        <v>2005</v>
      </c>
      <c r="B15" s="152">
        <v>58.9</v>
      </c>
      <c r="C15" s="153">
        <v>62.5</v>
      </c>
    </row>
    <row r="16" spans="1:3" ht="12.75">
      <c r="A16" s="26">
        <v>2006</v>
      </c>
      <c r="B16" s="152">
        <v>58.5</v>
      </c>
      <c r="C16" s="153">
        <v>68.3</v>
      </c>
    </row>
    <row r="17" spans="1:3" ht="12.75">
      <c r="A17" s="26">
        <v>2007</v>
      </c>
      <c r="B17" s="152">
        <v>63.9</v>
      </c>
      <c r="C17" s="153">
        <v>73.7</v>
      </c>
    </row>
    <row r="18" spans="1:3" ht="12.75">
      <c r="A18" s="26">
        <v>2008</v>
      </c>
      <c r="B18" s="152">
        <v>68.8</v>
      </c>
      <c r="C18" s="153">
        <v>74.9</v>
      </c>
    </row>
    <row r="19" spans="1:3" ht="12.75">
      <c r="A19" s="26">
        <v>2009</v>
      </c>
      <c r="B19" s="152">
        <v>74.4</v>
      </c>
      <c r="C19" s="153">
        <v>73.9</v>
      </c>
    </row>
    <row r="20" spans="1:3" ht="13.5" thickBot="1">
      <c r="A20" s="26">
        <v>2010</v>
      </c>
      <c r="B20" s="152">
        <v>71.9</v>
      </c>
      <c r="C20" s="153">
        <v>79.1</v>
      </c>
    </row>
    <row r="21" spans="1:3" ht="12.75">
      <c r="A21" s="51" t="s">
        <v>347</v>
      </c>
      <c r="B21" s="51"/>
      <c r="C21" s="5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75" zoomScaleSheetLayoutView="75" workbookViewId="0" topLeftCell="A1">
      <selection activeCell="D28" sqref="D28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298" t="s">
        <v>4</v>
      </c>
      <c r="B1" s="298"/>
      <c r="C1" s="298"/>
      <c r="D1" s="298"/>
      <c r="E1" s="298"/>
    </row>
    <row r="3" spans="1:5" ht="15" customHeight="1">
      <c r="A3" s="299" t="s">
        <v>243</v>
      </c>
      <c r="B3" s="299"/>
      <c r="C3" s="299"/>
      <c r="D3" s="299"/>
      <c r="E3" s="299"/>
    </row>
    <row r="4" spans="1:5" ht="15" customHeight="1">
      <c r="A4" s="299" t="s">
        <v>483</v>
      </c>
      <c r="B4" s="299"/>
      <c r="C4" s="299"/>
      <c r="D4" s="299"/>
      <c r="E4" s="299"/>
    </row>
    <row r="5" spans="1:5" ht="13.5" thickBot="1">
      <c r="A5" s="21"/>
      <c r="B5" s="21"/>
      <c r="C5" s="21"/>
      <c r="D5" s="21"/>
      <c r="E5" s="21"/>
    </row>
    <row r="6" spans="1:5" ht="12.75">
      <c r="A6" s="306" t="s">
        <v>23</v>
      </c>
      <c r="B6" s="303" t="s">
        <v>251</v>
      </c>
      <c r="C6" s="304"/>
      <c r="D6" s="304"/>
      <c r="E6" s="304"/>
    </row>
    <row r="7" spans="1:5" ht="13.5" thickBot="1">
      <c r="A7" s="307"/>
      <c r="B7" s="48" t="s">
        <v>24</v>
      </c>
      <c r="C7" s="48" t="s">
        <v>25</v>
      </c>
      <c r="D7" s="48" t="s">
        <v>26</v>
      </c>
      <c r="E7" s="49" t="s">
        <v>7</v>
      </c>
    </row>
    <row r="8" spans="1:5" ht="12.75">
      <c r="A8" s="46" t="s">
        <v>366</v>
      </c>
      <c r="B8" s="24">
        <v>72.92420837201479</v>
      </c>
      <c r="C8" s="24">
        <v>18.039690078999417</v>
      </c>
      <c r="D8" s="24">
        <v>24.88094025618691</v>
      </c>
      <c r="E8" s="25">
        <v>115.84483870720112</v>
      </c>
    </row>
    <row r="9" spans="1:5" ht="12.75">
      <c r="A9" s="47" t="s">
        <v>359</v>
      </c>
      <c r="B9" s="28">
        <v>70.89358464587352</v>
      </c>
      <c r="C9" s="28">
        <v>28.715615560277715</v>
      </c>
      <c r="D9" s="28">
        <v>24.611230289549752</v>
      </c>
      <c r="E9" s="29">
        <v>124.22043049570098</v>
      </c>
    </row>
    <row r="10" spans="1:5" ht="12.75">
      <c r="A10" s="47" t="s">
        <v>356</v>
      </c>
      <c r="B10" s="28">
        <v>28.90695427545839</v>
      </c>
      <c r="C10" s="28">
        <v>16.881885889584634</v>
      </c>
      <c r="D10" s="28">
        <v>27.42838555563889</v>
      </c>
      <c r="E10" s="29">
        <v>73.21722572068191</v>
      </c>
    </row>
    <row r="11" spans="1:5" ht="12.75">
      <c r="A11" s="47" t="s">
        <v>365</v>
      </c>
      <c r="B11" s="28">
        <v>29.80194617919271</v>
      </c>
      <c r="C11" s="28">
        <v>1.6385949789246852</v>
      </c>
      <c r="D11" s="28">
        <v>2.2257581797060304</v>
      </c>
      <c r="E11" s="29">
        <v>33.66629933782343</v>
      </c>
    </row>
    <row r="12" spans="1:5" ht="12.75">
      <c r="A12" s="47" t="s">
        <v>364</v>
      </c>
      <c r="B12" s="28">
        <v>102.14286287836558</v>
      </c>
      <c r="C12" s="28">
        <v>54.082223256957484</v>
      </c>
      <c r="D12" s="28">
        <v>82.48169212415317</v>
      </c>
      <c r="E12" s="29">
        <v>238.70677825947624</v>
      </c>
    </row>
    <row r="13" spans="1:5" ht="12.75">
      <c r="A13" s="47" t="s">
        <v>111</v>
      </c>
      <c r="B13" s="28">
        <v>70.5438242897035</v>
      </c>
      <c r="C13" s="28">
        <v>21.998248464653482</v>
      </c>
      <c r="D13" s="28">
        <v>23.076408535578032</v>
      </c>
      <c r="E13" s="29">
        <v>115.618481289935</v>
      </c>
    </row>
    <row r="14" spans="1:5" ht="12.75">
      <c r="A14" s="47" t="s">
        <v>352</v>
      </c>
      <c r="B14" s="28">
        <v>71.96871826412566</v>
      </c>
      <c r="C14" s="28">
        <v>35.835838485689564</v>
      </c>
      <c r="D14" s="28">
        <v>23.880177614952217</v>
      </c>
      <c r="E14" s="29">
        <v>131.68473436476745</v>
      </c>
    </row>
    <row r="15" spans="1:5" ht="12.75">
      <c r="A15" s="47" t="s">
        <v>354</v>
      </c>
      <c r="B15" s="28">
        <v>35.394109104405615</v>
      </c>
      <c r="C15" s="28">
        <v>16.86182903132502</v>
      </c>
      <c r="D15" s="28">
        <v>11.851949616725905</v>
      </c>
      <c r="E15" s="29">
        <v>64.10788775245653</v>
      </c>
    </row>
    <row r="16" spans="1:5" ht="12.75">
      <c r="A16" s="47" t="s">
        <v>362</v>
      </c>
      <c r="B16" s="28">
        <v>64.1637799154023</v>
      </c>
      <c r="C16" s="28">
        <v>26.062712751521044</v>
      </c>
      <c r="D16" s="28">
        <v>31.49395290583246</v>
      </c>
      <c r="E16" s="29">
        <v>121.7204455727558</v>
      </c>
    </row>
    <row r="17" spans="1:5" ht="12.75">
      <c r="A17" s="47" t="s">
        <v>358</v>
      </c>
      <c r="B17" s="28">
        <v>52.16066196926817</v>
      </c>
      <c r="C17" s="28">
        <v>24.5939247879544</v>
      </c>
      <c r="D17" s="28">
        <v>26.0127121812108</v>
      </c>
      <c r="E17" s="29">
        <v>102.76729893843337</v>
      </c>
    </row>
    <row r="18" spans="1:5" ht="12.75">
      <c r="A18" s="47" t="s">
        <v>355</v>
      </c>
      <c r="B18" s="28">
        <v>41.23634509111542</v>
      </c>
      <c r="C18" s="28">
        <v>17.163326480035426</v>
      </c>
      <c r="D18" s="28">
        <v>16.045109754820995</v>
      </c>
      <c r="E18" s="29">
        <v>74.44478132597185</v>
      </c>
    </row>
    <row r="19" spans="1:5" ht="12.75">
      <c r="A19" s="47" t="s">
        <v>357</v>
      </c>
      <c r="B19" s="28">
        <v>19.9663438855635</v>
      </c>
      <c r="C19" s="28">
        <v>23.006941239817824</v>
      </c>
      <c r="D19" s="28">
        <v>12.832351545920789</v>
      </c>
      <c r="E19" s="29">
        <v>55.80563667130211</v>
      </c>
    </row>
    <row r="20" spans="1:5" ht="12.75">
      <c r="A20" s="47" t="s">
        <v>112</v>
      </c>
      <c r="B20" s="28">
        <v>157.7878368041937</v>
      </c>
      <c r="C20" s="28">
        <v>43.10447966465837</v>
      </c>
      <c r="D20" s="28">
        <v>57.20705434237469</v>
      </c>
      <c r="E20" s="29">
        <v>258.0993708112268</v>
      </c>
    </row>
    <row r="21" spans="1:5" ht="12.75">
      <c r="A21" s="47" t="s">
        <v>363</v>
      </c>
      <c r="B21" s="28">
        <v>69.87486496156</v>
      </c>
      <c r="C21" s="28">
        <v>35.48364020859208</v>
      </c>
      <c r="D21" s="28">
        <v>20.83534205363173</v>
      </c>
      <c r="E21" s="29">
        <v>126.1938472237838</v>
      </c>
    </row>
    <row r="22" spans="1:5" ht="12.75">
      <c r="A22" s="47" t="s">
        <v>353</v>
      </c>
      <c r="B22" s="28">
        <v>69.8468400189266</v>
      </c>
      <c r="C22" s="28">
        <v>23.384367285043027</v>
      </c>
      <c r="D22" s="28">
        <v>24.04793459681505</v>
      </c>
      <c r="E22" s="29">
        <v>117.27914190078468</v>
      </c>
    </row>
    <row r="23" spans="1:5" ht="12.75">
      <c r="A23" s="47" t="s">
        <v>360</v>
      </c>
      <c r="B23" s="28">
        <v>81.73409995991847</v>
      </c>
      <c r="C23" s="28">
        <v>40.07098560988742</v>
      </c>
      <c r="D23" s="28">
        <v>43.92827933032629</v>
      </c>
      <c r="E23" s="29">
        <v>165.7333649001322</v>
      </c>
    </row>
    <row r="24" spans="1:5" ht="12.75">
      <c r="A24" s="47" t="s">
        <v>370</v>
      </c>
      <c r="B24" s="28">
        <v>134.11708996418076</v>
      </c>
      <c r="C24" s="28">
        <v>32.29412247628113</v>
      </c>
      <c r="D24" s="28">
        <v>64.51447963101545</v>
      </c>
      <c r="E24" s="29">
        <v>230.92569207147733</v>
      </c>
    </row>
    <row r="25" spans="1:5" ht="12.75">
      <c r="A25" s="47"/>
      <c r="B25" s="28"/>
      <c r="C25" s="28"/>
      <c r="D25" s="28"/>
      <c r="E25" s="29"/>
    </row>
    <row r="26" spans="1:5" s="3" customFormat="1" ht="13.5" thickBot="1">
      <c r="A26" s="174" t="s">
        <v>252</v>
      </c>
      <c r="B26" s="175">
        <v>65.64098860289346</v>
      </c>
      <c r="C26" s="175">
        <v>24.958253120120805</v>
      </c>
      <c r="D26" s="175">
        <v>24.60190937955946</v>
      </c>
      <c r="E26" s="176">
        <f>SUM(B26:D26)</f>
        <v>115.20115110257372</v>
      </c>
    </row>
    <row r="27" spans="1:3" ht="12.75">
      <c r="A27" s="300" t="s">
        <v>484</v>
      </c>
      <c r="B27" s="300"/>
      <c r="C27" s="300"/>
    </row>
  </sheetData>
  <mergeCells count="6">
    <mergeCell ref="A27:C27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5" zoomScaleNormal="75" zoomScaleSheetLayoutView="75" workbookViewId="0" topLeftCell="A1">
      <selection activeCell="B22" sqref="B22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303</v>
      </c>
      <c r="B3" s="299"/>
      <c r="C3" s="299"/>
      <c r="D3" s="299"/>
    </row>
    <row r="4" spans="1:4" ht="15">
      <c r="A4" s="299" t="s">
        <v>304</v>
      </c>
      <c r="B4" s="299"/>
      <c r="C4" s="299"/>
      <c r="D4" s="299"/>
    </row>
    <row r="5" spans="1:4" ht="15">
      <c r="A5" s="299" t="s">
        <v>305</v>
      </c>
      <c r="B5" s="299"/>
      <c r="C5" s="299"/>
      <c r="D5" s="299"/>
    </row>
    <row r="6" spans="1:4" ht="13.5" thickBot="1">
      <c r="A6" s="21"/>
      <c r="B6" s="355"/>
      <c r="C6" s="355"/>
      <c r="D6" s="355"/>
    </row>
    <row r="7" spans="1:4" ht="13.5" thickBot="1">
      <c r="A7" s="60" t="s">
        <v>5</v>
      </c>
      <c r="B7" s="64" t="s">
        <v>175</v>
      </c>
      <c r="C7" s="64" t="s">
        <v>176</v>
      </c>
      <c r="D7" s="65" t="s">
        <v>7</v>
      </c>
    </row>
    <row r="8" spans="1:4" ht="12.75">
      <c r="A8" s="26">
        <v>1999</v>
      </c>
      <c r="B8" s="27">
        <v>34</v>
      </c>
      <c r="C8" s="27" t="s">
        <v>177</v>
      </c>
      <c r="D8" s="39">
        <v>34</v>
      </c>
    </row>
    <row r="9" spans="1:4" ht="12.75">
      <c r="A9" s="26">
        <v>2000</v>
      </c>
      <c r="B9" s="27">
        <v>53</v>
      </c>
      <c r="C9" s="27">
        <v>4</v>
      </c>
      <c r="D9" s="39">
        <v>57</v>
      </c>
    </row>
    <row r="10" spans="1:4" ht="12.75">
      <c r="A10" s="26">
        <v>2001</v>
      </c>
      <c r="B10" s="27">
        <v>44</v>
      </c>
      <c r="C10" s="27">
        <v>2</v>
      </c>
      <c r="D10" s="39">
        <v>46</v>
      </c>
    </row>
    <row r="11" spans="1:4" ht="12.75">
      <c r="A11" s="26">
        <v>2002</v>
      </c>
      <c r="B11" s="27">
        <v>47</v>
      </c>
      <c r="C11" s="27">
        <v>1</v>
      </c>
      <c r="D11" s="39">
        <v>48</v>
      </c>
    </row>
    <row r="12" spans="1:4" ht="12.75">
      <c r="A12" s="26">
        <v>2003</v>
      </c>
      <c r="B12" s="27">
        <v>55</v>
      </c>
      <c r="C12" s="27">
        <v>5</v>
      </c>
      <c r="D12" s="39">
        <v>60</v>
      </c>
    </row>
    <row r="13" spans="1:4" ht="12.75">
      <c r="A13" s="26">
        <v>2004</v>
      </c>
      <c r="B13" s="27">
        <v>64</v>
      </c>
      <c r="C13" s="27">
        <v>4</v>
      </c>
      <c r="D13" s="39">
        <v>68</v>
      </c>
    </row>
    <row r="14" spans="1:4" ht="12.75">
      <c r="A14" s="26">
        <v>2005</v>
      </c>
      <c r="B14" s="27">
        <v>61</v>
      </c>
      <c r="C14" s="27">
        <v>2</v>
      </c>
      <c r="D14" s="39">
        <v>63</v>
      </c>
    </row>
    <row r="15" spans="1:4" ht="12.75">
      <c r="A15" s="26">
        <v>2006</v>
      </c>
      <c r="B15" s="27">
        <v>46</v>
      </c>
      <c r="C15" s="27">
        <v>1</v>
      </c>
      <c r="D15" s="39">
        <v>47</v>
      </c>
    </row>
    <row r="16" spans="1:4" ht="12.75">
      <c r="A16" s="26">
        <v>2007</v>
      </c>
      <c r="B16" s="27">
        <v>48</v>
      </c>
      <c r="C16" s="27">
        <v>2</v>
      </c>
      <c r="D16" s="39">
        <v>50</v>
      </c>
    </row>
    <row r="17" spans="1:4" ht="12.75">
      <c r="A17" s="26">
        <v>2008</v>
      </c>
      <c r="B17" s="27">
        <v>45</v>
      </c>
      <c r="C17" s="27">
        <v>1</v>
      </c>
      <c r="D17" s="39">
        <v>46</v>
      </c>
    </row>
    <row r="18" spans="1:4" ht="12.75">
      <c r="A18" s="26">
        <v>2009</v>
      </c>
      <c r="B18" s="27">
        <v>47</v>
      </c>
      <c r="C18" s="27">
        <v>0</v>
      </c>
      <c r="D18" s="39">
        <v>47</v>
      </c>
    </row>
    <row r="19" spans="1:4" ht="13.5" thickBot="1">
      <c r="A19" s="30">
        <v>2010</v>
      </c>
      <c r="B19" s="31">
        <v>25</v>
      </c>
      <c r="C19" s="31">
        <v>0</v>
      </c>
      <c r="D19" s="40">
        <v>25</v>
      </c>
    </row>
    <row r="20" spans="1:4" ht="12.75">
      <c r="A20" s="302" t="s">
        <v>348</v>
      </c>
      <c r="B20" s="302"/>
      <c r="C20" s="302"/>
      <c r="D20" s="302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</cols>
  <sheetData>
    <row r="1" spans="1:3" ht="18">
      <c r="A1" s="293" t="s">
        <v>4</v>
      </c>
      <c r="B1" s="293"/>
      <c r="C1" s="293"/>
    </row>
    <row r="3" spans="1:3" ht="15" customHeight="1">
      <c r="A3" s="299" t="s">
        <v>306</v>
      </c>
      <c r="B3" s="299"/>
      <c r="C3" s="299"/>
    </row>
    <row r="4" spans="1:3" ht="15" customHeight="1">
      <c r="A4" s="299" t="s">
        <v>307</v>
      </c>
      <c r="B4" s="299"/>
      <c r="C4" s="299"/>
    </row>
    <row r="5" spans="1:3" ht="15" customHeight="1">
      <c r="A5" s="299" t="s">
        <v>308</v>
      </c>
      <c r="B5" s="299"/>
      <c r="C5" s="299"/>
    </row>
    <row r="6" spans="1:3" ht="15">
      <c r="A6" s="299" t="s">
        <v>508</v>
      </c>
      <c r="B6" s="299"/>
      <c r="C6" s="299"/>
    </row>
    <row r="7" spans="1:3" ht="13.5" customHeight="1" thickBot="1">
      <c r="A7" s="21"/>
      <c r="B7" s="21"/>
      <c r="C7" s="21"/>
    </row>
    <row r="8" spans="1:3" ht="13.5" thickBot="1">
      <c r="A8" s="52" t="s">
        <v>23</v>
      </c>
      <c r="B8" s="64" t="s">
        <v>175</v>
      </c>
      <c r="C8" s="65" t="s">
        <v>176</v>
      </c>
    </row>
    <row r="9" spans="1:3" ht="12.75">
      <c r="A9" s="46" t="s">
        <v>366</v>
      </c>
      <c r="B9" s="23">
        <v>108</v>
      </c>
      <c r="C9" s="38">
        <v>10</v>
      </c>
    </row>
    <row r="10" spans="1:3" ht="12.75">
      <c r="A10" s="47" t="s">
        <v>362</v>
      </c>
      <c r="B10" s="27">
        <v>86</v>
      </c>
      <c r="C10" s="39">
        <v>8</v>
      </c>
    </row>
    <row r="11" spans="1:3" ht="12.75">
      <c r="A11" s="47" t="s">
        <v>359</v>
      </c>
      <c r="B11" s="27">
        <v>79</v>
      </c>
      <c r="C11" s="39">
        <v>6</v>
      </c>
    </row>
    <row r="12" spans="1:3" ht="12.75">
      <c r="A12" s="47" t="s">
        <v>361</v>
      </c>
      <c r="B12" s="27">
        <v>59</v>
      </c>
      <c r="C12" s="39">
        <v>1</v>
      </c>
    </row>
    <row r="13" spans="1:3" ht="12.75">
      <c r="A13" s="47" t="s">
        <v>352</v>
      </c>
      <c r="B13" s="27">
        <v>54</v>
      </c>
      <c r="C13" s="39">
        <v>1</v>
      </c>
    </row>
    <row r="14" spans="1:3" ht="12.75">
      <c r="A14" s="47" t="s">
        <v>353</v>
      </c>
      <c r="B14" s="27">
        <v>52</v>
      </c>
      <c r="C14" s="39">
        <v>6</v>
      </c>
    </row>
    <row r="15" spans="1:3" ht="12.75">
      <c r="A15" s="47" t="s">
        <v>354</v>
      </c>
      <c r="B15" s="27">
        <v>45</v>
      </c>
      <c r="C15" s="39">
        <v>1</v>
      </c>
    </row>
    <row r="16" spans="1:3" ht="12.75">
      <c r="A16" s="47" t="s">
        <v>357</v>
      </c>
      <c r="B16" s="27">
        <v>36</v>
      </c>
      <c r="C16" s="39">
        <v>0</v>
      </c>
    </row>
    <row r="17" spans="1:3" ht="12.75">
      <c r="A17" s="47" t="s">
        <v>360</v>
      </c>
      <c r="B17" s="27">
        <v>32</v>
      </c>
      <c r="C17" s="39">
        <v>2</v>
      </c>
    </row>
    <row r="18" spans="1:3" ht="12.75">
      <c r="A18" s="47" t="s">
        <v>355</v>
      </c>
      <c r="B18" s="27">
        <v>26</v>
      </c>
      <c r="C18" s="39">
        <v>0</v>
      </c>
    </row>
    <row r="19" spans="1:3" ht="12.75">
      <c r="A19" s="47" t="s">
        <v>356</v>
      </c>
      <c r="B19" s="27">
        <v>23</v>
      </c>
      <c r="C19" s="39">
        <v>3</v>
      </c>
    </row>
    <row r="20" spans="1:3" ht="12.75">
      <c r="A20" s="47" t="s">
        <v>112</v>
      </c>
      <c r="B20" s="27">
        <v>16</v>
      </c>
      <c r="C20" s="39">
        <v>0</v>
      </c>
    </row>
    <row r="21" spans="1:3" ht="12.75">
      <c r="A21" s="47" t="s">
        <v>363</v>
      </c>
      <c r="B21" s="27">
        <v>9</v>
      </c>
      <c r="C21" s="39">
        <v>0</v>
      </c>
    </row>
    <row r="22" spans="1:3" ht="12.75">
      <c r="A22" s="47" t="s">
        <v>364</v>
      </c>
      <c r="B22" s="27">
        <v>9</v>
      </c>
      <c r="C22" s="39">
        <v>2</v>
      </c>
    </row>
    <row r="23" spans="1:3" ht="12.75">
      <c r="A23" s="47" t="s">
        <v>111</v>
      </c>
      <c r="B23" s="27">
        <v>9</v>
      </c>
      <c r="C23" s="39">
        <v>0</v>
      </c>
    </row>
    <row r="24" spans="1:3" ht="12.75">
      <c r="A24" s="47" t="s">
        <v>358</v>
      </c>
      <c r="B24" s="27">
        <v>3</v>
      </c>
      <c r="C24" s="39">
        <v>0</v>
      </c>
    </row>
    <row r="25" spans="1:3" ht="12.75">
      <c r="A25" s="47" t="s">
        <v>365</v>
      </c>
      <c r="B25" s="27">
        <v>2</v>
      </c>
      <c r="C25" s="39">
        <v>0</v>
      </c>
    </row>
    <row r="26" spans="1:3" ht="12.75">
      <c r="A26" s="47"/>
      <c r="B26" s="27"/>
      <c r="C26" s="39"/>
    </row>
    <row r="27" spans="1:3" ht="13.5" thickBot="1">
      <c r="A27" s="174" t="s">
        <v>252</v>
      </c>
      <c r="B27" s="177">
        <f>SUM(B9:B26)</f>
        <v>648</v>
      </c>
      <c r="C27" s="183">
        <f>SUM(C9:C25)</f>
        <v>40</v>
      </c>
    </row>
    <row r="28" spans="1:3" ht="12.75">
      <c r="A28" s="300" t="s">
        <v>348</v>
      </c>
      <c r="B28" s="300"/>
      <c r="C28" s="300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75" zoomScaleNormal="75" zoomScaleSheetLayoutView="75" workbookViewId="0" topLeftCell="A1">
      <selection activeCell="A21" sqref="A21:B21"/>
    </sheetView>
  </sheetViews>
  <sheetFormatPr defaultColWidth="11.421875" defaultRowHeight="12.75"/>
  <cols>
    <col min="1" max="1" width="34.57421875" style="0" customWidth="1"/>
    <col min="2" max="2" width="25.28125" style="0" customWidth="1"/>
  </cols>
  <sheetData>
    <row r="1" spans="1:2" ht="18">
      <c r="A1" s="293" t="s">
        <v>4</v>
      </c>
      <c r="B1" s="293"/>
    </row>
    <row r="3" spans="1:2" ht="15" customHeight="1">
      <c r="A3" s="299" t="s">
        <v>309</v>
      </c>
      <c r="B3" s="299"/>
    </row>
    <row r="4" spans="1:2" ht="15" customHeight="1">
      <c r="A4" s="299" t="s">
        <v>419</v>
      </c>
      <c r="B4" s="299"/>
    </row>
    <row r="5" spans="1:2" ht="15" customHeight="1">
      <c r="A5" s="299" t="s">
        <v>562</v>
      </c>
      <c r="B5" s="299"/>
    </row>
    <row r="6" spans="1:2" ht="13.5" thickBot="1">
      <c r="A6" s="21"/>
      <c r="B6" s="21"/>
    </row>
    <row r="7" spans="1:2" ht="13.5" thickBot="1">
      <c r="A7" s="52" t="s">
        <v>23</v>
      </c>
      <c r="B7" s="53" t="s">
        <v>179</v>
      </c>
    </row>
    <row r="8" spans="1:2" ht="12.75">
      <c r="A8" s="46" t="s">
        <v>362</v>
      </c>
      <c r="B8" s="38">
        <v>15</v>
      </c>
    </row>
    <row r="9" spans="1:2" ht="12.75">
      <c r="A9" s="47" t="s">
        <v>353</v>
      </c>
      <c r="B9" s="39">
        <v>5</v>
      </c>
    </row>
    <row r="10" spans="1:2" ht="12.75">
      <c r="A10" s="47" t="s">
        <v>352</v>
      </c>
      <c r="B10" s="39">
        <v>4</v>
      </c>
    </row>
    <row r="11" spans="1:2" ht="12.75">
      <c r="A11" s="47" t="s">
        <v>355</v>
      </c>
      <c r="B11" s="39">
        <v>5</v>
      </c>
    </row>
    <row r="12" spans="1:2" ht="12.75">
      <c r="A12" s="47" t="s">
        <v>112</v>
      </c>
      <c r="B12" s="39">
        <v>2</v>
      </c>
    </row>
    <row r="13" spans="1:2" ht="12.75">
      <c r="A13" s="47" t="s">
        <v>359</v>
      </c>
      <c r="B13" s="39">
        <v>3</v>
      </c>
    </row>
    <row r="14" spans="1:2" ht="12.75">
      <c r="A14" s="47" t="s">
        <v>366</v>
      </c>
      <c r="B14" s="39">
        <v>3</v>
      </c>
    </row>
    <row r="15" spans="1:2" ht="12.75">
      <c r="A15" s="47" t="s">
        <v>357</v>
      </c>
      <c r="B15" s="39">
        <v>1</v>
      </c>
    </row>
    <row r="16" spans="1:2" ht="12.75">
      <c r="A16" s="47" t="s">
        <v>354</v>
      </c>
      <c r="B16" s="39">
        <v>2</v>
      </c>
    </row>
    <row r="17" spans="1:2" ht="12.75">
      <c r="A17" s="47" t="s">
        <v>111</v>
      </c>
      <c r="B17" s="39">
        <v>1</v>
      </c>
    </row>
    <row r="18" spans="1:2" ht="12.75">
      <c r="A18" s="47" t="s">
        <v>364</v>
      </c>
      <c r="B18" s="39">
        <v>1</v>
      </c>
    </row>
    <row r="19" spans="1:2" ht="12.75">
      <c r="A19" s="47"/>
      <c r="B19" s="39"/>
    </row>
    <row r="20" spans="1:2" ht="13.5" thickBot="1">
      <c r="A20" s="174" t="s">
        <v>27</v>
      </c>
      <c r="B20" s="183">
        <v>43</v>
      </c>
    </row>
    <row r="21" spans="1:2" ht="27" customHeight="1">
      <c r="A21" s="356" t="s">
        <v>348</v>
      </c>
      <c r="B21" s="356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selection activeCell="I21" sqref="I21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20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3" spans="1:20" s="8" customFormat="1" ht="15" customHeight="1">
      <c r="A3" s="299" t="s">
        <v>310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8" customFormat="1" ht="15" customHeight="1">
      <c r="A4" s="299" t="s">
        <v>311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ht="13.5" thickBot="1"/>
    <row r="6" spans="1:20" ht="33" customHeight="1" thickBot="1">
      <c r="A6" s="102" t="s">
        <v>23</v>
      </c>
      <c r="B6" s="103">
        <v>1991</v>
      </c>
      <c r="C6" s="103">
        <v>1992</v>
      </c>
      <c r="D6" s="103">
        <v>1993</v>
      </c>
      <c r="E6" s="103">
        <v>1994</v>
      </c>
      <c r="F6" s="103">
        <v>1995</v>
      </c>
      <c r="G6" s="103">
        <v>1996</v>
      </c>
      <c r="H6" s="103">
        <v>1997</v>
      </c>
      <c r="I6" s="103">
        <v>1998</v>
      </c>
      <c r="J6" s="103">
        <v>1999</v>
      </c>
      <c r="K6" s="103">
        <v>2000</v>
      </c>
      <c r="L6" s="103">
        <v>2001</v>
      </c>
      <c r="M6" s="103">
        <v>2002</v>
      </c>
      <c r="N6" s="103">
        <v>2003</v>
      </c>
      <c r="O6" s="103">
        <v>2004</v>
      </c>
      <c r="P6" s="103">
        <v>2005</v>
      </c>
      <c r="Q6" s="103">
        <v>2006</v>
      </c>
      <c r="R6" s="103">
        <v>2007</v>
      </c>
      <c r="S6" s="103">
        <v>2008</v>
      </c>
      <c r="T6" s="104" t="s">
        <v>420</v>
      </c>
    </row>
    <row r="7" spans="1:20" ht="12.75">
      <c r="A7" s="105" t="s">
        <v>366</v>
      </c>
      <c r="B7" s="108">
        <v>7</v>
      </c>
      <c r="C7" s="108">
        <v>4</v>
      </c>
      <c r="D7" s="108">
        <v>0</v>
      </c>
      <c r="E7" s="108">
        <v>4</v>
      </c>
      <c r="F7" s="108">
        <v>2</v>
      </c>
      <c r="G7" s="109">
        <v>5</v>
      </c>
      <c r="H7" s="109">
        <v>5</v>
      </c>
      <c r="I7" s="109">
        <v>2</v>
      </c>
      <c r="J7" s="109">
        <v>3</v>
      </c>
      <c r="K7" s="109">
        <v>5</v>
      </c>
      <c r="L7" s="109">
        <v>2</v>
      </c>
      <c r="M7" s="109">
        <v>6</v>
      </c>
      <c r="N7" s="109">
        <v>1</v>
      </c>
      <c r="O7" s="109">
        <v>2</v>
      </c>
      <c r="P7" s="109">
        <v>2</v>
      </c>
      <c r="Q7" s="109">
        <v>2</v>
      </c>
      <c r="R7" s="110">
        <v>2</v>
      </c>
      <c r="S7" s="109">
        <v>0</v>
      </c>
      <c r="T7" s="192">
        <f aca="true" t="shared" si="0" ref="T7:T14">SUM(B7:S7)</f>
        <v>54</v>
      </c>
    </row>
    <row r="8" spans="1:20" ht="12.75">
      <c r="A8" s="106" t="s">
        <v>110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2">
        <v>0</v>
      </c>
      <c r="H8" s="112">
        <v>0</v>
      </c>
      <c r="I8" s="112">
        <v>0</v>
      </c>
      <c r="J8" s="112">
        <v>1</v>
      </c>
      <c r="K8" s="112">
        <v>0</v>
      </c>
      <c r="L8" s="112">
        <v>0</v>
      </c>
      <c r="M8" s="112">
        <v>0</v>
      </c>
      <c r="N8" s="112">
        <v>1</v>
      </c>
      <c r="O8" s="112">
        <v>0</v>
      </c>
      <c r="P8" s="112">
        <v>0</v>
      </c>
      <c r="Q8" s="112">
        <v>0</v>
      </c>
      <c r="R8" s="113">
        <v>0</v>
      </c>
      <c r="S8" s="112">
        <v>0</v>
      </c>
      <c r="T8" s="193">
        <f t="shared" si="0"/>
        <v>2</v>
      </c>
    </row>
    <row r="9" spans="1:20" ht="12.75">
      <c r="A9" s="106" t="s">
        <v>365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2">
        <v>0</v>
      </c>
      <c r="H9" s="112">
        <v>0</v>
      </c>
      <c r="I9" s="112">
        <v>1</v>
      </c>
      <c r="J9" s="112">
        <v>0</v>
      </c>
      <c r="K9" s="112">
        <v>0</v>
      </c>
      <c r="L9" s="112">
        <v>0</v>
      </c>
      <c r="M9" s="112">
        <v>2</v>
      </c>
      <c r="N9" s="112">
        <v>0</v>
      </c>
      <c r="O9" s="112">
        <v>0</v>
      </c>
      <c r="P9" s="112">
        <v>0</v>
      </c>
      <c r="Q9" s="112">
        <v>1</v>
      </c>
      <c r="R9" s="113">
        <v>0</v>
      </c>
      <c r="S9" s="112">
        <v>0</v>
      </c>
      <c r="T9" s="193">
        <f t="shared" si="0"/>
        <v>4</v>
      </c>
    </row>
    <row r="10" spans="1:20" ht="12.75">
      <c r="A10" s="106" t="s">
        <v>364</v>
      </c>
      <c r="B10" s="111">
        <v>1</v>
      </c>
      <c r="C10" s="111">
        <v>3</v>
      </c>
      <c r="D10" s="111">
        <v>1</v>
      </c>
      <c r="E10" s="111">
        <v>4</v>
      </c>
      <c r="F10" s="111">
        <v>3</v>
      </c>
      <c r="G10" s="112">
        <v>2</v>
      </c>
      <c r="H10" s="112">
        <v>1</v>
      </c>
      <c r="I10" s="112">
        <v>0</v>
      </c>
      <c r="J10" s="112">
        <v>0</v>
      </c>
      <c r="K10" s="112">
        <v>0</v>
      </c>
      <c r="L10" s="112">
        <v>1</v>
      </c>
      <c r="M10" s="112">
        <v>0</v>
      </c>
      <c r="N10" s="112">
        <v>0</v>
      </c>
      <c r="O10" s="112">
        <v>2</v>
      </c>
      <c r="P10" s="112">
        <v>0</v>
      </c>
      <c r="Q10" s="112">
        <v>1</v>
      </c>
      <c r="R10" s="113">
        <v>2</v>
      </c>
      <c r="S10" s="112">
        <v>0</v>
      </c>
      <c r="T10" s="193">
        <f t="shared" si="0"/>
        <v>21</v>
      </c>
    </row>
    <row r="11" spans="1:20" ht="12.75">
      <c r="A11" s="106" t="s">
        <v>111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3">
        <v>0</v>
      </c>
      <c r="S11" s="112">
        <v>0</v>
      </c>
      <c r="T11" s="193">
        <f t="shared" si="0"/>
        <v>0</v>
      </c>
    </row>
    <row r="12" spans="1:20" ht="12.75">
      <c r="A12" s="106" t="s">
        <v>362</v>
      </c>
      <c r="B12" s="111">
        <v>0</v>
      </c>
      <c r="C12" s="111">
        <v>0</v>
      </c>
      <c r="D12" s="111">
        <v>2</v>
      </c>
      <c r="E12" s="111">
        <v>1</v>
      </c>
      <c r="F12" s="111">
        <v>2</v>
      </c>
      <c r="G12" s="112">
        <v>2</v>
      </c>
      <c r="H12" s="112">
        <v>0</v>
      </c>
      <c r="I12" s="112">
        <v>0</v>
      </c>
      <c r="J12" s="112">
        <v>2</v>
      </c>
      <c r="K12" s="112">
        <v>0</v>
      </c>
      <c r="L12" s="112">
        <v>1</v>
      </c>
      <c r="M12" s="112">
        <v>3</v>
      </c>
      <c r="N12" s="112">
        <v>2</v>
      </c>
      <c r="O12" s="112">
        <v>2</v>
      </c>
      <c r="P12" s="112">
        <v>0</v>
      </c>
      <c r="Q12" s="112">
        <v>0</v>
      </c>
      <c r="R12" s="113">
        <v>0</v>
      </c>
      <c r="S12" s="112">
        <v>0</v>
      </c>
      <c r="T12" s="193">
        <f t="shared" si="0"/>
        <v>17</v>
      </c>
    </row>
    <row r="13" spans="1:20" ht="12.75">
      <c r="A13" s="106" t="s">
        <v>355</v>
      </c>
      <c r="B13" s="111">
        <v>1</v>
      </c>
      <c r="C13" s="111">
        <v>2</v>
      </c>
      <c r="D13" s="111">
        <v>2</v>
      </c>
      <c r="E13" s="111">
        <v>4</v>
      </c>
      <c r="F13" s="111">
        <v>2</v>
      </c>
      <c r="G13" s="112">
        <v>1</v>
      </c>
      <c r="H13" s="112">
        <v>0</v>
      </c>
      <c r="I13" s="112">
        <v>1</v>
      </c>
      <c r="J13" s="112">
        <v>1</v>
      </c>
      <c r="K13" s="112">
        <v>1</v>
      </c>
      <c r="L13" s="112">
        <v>4</v>
      </c>
      <c r="M13" s="112">
        <v>2</v>
      </c>
      <c r="N13" s="112">
        <v>1</v>
      </c>
      <c r="O13" s="112">
        <v>0</v>
      </c>
      <c r="P13" s="112">
        <v>0</v>
      </c>
      <c r="Q13" s="112">
        <v>0</v>
      </c>
      <c r="R13" s="113">
        <v>0</v>
      </c>
      <c r="S13" s="112">
        <v>0</v>
      </c>
      <c r="T13" s="193">
        <f t="shared" si="0"/>
        <v>22</v>
      </c>
    </row>
    <row r="14" spans="1:20" ht="12.75">
      <c r="A14" s="106" t="s">
        <v>374</v>
      </c>
      <c r="B14" s="111">
        <v>1</v>
      </c>
      <c r="C14" s="111">
        <v>0</v>
      </c>
      <c r="D14" s="111">
        <v>0</v>
      </c>
      <c r="E14" s="111">
        <v>0</v>
      </c>
      <c r="F14" s="111">
        <v>0</v>
      </c>
      <c r="G14" s="112">
        <v>0</v>
      </c>
      <c r="H14" s="112">
        <v>0</v>
      </c>
      <c r="I14" s="112">
        <v>0</v>
      </c>
      <c r="J14" s="112">
        <v>1</v>
      </c>
      <c r="K14" s="112">
        <v>1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3">
        <v>0</v>
      </c>
      <c r="S14" s="112">
        <v>0</v>
      </c>
      <c r="T14" s="193">
        <f t="shared" si="0"/>
        <v>3</v>
      </c>
    </row>
    <row r="15" spans="1:20" ht="12.75">
      <c r="A15" s="106" t="s">
        <v>353</v>
      </c>
      <c r="B15" s="111">
        <v>0</v>
      </c>
      <c r="C15" s="111">
        <v>0</v>
      </c>
      <c r="D15" s="111">
        <v>4</v>
      </c>
      <c r="E15" s="111">
        <v>1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3">
        <v>1</v>
      </c>
      <c r="S15" s="112">
        <v>0</v>
      </c>
      <c r="T15" s="193">
        <v>7</v>
      </c>
    </row>
    <row r="16" spans="1:20" ht="12.75">
      <c r="A16" s="106" t="s">
        <v>361</v>
      </c>
      <c r="B16" s="111">
        <v>0</v>
      </c>
      <c r="C16" s="111">
        <v>1</v>
      </c>
      <c r="D16" s="111">
        <v>0</v>
      </c>
      <c r="E16" s="111">
        <v>0</v>
      </c>
      <c r="F16" s="111">
        <v>1</v>
      </c>
      <c r="G16" s="112">
        <v>0</v>
      </c>
      <c r="H16" s="112">
        <v>0</v>
      </c>
      <c r="I16" s="112">
        <v>0</v>
      </c>
      <c r="J16" s="112">
        <v>1</v>
      </c>
      <c r="K16" s="112">
        <v>0</v>
      </c>
      <c r="L16" s="112">
        <v>0</v>
      </c>
      <c r="M16" s="112">
        <v>1</v>
      </c>
      <c r="N16" s="112">
        <v>0</v>
      </c>
      <c r="O16" s="112">
        <v>1</v>
      </c>
      <c r="P16" s="112">
        <v>0</v>
      </c>
      <c r="Q16" s="112">
        <v>0</v>
      </c>
      <c r="R16" s="113">
        <v>0</v>
      </c>
      <c r="S16" s="112">
        <v>1</v>
      </c>
      <c r="T16" s="193">
        <f>SUM(B16:S16)</f>
        <v>6</v>
      </c>
    </row>
    <row r="17" spans="1:20" ht="12.75">
      <c r="A17" s="107" t="s">
        <v>202</v>
      </c>
      <c r="B17" s="358" t="s">
        <v>375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</row>
    <row r="18" spans="1:20" ht="12.75">
      <c r="A18" s="107" t="s">
        <v>201</v>
      </c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</row>
    <row r="19" spans="1:20" ht="26.25" thickBot="1">
      <c r="A19" s="188" t="s">
        <v>373</v>
      </c>
      <c r="B19" s="189">
        <f aca="true" t="shared" si="1" ref="B19:T19">SUM(B7:B18)</f>
        <v>10</v>
      </c>
      <c r="C19" s="189">
        <f t="shared" si="1"/>
        <v>10</v>
      </c>
      <c r="D19" s="189">
        <f t="shared" si="1"/>
        <v>9</v>
      </c>
      <c r="E19" s="189">
        <f t="shared" si="1"/>
        <v>14</v>
      </c>
      <c r="F19" s="189">
        <f t="shared" si="1"/>
        <v>10</v>
      </c>
      <c r="G19" s="189">
        <f t="shared" si="1"/>
        <v>10</v>
      </c>
      <c r="H19" s="189">
        <f t="shared" si="1"/>
        <v>6</v>
      </c>
      <c r="I19" s="189">
        <f t="shared" si="1"/>
        <v>4</v>
      </c>
      <c r="J19" s="189">
        <f t="shared" si="1"/>
        <v>9</v>
      </c>
      <c r="K19" s="190">
        <f t="shared" si="1"/>
        <v>7</v>
      </c>
      <c r="L19" s="190">
        <f t="shared" si="1"/>
        <v>8</v>
      </c>
      <c r="M19" s="190">
        <f t="shared" si="1"/>
        <v>14</v>
      </c>
      <c r="N19" s="190">
        <f t="shared" si="1"/>
        <v>5</v>
      </c>
      <c r="O19" s="190">
        <f t="shared" si="1"/>
        <v>7</v>
      </c>
      <c r="P19" s="190">
        <f t="shared" si="1"/>
        <v>2</v>
      </c>
      <c r="Q19" s="189">
        <f t="shared" si="1"/>
        <v>4</v>
      </c>
      <c r="R19" s="189">
        <f t="shared" si="1"/>
        <v>5</v>
      </c>
      <c r="S19" s="190">
        <f t="shared" si="1"/>
        <v>1</v>
      </c>
      <c r="T19" s="191">
        <f t="shared" si="1"/>
        <v>136</v>
      </c>
    </row>
    <row r="20" spans="1:6" ht="12.75">
      <c r="A20" s="357" t="s">
        <v>509</v>
      </c>
      <c r="B20" s="357"/>
      <c r="C20" s="357"/>
      <c r="D20" s="357"/>
      <c r="E20" s="357"/>
      <c r="F20" s="357"/>
    </row>
  </sheetData>
  <mergeCells count="5">
    <mergeCell ref="A20:F20"/>
    <mergeCell ref="B17:T18"/>
    <mergeCell ref="A1:T1"/>
    <mergeCell ref="A3:T3"/>
    <mergeCell ref="A4:T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4" r:id="rId1"/>
  <ignoredErrors>
    <ignoredError sqref="S19 C19:R19 T19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293" t="s">
        <v>4</v>
      </c>
      <c r="B1" s="293"/>
      <c r="C1" s="293"/>
      <c r="D1" s="293"/>
      <c r="E1" s="293"/>
      <c r="F1" s="293"/>
    </row>
    <row r="3" spans="1:6" ht="15">
      <c r="A3" s="299" t="s">
        <v>312</v>
      </c>
      <c r="B3" s="299"/>
      <c r="C3" s="299"/>
      <c r="D3" s="299"/>
      <c r="E3" s="299"/>
      <c r="F3" s="299"/>
    </row>
    <row r="4" spans="1:6" ht="15">
      <c r="A4" s="299" t="s">
        <v>313</v>
      </c>
      <c r="B4" s="299"/>
      <c r="C4" s="299"/>
      <c r="D4" s="299"/>
      <c r="E4" s="299"/>
      <c r="F4" s="299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306" t="s">
        <v>5</v>
      </c>
      <c r="B6" s="246" t="s">
        <v>180</v>
      </c>
      <c r="C6" s="303" t="s">
        <v>185</v>
      </c>
      <c r="D6" s="304"/>
      <c r="E6" s="304"/>
      <c r="F6" s="304"/>
    </row>
    <row r="7" spans="1:6" ht="26.25" thickBot="1">
      <c r="A7" s="307"/>
      <c r="B7" s="247"/>
      <c r="C7" s="34" t="s">
        <v>181</v>
      </c>
      <c r="D7" s="34" t="s">
        <v>182</v>
      </c>
      <c r="E7" s="34" t="s">
        <v>183</v>
      </c>
      <c r="F7" s="35" t="s">
        <v>184</v>
      </c>
    </row>
    <row r="8" spans="1:6" ht="12.75">
      <c r="A8" s="26">
        <v>1999</v>
      </c>
      <c r="B8" s="27">
        <v>18237</v>
      </c>
      <c r="C8" s="27">
        <f>SUM(D8:E8)</f>
        <v>82217</v>
      </c>
      <c r="D8" s="27">
        <v>24034</v>
      </c>
      <c r="E8" s="27">
        <v>58183</v>
      </c>
      <c r="F8" s="29">
        <v>4.508252453802709</v>
      </c>
    </row>
    <row r="9" spans="1:6" ht="12.75">
      <c r="A9" s="26">
        <v>2000</v>
      </c>
      <c r="B9" s="27">
        <v>24118</v>
      </c>
      <c r="C9" s="27">
        <f aca="true" t="shared" si="0" ref="C9:C20">SUM(D9:E9)</f>
        <v>188586</v>
      </c>
      <c r="D9" s="27">
        <v>46138</v>
      </c>
      <c r="E9" s="27">
        <v>142448</v>
      </c>
      <c r="F9" s="29">
        <v>7.819305083340244</v>
      </c>
    </row>
    <row r="10" spans="1:6" ht="12.75">
      <c r="A10" s="26">
        <v>2001</v>
      </c>
      <c r="B10" s="27">
        <v>19547</v>
      </c>
      <c r="C10" s="27">
        <f t="shared" si="0"/>
        <v>93297</v>
      </c>
      <c r="D10" s="27">
        <v>19363</v>
      </c>
      <c r="E10" s="27">
        <v>73934</v>
      </c>
      <c r="F10" s="29">
        <v>4.772957487082417</v>
      </c>
    </row>
    <row r="11" spans="1:6" ht="12.75">
      <c r="A11" s="26">
        <v>2002</v>
      </c>
      <c r="B11" s="27">
        <v>19929</v>
      </c>
      <c r="C11" s="27">
        <f t="shared" si="0"/>
        <v>107464</v>
      </c>
      <c r="D11" s="27">
        <v>25197</v>
      </c>
      <c r="E11" s="27">
        <v>82267</v>
      </c>
      <c r="F11" s="29">
        <v>5.392342817000351</v>
      </c>
    </row>
    <row r="12" spans="1:6" ht="12.75">
      <c r="A12" s="26">
        <v>2003</v>
      </c>
      <c r="B12" s="27">
        <v>18616</v>
      </c>
      <c r="C12" s="27">
        <f t="shared" si="0"/>
        <v>148172</v>
      </c>
      <c r="D12" s="27">
        <v>53673</v>
      </c>
      <c r="E12" s="27">
        <v>94499</v>
      </c>
      <c r="F12" s="29">
        <v>7.959389772238934</v>
      </c>
    </row>
    <row r="13" spans="1:6" ht="12.75">
      <c r="A13" s="26">
        <v>2004</v>
      </c>
      <c r="B13" s="27">
        <v>21396</v>
      </c>
      <c r="C13" s="27">
        <f t="shared" si="0"/>
        <v>134193</v>
      </c>
      <c r="D13" s="27">
        <v>51732</v>
      </c>
      <c r="E13" s="27">
        <v>82461</v>
      </c>
      <c r="F13" s="29">
        <v>6.271873247335951</v>
      </c>
    </row>
    <row r="14" spans="1:6" ht="12.75">
      <c r="A14" s="26">
        <v>2005</v>
      </c>
      <c r="B14" s="27">
        <v>25492</v>
      </c>
      <c r="C14" s="27">
        <f t="shared" si="0"/>
        <v>188672</v>
      </c>
      <c r="D14" s="27">
        <v>69350</v>
      </c>
      <c r="E14" s="27">
        <v>119322</v>
      </c>
      <c r="F14" s="29">
        <v>7.402204613211988</v>
      </c>
    </row>
    <row r="15" spans="1:6" ht="12.75">
      <c r="A15" s="26">
        <v>2006</v>
      </c>
      <c r="B15" s="27">
        <v>16334</v>
      </c>
      <c r="C15" s="27">
        <f t="shared" si="0"/>
        <v>156083</v>
      </c>
      <c r="D15" s="27">
        <v>71803</v>
      </c>
      <c r="E15" s="27">
        <v>84280</v>
      </c>
      <c r="F15" s="29">
        <v>9.510530182441533</v>
      </c>
    </row>
    <row r="16" spans="1:6" ht="12.75">
      <c r="A16" s="26">
        <v>2007</v>
      </c>
      <c r="B16" s="27">
        <v>10936</v>
      </c>
      <c r="C16" s="27">
        <f t="shared" si="0"/>
        <v>86122</v>
      </c>
      <c r="D16" s="27">
        <v>29409</v>
      </c>
      <c r="E16" s="27">
        <v>56713</v>
      </c>
      <c r="F16" s="29">
        <v>7.875091441111924</v>
      </c>
    </row>
    <row r="17" spans="1:6" ht="12.75">
      <c r="A17" s="26">
        <v>2008</v>
      </c>
      <c r="B17" s="27">
        <v>11655</v>
      </c>
      <c r="C17" s="27">
        <f t="shared" si="0"/>
        <v>50321.6</v>
      </c>
      <c r="D17" s="27">
        <v>8443</v>
      </c>
      <c r="E17" s="27">
        <v>41878.6</v>
      </c>
      <c r="F17" s="29">
        <v>4.317631917631918</v>
      </c>
    </row>
    <row r="18" spans="1:6" ht="12.75">
      <c r="A18" s="26">
        <v>2009</v>
      </c>
      <c r="B18" s="27">
        <v>15642</v>
      </c>
      <c r="C18" s="27">
        <f t="shared" si="0"/>
        <v>120085.04</v>
      </c>
      <c r="D18" s="27">
        <v>40393.31</v>
      </c>
      <c r="E18" s="27">
        <v>79691.73</v>
      </c>
      <c r="F18" s="29">
        <v>7.664732131440992</v>
      </c>
    </row>
    <row r="19" spans="1:6" ht="12.75">
      <c r="A19" s="26">
        <v>2010</v>
      </c>
      <c r="B19" s="27">
        <v>11722</v>
      </c>
      <c r="C19" s="27">
        <f t="shared" si="0"/>
        <v>54769.880000000005</v>
      </c>
      <c r="D19" s="27">
        <v>10184.91</v>
      </c>
      <c r="E19" s="27">
        <v>44584.97</v>
      </c>
      <c r="F19" s="29">
        <v>4.672400614229654</v>
      </c>
    </row>
    <row r="20" spans="1:6" ht="13.5" thickBot="1">
      <c r="A20" s="30" t="s">
        <v>510</v>
      </c>
      <c r="B20" s="31">
        <v>16028</v>
      </c>
      <c r="C20" s="31">
        <f t="shared" si="0"/>
        <v>84490.08</v>
      </c>
      <c r="D20" s="31">
        <v>18363.13</v>
      </c>
      <c r="E20" s="31">
        <v>66126.95</v>
      </c>
      <c r="F20" s="33">
        <v>5.271405041177939</v>
      </c>
    </row>
    <row r="21" spans="1:2" ht="12.75">
      <c r="A21" s="300" t="s">
        <v>512</v>
      </c>
      <c r="B21" s="300"/>
    </row>
    <row r="22" spans="1:2" ht="12.75">
      <c r="A22" s="302" t="s">
        <v>511</v>
      </c>
      <c r="B22" s="302"/>
    </row>
  </sheetData>
  <mergeCells count="8">
    <mergeCell ref="A22:B22"/>
    <mergeCell ref="A21:B21"/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C8:C20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workbookViewId="0" topLeftCell="A1">
      <selection activeCell="K27" sqref="K27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1" width="12.7109375" style="0" customWidth="1"/>
  </cols>
  <sheetData>
    <row r="1" spans="1:11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ht="15">
      <c r="A3" s="295" t="s">
        <v>314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6.25" thickBot="1">
      <c r="A5" s="52" t="s">
        <v>5</v>
      </c>
      <c r="B5" s="56" t="s">
        <v>186</v>
      </c>
      <c r="C5" s="56" t="s">
        <v>187</v>
      </c>
      <c r="D5" s="56" t="s">
        <v>188</v>
      </c>
      <c r="E5" s="56" t="s">
        <v>189</v>
      </c>
      <c r="F5" s="56" t="s">
        <v>190</v>
      </c>
      <c r="G5" s="56" t="s">
        <v>191</v>
      </c>
      <c r="H5" s="56" t="s">
        <v>192</v>
      </c>
      <c r="I5" s="56" t="s">
        <v>193</v>
      </c>
      <c r="J5" s="53" t="s">
        <v>513</v>
      </c>
      <c r="K5" s="53" t="s">
        <v>7</v>
      </c>
    </row>
    <row r="6" spans="1:11" ht="12.75">
      <c r="A6" s="22">
        <v>1995</v>
      </c>
      <c r="B6" s="23">
        <v>22</v>
      </c>
      <c r="C6" s="23">
        <v>19</v>
      </c>
      <c r="D6" s="23">
        <v>8</v>
      </c>
      <c r="E6" s="23">
        <v>7</v>
      </c>
      <c r="F6" s="23">
        <v>0</v>
      </c>
      <c r="G6" s="23">
        <v>7</v>
      </c>
      <c r="H6" s="23">
        <v>0</v>
      </c>
      <c r="I6" s="23">
        <v>19</v>
      </c>
      <c r="J6" s="38">
        <v>0</v>
      </c>
      <c r="K6" s="38">
        <f>SUM(B6:J6)</f>
        <v>82</v>
      </c>
    </row>
    <row r="7" spans="1:11" ht="12.75">
      <c r="A7" s="26">
        <v>1996</v>
      </c>
      <c r="B7" s="27">
        <v>110</v>
      </c>
      <c r="C7" s="27">
        <v>13</v>
      </c>
      <c r="D7" s="27">
        <v>1</v>
      </c>
      <c r="E7" s="27">
        <v>8</v>
      </c>
      <c r="F7" s="27">
        <v>0</v>
      </c>
      <c r="G7" s="27">
        <v>1</v>
      </c>
      <c r="H7" s="27">
        <v>2</v>
      </c>
      <c r="I7" s="27">
        <v>13</v>
      </c>
      <c r="J7" s="39">
        <v>0</v>
      </c>
      <c r="K7" s="39">
        <f aca="true" t="shared" si="0" ref="K7:K22">SUM(B7:J7)</f>
        <v>148</v>
      </c>
    </row>
    <row r="8" spans="1:11" ht="12.75">
      <c r="A8" s="26">
        <v>1997</v>
      </c>
      <c r="B8" s="27">
        <v>40</v>
      </c>
      <c r="C8" s="27">
        <v>14</v>
      </c>
      <c r="D8" s="27">
        <v>4</v>
      </c>
      <c r="E8" s="27">
        <v>2</v>
      </c>
      <c r="F8" s="27">
        <v>0</v>
      </c>
      <c r="G8" s="27">
        <v>0</v>
      </c>
      <c r="H8" s="27">
        <v>5</v>
      </c>
      <c r="I8" s="27">
        <v>13</v>
      </c>
      <c r="J8" s="39">
        <v>0</v>
      </c>
      <c r="K8" s="39">
        <f t="shared" si="0"/>
        <v>78</v>
      </c>
    </row>
    <row r="9" spans="1:11" ht="12.75">
      <c r="A9" s="26">
        <v>1998</v>
      </c>
      <c r="B9" s="27">
        <v>0</v>
      </c>
      <c r="C9" s="27">
        <v>2</v>
      </c>
      <c r="D9" s="27">
        <v>4</v>
      </c>
      <c r="E9" s="27">
        <v>0</v>
      </c>
      <c r="F9" s="27">
        <v>0</v>
      </c>
      <c r="G9" s="27">
        <v>0</v>
      </c>
      <c r="H9" s="27">
        <v>1</v>
      </c>
      <c r="I9" s="27">
        <v>36</v>
      </c>
      <c r="J9" s="39">
        <v>0</v>
      </c>
      <c r="K9" s="39">
        <f t="shared" si="0"/>
        <v>43</v>
      </c>
    </row>
    <row r="10" spans="1:11" ht="12.75">
      <c r="A10" s="26">
        <v>1999</v>
      </c>
      <c r="B10" s="27">
        <v>5</v>
      </c>
      <c r="C10" s="27">
        <v>20</v>
      </c>
      <c r="D10" s="27">
        <v>8</v>
      </c>
      <c r="E10" s="27">
        <v>0</v>
      </c>
      <c r="F10" s="27">
        <v>1</v>
      </c>
      <c r="G10" s="27">
        <v>0</v>
      </c>
      <c r="H10" s="27">
        <v>0</v>
      </c>
      <c r="I10" s="27">
        <v>17</v>
      </c>
      <c r="J10" s="39">
        <v>0</v>
      </c>
      <c r="K10" s="39">
        <f t="shared" si="0"/>
        <v>51</v>
      </c>
    </row>
    <row r="11" spans="1:11" ht="12.75">
      <c r="A11" s="26">
        <v>2000</v>
      </c>
      <c r="B11" s="27">
        <v>14</v>
      </c>
      <c r="C11" s="27">
        <v>28</v>
      </c>
      <c r="D11" s="27">
        <v>6</v>
      </c>
      <c r="E11" s="27">
        <v>0</v>
      </c>
      <c r="F11" s="27">
        <v>0</v>
      </c>
      <c r="G11" s="27">
        <v>4</v>
      </c>
      <c r="H11" s="27">
        <v>2</v>
      </c>
      <c r="I11" s="27">
        <v>37</v>
      </c>
      <c r="J11" s="39">
        <v>0</v>
      </c>
      <c r="K11" s="39">
        <f t="shared" si="0"/>
        <v>91</v>
      </c>
    </row>
    <row r="12" spans="1:11" ht="12.75">
      <c r="A12" s="26">
        <v>2001</v>
      </c>
      <c r="B12" s="27">
        <v>9</v>
      </c>
      <c r="C12" s="27">
        <v>17</v>
      </c>
      <c r="D12" s="27">
        <v>1</v>
      </c>
      <c r="E12" s="27">
        <v>1</v>
      </c>
      <c r="F12" s="27">
        <v>0</v>
      </c>
      <c r="G12" s="27">
        <v>2</v>
      </c>
      <c r="H12" s="27">
        <v>4</v>
      </c>
      <c r="I12" s="27">
        <v>27</v>
      </c>
      <c r="J12" s="39">
        <v>0</v>
      </c>
      <c r="K12" s="39">
        <f t="shared" si="0"/>
        <v>61</v>
      </c>
    </row>
    <row r="13" spans="1:11" ht="12.75">
      <c r="A13" s="26">
        <v>2002</v>
      </c>
      <c r="B13" s="27">
        <v>13</v>
      </c>
      <c r="C13" s="27">
        <v>12</v>
      </c>
      <c r="D13" s="27">
        <v>6</v>
      </c>
      <c r="E13" s="27">
        <v>1</v>
      </c>
      <c r="F13" s="27">
        <v>0</v>
      </c>
      <c r="G13" s="27">
        <v>4</v>
      </c>
      <c r="H13" s="27">
        <v>0</v>
      </c>
      <c r="I13" s="27">
        <v>15</v>
      </c>
      <c r="J13" s="39">
        <v>0</v>
      </c>
      <c r="K13" s="39">
        <f t="shared" si="0"/>
        <v>51</v>
      </c>
    </row>
    <row r="14" spans="1:11" ht="12.75">
      <c r="A14" s="26">
        <v>2003</v>
      </c>
      <c r="B14" s="27">
        <v>9</v>
      </c>
      <c r="C14" s="27">
        <v>8</v>
      </c>
      <c r="D14" s="27">
        <v>11</v>
      </c>
      <c r="E14" s="27">
        <v>2</v>
      </c>
      <c r="F14" s="27">
        <v>60</v>
      </c>
      <c r="G14" s="27">
        <v>4</v>
      </c>
      <c r="H14" s="27">
        <v>0</v>
      </c>
      <c r="I14" s="27">
        <v>5</v>
      </c>
      <c r="J14" s="39">
        <v>0</v>
      </c>
      <c r="K14" s="39">
        <f t="shared" si="0"/>
        <v>99</v>
      </c>
    </row>
    <row r="15" spans="1:11" ht="12.75">
      <c r="A15" s="26">
        <v>2004</v>
      </c>
      <c r="B15" s="27">
        <v>7</v>
      </c>
      <c r="C15" s="27">
        <v>6</v>
      </c>
      <c r="D15" s="27">
        <v>4</v>
      </c>
      <c r="E15" s="27">
        <v>0</v>
      </c>
      <c r="F15" s="27">
        <v>23</v>
      </c>
      <c r="G15" s="27">
        <v>5</v>
      </c>
      <c r="H15" s="27">
        <v>3</v>
      </c>
      <c r="I15" s="27">
        <v>20</v>
      </c>
      <c r="J15" s="39">
        <v>0</v>
      </c>
      <c r="K15" s="39">
        <f t="shared" si="0"/>
        <v>68</v>
      </c>
    </row>
    <row r="16" spans="1:11" ht="12.75">
      <c r="A16" s="26">
        <v>2005</v>
      </c>
      <c r="B16" s="27">
        <v>8</v>
      </c>
      <c r="C16" s="27">
        <v>8</v>
      </c>
      <c r="D16" s="27">
        <v>19</v>
      </c>
      <c r="E16" s="27">
        <v>0</v>
      </c>
      <c r="F16" s="27">
        <v>4</v>
      </c>
      <c r="G16" s="27">
        <v>1</v>
      </c>
      <c r="H16" s="27">
        <v>3</v>
      </c>
      <c r="I16" s="27" t="s">
        <v>506</v>
      </c>
      <c r="J16" s="39">
        <v>0</v>
      </c>
      <c r="K16" s="39">
        <f t="shared" si="0"/>
        <v>43</v>
      </c>
    </row>
    <row r="17" spans="1:11" ht="12.75">
      <c r="A17" s="26">
        <v>2006</v>
      </c>
      <c r="B17" s="27">
        <v>9</v>
      </c>
      <c r="C17" s="27">
        <v>9</v>
      </c>
      <c r="D17" s="27">
        <v>8</v>
      </c>
      <c r="E17" s="27">
        <v>5</v>
      </c>
      <c r="F17" s="27">
        <v>14</v>
      </c>
      <c r="G17" s="27">
        <v>0</v>
      </c>
      <c r="H17" s="27">
        <v>0</v>
      </c>
      <c r="I17" s="27" t="s">
        <v>506</v>
      </c>
      <c r="J17" s="39">
        <v>0</v>
      </c>
      <c r="K17" s="39">
        <f t="shared" si="0"/>
        <v>45</v>
      </c>
    </row>
    <row r="18" spans="1:11" ht="12.75">
      <c r="A18" s="26">
        <v>2007</v>
      </c>
      <c r="B18" s="27">
        <v>11</v>
      </c>
      <c r="C18" s="27">
        <v>4</v>
      </c>
      <c r="D18" s="27">
        <v>1</v>
      </c>
      <c r="E18" s="27">
        <v>2</v>
      </c>
      <c r="F18" s="27">
        <v>0</v>
      </c>
      <c r="G18" s="27">
        <v>0</v>
      </c>
      <c r="H18" s="27">
        <v>0</v>
      </c>
      <c r="I18" s="27" t="s">
        <v>506</v>
      </c>
      <c r="J18" s="39">
        <v>0</v>
      </c>
      <c r="K18" s="39">
        <f t="shared" si="0"/>
        <v>18</v>
      </c>
    </row>
    <row r="19" spans="1:11" ht="12.75">
      <c r="A19" s="26">
        <v>2008</v>
      </c>
      <c r="B19" s="27">
        <v>6</v>
      </c>
      <c r="C19" s="27">
        <v>3</v>
      </c>
      <c r="D19" s="27">
        <v>1</v>
      </c>
      <c r="E19" s="27">
        <v>1</v>
      </c>
      <c r="F19" s="27">
        <v>0</v>
      </c>
      <c r="G19" s="27">
        <v>4</v>
      </c>
      <c r="H19" s="27">
        <v>0</v>
      </c>
      <c r="I19" s="27">
        <v>4</v>
      </c>
      <c r="J19" s="39">
        <v>0</v>
      </c>
      <c r="K19" s="39">
        <f t="shared" si="0"/>
        <v>19</v>
      </c>
    </row>
    <row r="20" spans="1:11" ht="12.75">
      <c r="A20" s="26">
        <v>2009</v>
      </c>
      <c r="B20" s="27">
        <v>5</v>
      </c>
      <c r="C20" s="27">
        <v>11</v>
      </c>
      <c r="D20" s="27">
        <v>11</v>
      </c>
      <c r="E20" s="27">
        <v>2</v>
      </c>
      <c r="F20" s="27">
        <v>0</v>
      </c>
      <c r="G20" s="27">
        <v>3</v>
      </c>
      <c r="H20" s="27">
        <v>1</v>
      </c>
      <c r="I20" s="27">
        <v>2</v>
      </c>
      <c r="J20" s="81">
        <v>0</v>
      </c>
      <c r="K20" s="39">
        <f t="shared" si="0"/>
        <v>35</v>
      </c>
    </row>
    <row r="21" spans="1:11" ht="12.75">
      <c r="A21" s="26">
        <v>2010</v>
      </c>
      <c r="B21" s="27">
        <v>12</v>
      </c>
      <c r="C21" s="27">
        <v>6</v>
      </c>
      <c r="D21" s="27">
        <v>9</v>
      </c>
      <c r="E21" s="27">
        <v>2</v>
      </c>
      <c r="F21" s="27">
        <v>2</v>
      </c>
      <c r="G21" s="27">
        <v>11</v>
      </c>
      <c r="H21" s="27">
        <v>1</v>
      </c>
      <c r="I21" s="27">
        <v>5</v>
      </c>
      <c r="J21" s="39">
        <v>0</v>
      </c>
      <c r="K21" s="39">
        <f t="shared" si="0"/>
        <v>48</v>
      </c>
    </row>
    <row r="22" spans="1:11" ht="12.75">
      <c r="A22" s="26">
        <v>2011</v>
      </c>
      <c r="B22" s="27">
        <v>9</v>
      </c>
      <c r="C22" s="27">
        <v>2</v>
      </c>
      <c r="D22" s="27">
        <v>12</v>
      </c>
      <c r="E22" s="27">
        <v>3</v>
      </c>
      <c r="F22" s="27">
        <v>1</v>
      </c>
      <c r="G22" s="27">
        <v>2</v>
      </c>
      <c r="H22" s="27">
        <v>1</v>
      </c>
      <c r="I22" s="27">
        <v>2</v>
      </c>
      <c r="J22" s="39">
        <v>9</v>
      </c>
      <c r="K22" s="39">
        <f t="shared" si="0"/>
        <v>41</v>
      </c>
    </row>
    <row r="23" spans="1:11" ht="12.75">
      <c r="A23" s="26"/>
      <c r="B23" s="27"/>
      <c r="C23" s="27"/>
      <c r="D23" s="27"/>
      <c r="E23" s="27"/>
      <c r="F23" s="27"/>
      <c r="G23" s="27"/>
      <c r="H23" s="27"/>
      <c r="I23" s="27"/>
      <c r="J23" s="39"/>
      <c r="K23" s="39"/>
    </row>
    <row r="24" spans="1:11" s="3" customFormat="1" ht="13.5" thickBot="1">
      <c r="A24" s="194" t="s">
        <v>27</v>
      </c>
      <c r="B24" s="177">
        <f aca="true" t="shared" si="1" ref="B24:J24">SUM(B6:B22)</f>
        <v>289</v>
      </c>
      <c r="C24" s="177">
        <f t="shared" si="1"/>
        <v>182</v>
      </c>
      <c r="D24" s="177">
        <f t="shared" si="1"/>
        <v>114</v>
      </c>
      <c r="E24" s="177">
        <f t="shared" si="1"/>
        <v>36</v>
      </c>
      <c r="F24" s="177">
        <f t="shared" si="1"/>
        <v>105</v>
      </c>
      <c r="G24" s="177">
        <f t="shared" si="1"/>
        <v>48</v>
      </c>
      <c r="H24" s="177">
        <f t="shared" si="1"/>
        <v>23</v>
      </c>
      <c r="I24" s="177">
        <f t="shared" si="1"/>
        <v>215</v>
      </c>
      <c r="J24" s="183">
        <f t="shared" si="1"/>
        <v>9</v>
      </c>
      <c r="K24" s="183">
        <f>SUM(B24:J25)</f>
        <v>1021</v>
      </c>
    </row>
    <row r="25" spans="1:11" ht="12.75">
      <c r="A25" s="51" t="s">
        <v>515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4" ht="12.75">
      <c r="A26" s="302" t="s">
        <v>349</v>
      </c>
      <c r="B26" s="302"/>
      <c r="C26" s="302"/>
      <c r="D26" s="302"/>
    </row>
    <row r="27" spans="1:4" ht="12.75">
      <c r="A27" s="302" t="s">
        <v>514</v>
      </c>
      <c r="B27" s="302"/>
      <c r="C27" s="302"/>
      <c r="D27" s="302"/>
    </row>
  </sheetData>
  <mergeCells count="4">
    <mergeCell ref="A1:K1"/>
    <mergeCell ref="A3:K3"/>
    <mergeCell ref="A26:D26"/>
    <mergeCell ref="A27:D2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5" r:id="rId1"/>
  <ignoredErrors>
    <ignoredError sqref="K22:K23 K6:K21" formulaRange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75" zoomScaleNormal="75" zoomScaleSheetLayoutView="75" workbookViewId="0" topLeftCell="A1">
      <selection activeCell="C5" sqref="C5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293" t="s">
        <v>4</v>
      </c>
      <c r="B1" s="293"/>
      <c r="C1" s="293"/>
      <c r="D1" s="9"/>
    </row>
    <row r="3" spans="1:6" ht="15" customHeight="1">
      <c r="A3" s="299" t="s">
        <v>460</v>
      </c>
      <c r="B3" s="299"/>
      <c r="C3" s="299"/>
      <c r="D3" s="6"/>
      <c r="E3" s="6"/>
      <c r="F3" s="6"/>
    </row>
    <row r="4" ht="13.5" thickBot="1"/>
    <row r="5" spans="1:4" ht="13.5" thickBot="1">
      <c r="A5" s="157"/>
      <c r="B5" s="157" t="s">
        <v>461</v>
      </c>
      <c r="C5" s="157" t="s">
        <v>462</v>
      </c>
      <c r="D5" s="158"/>
    </row>
    <row r="6" spans="1:4" ht="12.75">
      <c r="A6" s="159" t="s">
        <v>194</v>
      </c>
      <c r="B6" s="160">
        <v>1.7680181029053408</v>
      </c>
      <c r="C6" s="160">
        <v>2.0077282717640466</v>
      </c>
      <c r="D6" s="158"/>
    </row>
    <row r="7" spans="1:4" ht="12.75">
      <c r="A7" s="161" t="s">
        <v>463</v>
      </c>
      <c r="B7" s="162">
        <v>50.10106835372728</v>
      </c>
      <c r="C7" s="162">
        <v>50.055675408943756</v>
      </c>
      <c r="D7" s="158"/>
    </row>
    <row r="8" spans="1:4" ht="12.75">
      <c r="A8" s="161" t="s">
        <v>464</v>
      </c>
      <c r="B8" s="162">
        <v>47.27197335605817</v>
      </c>
      <c r="C8" s="162">
        <v>47.071657845010556</v>
      </c>
      <c r="D8" s="158"/>
    </row>
    <row r="9" spans="1:4" ht="13.5" thickBot="1">
      <c r="A9" s="163" t="s">
        <v>465</v>
      </c>
      <c r="B9" s="164">
        <v>0.8589401873092057</v>
      </c>
      <c r="C9" s="164">
        <v>0.8668776587034568</v>
      </c>
      <c r="D9" s="158"/>
    </row>
    <row r="10" ht="12.75">
      <c r="A10" s="165" t="s">
        <v>466</v>
      </c>
    </row>
    <row r="11" ht="12.75">
      <c r="A11" t="s">
        <v>467</v>
      </c>
    </row>
  </sheetData>
  <mergeCells count="2">
    <mergeCell ref="A3:C3"/>
    <mergeCell ref="A1:C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Normal="75" zoomScaleSheetLayoutView="75" workbookViewId="0" topLeftCell="A1">
      <selection activeCell="A38" sqref="A38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293" t="s">
        <v>4</v>
      </c>
      <c r="B1" s="293"/>
    </row>
    <row r="3" spans="1:2" ht="15">
      <c r="A3" s="299" t="s">
        <v>315</v>
      </c>
      <c r="B3" s="299"/>
    </row>
    <row r="4" spans="1:2" ht="15">
      <c r="A4" s="299" t="s">
        <v>377</v>
      </c>
      <c r="B4" s="299"/>
    </row>
    <row r="5" spans="1:2" ht="13.5" thickBot="1">
      <c r="A5" s="21"/>
      <c r="B5" s="21"/>
    </row>
    <row r="6" spans="1:2" ht="29.25" customHeight="1" thickBot="1">
      <c r="A6" s="60" t="s">
        <v>200</v>
      </c>
      <c r="B6" s="53" t="s">
        <v>199</v>
      </c>
    </row>
    <row r="7" spans="1:2" ht="12.75">
      <c r="A7" s="41" t="s">
        <v>376</v>
      </c>
      <c r="B7" s="25">
        <v>26</v>
      </c>
    </row>
    <row r="8" spans="1:2" ht="12.75">
      <c r="A8" s="43" t="s">
        <v>195</v>
      </c>
      <c r="B8" s="29">
        <v>37</v>
      </c>
    </row>
    <row r="9" spans="1:2" ht="12.75">
      <c r="A9" s="43" t="s">
        <v>196</v>
      </c>
      <c r="B9" s="29">
        <v>19</v>
      </c>
    </row>
    <row r="10" spans="1:2" ht="12.75">
      <c r="A10" s="43" t="s">
        <v>197</v>
      </c>
      <c r="B10" s="29">
        <v>16</v>
      </c>
    </row>
    <row r="11" spans="1:2" ht="13.5" thickBot="1">
      <c r="A11" s="69" t="s">
        <v>198</v>
      </c>
      <c r="B11" s="33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75" zoomScaleNormal="75" zoomScaleSheetLayoutView="75" workbookViewId="0" topLeftCell="A1">
      <selection activeCell="B15" sqref="B15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21.57421875" style="0" customWidth="1"/>
    <col min="4" max="4" width="19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 customHeight="1">
      <c r="A3" s="299" t="s">
        <v>520</v>
      </c>
      <c r="B3" s="299"/>
      <c r="C3" s="299"/>
      <c r="D3" s="299"/>
    </row>
    <row r="5" ht="13.5" thickBot="1"/>
    <row r="6" spans="1:4" ht="26.25" thickBot="1">
      <c r="A6" s="167" t="s">
        <v>468</v>
      </c>
      <c r="B6" s="168" t="s">
        <v>469</v>
      </c>
      <c r="C6" s="168" t="s">
        <v>470</v>
      </c>
      <c r="D6" s="166" t="s">
        <v>471</v>
      </c>
    </row>
    <row r="7" spans="1:4" ht="12.75">
      <c r="A7" s="211" t="s">
        <v>366</v>
      </c>
      <c r="B7" s="205">
        <v>57.61</v>
      </c>
      <c r="C7" s="205">
        <v>19.76</v>
      </c>
      <c r="D7" s="206">
        <v>22.63</v>
      </c>
    </row>
    <row r="8" spans="1:4" ht="12.75">
      <c r="A8" s="212" t="s">
        <v>362</v>
      </c>
      <c r="B8" s="207">
        <v>54.41</v>
      </c>
      <c r="C8" s="207">
        <v>24.86</v>
      </c>
      <c r="D8" s="208">
        <v>20.74</v>
      </c>
    </row>
    <row r="9" spans="1:4" ht="12.75">
      <c r="A9" s="212" t="s">
        <v>111</v>
      </c>
      <c r="B9" s="207">
        <v>59.91</v>
      </c>
      <c r="C9" s="207">
        <v>22.39</v>
      </c>
      <c r="D9" s="208">
        <v>17.7</v>
      </c>
    </row>
    <row r="10" spans="1:4" ht="12.75">
      <c r="A10" s="212" t="s">
        <v>356</v>
      </c>
      <c r="B10" s="207">
        <v>61.92</v>
      </c>
      <c r="C10" s="207">
        <v>21.67</v>
      </c>
      <c r="D10" s="208">
        <v>16.42</v>
      </c>
    </row>
    <row r="11" spans="1:4" ht="12.75">
      <c r="A11" s="212" t="s">
        <v>363</v>
      </c>
      <c r="B11" s="207">
        <v>65.64</v>
      </c>
      <c r="C11" s="207">
        <v>18.79</v>
      </c>
      <c r="D11" s="208">
        <v>15.57</v>
      </c>
    </row>
    <row r="12" spans="1:4" ht="12.75">
      <c r="A12" s="212" t="s">
        <v>112</v>
      </c>
      <c r="B12" s="207">
        <v>66.41</v>
      </c>
      <c r="C12" s="207">
        <v>18.13</v>
      </c>
      <c r="D12" s="208">
        <v>15.46</v>
      </c>
    </row>
    <row r="13" spans="1:4" ht="12.75">
      <c r="A13" s="212" t="s">
        <v>361</v>
      </c>
      <c r="B13" s="207">
        <v>70.12</v>
      </c>
      <c r="C13" s="207">
        <v>16.04</v>
      </c>
      <c r="D13" s="208">
        <v>13.83</v>
      </c>
    </row>
    <row r="14" spans="1:4" ht="12.75">
      <c r="A14" s="212" t="s">
        <v>360</v>
      </c>
      <c r="B14" s="207">
        <v>65.84</v>
      </c>
      <c r="C14" s="207">
        <v>20.43</v>
      </c>
      <c r="D14" s="208">
        <v>13.72</v>
      </c>
    </row>
    <row r="15" spans="1:4" ht="12.75">
      <c r="A15" s="212" t="s">
        <v>355</v>
      </c>
      <c r="B15" s="207">
        <v>74.34</v>
      </c>
      <c r="C15" s="207">
        <v>13.06</v>
      </c>
      <c r="D15" s="208">
        <v>12.61</v>
      </c>
    </row>
    <row r="16" spans="1:4" ht="12.75">
      <c r="A16" s="212" t="s">
        <v>517</v>
      </c>
      <c r="B16" s="207">
        <v>76.62</v>
      </c>
      <c r="C16" s="207">
        <v>13.69</v>
      </c>
      <c r="D16" s="208">
        <v>9.7</v>
      </c>
    </row>
    <row r="17" spans="1:4" ht="12.75">
      <c r="A17" s="212" t="s">
        <v>518</v>
      </c>
      <c r="B17" s="207">
        <v>69.25</v>
      </c>
      <c r="C17" s="207">
        <v>21.86</v>
      </c>
      <c r="D17" s="208">
        <v>8.89</v>
      </c>
    </row>
    <row r="18" spans="1:4" ht="12.75">
      <c r="A18" s="212" t="s">
        <v>357</v>
      </c>
      <c r="B18" s="207">
        <v>81.28</v>
      </c>
      <c r="C18" s="207">
        <v>10.89</v>
      </c>
      <c r="D18" s="208">
        <v>7.83</v>
      </c>
    </row>
    <row r="19" spans="1:4" ht="12.75">
      <c r="A19" s="212" t="s">
        <v>358</v>
      </c>
      <c r="B19" s="207">
        <v>83.75</v>
      </c>
      <c r="C19" s="207">
        <v>9.81</v>
      </c>
      <c r="D19" s="208">
        <v>6.44</v>
      </c>
    </row>
    <row r="20" spans="1:4" ht="13.5" thickBot="1">
      <c r="A20" s="213" t="s">
        <v>519</v>
      </c>
      <c r="B20" s="209">
        <v>87.81</v>
      </c>
      <c r="C20" s="209">
        <v>9.25</v>
      </c>
      <c r="D20" s="210">
        <v>2.93</v>
      </c>
    </row>
    <row r="21" spans="1:4" ht="12.75" customHeight="1">
      <c r="A21" s="360" t="s">
        <v>516</v>
      </c>
      <c r="B21" s="360"/>
      <c r="C21" s="360"/>
      <c r="D21" s="360"/>
    </row>
    <row r="22" spans="1:4" ht="12.75">
      <c r="A22" s="361"/>
      <c r="B22" s="361"/>
      <c r="C22" s="361"/>
      <c r="D22" s="361"/>
    </row>
    <row r="23" ht="12.75">
      <c r="A23" s="16" t="s">
        <v>521</v>
      </c>
    </row>
  </sheetData>
  <mergeCells count="3">
    <mergeCell ref="A21:D22"/>
    <mergeCell ref="A3:D3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75" zoomScaleNormal="75" zoomScaleSheetLayoutView="75" workbookViewId="0" topLeftCell="A1">
      <selection activeCell="B30" sqref="B30"/>
    </sheetView>
  </sheetViews>
  <sheetFormatPr defaultColWidth="11.421875" defaultRowHeight="12.75"/>
  <cols>
    <col min="1" max="1" width="13.7109375" style="0" customWidth="1"/>
    <col min="2" max="2" width="25.140625" style="0" bestFit="1" customWidth="1"/>
    <col min="3" max="5" width="15.7109375" style="0" customWidth="1"/>
    <col min="6" max="8" width="13.7109375" style="0" bestFit="1" customWidth="1"/>
    <col min="9" max="9" width="13.28125" style="0" bestFit="1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 customHeight="1">
      <c r="A3" s="299" t="s">
        <v>577</v>
      </c>
      <c r="B3" s="299"/>
      <c r="C3" s="299"/>
      <c r="D3" s="299"/>
      <c r="E3" s="299"/>
      <c r="F3" s="299"/>
      <c r="G3" s="299"/>
      <c r="H3" s="299"/>
      <c r="I3" s="299"/>
    </row>
    <row r="4" spans="1:5" ht="13.5" thickBot="1">
      <c r="A4" s="21"/>
      <c r="B4" s="21"/>
      <c r="C4" s="21"/>
      <c r="D4" s="21"/>
      <c r="E4" s="21"/>
    </row>
    <row r="5" spans="1:9" ht="12.75">
      <c r="A5" s="368" t="s">
        <v>578</v>
      </c>
      <c r="B5" s="369"/>
      <c r="C5" s="372">
        <v>2005</v>
      </c>
      <c r="D5" s="372">
        <v>2006</v>
      </c>
      <c r="E5" s="372">
        <v>2007</v>
      </c>
      <c r="F5" s="372">
        <v>2008</v>
      </c>
      <c r="G5" s="372">
        <v>2009</v>
      </c>
      <c r="H5" s="372">
        <v>2010</v>
      </c>
      <c r="I5" s="374">
        <v>2011</v>
      </c>
    </row>
    <row r="6" spans="1:9" ht="13.5" thickBot="1">
      <c r="A6" s="370"/>
      <c r="B6" s="371"/>
      <c r="C6" s="373"/>
      <c r="D6" s="373"/>
      <c r="E6" s="373"/>
      <c r="F6" s="373"/>
      <c r="G6" s="373"/>
      <c r="H6" s="373"/>
      <c r="I6" s="375"/>
    </row>
    <row r="7" spans="1:9" ht="12.75">
      <c r="A7" s="362" t="s">
        <v>563</v>
      </c>
      <c r="B7" s="250" t="s">
        <v>564</v>
      </c>
      <c r="C7" s="258">
        <v>425300.36799999996</v>
      </c>
      <c r="D7" s="258">
        <v>12353.855999999998</v>
      </c>
      <c r="E7" s="258"/>
      <c r="F7" s="258"/>
      <c r="G7" s="258"/>
      <c r="H7" s="258"/>
      <c r="I7" s="259"/>
    </row>
    <row r="8" spans="1:9" ht="12.75">
      <c r="A8" s="363"/>
      <c r="B8" s="254" t="s">
        <v>565</v>
      </c>
      <c r="C8" s="260">
        <v>5956482</v>
      </c>
      <c r="D8" s="260">
        <v>6052875.75</v>
      </c>
      <c r="E8" s="261">
        <v>5848338.589999999</v>
      </c>
      <c r="F8" s="261">
        <v>5577911.220000001</v>
      </c>
      <c r="G8" s="261">
        <v>5362514.35</v>
      </c>
      <c r="H8" s="261">
        <v>5101257.55</v>
      </c>
      <c r="I8" s="262">
        <v>4843763.67</v>
      </c>
    </row>
    <row r="9" spans="1:9" ht="12.75">
      <c r="A9" s="363"/>
      <c r="B9" s="252" t="s">
        <v>566</v>
      </c>
      <c r="C9" s="260">
        <v>878523.5410000001</v>
      </c>
      <c r="D9" s="260">
        <v>865522.784</v>
      </c>
      <c r="E9" s="260">
        <v>839195.97</v>
      </c>
      <c r="F9" s="260">
        <v>709279</v>
      </c>
      <c r="G9" s="261">
        <v>641992.74</v>
      </c>
      <c r="H9" s="260">
        <v>566359.36</v>
      </c>
      <c r="I9" s="263">
        <v>448794.86</v>
      </c>
    </row>
    <row r="10" spans="1:9" ht="12.75">
      <c r="A10" s="363"/>
      <c r="B10" s="252" t="s">
        <v>203</v>
      </c>
      <c r="C10" s="260"/>
      <c r="D10" s="260"/>
      <c r="E10" s="260"/>
      <c r="F10" s="260"/>
      <c r="G10" s="260"/>
      <c r="H10" s="260">
        <v>6</v>
      </c>
      <c r="I10" s="263">
        <v>52.43</v>
      </c>
    </row>
    <row r="11" spans="1:9" ht="12.75">
      <c r="A11" s="363"/>
      <c r="B11" s="252" t="s">
        <v>567</v>
      </c>
      <c r="C11" s="260"/>
      <c r="D11" s="260"/>
      <c r="E11" s="260">
        <v>80</v>
      </c>
      <c r="F11" s="260">
        <v>313.83</v>
      </c>
      <c r="G11" s="260">
        <v>453.06</v>
      </c>
      <c r="H11" s="260">
        <v>2381.61</v>
      </c>
      <c r="I11" s="263">
        <v>901.26</v>
      </c>
    </row>
    <row r="12" spans="1:9" ht="51" customHeight="1">
      <c r="A12" s="363"/>
      <c r="B12" s="252" t="s">
        <v>568</v>
      </c>
      <c r="C12" s="260">
        <v>7260305.909</v>
      </c>
      <c r="D12" s="260">
        <v>6930752.390000001</v>
      </c>
      <c r="E12" s="260">
        <v>6687614.5600000005</v>
      </c>
      <c r="F12" s="260">
        <v>6287504.05</v>
      </c>
      <c r="G12" s="260">
        <v>6004960.15</v>
      </c>
      <c r="H12" s="260">
        <v>5670004.52</v>
      </c>
      <c r="I12" s="263">
        <v>5293512.22</v>
      </c>
    </row>
    <row r="13" spans="1:9" ht="12.75">
      <c r="A13" s="363"/>
      <c r="B13" s="252" t="s">
        <v>58</v>
      </c>
      <c r="C13" s="260">
        <v>8731.695</v>
      </c>
      <c r="D13" s="260">
        <v>9225.284999999998</v>
      </c>
      <c r="E13" s="260">
        <v>9424.91</v>
      </c>
      <c r="F13" s="260">
        <v>8287.4</v>
      </c>
      <c r="G13" s="260">
        <v>7862.99</v>
      </c>
      <c r="H13" s="260">
        <v>6611.7</v>
      </c>
      <c r="I13" s="263">
        <v>5944.8</v>
      </c>
    </row>
    <row r="14" spans="1:9" ht="12.75">
      <c r="A14" s="364"/>
      <c r="B14" s="255" t="s">
        <v>7</v>
      </c>
      <c r="C14" s="264">
        <v>7269037.604</v>
      </c>
      <c r="D14" s="264">
        <v>6939977.674999999</v>
      </c>
      <c r="E14" s="264">
        <v>6697039.47</v>
      </c>
      <c r="F14" s="264">
        <v>6295791.45</v>
      </c>
      <c r="G14" s="264">
        <v>6012823.14</v>
      </c>
      <c r="H14" s="264">
        <v>5676616.22</v>
      </c>
      <c r="I14" s="265">
        <v>5299457.02</v>
      </c>
    </row>
    <row r="15" spans="1:9" ht="12.75">
      <c r="A15" s="365" t="s">
        <v>569</v>
      </c>
      <c r="B15" s="251" t="s">
        <v>570</v>
      </c>
      <c r="C15" s="266">
        <v>23282471.911</v>
      </c>
      <c r="D15" s="266">
        <v>24584613.236</v>
      </c>
      <c r="E15" s="266">
        <v>25826918.93</v>
      </c>
      <c r="F15" s="266">
        <v>24851226.230000004</v>
      </c>
      <c r="G15" s="266">
        <v>23576727.310000002</v>
      </c>
      <c r="H15" s="266">
        <v>23292185.289999995</v>
      </c>
      <c r="I15" s="267">
        <v>22436350.910000004</v>
      </c>
    </row>
    <row r="16" spans="1:9" ht="12.75">
      <c r="A16" s="366"/>
      <c r="B16" s="252" t="s">
        <v>204</v>
      </c>
      <c r="C16" s="260"/>
      <c r="D16" s="260"/>
      <c r="E16" s="260">
        <v>62094.34</v>
      </c>
      <c r="F16" s="260">
        <v>100161.19</v>
      </c>
      <c r="G16" s="260">
        <v>41225.24</v>
      </c>
      <c r="H16" s="260">
        <v>41628.03</v>
      </c>
      <c r="I16" s="263">
        <v>25519.91</v>
      </c>
    </row>
    <row r="17" spans="1:9" ht="12.75">
      <c r="A17" s="366"/>
      <c r="B17" s="252" t="s">
        <v>571</v>
      </c>
      <c r="C17" s="260"/>
      <c r="D17" s="260"/>
      <c r="E17" s="260">
        <v>188840.71</v>
      </c>
      <c r="F17" s="260">
        <v>173997.39</v>
      </c>
      <c r="G17" s="260">
        <v>166871.34</v>
      </c>
      <c r="H17" s="260">
        <v>254446.31</v>
      </c>
      <c r="I17" s="263">
        <v>149392.36</v>
      </c>
    </row>
    <row r="18" spans="1:9" ht="12.75">
      <c r="A18" s="366"/>
      <c r="B18" s="252" t="s">
        <v>572</v>
      </c>
      <c r="C18" s="260"/>
      <c r="D18" s="260"/>
      <c r="E18" s="260">
        <v>26077853.98</v>
      </c>
      <c r="F18" s="260">
        <v>25125384.810000002</v>
      </c>
      <c r="G18" s="260">
        <v>23784823.890000004</v>
      </c>
      <c r="H18" s="260">
        <v>23588259.629999995</v>
      </c>
      <c r="I18" s="263">
        <v>22611263.180000003</v>
      </c>
    </row>
    <row r="19" spans="1:9" ht="12.75">
      <c r="A19" s="366"/>
      <c r="B19" s="253" t="s">
        <v>573</v>
      </c>
      <c r="C19" s="260">
        <v>5906118.132379999</v>
      </c>
      <c r="D19" s="260">
        <v>5782874.591859999</v>
      </c>
      <c r="E19" s="260">
        <v>6110552.99</v>
      </c>
      <c r="F19" s="260">
        <v>5913876.11</v>
      </c>
      <c r="G19" s="260">
        <v>5571283.94</v>
      </c>
      <c r="H19" s="260">
        <v>5582905.420000001</v>
      </c>
      <c r="I19" s="263">
        <v>5046744.49</v>
      </c>
    </row>
    <row r="20" spans="1:9" ht="12.75">
      <c r="A20" s="366"/>
      <c r="B20" s="253" t="s">
        <v>574</v>
      </c>
      <c r="C20" s="260">
        <v>2830479.4680000003</v>
      </c>
      <c r="D20" s="260">
        <v>2655857.808</v>
      </c>
      <c r="E20" s="260">
        <v>2887698.45</v>
      </c>
      <c r="F20" s="260">
        <v>2782952.51</v>
      </c>
      <c r="G20" s="260">
        <v>2511584.77</v>
      </c>
      <c r="H20" s="260">
        <v>2575543.3</v>
      </c>
      <c r="I20" s="263">
        <v>2036478.58</v>
      </c>
    </row>
    <row r="21" spans="1:9" ht="12.75">
      <c r="A21" s="366"/>
      <c r="B21" s="253" t="s">
        <v>32</v>
      </c>
      <c r="C21" s="260">
        <v>2275492.8263700027</v>
      </c>
      <c r="D21" s="260">
        <v>2243722.0090000024</v>
      </c>
      <c r="E21" s="260">
        <v>1755159</v>
      </c>
      <c r="F21" s="260">
        <v>1554707</v>
      </c>
      <c r="G21" s="260">
        <v>1477575</v>
      </c>
      <c r="H21" s="260">
        <v>1471386</v>
      </c>
      <c r="I21" s="263">
        <v>1424145</v>
      </c>
    </row>
    <row r="22" spans="1:9" ht="12.75">
      <c r="A22" s="367"/>
      <c r="B22" s="255" t="s">
        <v>7</v>
      </c>
      <c r="C22" s="264">
        <v>34294562.33775</v>
      </c>
      <c r="D22" s="264">
        <v>35267067.64486001</v>
      </c>
      <c r="E22" s="264">
        <v>36831264.42</v>
      </c>
      <c r="F22" s="264">
        <v>35376920.43000001</v>
      </c>
      <c r="G22" s="264">
        <v>33345267.6</v>
      </c>
      <c r="H22" s="264">
        <v>33218094.349999998</v>
      </c>
      <c r="I22" s="265">
        <v>31118631.250000004</v>
      </c>
    </row>
    <row r="23" spans="1:9" ht="12.75">
      <c r="A23" s="279"/>
      <c r="B23" s="274"/>
      <c r="C23" s="275"/>
      <c r="D23" s="275"/>
      <c r="E23" s="275"/>
      <c r="F23" s="275"/>
      <c r="G23" s="275"/>
      <c r="H23" s="275"/>
      <c r="I23" s="276"/>
    </row>
    <row r="24" spans="1:9" s="3" customFormat="1" ht="12.75">
      <c r="A24" s="280" t="s">
        <v>575</v>
      </c>
      <c r="B24" s="252"/>
      <c r="C24" s="252"/>
      <c r="D24" s="252"/>
      <c r="E24" s="252">
        <v>1.85</v>
      </c>
      <c r="F24" s="252">
        <v>2.29</v>
      </c>
      <c r="G24" s="252">
        <v>3.9</v>
      </c>
      <c r="H24" s="277">
        <v>0.06377150295463958</v>
      </c>
      <c r="I24" s="278">
        <v>0.06730187450567506</v>
      </c>
    </row>
    <row r="25" spans="1:9" ht="12.75">
      <c r="A25" s="280" t="s">
        <v>576</v>
      </c>
      <c r="B25" s="252"/>
      <c r="C25" s="252"/>
      <c r="D25" s="252"/>
      <c r="E25" s="252">
        <v>1.05</v>
      </c>
      <c r="F25" s="252">
        <v>2.34</v>
      </c>
      <c r="G25" s="252">
        <v>4.21</v>
      </c>
      <c r="H25" s="277">
        <v>0.057295199866341316</v>
      </c>
      <c r="I25" s="278">
        <v>0.07221102452357549</v>
      </c>
    </row>
    <row r="26" spans="1:9" ht="12.75">
      <c r="A26" s="248"/>
      <c r="B26" s="249"/>
      <c r="C26" s="271"/>
      <c r="D26" s="271"/>
      <c r="E26" s="268"/>
      <c r="F26" s="268"/>
      <c r="G26" s="268"/>
      <c r="H26" s="269"/>
      <c r="I26" s="270"/>
    </row>
    <row r="27" spans="1:9" ht="13.5" thickBot="1">
      <c r="A27" s="256" t="s">
        <v>27</v>
      </c>
      <c r="B27" s="257"/>
      <c r="C27" s="272">
        <v>74809085.97975</v>
      </c>
      <c r="D27" s="272">
        <v>73968643.12020999</v>
      </c>
      <c r="E27" s="272">
        <v>75003357.26</v>
      </c>
      <c r="F27" s="272">
        <v>72534455.28999999</v>
      </c>
      <c r="G27" s="272">
        <v>68442032.84</v>
      </c>
      <c r="H27" s="272">
        <v>67095846.260000005</v>
      </c>
      <c r="I27" s="273">
        <v>64313434.730000004</v>
      </c>
    </row>
    <row r="28" ht="12.75">
      <c r="A28" t="s">
        <v>472</v>
      </c>
    </row>
  </sheetData>
  <mergeCells count="12">
    <mergeCell ref="F5:F6"/>
    <mergeCell ref="G5:G6"/>
    <mergeCell ref="A7:A14"/>
    <mergeCell ref="A15:A22"/>
    <mergeCell ref="A3:I3"/>
    <mergeCell ref="A1:I1"/>
    <mergeCell ref="A5:B6"/>
    <mergeCell ref="C5:C6"/>
    <mergeCell ref="H5:H6"/>
    <mergeCell ref="I5:I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8" ht="15" customHeight="1">
      <c r="A3" s="299" t="s">
        <v>388</v>
      </c>
      <c r="B3" s="299"/>
      <c r="C3" s="299"/>
      <c r="D3" s="299"/>
      <c r="E3" s="299"/>
      <c r="F3" s="299"/>
      <c r="G3" s="6"/>
      <c r="H3" s="6"/>
    </row>
    <row r="4" spans="1:7" ht="13.5" thickBot="1">
      <c r="A4" s="21"/>
      <c r="B4" s="4"/>
      <c r="C4" s="4"/>
      <c r="D4" s="4"/>
      <c r="E4" s="16"/>
      <c r="F4" s="16"/>
      <c r="G4" s="16"/>
    </row>
    <row r="5" spans="1:7" ht="12.75" customHeight="1">
      <c r="A5" s="296" t="s">
        <v>31</v>
      </c>
      <c r="B5" s="303" t="s">
        <v>389</v>
      </c>
      <c r="C5" s="304"/>
      <c r="D5" s="304"/>
      <c r="E5" s="304"/>
      <c r="F5" s="304"/>
      <c r="G5" s="16"/>
    </row>
    <row r="6" spans="1:7" ht="13.5" thickBot="1">
      <c r="A6" s="297"/>
      <c r="B6" s="34">
        <v>2006</v>
      </c>
      <c r="C6" s="35">
        <v>2007</v>
      </c>
      <c r="D6" s="35">
        <v>2008</v>
      </c>
      <c r="E6" s="35">
        <v>2009</v>
      </c>
      <c r="F6" s="35">
        <v>2010</v>
      </c>
      <c r="G6" s="16"/>
    </row>
    <row r="7" spans="1:7" ht="12.75">
      <c r="A7" s="41" t="s">
        <v>28</v>
      </c>
      <c r="B7" s="24">
        <v>13438</v>
      </c>
      <c r="C7" s="25">
        <v>12740</v>
      </c>
      <c r="D7" s="25">
        <v>13294</v>
      </c>
      <c r="E7" s="25">
        <v>12624</v>
      </c>
      <c r="F7" s="25">
        <v>14335.25</v>
      </c>
      <c r="G7" s="16"/>
    </row>
    <row r="8" spans="1:7" ht="12.75">
      <c r="A8" s="43" t="s">
        <v>29</v>
      </c>
      <c r="B8" s="28">
        <v>12957</v>
      </c>
      <c r="C8" s="29">
        <v>12628</v>
      </c>
      <c r="D8" s="29">
        <v>14068</v>
      </c>
      <c r="E8" s="29">
        <v>11137</v>
      </c>
      <c r="F8" s="29">
        <v>11878</v>
      </c>
      <c r="G8" s="16"/>
    </row>
    <row r="9" spans="1:7" ht="12.75">
      <c r="A9" s="43" t="s">
        <v>30</v>
      </c>
      <c r="B9" s="28">
        <v>10577</v>
      </c>
      <c r="C9" s="29">
        <v>10973</v>
      </c>
      <c r="D9" s="29">
        <v>10388</v>
      </c>
      <c r="E9" s="29">
        <v>8781</v>
      </c>
      <c r="F9" s="29">
        <v>10060.15</v>
      </c>
      <c r="G9" s="16"/>
    </row>
    <row r="10" spans="1:7" ht="12.75">
      <c r="A10" s="43" t="s">
        <v>32</v>
      </c>
      <c r="B10" s="28">
        <v>2795</v>
      </c>
      <c r="C10" s="29">
        <v>2945</v>
      </c>
      <c r="D10" s="29">
        <v>2969</v>
      </c>
      <c r="E10" s="29">
        <v>2657</v>
      </c>
      <c r="F10" s="29">
        <v>2770.12</v>
      </c>
      <c r="G10" s="16"/>
    </row>
    <row r="11" spans="1:7" s="3" customFormat="1" ht="13.5" thickBot="1">
      <c r="A11" s="171" t="s">
        <v>27</v>
      </c>
      <c r="B11" s="175">
        <v>39767</v>
      </c>
      <c r="C11" s="176">
        <v>39285</v>
      </c>
      <c r="D11" s="176">
        <v>40013</v>
      </c>
      <c r="E11" s="176">
        <v>35199</v>
      </c>
      <c r="F11" s="176">
        <v>39043.52</v>
      </c>
      <c r="G11" s="17"/>
    </row>
    <row r="12" spans="5:7" ht="12.75">
      <c r="E12" s="16"/>
      <c r="F12" s="16"/>
      <c r="G12" s="16"/>
    </row>
    <row r="13" spans="5:7" ht="12.75">
      <c r="E13" s="16"/>
      <c r="F13" s="16"/>
      <c r="G13" s="16"/>
    </row>
    <row r="14" spans="5:7" ht="12.75">
      <c r="E14" s="16"/>
      <c r="F14" s="16"/>
      <c r="G14" s="16"/>
    </row>
  </sheetData>
  <mergeCells count="4">
    <mergeCell ref="A5:A6"/>
    <mergeCell ref="B5:F5"/>
    <mergeCell ref="A3:F3"/>
    <mergeCell ref="A1:F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75" zoomScaleNormal="75" zoomScaleSheetLayoutView="75" workbookViewId="0" topLeftCell="A1">
      <selection activeCell="D31" sqref="D31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316</v>
      </c>
      <c r="B3" s="299"/>
      <c r="C3" s="299"/>
      <c r="D3" s="299"/>
    </row>
    <row r="4" spans="1:4" ht="15">
      <c r="A4" s="299" t="s">
        <v>317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2.75">
      <c r="A6" s="306" t="s">
        <v>5</v>
      </c>
      <c r="B6" s="303" t="s">
        <v>579</v>
      </c>
      <c r="C6" s="304"/>
      <c r="D6" s="316" t="s">
        <v>318</v>
      </c>
    </row>
    <row r="7" spans="1:4" ht="13.5" customHeight="1" thickBot="1">
      <c r="A7" s="307"/>
      <c r="B7" s="34" t="s">
        <v>205</v>
      </c>
      <c r="C7" s="34" t="s">
        <v>206</v>
      </c>
      <c r="D7" s="317"/>
    </row>
    <row r="8" spans="1:4" ht="12.75">
      <c r="A8" s="22">
        <v>1990</v>
      </c>
      <c r="B8" s="24">
        <v>60669</v>
      </c>
      <c r="C8" s="24">
        <v>22716</v>
      </c>
      <c r="D8" s="25">
        <v>37.44</v>
      </c>
    </row>
    <row r="9" spans="1:4" ht="12.75">
      <c r="A9" s="26">
        <v>1991</v>
      </c>
      <c r="B9" s="28">
        <v>62746</v>
      </c>
      <c r="C9" s="28">
        <v>23203</v>
      </c>
      <c r="D9" s="29">
        <v>36.98</v>
      </c>
    </row>
    <row r="10" spans="1:4" ht="12.75">
      <c r="A10" s="26">
        <v>1992</v>
      </c>
      <c r="B10" s="28">
        <v>62634</v>
      </c>
      <c r="C10" s="28">
        <v>23904</v>
      </c>
      <c r="D10" s="29">
        <v>38.17</v>
      </c>
    </row>
    <row r="11" spans="1:4" ht="12.75">
      <c r="A11" s="26">
        <v>1993</v>
      </c>
      <c r="B11" s="28">
        <v>62828</v>
      </c>
      <c r="C11" s="28">
        <v>23746</v>
      </c>
      <c r="D11" s="29">
        <v>37.79</v>
      </c>
    </row>
    <row r="12" spans="1:4" ht="12.75">
      <c r="A12" s="26">
        <v>1994</v>
      </c>
      <c r="B12" s="28">
        <v>65449</v>
      </c>
      <c r="C12" s="28">
        <v>25233</v>
      </c>
      <c r="D12" s="29">
        <v>38.55</v>
      </c>
    </row>
    <row r="13" spans="1:4" ht="12.75">
      <c r="A13" s="26">
        <v>1995</v>
      </c>
      <c r="B13" s="28">
        <v>68666</v>
      </c>
      <c r="C13" s="28">
        <v>26591</v>
      </c>
      <c r="D13" s="29">
        <v>38.73</v>
      </c>
    </row>
    <row r="14" spans="1:4" ht="12.75">
      <c r="A14" s="26">
        <v>1996</v>
      </c>
      <c r="B14" s="28">
        <v>70723</v>
      </c>
      <c r="C14" s="28">
        <v>27461</v>
      </c>
      <c r="D14" s="29">
        <v>38.83</v>
      </c>
    </row>
    <row r="15" spans="1:4" ht="12.75">
      <c r="A15" s="26">
        <v>1997</v>
      </c>
      <c r="B15" s="28">
        <v>73935</v>
      </c>
      <c r="C15" s="28">
        <v>29096</v>
      </c>
      <c r="D15" s="29">
        <v>39.35</v>
      </c>
    </row>
    <row r="16" spans="1:4" ht="12.75">
      <c r="A16" s="26">
        <v>1998</v>
      </c>
      <c r="B16" s="28">
        <v>80214</v>
      </c>
      <c r="C16" s="28">
        <v>30306</v>
      </c>
      <c r="D16" s="29">
        <v>37.78</v>
      </c>
    </row>
    <row r="17" spans="1:4" ht="12.75">
      <c r="A17" s="26">
        <v>1999</v>
      </c>
      <c r="B17" s="28">
        <v>82638</v>
      </c>
      <c r="C17" s="28">
        <v>31515</v>
      </c>
      <c r="D17" s="29">
        <v>38.14</v>
      </c>
    </row>
    <row r="18" spans="1:4" ht="12.75">
      <c r="A18" s="26">
        <v>2000</v>
      </c>
      <c r="B18" s="28">
        <v>86772</v>
      </c>
      <c r="C18" s="28">
        <v>32276</v>
      </c>
      <c r="D18" s="29">
        <v>37.2</v>
      </c>
    </row>
    <row r="19" spans="1:4" ht="12.75">
      <c r="A19" s="26">
        <v>2001</v>
      </c>
      <c r="B19" s="28">
        <v>89905</v>
      </c>
      <c r="C19" s="28">
        <v>33756</v>
      </c>
      <c r="D19" s="29">
        <v>37.55</v>
      </c>
    </row>
    <row r="20" spans="1:4" ht="12.75">
      <c r="A20" s="26">
        <v>2002</v>
      </c>
      <c r="B20" s="28">
        <v>91531</v>
      </c>
      <c r="C20" s="28">
        <v>34320</v>
      </c>
      <c r="D20" s="29">
        <v>37.5</v>
      </c>
    </row>
    <row r="21" spans="1:4" ht="12.75">
      <c r="A21" s="26">
        <v>2003</v>
      </c>
      <c r="B21" s="28">
        <v>96721</v>
      </c>
      <c r="C21" s="28">
        <v>36170</v>
      </c>
      <c r="D21" s="29">
        <v>37.4</v>
      </c>
    </row>
    <row r="22" spans="1:4" ht="12.75">
      <c r="A22" s="26">
        <v>2004</v>
      </c>
      <c r="B22" s="28">
        <v>100230</v>
      </c>
      <c r="C22" s="28">
        <v>37832</v>
      </c>
      <c r="D22" s="29">
        <v>37.74</v>
      </c>
    </row>
    <row r="23" spans="1:4" ht="12.75">
      <c r="A23" s="26">
        <v>2005</v>
      </c>
      <c r="B23" s="28">
        <v>102625</v>
      </c>
      <c r="C23" s="28">
        <v>38691</v>
      </c>
      <c r="D23" s="29">
        <v>37.7</v>
      </c>
    </row>
    <row r="24" spans="1:4" ht="12.75">
      <c r="A24" s="26">
        <v>2006</v>
      </c>
      <c r="B24" s="28">
        <v>101155</v>
      </c>
      <c r="C24" s="28">
        <v>39803</v>
      </c>
      <c r="D24" s="29">
        <v>39.35</v>
      </c>
    </row>
    <row r="25" spans="1:4" ht="12.75">
      <c r="A25" s="26">
        <v>2007</v>
      </c>
      <c r="B25" s="28">
        <v>104170</v>
      </c>
      <c r="C25" s="28">
        <v>40717</v>
      </c>
      <c r="D25" s="29">
        <v>39.09</v>
      </c>
    </row>
    <row r="26" spans="1:4" ht="12.75">
      <c r="A26" s="26">
        <v>2008</v>
      </c>
      <c r="B26" s="28">
        <v>101183</v>
      </c>
      <c r="C26" s="28">
        <v>39300</v>
      </c>
      <c r="D26" s="29">
        <v>38.84</v>
      </c>
    </row>
    <row r="27" spans="1:4" ht="12.75">
      <c r="A27" s="26">
        <v>2009</v>
      </c>
      <c r="B27" s="28">
        <v>92771</v>
      </c>
      <c r="C27" s="28">
        <v>36868</v>
      </c>
      <c r="D27" s="29">
        <v>39.74</v>
      </c>
    </row>
    <row r="28" spans="1:4" ht="13.5" thickBot="1">
      <c r="A28" s="26">
        <v>2010</v>
      </c>
      <c r="B28" s="28">
        <v>94460</v>
      </c>
      <c r="C28" s="28">
        <v>35862</v>
      </c>
      <c r="D28" s="29">
        <v>37.96</v>
      </c>
    </row>
    <row r="29" spans="1:4" ht="12.75">
      <c r="A29" s="300" t="s">
        <v>580</v>
      </c>
      <c r="B29" s="300"/>
      <c r="C29" s="300"/>
      <c r="D29" s="300"/>
    </row>
  </sheetData>
  <mergeCells count="7">
    <mergeCell ref="A29:D29"/>
    <mergeCell ref="A1:D1"/>
    <mergeCell ref="A3:D3"/>
    <mergeCell ref="A4:D4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5" zoomScaleNormal="75" zoomScaleSheetLayoutView="75" workbookViewId="0" topLeftCell="A1">
      <selection activeCell="K18" sqref="K18"/>
    </sheetView>
  </sheetViews>
  <sheetFormatPr defaultColWidth="11.421875" defaultRowHeight="12.75"/>
  <cols>
    <col min="1" max="1" width="21.7109375" style="0" customWidth="1"/>
    <col min="2" max="4" width="13.140625" style="0" customWidth="1"/>
    <col min="5" max="5" width="14.00390625" style="0" customWidth="1"/>
    <col min="6" max="6" width="10.140625" style="0" hidden="1" customWidth="1"/>
    <col min="7" max="7" width="15.421875" style="0" bestFit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 customHeight="1">
      <c r="A3" s="299" t="s">
        <v>319</v>
      </c>
      <c r="B3" s="299"/>
      <c r="C3" s="299"/>
      <c r="D3" s="299"/>
      <c r="E3" s="299"/>
      <c r="F3" s="299"/>
      <c r="G3" s="299"/>
    </row>
    <row r="4" spans="1:7" ht="15" customHeight="1">
      <c r="A4" s="299" t="s">
        <v>378</v>
      </c>
      <c r="B4" s="299"/>
      <c r="C4" s="299"/>
      <c r="D4" s="299"/>
      <c r="E4" s="299"/>
      <c r="F4" s="299"/>
      <c r="G4" s="299"/>
    </row>
    <row r="5" spans="1:5" ht="13.5" thickBot="1">
      <c r="A5" s="21"/>
      <c r="B5" s="21"/>
      <c r="C5" s="21"/>
      <c r="D5" s="21"/>
      <c r="E5" s="4"/>
    </row>
    <row r="6" spans="1:7" ht="13.5" thickBot="1">
      <c r="A6" s="60" t="s">
        <v>0</v>
      </c>
      <c r="B6" s="64" t="s">
        <v>207</v>
      </c>
      <c r="C6" s="64" t="s">
        <v>175</v>
      </c>
      <c r="D6" s="64" t="s">
        <v>582</v>
      </c>
      <c r="E6" s="64" t="s">
        <v>208</v>
      </c>
      <c r="F6" s="281"/>
      <c r="G6" s="76" t="s">
        <v>581</v>
      </c>
    </row>
    <row r="7" spans="1:7" ht="12.75">
      <c r="A7" s="232">
        <v>1990</v>
      </c>
      <c r="B7" s="284">
        <v>3.237146111824809</v>
      </c>
      <c r="C7" s="284">
        <v>93.32612554733915</v>
      </c>
      <c r="D7" s="284">
        <v>0.761572281292418</v>
      </c>
      <c r="E7" s="284">
        <v>2.6341914023388675</v>
      </c>
      <c r="F7" s="75"/>
      <c r="G7" s="287">
        <v>0.040964657204772686</v>
      </c>
    </row>
    <row r="8" spans="1:7" ht="12.75">
      <c r="A8" s="233">
        <v>1991</v>
      </c>
      <c r="B8" s="285">
        <v>3.2446954960546877</v>
      </c>
      <c r="C8" s="285">
        <v>93.52410816524178</v>
      </c>
      <c r="D8" s="285">
        <v>0.7086728040699871</v>
      </c>
      <c r="E8" s="285">
        <v>2.473295719365599</v>
      </c>
      <c r="F8" s="282"/>
      <c r="G8" s="288">
        <v>0.04922781526795169</v>
      </c>
    </row>
    <row r="9" spans="1:7" ht="12.75">
      <c r="A9" s="233">
        <v>1992</v>
      </c>
      <c r="B9" s="285">
        <v>3.4639695514534283</v>
      </c>
      <c r="C9" s="285">
        <v>93.55727168062486</v>
      </c>
      <c r="D9" s="285">
        <v>0.6584809301355975</v>
      </c>
      <c r="E9" s="285">
        <v>2.2834023883112757</v>
      </c>
      <c r="F9" s="282"/>
      <c r="G9" s="288">
        <v>0.036875449474841566</v>
      </c>
    </row>
    <row r="10" spans="1:7" ht="12.75">
      <c r="A10" s="233">
        <v>1993</v>
      </c>
      <c r="B10" s="285">
        <v>3.129604381238028</v>
      </c>
      <c r="C10" s="285">
        <v>93.63819028807383</v>
      </c>
      <c r="D10" s="285">
        <v>0.5727997297291907</v>
      </c>
      <c r="E10" s="285">
        <v>2.6036892805615457</v>
      </c>
      <c r="F10" s="282"/>
      <c r="G10" s="288">
        <v>0.05571632039739328</v>
      </c>
    </row>
    <row r="11" spans="1:7" ht="12.75">
      <c r="A11" s="233">
        <v>1994</v>
      </c>
      <c r="B11" s="285">
        <v>3.047130056430802</v>
      </c>
      <c r="C11" s="285">
        <v>93.61896309143371</v>
      </c>
      <c r="D11" s="285">
        <v>0.5063210552901086</v>
      </c>
      <c r="E11" s="285">
        <v>2.730962016119447</v>
      </c>
      <c r="F11" s="282"/>
      <c r="G11" s="288">
        <v>0.09662378072592932</v>
      </c>
    </row>
    <row r="12" spans="1:7" ht="12.75">
      <c r="A12" s="233">
        <v>1995</v>
      </c>
      <c r="B12" s="285">
        <v>3.232551855739673</v>
      </c>
      <c r="C12" s="285">
        <v>93.85625987391876</v>
      </c>
      <c r="D12" s="285">
        <v>0.49884684054689843</v>
      </c>
      <c r="E12" s="285">
        <v>2.3129342704639777</v>
      </c>
      <c r="F12" s="282"/>
      <c r="G12" s="288">
        <v>0.09940715933069708</v>
      </c>
    </row>
    <row r="13" spans="1:7" ht="12.75">
      <c r="A13" s="233">
        <v>1996</v>
      </c>
      <c r="B13" s="285">
        <v>3.5607344706118886</v>
      </c>
      <c r="C13" s="285">
        <v>93.53612940580165</v>
      </c>
      <c r="D13" s="285">
        <v>0.45395542237243436</v>
      </c>
      <c r="E13" s="285">
        <v>2.2366319468030014</v>
      </c>
      <c r="F13" s="282"/>
      <c r="G13" s="288">
        <v>0.21254875441102342</v>
      </c>
    </row>
    <row r="14" spans="1:7" ht="12.75">
      <c r="A14" s="233">
        <v>1997</v>
      </c>
      <c r="B14" s="285">
        <v>4.019664501331215</v>
      </c>
      <c r="C14" s="285">
        <v>93.50101607924412</v>
      </c>
      <c r="D14" s="285">
        <v>0.45683295128509577</v>
      </c>
      <c r="E14" s="285">
        <v>1.7698454530653465</v>
      </c>
      <c r="F14" s="282"/>
      <c r="G14" s="288">
        <v>0.2526410150742219</v>
      </c>
    </row>
    <row r="15" spans="1:7" ht="12.75">
      <c r="A15" s="233">
        <v>1998</v>
      </c>
      <c r="B15" s="285">
        <v>3.8479013431114963</v>
      </c>
      <c r="C15" s="285">
        <v>93.9828171220392</v>
      </c>
      <c r="D15" s="285">
        <v>0.4216325301209262</v>
      </c>
      <c r="E15" s="285">
        <v>1.6348056635356976</v>
      </c>
      <c r="F15" s="282"/>
      <c r="G15" s="288">
        <v>0.11284334119269744</v>
      </c>
    </row>
    <row r="16" spans="1:7" ht="12.75">
      <c r="A16" s="233">
        <v>1999</v>
      </c>
      <c r="B16" s="285">
        <v>4.104380701369947</v>
      </c>
      <c r="C16" s="285">
        <v>93.31356193439596</v>
      </c>
      <c r="D16" s="285">
        <v>0.39423573506505083</v>
      </c>
      <c r="E16" s="285">
        <v>2.069922225051087</v>
      </c>
      <c r="F16" s="282"/>
      <c r="G16" s="288">
        <v>0.11789940411795097</v>
      </c>
    </row>
    <row r="17" spans="1:7" ht="12.75">
      <c r="A17" s="233">
        <v>2000</v>
      </c>
      <c r="B17" s="285">
        <v>4.152596197147231</v>
      </c>
      <c r="C17" s="285">
        <v>93.1997399178726</v>
      </c>
      <c r="D17" s="285">
        <v>0.3635782760405231</v>
      </c>
      <c r="E17" s="285">
        <v>2.0957327645466988</v>
      </c>
      <c r="F17" s="282"/>
      <c r="G17" s="288">
        <v>0.188352844392949</v>
      </c>
    </row>
    <row r="18" spans="1:7" ht="12.75">
      <c r="A18" s="233">
        <v>2001</v>
      </c>
      <c r="B18" s="285">
        <v>4.061723614002954</v>
      </c>
      <c r="C18" s="285">
        <v>93.02477763656853</v>
      </c>
      <c r="D18" s="285">
        <v>0.3562254681356514</v>
      </c>
      <c r="E18" s="285">
        <v>2.2517491414436734</v>
      </c>
      <c r="F18" s="282"/>
      <c r="G18" s="288">
        <v>0.3055241398491979</v>
      </c>
    </row>
    <row r="19" spans="1:7" ht="12.75">
      <c r="A19" s="233">
        <v>2002</v>
      </c>
      <c r="B19" s="285">
        <v>3.679557871689164</v>
      </c>
      <c r="C19" s="285">
        <v>93.17689206796624</v>
      </c>
      <c r="D19" s="285">
        <v>0.337324866615284</v>
      </c>
      <c r="E19" s="285">
        <v>2.4550898207052683</v>
      </c>
      <c r="F19" s="282"/>
      <c r="G19" s="288">
        <v>0.3511353730240468</v>
      </c>
    </row>
    <row r="20" spans="1:7" ht="12.75">
      <c r="A20" s="233">
        <v>2003</v>
      </c>
      <c r="B20" s="285">
        <v>3.594329659456636</v>
      </c>
      <c r="C20" s="285">
        <v>93.30262100487964</v>
      </c>
      <c r="D20" s="285">
        <v>0.3277523408279617</v>
      </c>
      <c r="E20" s="285">
        <v>2.4367699844853483</v>
      </c>
      <c r="F20" s="282"/>
      <c r="G20" s="288">
        <v>0.3385270103504215</v>
      </c>
    </row>
    <row r="21" spans="1:7" ht="12.75">
      <c r="A21" s="233">
        <v>2004</v>
      </c>
      <c r="B21" s="285">
        <v>3.9481851993385444</v>
      </c>
      <c r="C21" s="285">
        <v>93.06960366619595</v>
      </c>
      <c r="D21" s="285">
        <v>0.311629275344121</v>
      </c>
      <c r="E21" s="285">
        <v>2.392738624594482</v>
      </c>
      <c r="F21" s="282"/>
      <c r="G21" s="288">
        <v>0.27784323452691295</v>
      </c>
    </row>
    <row r="22" spans="1:7" ht="12.75">
      <c r="A22" s="233">
        <v>2005</v>
      </c>
      <c r="B22" s="285">
        <v>4.122441894278538</v>
      </c>
      <c r="C22" s="285">
        <v>92.81136248023665</v>
      </c>
      <c r="D22" s="285">
        <v>0.30360975322964967</v>
      </c>
      <c r="E22" s="285">
        <v>2.4054143086117694</v>
      </c>
      <c r="F22" s="282"/>
      <c r="G22" s="288">
        <v>0.35717156364341635</v>
      </c>
    </row>
    <row r="23" spans="1:7" ht="12.75">
      <c r="A23" s="233">
        <v>2006</v>
      </c>
      <c r="B23" s="285">
        <v>4.159232094968946</v>
      </c>
      <c r="C23" s="285">
        <v>92.77679310335537</v>
      </c>
      <c r="D23" s="285">
        <v>0.2939000116376303</v>
      </c>
      <c r="E23" s="285">
        <v>2.5730145292616813</v>
      </c>
      <c r="F23" s="282"/>
      <c r="G23" s="288">
        <v>0.19706026077635383</v>
      </c>
    </row>
    <row r="24" spans="1:7" ht="12.75">
      <c r="A24" s="233">
        <v>2007</v>
      </c>
      <c r="B24" s="285">
        <v>4.168562776192233</v>
      </c>
      <c r="C24" s="285">
        <v>92.4630092022206</v>
      </c>
      <c r="D24" s="285">
        <v>0.2779744178144656</v>
      </c>
      <c r="E24" s="285">
        <v>2.921423769681736</v>
      </c>
      <c r="F24" s="282"/>
      <c r="G24" s="288">
        <v>0.16902983409095157</v>
      </c>
    </row>
    <row r="25" spans="1:17" ht="12.75">
      <c r="A25" s="233">
        <v>2008</v>
      </c>
      <c r="B25" s="285">
        <v>4.053488561758964</v>
      </c>
      <c r="C25" s="285">
        <v>92.36408206346458</v>
      </c>
      <c r="D25" s="285">
        <v>0.27999737493358945</v>
      </c>
      <c r="E25" s="285">
        <v>3.125542582213085</v>
      </c>
      <c r="F25" s="282"/>
      <c r="G25" s="288">
        <v>0.1768894176297667</v>
      </c>
      <c r="Q25" s="4"/>
    </row>
    <row r="26" spans="1:17" ht="12.75">
      <c r="A26" s="233">
        <v>2009</v>
      </c>
      <c r="B26" s="285">
        <v>3.730999269810341</v>
      </c>
      <c r="C26" s="285">
        <v>92.54807590566523</v>
      </c>
      <c r="D26" s="285">
        <v>0.27553209026744574</v>
      </c>
      <c r="E26" s="285">
        <v>3.258770084627877</v>
      </c>
      <c r="F26" s="282"/>
      <c r="G26" s="288">
        <v>0.1866226496291201</v>
      </c>
      <c r="Q26" s="4"/>
    </row>
    <row r="27" spans="1:17" ht="13.5" thickBot="1">
      <c r="A27" s="234">
        <v>2010</v>
      </c>
      <c r="B27" s="286">
        <v>3.684881270719579</v>
      </c>
      <c r="C27" s="286">
        <v>92.27597123463845</v>
      </c>
      <c r="D27" s="286">
        <v>0.2695034362270636</v>
      </c>
      <c r="E27" s="286">
        <v>3.579269840616572</v>
      </c>
      <c r="F27" s="283"/>
      <c r="G27" s="289">
        <v>0.19037421779833075</v>
      </c>
      <c r="Q27" s="4"/>
    </row>
    <row r="28" ht="12.75">
      <c r="Q28" s="4"/>
    </row>
    <row r="29" ht="12.75">
      <c r="Q29" s="4"/>
    </row>
    <row r="30" ht="12.75">
      <c r="Q30" s="4"/>
    </row>
  </sheetData>
  <mergeCells count="3">
    <mergeCell ref="A3:G3"/>
    <mergeCell ref="A4:G4"/>
    <mergeCell ref="A1:G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320</v>
      </c>
      <c r="B3" s="299"/>
      <c r="C3" s="299"/>
      <c r="D3" s="299"/>
    </row>
    <row r="4" spans="1:4" ht="15">
      <c r="A4" s="299" t="s">
        <v>321</v>
      </c>
      <c r="B4" s="299"/>
      <c r="C4" s="299"/>
      <c r="D4" s="299"/>
    </row>
    <row r="5" spans="1:4" ht="13.5" customHeight="1" thickBot="1">
      <c r="A5" s="62"/>
      <c r="B5" s="62"/>
      <c r="C5" s="62"/>
      <c r="D5" s="62"/>
    </row>
    <row r="6" spans="1:4" ht="12.75">
      <c r="A6" s="306" t="s">
        <v>5</v>
      </c>
      <c r="B6" s="291" t="s">
        <v>215</v>
      </c>
      <c r="C6" s="292"/>
      <c r="D6" s="292"/>
    </row>
    <row r="7" spans="1:4" ht="30" customHeight="1" thickBot="1">
      <c r="A7" s="307"/>
      <c r="B7" s="34" t="s">
        <v>210</v>
      </c>
      <c r="C7" s="34" t="s">
        <v>211</v>
      </c>
      <c r="D7" s="35" t="s">
        <v>212</v>
      </c>
    </row>
    <row r="8" spans="1:4" ht="12.75">
      <c r="A8" s="22">
        <v>1993</v>
      </c>
      <c r="B8" s="24">
        <v>111.7937507168828</v>
      </c>
      <c r="C8" s="24">
        <v>109.3276126763457</v>
      </c>
      <c r="D8" s="25">
        <v>105.24286955267216</v>
      </c>
    </row>
    <row r="9" spans="1:4" ht="12.75">
      <c r="A9" s="26">
        <v>1994</v>
      </c>
      <c r="B9" s="28">
        <v>117.94473692160204</v>
      </c>
      <c r="C9" s="28">
        <v>110.47669720515411</v>
      </c>
      <c r="D9" s="29">
        <v>103.92087922523929</v>
      </c>
    </row>
    <row r="10" spans="1:4" ht="12.75">
      <c r="A10" s="26">
        <v>1995</v>
      </c>
      <c r="B10" s="28">
        <v>119.29760409362589</v>
      </c>
      <c r="C10" s="28">
        <v>100.53464836439585</v>
      </c>
      <c r="D10" s="29">
        <v>95.4340643716703</v>
      </c>
    </row>
    <row r="11" spans="1:4" ht="12.75">
      <c r="A11" s="26">
        <v>1996</v>
      </c>
      <c r="B11" s="28">
        <v>127.45540644475767</v>
      </c>
      <c r="C11" s="28">
        <v>101.05822421334723</v>
      </c>
      <c r="D11" s="29">
        <v>96.15181569246542</v>
      </c>
    </row>
    <row r="12" spans="1:4" ht="12.75">
      <c r="A12" s="26">
        <v>1997</v>
      </c>
      <c r="B12" s="28">
        <v>128.79469880484106</v>
      </c>
      <c r="C12" s="28">
        <v>88.63510914708782</v>
      </c>
      <c r="D12" s="29">
        <v>88.95796954490064</v>
      </c>
    </row>
    <row r="13" spans="1:4" ht="12.75">
      <c r="A13" s="26">
        <v>1998</v>
      </c>
      <c r="B13" s="28">
        <v>140.42349241681313</v>
      </c>
      <c r="C13" s="28">
        <v>88.26890774095776</v>
      </c>
      <c r="D13" s="29">
        <v>87.69182195089287</v>
      </c>
    </row>
    <row r="14" spans="1:4" ht="12.75">
      <c r="A14" s="26">
        <v>1999</v>
      </c>
      <c r="B14" s="28">
        <v>148.73467213312364</v>
      </c>
      <c r="C14" s="28">
        <v>90.54932071503528</v>
      </c>
      <c r="D14" s="29">
        <v>84.80712658979871</v>
      </c>
    </row>
    <row r="15" spans="1:4" ht="12.75">
      <c r="A15" s="26">
        <v>2000</v>
      </c>
      <c r="B15" s="28">
        <v>152.8900605713929</v>
      </c>
      <c r="C15" s="28">
        <v>89.81201089847258</v>
      </c>
      <c r="D15" s="29">
        <v>80.56366143313072</v>
      </c>
    </row>
    <row r="16" spans="1:4" ht="12.75">
      <c r="A16" s="26">
        <v>2001</v>
      </c>
      <c r="B16" s="28">
        <v>159.66909430384902</v>
      </c>
      <c r="C16" s="28">
        <v>89.7425440263615</v>
      </c>
      <c r="D16" s="29">
        <v>77.73904808591251</v>
      </c>
    </row>
    <row r="17" spans="1:4" ht="12.75">
      <c r="A17" s="26">
        <v>2002</v>
      </c>
      <c r="B17" s="28">
        <v>162.9448065948835</v>
      </c>
      <c r="C17" s="28">
        <v>89.54171840215847</v>
      </c>
      <c r="D17" s="29">
        <v>70.95819839819346</v>
      </c>
    </row>
    <row r="18" spans="1:4" ht="12.75">
      <c r="A18" s="26">
        <v>2003</v>
      </c>
      <c r="B18" s="28">
        <v>170.11490502092911</v>
      </c>
      <c r="C18" s="28">
        <v>89.69283105523053</v>
      </c>
      <c r="D18" s="29">
        <v>68.84101591363819</v>
      </c>
    </row>
    <row r="19" spans="1:4" ht="12.75">
      <c r="A19" s="26">
        <v>2004</v>
      </c>
      <c r="B19" s="28">
        <v>176.55332740574022</v>
      </c>
      <c r="C19" s="28">
        <v>91.97397874543707</v>
      </c>
      <c r="D19" s="29">
        <v>67.8378407291455</v>
      </c>
    </row>
    <row r="20" spans="1:4" ht="12.75">
      <c r="A20" s="26">
        <v>2005</v>
      </c>
      <c r="B20" s="28">
        <v>182.02570572716198</v>
      </c>
      <c r="C20" s="28">
        <v>89.16171602688566</v>
      </c>
      <c r="D20" s="29">
        <v>64.87596571344363</v>
      </c>
    </row>
    <row r="21" spans="1:4" ht="12.75">
      <c r="A21" s="26">
        <v>2006</v>
      </c>
      <c r="B21" s="28">
        <v>187.72132886674578</v>
      </c>
      <c r="C21" s="28">
        <v>88.15345683973977</v>
      </c>
      <c r="D21" s="29">
        <v>61.78044179755789</v>
      </c>
    </row>
    <row r="22" spans="1:4" ht="12.75">
      <c r="A22" s="26">
        <v>2007</v>
      </c>
      <c r="B22" s="28">
        <v>193.95439198001998</v>
      </c>
      <c r="C22" s="28">
        <v>90.26638849803307</v>
      </c>
      <c r="D22" s="29">
        <v>60.79189554446796</v>
      </c>
    </row>
    <row r="23" spans="1:4" ht="12.75">
      <c r="A23" s="26">
        <v>2008</v>
      </c>
      <c r="B23" s="28">
        <v>183.83763009480748</v>
      </c>
      <c r="C23" s="28">
        <v>83.9678931643919</v>
      </c>
      <c r="D23" s="29">
        <v>54.84962047122713</v>
      </c>
    </row>
    <row r="24" spans="1:4" ht="12.75">
      <c r="A24" s="26">
        <v>2009</v>
      </c>
      <c r="B24" s="28">
        <v>171.37510782607438</v>
      </c>
      <c r="C24" s="28">
        <v>77.26031173475734</v>
      </c>
      <c r="D24" s="29">
        <v>49.75793830989271</v>
      </c>
    </row>
    <row r="25" spans="1:4" ht="13.5" thickBot="1">
      <c r="A25" s="30">
        <v>2010</v>
      </c>
      <c r="B25" s="32">
        <v>166.29443983701324</v>
      </c>
      <c r="C25" s="32">
        <v>75.20712199540789</v>
      </c>
      <c r="D25" s="33">
        <v>47.14257286331427</v>
      </c>
    </row>
    <row r="26" spans="1:4" ht="12.75">
      <c r="A26" s="79" t="s">
        <v>504</v>
      </c>
      <c r="B26" s="89"/>
      <c r="C26" s="89"/>
      <c r="D26" s="89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Normal="75" zoomScaleSheetLayoutView="75" workbookViewId="0" topLeftCell="A1">
      <selection activeCell="D20" sqref="D20"/>
    </sheetView>
  </sheetViews>
  <sheetFormatPr defaultColWidth="11.421875" defaultRowHeight="12.75"/>
  <cols>
    <col min="1" max="4" width="17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322</v>
      </c>
      <c r="B3" s="299"/>
      <c r="C3" s="299"/>
      <c r="D3" s="299"/>
    </row>
    <row r="4" spans="1:4" ht="15">
      <c r="A4" s="299" t="s">
        <v>379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13.5" thickBot="1">
      <c r="A6" s="60" t="s">
        <v>5</v>
      </c>
      <c r="B6" s="64" t="s">
        <v>213</v>
      </c>
      <c r="C6" s="64" t="s">
        <v>214</v>
      </c>
      <c r="D6" s="65" t="s">
        <v>7</v>
      </c>
    </row>
    <row r="7" spans="1:4" ht="12.75">
      <c r="A7" s="22">
        <v>1985</v>
      </c>
      <c r="B7" s="23">
        <v>22</v>
      </c>
      <c r="C7" s="23">
        <v>28</v>
      </c>
      <c r="D7" s="38">
        <v>50</v>
      </c>
    </row>
    <row r="8" spans="1:4" ht="12.75">
      <c r="A8" s="26">
        <v>1990</v>
      </c>
      <c r="B8" s="27">
        <v>35</v>
      </c>
      <c r="C8" s="27">
        <v>38</v>
      </c>
      <c r="D8" s="39">
        <v>73</v>
      </c>
    </row>
    <row r="9" spans="1:4" ht="12.75">
      <c r="A9" s="26">
        <v>1995</v>
      </c>
      <c r="B9" s="27">
        <v>40</v>
      </c>
      <c r="C9" s="27">
        <v>55</v>
      </c>
      <c r="D9" s="39">
        <v>95</v>
      </c>
    </row>
    <row r="10" spans="1:4" ht="12.75">
      <c r="A10" s="26">
        <v>2000</v>
      </c>
      <c r="B10" s="27">
        <v>57</v>
      </c>
      <c r="C10" s="27">
        <v>81</v>
      </c>
      <c r="D10" s="39">
        <v>138</v>
      </c>
    </row>
    <row r="11" spans="1:4" ht="12.75">
      <c r="A11" s="26">
        <v>2005</v>
      </c>
      <c r="B11" s="27">
        <v>76</v>
      </c>
      <c r="C11" s="27">
        <v>103</v>
      </c>
      <c r="D11" s="39">
        <v>179</v>
      </c>
    </row>
    <row r="12" spans="1:4" ht="12.75">
      <c r="A12" s="26">
        <v>2006</v>
      </c>
      <c r="B12" s="27">
        <v>81</v>
      </c>
      <c r="C12" s="27">
        <v>110</v>
      </c>
      <c r="D12" s="39">
        <v>191</v>
      </c>
    </row>
    <row r="13" spans="1:4" ht="12.75">
      <c r="A13" s="26">
        <v>2007</v>
      </c>
      <c r="B13" s="27">
        <v>89</v>
      </c>
      <c r="C13" s="27">
        <v>119</v>
      </c>
      <c r="D13" s="39">
        <v>208</v>
      </c>
    </row>
    <row r="14" spans="1:4" ht="12.75">
      <c r="A14" s="26">
        <v>2008</v>
      </c>
      <c r="B14" s="27">
        <v>82</v>
      </c>
      <c r="C14" s="27">
        <v>120</v>
      </c>
      <c r="D14" s="39">
        <v>202</v>
      </c>
    </row>
    <row r="15" spans="1:4" ht="12.75">
      <c r="A15" s="26">
        <v>2009</v>
      </c>
      <c r="B15" s="27">
        <v>75.5</v>
      </c>
      <c r="C15" s="27">
        <v>110.4</v>
      </c>
      <c r="D15" s="39">
        <v>185.9</v>
      </c>
    </row>
    <row r="16" spans="1:4" s="4" customFormat="1" ht="12.75">
      <c r="A16" s="26">
        <v>2010</v>
      </c>
      <c r="B16" s="27">
        <v>76.6</v>
      </c>
      <c r="C16" s="27">
        <v>115.1</v>
      </c>
      <c r="D16" s="39">
        <v>191.7</v>
      </c>
    </row>
    <row r="17" spans="1:4" ht="13.5" thickBot="1">
      <c r="A17" s="30">
        <v>2011</v>
      </c>
      <c r="B17" s="27">
        <v>76.218904</v>
      </c>
      <c r="C17" s="27">
        <v>127.071755</v>
      </c>
      <c r="D17" s="39">
        <v>203.290659</v>
      </c>
    </row>
    <row r="18" spans="1:4" ht="12.75">
      <c r="A18" s="300" t="s">
        <v>346</v>
      </c>
      <c r="B18" s="300"/>
      <c r="C18" s="51"/>
      <c r="D18" s="51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75" zoomScaleNormal="75" zoomScaleSheetLayoutView="75" workbookViewId="0" topLeftCell="A1">
      <selection activeCell="G25" sqref="G25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</row>
    <row r="3" spans="1:9" ht="15">
      <c r="A3" s="295" t="s">
        <v>323</v>
      </c>
      <c r="B3" s="295"/>
      <c r="C3" s="295"/>
      <c r="D3" s="295"/>
      <c r="E3" s="295"/>
      <c r="F3" s="295"/>
      <c r="G3" s="295"/>
      <c r="H3" s="295"/>
      <c r="I3" s="295"/>
    </row>
    <row r="4" spans="1:9" ht="13.5" customHeight="1" thickBot="1">
      <c r="A4" s="73"/>
      <c r="B4" s="73"/>
      <c r="C4" s="73"/>
      <c r="D4" s="73"/>
      <c r="E4" s="73"/>
      <c r="F4" s="21"/>
      <c r="G4" s="21"/>
      <c r="H4" s="21"/>
      <c r="I4" s="21"/>
    </row>
    <row r="5" spans="1:10" ht="27.75" customHeight="1">
      <c r="A5" s="296" t="s">
        <v>5</v>
      </c>
      <c r="B5" s="303" t="s">
        <v>216</v>
      </c>
      <c r="C5" s="304"/>
      <c r="D5" s="304"/>
      <c r="E5" s="305"/>
      <c r="F5" s="303" t="s">
        <v>217</v>
      </c>
      <c r="G5" s="304"/>
      <c r="H5" s="304"/>
      <c r="I5" s="304"/>
      <c r="J5" s="4"/>
    </row>
    <row r="6" spans="1:10" ht="13.5" thickBot="1">
      <c r="A6" s="297"/>
      <c r="B6" s="48" t="s">
        <v>175</v>
      </c>
      <c r="C6" s="48" t="s">
        <v>176</v>
      </c>
      <c r="D6" s="48" t="s">
        <v>207</v>
      </c>
      <c r="E6" s="48" t="s">
        <v>208</v>
      </c>
      <c r="F6" s="48" t="s">
        <v>175</v>
      </c>
      <c r="G6" s="48" t="s">
        <v>176</v>
      </c>
      <c r="H6" s="48" t="s">
        <v>209</v>
      </c>
      <c r="I6" s="49" t="s">
        <v>208</v>
      </c>
      <c r="J6" s="4"/>
    </row>
    <row r="7" spans="1:10" ht="12.75">
      <c r="A7" s="22">
        <v>1996</v>
      </c>
      <c r="B7" s="24">
        <v>304.3</v>
      </c>
      <c r="C7" s="24">
        <v>16.8</v>
      </c>
      <c r="D7" s="24">
        <v>11.1</v>
      </c>
      <c r="E7" s="24">
        <v>1.1</v>
      </c>
      <c r="F7" s="24">
        <v>221.3</v>
      </c>
      <c r="G7" s="24">
        <v>10.4</v>
      </c>
      <c r="H7" s="24">
        <v>8.2</v>
      </c>
      <c r="I7" s="25">
        <v>35.1</v>
      </c>
      <c r="J7" s="4"/>
    </row>
    <row r="8" spans="1:10" ht="12.75">
      <c r="A8" s="26">
        <v>1997</v>
      </c>
      <c r="B8" s="28">
        <v>322.3</v>
      </c>
      <c r="C8" s="28">
        <v>17.9</v>
      </c>
      <c r="D8" s="28">
        <v>13.2</v>
      </c>
      <c r="E8" s="28">
        <v>1.2</v>
      </c>
      <c r="F8" s="28">
        <v>228.4</v>
      </c>
      <c r="G8" s="28">
        <v>11.5</v>
      </c>
      <c r="H8" s="28">
        <v>9</v>
      </c>
      <c r="I8" s="29">
        <v>36.5</v>
      </c>
      <c r="J8" s="4"/>
    </row>
    <row r="9" spans="1:10" ht="12.75">
      <c r="A9" s="26">
        <v>1998</v>
      </c>
      <c r="B9" s="28">
        <v>321</v>
      </c>
      <c r="C9" s="28">
        <v>18.9</v>
      </c>
      <c r="D9" s="28">
        <v>13.1</v>
      </c>
      <c r="E9" s="28">
        <v>1.3</v>
      </c>
      <c r="F9" s="28">
        <v>276.3</v>
      </c>
      <c r="G9" s="28">
        <v>11.8</v>
      </c>
      <c r="H9" s="28">
        <v>6.9</v>
      </c>
      <c r="I9" s="29">
        <v>32.3</v>
      </c>
      <c r="J9" s="4"/>
    </row>
    <row r="10" spans="1:10" ht="12.75">
      <c r="A10" s="26">
        <v>1999</v>
      </c>
      <c r="B10" s="28">
        <v>341.3</v>
      </c>
      <c r="C10" s="28">
        <v>19.7</v>
      </c>
      <c r="D10" s="28">
        <v>14.5</v>
      </c>
      <c r="E10" s="28">
        <v>1.3</v>
      </c>
      <c r="F10" s="28">
        <v>279.6</v>
      </c>
      <c r="G10" s="28">
        <v>11.8</v>
      </c>
      <c r="H10" s="28">
        <v>8.9</v>
      </c>
      <c r="I10" s="29">
        <v>32.3</v>
      </c>
      <c r="J10" s="4"/>
    </row>
    <row r="11" spans="1:10" ht="12.75">
      <c r="A11" s="26">
        <v>2000</v>
      </c>
      <c r="B11" s="28">
        <v>352.9</v>
      </c>
      <c r="C11" s="28">
        <v>20.2</v>
      </c>
      <c r="D11" s="28">
        <v>17</v>
      </c>
      <c r="E11" s="28">
        <v>1.4</v>
      </c>
      <c r="F11" s="28">
        <v>297.6</v>
      </c>
      <c r="G11" s="28">
        <v>12.2</v>
      </c>
      <c r="H11" s="28">
        <v>9.9</v>
      </c>
      <c r="I11" s="29">
        <v>35.9</v>
      </c>
      <c r="J11" s="4"/>
    </row>
    <row r="12" spans="1:10" ht="12.75">
      <c r="A12" s="26">
        <v>2001</v>
      </c>
      <c r="B12" s="28">
        <v>359.7</v>
      </c>
      <c r="C12" s="28">
        <v>20.8</v>
      </c>
      <c r="D12" s="28">
        <v>17.8</v>
      </c>
      <c r="E12" s="28">
        <v>1.3</v>
      </c>
      <c r="F12" s="28">
        <v>322.6</v>
      </c>
      <c r="G12" s="28">
        <v>12.3</v>
      </c>
      <c r="H12" s="28">
        <v>10.2</v>
      </c>
      <c r="I12" s="29">
        <v>38.4</v>
      </c>
      <c r="J12" s="4"/>
    </row>
    <row r="13" spans="1:10" ht="12.75">
      <c r="A13" s="26">
        <v>2002</v>
      </c>
      <c r="B13" s="28">
        <v>364.3</v>
      </c>
      <c r="C13" s="28">
        <v>21.2</v>
      </c>
      <c r="D13" s="28">
        <v>17.3</v>
      </c>
      <c r="E13" s="28">
        <v>1.3</v>
      </c>
      <c r="F13" s="28">
        <v>324.2</v>
      </c>
      <c r="G13" s="28">
        <v>12.2</v>
      </c>
      <c r="H13" s="28">
        <v>10.4</v>
      </c>
      <c r="I13" s="29">
        <v>38.2</v>
      </c>
      <c r="J13" s="4"/>
    </row>
    <row r="14" spans="1:9" ht="12.75">
      <c r="A14" s="26">
        <v>2003</v>
      </c>
      <c r="B14" s="28">
        <v>373.1</v>
      </c>
      <c r="C14" s="28">
        <v>21.1</v>
      </c>
      <c r="D14" s="28">
        <v>18.8</v>
      </c>
      <c r="E14" s="28">
        <v>1.3</v>
      </c>
      <c r="F14" s="28">
        <v>337.9</v>
      </c>
      <c r="G14" s="28">
        <v>12.4</v>
      </c>
      <c r="H14" s="28">
        <v>10.2</v>
      </c>
      <c r="I14" s="29">
        <v>39.7</v>
      </c>
    </row>
    <row r="15" spans="1:9" ht="12.75">
      <c r="A15" s="26">
        <v>2004</v>
      </c>
      <c r="B15" s="28">
        <v>385.6</v>
      </c>
      <c r="C15" s="28">
        <v>20.8</v>
      </c>
      <c r="D15" s="28">
        <v>20.5</v>
      </c>
      <c r="E15" s="28">
        <v>1.4</v>
      </c>
      <c r="F15" s="28">
        <v>334.1</v>
      </c>
      <c r="G15" s="28">
        <v>12</v>
      </c>
      <c r="H15" s="28">
        <v>11.4</v>
      </c>
      <c r="I15" s="29">
        <v>43.1</v>
      </c>
    </row>
    <row r="16" spans="1:9" ht="12.75">
      <c r="A16" s="26">
        <v>2005</v>
      </c>
      <c r="B16" s="28">
        <v>392.6</v>
      </c>
      <c r="C16" s="28">
        <v>21.6</v>
      </c>
      <c r="D16" s="28">
        <v>23.2</v>
      </c>
      <c r="E16" s="28">
        <v>1.4</v>
      </c>
      <c r="F16" s="28">
        <v>367.5</v>
      </c>
      <c r="G16" s="28">
        <v>11.6</v>
      </c>
      <c r="H16" s="28">
        <v>12.7</v>
      </c>
      <c r="I16" s="29">
        <v>43.8</v>
      </c>
    </row>
    <row r="17" spans="1:9" ht="12.75">
      <c r="A17" s="26">
        <v>2006</v>
      </c>
      <c r="B17" s="28">
        <v>392.5</v>
      </c>
      <c r="C17" s="28">
        <v>22.1</v>
      </c>
      <c r="D17" s="28">
        <v>25.9</v>
      </c>
      <c r="E17" s="28">
        <v>1.6</v>
      </c>
      <c r="F17" s="28">
        <v>368.3</v>
      </c>
      <c r="G17" s="28">
        <v>11.6</v>
      </c>
      <c r="H17" s="28">
        <v>12.8</v>
      </c>
      <c r="I17" s="29">
        <v>42.5</v>
      </c>
    </row>
    <row r="18" spans="1:9" ht="12.75">
      <c r="A18" s="26">
        <v>2007</v>
      </c>
      <c r="B18" s="28">
        <v>405.1</v>
      </c>
      <c r="C18" s="28">
        <v>21.9</v>
      </c>
      <c r="D18" s="28">
        <v>24</v>
      </c>
      <c r="E18" s="28">
        <v>1.6</v>
      </c>
      <c r="F18" s="28">
        <v>352.5</v>
      </c>
      <c r="G18" s="28">
        <v>11.1</v>
      </c>
      <c r="H18" s="28">
        <v>12.6</v>
      </c>
      <c r="I18" s="29">
        <v>45.675</v>
      </c>
    </row>
    <row r="19" spans="1:9" s="4" customFormat="1" ht="12.75">
      <c r="A19" s="26">
        <v>2008</v>
      </c>
      <c r="B19" s="28">
        <v>405.386</v>
      </c>
      <c r="C19" s="28">
        <v>23.968</v>
      </c>
      <c r="D19" s="28">
        <v>21.286</v>
      </c>
      <c r="E19" s="28">
        <v>1.612</v>
      </c>
      <c r="F19" s="28">
        <v>325.515</v>
      </c>
      <c r="G19" s="28">
        <v>10.3</v>
      </c>
      <c r="H19" s="28">
        <v>12.941</v>
      </c>
      <c r="I19" s="29">
        <v>43.005</v>
      </c>
    </row>
    <row r="20" spans="1:9" ht="12.75">
      <c r="A20" s="26">
        <v>2009</v>
      </c>
      <c r="B20" s="28">
        <v>410.192</v>
      </c>
      <c r="C20" s="28">
        <v>23.597</v>
      </c>
      <c r="D20" s="28">
        <v>18.1</v>
      </c>
      <c r="E20" s="28">
        <v>1.409</v>
      </c>
      <c r="F20" s="28">
        <v>286.167</v>
      </c>
      <c r="G20" s="28">
        <v>7.391</v>
      </c>
      <c r="H20" s="28">
        <v>11.344</v>
      </c>
      <c r="I20" s="29">
        <v>38.33</v>
      </c>
    </row>
    <row r="21" spans="1:9" ht="13.5" thickBot="1">
      <c r="A21" s="26">
        <v>2010</v>
      </c>
      <c r="B21" s="28">
        <v>395.332</v>
      </c>
      <c r="C21" s="28">
        <v>22.908</v>
      </c>
      <c r="D21" s="28">
        <v>17.342</v>
      </c>
      <c r="E21" s="28">
        <v>1.482</v>
      </c>
      <c r="F21" s="28">
        <v>272.73</v>
      </c>
      <c r="G21" s="28">
        <v>7.872</v>
      </c>
      <c r="H21" s="28">
        <v>11.253</v>
      </c>
      <c r="I21" s="33">
        <v>39.09</v>
      </c>
    </row>
    <row r="22" spans="1:9" ht="12.75">
      <c r="A22" s="300" t="s">
        <v>346</v>
      </c>
      <c r="B22" s="300"/>
      <c r="C22" s="300"/>
      <c r="D22" s="51"/>
      <c r="E22" s="51"/>
      <c r="F22" s="51"/>
      <c r="G22" s="51"/>
      <c r="H22" s="51"/>
      <c r="I22" s="51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75" zoomScaleNormal="75" zoomScaleSheetLayoutView="75" workbookViewId="0" topLeftCell="A1">
      <selection activeCell="D23" sqref="D23"/>
    </sheetView>
  </sheetViews>
  <sheetFormatPr defaultColWidth="11.421875" defaultRowHeight="12.75"/>
  <cols>
    <col min="1" max="1" width="13.7109375" style="0" customWidth="1"/>
    <col min="2" max="4" width="18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325</v>
      </c>
      <c r="B3" s="299"/>
      <c r="C3" s="299"/>
      <c r="D3" s="299"/>
    </row>
    <row r="4" spans="1:4" ht="15">
      <c r="A4" s="299" t="s">
        <v>324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25.5" customHeight="1" thickBot="1">
      <c r="A6" s="52" t="s">
        <v>5</v>
      </c>
      <c r="B6" s="56" t="s">
        <v>218</v>
      </c>
      <c r="C6" s="56" t="s">
        <v>219</v>
      </c>
      <c r="D6" s="53" t="s">
        <v>220</v>
      </c>
    </row>
    <row r="7" spans="1:4" ht="12.75">
      <c r="A7" s="22">
        <v>1997</v>
      </c>
      <c r="B7" s="23">
        <v>39761023</v>
      </c>
      <c r="C7" s="23">
        <v>39552720</v>
      </c>
      <c r="D7" s="54">
        <v>0.99</v>
      </c>
    </row>
    <row r="8" spans="1:4" ht="12.75">
      <c r="A8" s="26">
        <v>1998</v>
      </c>
      <c r="B8" s="27">
        <v>38852651</v>
      </c>
      <c r="C8" s="27">
        <v>43396083</v>
      </c>
      <c r="D8" s="55">
        <v>1.09</v>
      </c>
    </row>
    <row r="9" spans="1:4" ht="12.75">
      <c r="A9" s="26">
        <v>1999</v>
      </c>
      <c r="B9" s="27">
        <v>40202160</v>
      </c>
      <c r="C9" s="27">
        <v>46775869</v>
      </c>
      <c r="D9" s="55">
        <v>1.16</v>
      </c>
    </row>
    <row r="10" spans="1:4" ht="12.75">
      <c r="A10" s="26">
        <v>2000</v>
      </c>
      <c r="B10" s="27">
        <v>40499790</v>
      </c>
      <c r="C10" s="27">
        <v>47897915</v>
      </c>
      <c r="D10" s="55">
        <v>1.18</v>
      </c>
    </row>
    <row r="11" spans="1:4" ht="12.75">
      <c r="A11" s="26">
        <v>2001</v>
      </c>
      <c r="B11" s="27">
        <v>41116842</v>
      </c>
      <c r="C11" s="27">
        <v>50093555</v>
      </c>
      <c r="D11" s="55">
        <v>1.22</v>
      </c>
    </row>
    <row r="12" spans="1:4" ht="12.75">
      <c r="A12" s="26">
        <v>2002</v>
      </c>
      <c r="B12" s="27">
        <v>41837894</v>
      </c>
      <c r="C12" s="27">
        <v>52326767</v>
      </c>
      <c r="D12" s="55">
        <v>1.25</v>
      </c>
    </row>
    <row r="13" spans="1:4" ht="12.75">
      <c r="A13" s="26">
        <v>2003</v>
      </c>
      <c r="B13" s="27">
        <v>42717064</v>
      </c>
      <c r="C13" s="27">
        <v>50853815</v>
      </c>
      <c r="D13" s="55">
        <v>1.22</v>
      </c>
    </row>
    <row r="14" spans="1:4" ht="12.75">
      <c r="A14" s="26">
        <v>2004</v>
      </c>
      <c r="B14" s="27">
        <v>43197684</v>
      </c>
      <c r="C14" s="27">
        <v>52429832</v>
      </c>
      <c r="D14" s="55">
        <v>1.24</v>
      </c>
    </row>
    <row r="15" spans="1:4" ht="12.75">
      <c r="A15" s="26">
        <v>2005</v>
      </c>
      <c r="B15" s="27">
        <v>44108530</v>
      </c>
      <c r="C15" s="27">
        <v>55576513</v>
      </c>
      <c r="D15" s="55">
        <v>1.26</v>
      </c>
    </row>
    <row r="16" spans="1:4" ht="12.75">
      <c r="A16" s="26">
        <v>2006</v>
      </c>
      <c r="B16" s="27">
        <v>44708964</v>
      </c>
      <c r="C16" s="27">
        <v>58451142</v>
      </c>
      <c r="D16" s="55">
        <v>1.31</v>
      </c>
    </row>
    <row r="17" spans="1:4" ht="12.75">
      <c r="A17" s="26">
        <v>2007</v>
      </c>
      <c r="B17" s="27">
        <v>44708964</v>
      </c>
      <c r="C17" s="27">
        <v>58451142</v>
      </c>
      <c r="D17" s="55">
        <v>1.31</v>
      </c>
    </row>
    <row r="18" spans="1:4" ht="12.75">
      <c r="A18" s="26">
        <v>2008</v>
      </c>
      <c r="B18" s="27">
        <v>45200737</v>
      </c>
      <c r="C18" s="27">
        <v>59193289</v>
      </c>
      <c r="D18" s="55">
        <v>1.31</v>
      </c>
    </row>
    <row r="19" spans="1:4" ht="12.75">
      <c r="A19" s="26">
        <v>2009</v>
      </c>
      <c r="B19" s="27">
        <v>46745807</v>
      </c>
      <c r="C19" s="27">
        <v>52231098</v>
      </c>
      <c r="D19" s="55">
        <v>1.12</v>
      </c>
    </row>
    <row r="20" spans="1:4" ht="12.75">
      <c r="A20" s="26">
        <v>2010</v>
      </c>
      <c r="B20" s="27">
        <v>47021031</v>
      </c>
      <c r="C20" s="27">
        <v>52677187</v>
      </c>
      <c r="D20" s="55">
        <v>1.12</v>
      </c>
    </row>
    <row r="21" spans="1:4" ht="13.5" thickBot="1">
      <c r="A21" s="26" t="s">
        <v>510</v>
      </c>
      <c r="B21" s="27">
        <v>47190493</v>
      </c>
      <c r="C21" s="27">
        <v>56694298</v>
      </c>
      <c r="D21" s="55">
        <v>1.2</v>
      </c>
    </row>
    <row r="22" spans="1:4" ht="12.75">
      <c r="A22" s="51" t="s">
        <v>342</v>
      </c>
      <c r="B22" s="51"/>
      <c r="C22" s="51"/>
      <c r="D22" s="51"/>
    </row>
    <row r="23" ht="12.75">
      <c r="A23" t="s">
        <v>522</v>
      </c>
    </row>
    <row r="32" ht="12.75">
      <c r="C32" s="15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5" zoomScaleNormal="75" zoomScaleSheetLayoutView="75" workbookViewId="0" topLeftCell="A1">
      <selection activeCell="E14" sqref="E14"/>
    </sheetView>
  </sheetViews>
  <sheetFormatPr defaultColWidth="11.421875" defaultRowHeight="12.75"/>
  <cols>
    <col min="1" max="1" width="13.7109375" style="0" customWidth="1"/>
    <col min="2" max="4" width="18.7109375" style="0" customWidth="1"/>
  </cols>
  <sheetData>
    <row r="1" spans="1:4" ht="18">
      <c r="A1" s="293" t="s">
        <v>4</v>
      </c>
      <c r="B1" s="293"/>
      <c r="C1" s="293"/>
      <c r="D1" s="293"/>
    </row>
    <row r="3" spans="1:4" ht="15">
      <c r="A3" s="299" t="s">
        <v>327</v>
      </c>
      <c r="B3" s="299"/>
      <c r="C3" s="299"/>
      <c r="D3" s="299"/>
    </row>
    <row r="4" spans="1:4" ht="15">
      <c r="A4" s="299" t="s">
        <v>328</v>
      </c>
      <c r="B4" s="299"/>
      <c r="C4" s="299"/>
      <c r="D4" s="299"/>
    </row>
    <row r="5" spans="1:4" ht="13.5" thickBot="1">
      <c r="A5" s="21"/>
      <c r="B5" s="21"/>
      <c r="C5" s="21"/>
      <c r="D5" s="21"/>
    </row>
    <row r="6" spans="1:4" ht="26.25" thickBot="1">
      <c r="A6" s="52" t="s">
        <v>5</v>
      </c>
      <c r="B6" s="56" t="s">
        <v>221</v>
      </c>
      <c r="C6" s="56" t="s">
        <v>125</v>
      </c>
      <c r="D6" s="53" t="s">
        <v>222</v>
      </c>
    </row>
    <row r="7" spans="1:4" ht="12.75">
      <c r="A7" s="22">
        <v>1998</v>
      </c>
      <c r="B7" s="23">
        <v>9076653</v>
      </c>
      <c r="C7" s="23">
        <v>223410</v>
      </c>
      <c r="D7" s="38">
        <v>41</v>
      </c>
    </row>
    <row r="8" spans="1:4" ht="12.75">
      <c r="A8" s="26">
        <v>1999</v>
      </c>
      <c r="B8" s="27">
        <v>9927726</v>
      </c>
      <c r="C8" s="27">
        <v>315037</v>
      </c>
      <c r="D8" s="39">
        <v>32</v>
      </c>
    </row>
    <row r="9" spans="1:4" ht="12.75">
      <c r="A9" s="26">
        <v>2000</v>
      </c>
      <c r="B9" s="27">
        <v>10253159</v>
      </c>
      <c r="C9" s="27">
        <v>315037</v>
      </c>
      <c r="D9" s="39">
        <v>33</v>
      </c>
    </row>
    <row r="10" spans="1:4" ht="12.75">
      <c r="A10" s="26">
        <v>2001</v>
      </c>
      <c r="B10" s="27">
        <v>10002517</v>
      </c>
      <c r="C10" s="27">
        <v>315037</v>
      </c>
      <c r="D10" s="39">
        <v>32</v>
      </c>
    </row>
    <row r="11" spans="1:4" ht="12.75">
      <c r="A11" s="26">
        <v>2002</v>
      </c>
      <c r="B11" s="27">
        <v>9621493</v>
      </c>
      <c r="C11" s="27">
        <v>315037</v>
      </c>
      <c r="D11" s="39">
        <v>31</v>
      </c>
    </row>
    <row r="12" spans="1:4" ht="12.75">
      <c r="A12" s="26">
        <v>2003</v>
      </c>
      <c r="B12" s="27">
        <v>10296382</v>
      </c>
      <c r="C12" s="27">
        <v>323517</v>
      </c>
      <c r="D12" s="39">
        <v>32</v>
      </c>
    </row>
    <row r="13" spans="1:4" ht="12.75">
      <c r="A13" s="26">
        <v>2004</v>
      </c>
      <c r="B13" s="27">
        <v>11134880</v>
      </c>
      <c r="C13" s="27">
        <v>327049</v>
      </c>
      <c r="D13" s="39">
        <v>34</v>
      </c>
    </row>
    <row r="14" spans="1:4" ht="12.75">
      <c r="A14" s="26">
        <v>2005</v>
      </c>
      <c r="B14" s="27">
        <v>11261190</v>
      </c>
      <c r="C14" s="27">
        <v>327049</v>
      </c>
      <c r="D14" s="39">
        <v>34</v>
      </c>
    </row>
    <row r="15" spans="1:4" ht="12.75">
      <c r="A15" s="26">
        <v>2006</v>
      </c>
      <c r="B15" s="27">
        <v>10979470</v>
      </c>
      <c r="C15" s="27">
        <v>327049</v>
      </c>
      <c r="D15" s="39">
        <v>33</v>
      </c>
    </row>
    <row r="16" spans="1:4" ht="12.75">
      <c r="A16" s="26">
        <v>2007</v>
      </c>
      <c r="B16" s="27">
        <v>10864738</v>
      </c>
      <c r="C16" s="27">
        <v>347022</v>
      </c>
      <c r="D16" s="39">
        <v>31.31</v>
      </c>
    </row>
    <row r="17" spans="1:4" ht="12.75">
      <c r="A17" s="26">
        <v>2008</v>
      </c>
      <c r="B17" s="27">
        <v>10222818</v>
      </c>
      <c r="C17" s="27">
        <v>347030</v>
      </c>
      <c r="D17" s="39">
        <v>29.46</v>
      </c>
    </row>
    <row r="18" spans="1:4" ht="12.75">
      <c r="A18" s="26">
        <v>2009</v>
      </c>
      <c r="B18" s="27">
        <v>9952606</v>
      </c>
      <c r="C18" s="27">
        <v>347030</v>
      </c>
      <c r="D18" s="39">
        <v>28.68</v>
      </c>
    </row>
    <row r="19" spans="1:4" ht="12.75">
      <c r="A19" s="26">
        <v>2010</v>
      </c>
      <c r="B19" s="27">
        <v>9514829</v>
      </c>
      <c r="C19" s="27">
        <v>347306</v>
      </c>
      <c r="D19" s="39">
        <v>27.4</v>
      </c>
    </row>
    <row r="20" spans="1:4" ht="13.5" thickBot="1">
      <c r="A20" s="30">
        <v>2011</v>
      </c>
      <c r="B20" s="31">
        <v>10181164</v>
      </c>
      <c r="C20" s="31">
        <v>347306</v>
      </c>
      <c r="D20" s="40">
        <v>29.314679274184726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75" zoomScaleNormal="75" zoomScaleSheetLayoutView="75" workbookViewId="0" topLeftCell="A1">
      <selection activeCell="N24" sqref="N24:N37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6" width="15.8515625" style="0" bestFit="1" customWidth="1"/>
    <col min="7" max="7" width="14.8515625" style="0" bestFit="1" customWidth="1"/>
    <col min="8" max="8" width="14.421875" style="0" bestFit="1" customWidth="1"/>
    <col min="9" max="9" width="15.8515625" style="0" bestFit="1" customWidth="1"/>
    <col min="10" max="10" width="15.57421875" style="0" bestFit="1" customWidth="1"/>
    <col min="11" max="12" width="15.421875" style="0" bestFit="1" customWidth="1"/>
    <col min="13" max="13" width="11.57421875" style="0" bestFit="1" customWidth="1"/>
    <col min="14" max="14" width="21.421875" style="0" bestFit="1" customWidth="1"/>
  </cols>
  <sheetData>
    <row r="1" spans="1:14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3" spans="1:14" ht="15" customHeight="1">
      <c r="A3" s="299" t="s">
        <v>326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3.5" thickBot="1">
      <c r="A5" s="60" t="s">
        <v>223</v>
      </c>
      <c r="B5" s="64">
        <v>2000</v>
      </c>
      <c r="C5" s="64">
        <v>2001</v>
      </c>
      <c r="D5" s="64">
        <v>2002</v>
      </c>
      <c r="E5" s="64">
        <v>2003</v>
      </c>
      <c r="F5" s="64">
        <v>2004</v>
      </c>
      <c r="G5" s="64">
        <v>2005</v>
      </c>
      <c r="H5" s="64">
        <v>2006</v>
      </c>
      <c r="I5" s="65">
        <v>2007</v>
      </c>
      <c r="J5" s="65">
        <v>2008</v>
      </c>
      <c r="K5" s="65">
        <v>2009</v>
      </c>
      <c r="L5" s="65">
        <v>2010</v>
      </c>
      <c r="M5" s="65">
        <v>2011</v>
      </c>
      <c r="N5" s="92" t="s">
        <v>380</v>
      </c>
    </row>
    <row r="6" spans="1:14" ht="21.75" customHeight="1">
      <c r="A6" s="74" t="s">
        <v>237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8"/>
      <c r="N6" s="68"/>
    </row>
    <row r="7" spans="1:14" ht="12.75">
      <c r="A7" s="43" t="s">
        <v>224</v>
      </c>
      <c r="B7" s="27">
        <v>382624</v>
      </c>
      <c r="C7" s="27">
        <v>410427</v>
      </c>
      <c r="D7" s="27">
        <v>362822</v>
      </c>
      <c r="E7" s="27">
        <v>356411</v>
      </c>
      <c r="F7" s="27">
        <v>341759</v>
      </c>
      <c r="G7" s="27">
        <v>337484</v>
      </c>
      <c r="H7" s="27">
        <v>355633</v>
      </c>
      <c r="I7" s="27">
        <v>322555</v>
      </c>
      <c r="J7" s="27">
        <v>304606</v>
      </c>
      <c r="K7" s="27">
        <v>329227</v>
      </c>
      <c r="L7" s="27">
        <v>294547</v>
      </c>
      <c r="M7" s="39">
        <v>322572</v>
      </c>
      <c r="N7" s="70" t="s">
        <v>224</v>
      </c>
    </row>
    <row r="8" spans="1:14" ht="12.75">
      <c r="A8" s="43" t="s">
        <v>225</v>
      </c>
      <c r="B8" s="27">
        <v>44983</v>
      </c>
      <c r="C8" s="27">
        <v>64078</v>
      </c>
      <c r="D8" s="27">
        <v>66302</v>
      </c>
      <c r="E8" s="27">
        <v>66535</v>
      </c>
      <c r="F8" s="27">
        <v>73540</v>
      </c>
      <c r="G8" s="27">
        <v>71987</v>
      </c>
      <c r="H8" s="27">
        <v>74532</v>
      </c>
      <c r="I8" s="27">
        <v>76541</v>
      </c>
      <c r="J8" s="27">
        <v>68804</v>
      </c>
      <c r="K8" s="27">
        <v>60662</v>
      </c>
      <c r="L8" s="27">
        <v>64688</v>
      </c>
      <c r="M8" s="39">
        <v>75544</v>
      </c>
      <c r="N8" s="70" t="s">
        <v>225</v>
      </c>
    </row>
    <row r="9" spans="1:14" ht="12.75">
      <c r="A9" s="43" t="s">
        <v>226</v>
      </c>
      <c r="B9" s="27">
        <v>59015</v>
      </c>
      <c r="C9" s="27">
        <v>51822</v>
      </c>
      <c r="D9" s="27">
        <v>63277</v>
      </c>
      <c r="E9" s="27">
        <v>63739</v>
      </c>
      <c r="F9" s="27">
        <v>70782</v>
      </c>
      <c r="G9" s="27">
        <v>66943</v>
      </c>
      <c r="H9" s="27">
        <v>73926</v>
      </c>
      <c r="I9" s="27">
        <v>72688</v>
      </c>
      <c r="J9" s="27">
        <v>78767</v>
      </c>
      <c r="K9" s="27">
        <v>90001</v>
      </c>
      <c r="L9" s="27">
        <v>92578</v>
      </c>
      <c r="M9" s="39">
        <v>92038</v>
      </c>
      <c r="N9" s="70" t="s">
        <v>226</v>
      </c>
    </row>
    <row r="10" spans="1:14" ht="12.75">
      <c r="A10" s="43" t="s">
        <v>227</v>
      </c>
      <c r="B10" s="27">
        <v>347619</v>
      </c>
      <c r="C10" s="27">
        <v>377726</v>
      </c>
      <c r="D10" s="27">
        <v>375753</v>
      </c>
      <c r="E10" s="27">
        <v>395264</v>
      </c>
      <c r="F10" s="27">
        <v>367938</v>
      </c>
      <c r="G10" s="27">
        <v>377852</v>
      </c>
      <c r="H10" s="27">
        <v>371558</v>
      </c>
      <c r="I10" s="27">
        <v>389024</v>
      </c>
      <c r="J10" s="27">
        <v>408088</v>
      </c>
      <c r="K10" s="27">
        <v>337649</v>
      </c>
      <c r="L10" s="27">
        <v>387805</v>
      </c>
      <c r="M10" s="39">
        <v>424832</v>
      </c>
      <c r="N10" s="70" t="s">
        <v>227</v>
      </c>
    </row>
    <row r="11" spans="1:14" ht="12.75">
      <c r="A11" s="43" t="s">
        <v>228</v>
      </c>
      <c r="B11" s="27">
        <v>385563</v>
      </c>
      <c r="C11" s="27">
        <v>394401</v>
      </c>
      <c r="D11" s="27">
        <v>407693</v>
      </c>
      <c r="E11" s="27">
        <v>361984</v>
      </c>
      <c r="F11" s="27">
        <v>391536</v>
      </c>
      <c r="G11" s="27">
        <v>376521</v>
      </c>
      <c r="H11" s="27">
        <v>376287</v>
      </c>
      <c r="I11" s="27">
        <v>384638</v>
      </c>
      <c r="J11" s="27">
        <v>350005</v>
      </c>
      <c r="K11" s="27">
        <v>288897</v>
      </c>
      <c r="L11" s="27">
        <v>341961</v>
      </c>
      <c r="M11" s="39">
        <v>326013</v>
      </c>
      <c r="N11" s="70" t="s">
        <v>228</v>
      </c>
    </row>
    <row r="12" spans="1:14" ht="12.75">
      <c r="A12" s="43" t="s">
        <v>229</v>
      </c>
      <c r="B12" s="27">
        <v>615000</v>
      </c>
      <c r="C12" s="27">
        <v>520000</v>
      </c>
      <c r="D12" s="27">
        <v>507000</v>
      </c>
      <c r="E12" s="27">
        <v>641754</v>
      </c>
      <c r="F12" s="27">
        <v>859860</v>
      </c>
      <c r="G12" s="27">
        <v>854824</v>
      </c>
      <c r="H12" s="27">
        <v>842467</v>
      </c>
      <c r="I12" s="27">
        <v>884858</v>
      </c>
      <c r="J12" s="27">
        <v>860000</v>
      </c>
      <c r="K12" s="27">
        <v>625801</v>
      </c>
      <c r="L12" s="27">
        <v>610254</v>
      </c>
      <c r="M12" s="39">
        <v>825638</v>
      </c>
      <c r="N12" s="70" t="s">
        <v>229</v>
      </c>
    </row>
    <row r="13" spans="1:14" ht="12.75">
      <c r="A13" s="43" t="s">
        <v>230</v>
      </c>
      <c r="B13" s="27" t="s">
        <v>178</v>
      </c>
      <c r="C13" s="27" t="s">
        <v>178</v>
      </c>
      <c r="D13" s="27" t="s">
        <v>178</v>
      </c>
      <c r="E13" s="27">
        <v>171999</v>
      </c>
      <c r="F13" s="27">
        <v>182394</v>
      </c>
      <c r="G13" s="27">
        <v>213897</v>
      </c>
      <c r="H13" s="27">
        <v>220240</v>
      </c>
      <c r="I13" s="27">
        <v>238939</v>
      </c>
      <c r="J13" s="27">
        <v>254000</v>
      </c>
      <c r="K13" s="27">
        <v>274716</v>
      </c>
      <c r="L13" s="27">
        <v>292374</v>
      </c>
      <c r="M13" s="39">
        <v>322396</v>
      </c>
      <c r="N13" s="70" t="s">
        <v>230</v>
      </c>
    </row>
    <row r="14" spans="1:14" ht="12.75">
      <c r="A14" s="43" t="s">
        <v>381</v>
      </c>
      <c r="B14" s="27" t="s">
        <v>178</v>
      </c>
      <c r="C14" s="27" t="s">
        <v>178</v>
      </c>
      <c r="D14" s="27" t="s">
        <v>178</v>
      </c>
      <c r="E14" s="27" t="s">
        <v>178</v>
      </c>
      <c r="F14" s="27" t="s">
        <v>178</v>
      </c>
      <c r="G14" s="27" t="s">
        <v>178</v>
      </c>
      <c r="H14" s="27" t="s">
        <v>178</v>
      </c>
      <c r="I14" s="27">
        <v>351885</v>
      </c>
      <c r="J14" s="27">
        <v>331788</v>
      </c>
      <c r="K14" s="27">
        <v>306041</v>
      </c>
      <c r="L14" s="27">
        <v>297976</v>
      </c>
      <c r="M14" s="39">
        <v>296219</v>
      </c>
      <c r="N14" s="70" t="s">
        <v>381</v>
      </c>
    </row>
    <row r="15" spans="1:14" ht="12.75">
      <c r="A15" s="43" t="s">
        <v>231</v>
      </c>
      <c r="B15" s="27">
        <v>1869063</v>
      </c>
      <c r="C15" s="27">
        <v>1669973</v>
      </c>
      <c r="D15" s="27">
        <v>1596825</v>
      </c>
      <c r="E15" s="27">
        <v>1990255</v>
      </c>
      <c r="F15" s="27">
        <v>2221761</v>
      </c>
      <c r="G15" s="27">
        <v>2472345</v>
      </c>
      <c r="H15" s="27">
        <v>1863847</v>
      </c>
      <c r="I15" s="27">
        <v>1774955</v>
      </c>
      <c r="J15" s="27">
        <v>1712668</v>
      </c>
      <c r="K15" s="27">
        <v>1818674</v>
      </c>
      <c r="L15" s="27">
        <v>1610341</v>
      </c>
      <c r="M15" s="39">
        <v>612500</v>
      </c>
      <c r="N15" s="70" t="s">
        <v>231</v>
      </c>
    </row>
    <row r="16" spans="1:14" ht="12.75">
      <c r="A16" s="43" t="s">
        <v>232</v>
      </c>
      <c r="B16" s="27">
        <v>635876</v>
      </c>
      <c r="C16" s="27">
        <v>657045</v>
      </c>
      <c r="D16" s="27">
        <v>622014</v>
      </c>
      <c r="E16" s="27">
        <v>619700</v>
      </c>
      <c r="F16" s="27">
        <v>582800</v>
      </c>
      <c r="G16" s="27">
        <v>592100</v>
      </c>
      <c r="H16" s="27">
        <v>316700</v>
      </c>
      <c r="I16" s="27">
        <v>617950</v>
      </c>
      <c r="J16" s="27">
        <v>616600</v>
      </c>
      <c r="K16" s="27">
        <v>617500</v>
      </c>
      <c r="L16" s="27">
        <v>614059</v>
      </c>
      <c r="M16" s="39">
        <v>1717728</v>
      </c>
      <c r="N16" s="70" t="s">
        <v>473</v>
      </c>
    </row>
    <row r="17" spans="1:14" ht="12.75">
      <c r="A17" s="43" t="s">
        <v>233</v>
      </c>
      <c r="B17" s="27">
        <v>275000</v>
      </c>
      <c r="C17" s="27">
        <v>292128</v>
      </c>
      <c r="D17" s="27">
        <v>302520</v>
      </c>
      <c r="E17" s="27">
        <v>315000</v>
      </c>
      <c r="F17" s="27">
        <v>558489</v>
      </c>
      <c r="G17" s="27">
        <v>645738</v>
      </c>
      <c r="H17" s="27">
        <v>728137</v>
      </c>
      <c r="I17" s="27">
        <v>737183</v>
      </c>
      <c r="J17" s="27">
        <v>684573</v>
      </c>
      <c r="K17" s="27">
        <v>673302</v>
      </c>
      <c r="L17" s="27">
        <v>667319</v>
      </c>
      <c r="M17" s="39">
        <v>680883</v>
      </c>
      <c r="N17" s="70" t="s">
        <v>233</v>
      </c>
    </row>
    <row r="18" spans="1:14" ht="12.75">
      <c r="A18" s="43" t="s">
        <v>234</v>
      </c>
      <c r="B18" s="27">
        <v>115503</v>
      </c>
      <c r="C18" s="27">
        <v>109753</v>
      </c>
      <c r="D18" s="27">
        <v>100099</v>
      </c>
      <c r="E18" s="27">
        <v>107437</v>
      </c>
      <c r="F18" s="27">
        <v>128640</v>
      </c>
      <c r="G18" s="27">
        <v>123413</v>
      </c>
      <c r="H18" s="27">
        <v>100666</v>
      </c>
      <c r="I18" s="27">
        <v>122955</v>
      </c>
      <c r="J18" s="27">
        <v>94687</v>
      </c>
      <c r="K18" s="27">
        <v>105957</v>
      </c>
      <c r="L18" s="27">
        <v>398742</v>
      </c>
      <c r="M18" s="39">
        <v>204314</v>
      </c>
      <c r="N18" s="70" t="s">
        <v>234</v>
      </c>
    </row>
    <row r="19" spans="1:14" ht="12.75">
      <c r="A19" s="43" t="s">
        <v>235</v>
      </c>
      <c r="B19" s="27">
        <v>3722913</v>
      </c>
      <c r="C19" s="27">
        <v>3589164</v>
      </c>
      <c r="D19" s="27">
        <v>3448622</v>
      </c>
      <c r="E19" s="27">
        <v>3364873</v>
      </c>
      <c r="F19" s="27">
        <v>3540195</v>
      </c>
      <c r="G19" s="27">
        <v>3349204</v>
      </c>
      <c r="H19" s="27">
        <v>3567701</v>
      </c>
      <c r="I19" s="27">
        <v>3142418</v>
      </c>
      <c r="J19" s="27">
        <v>2866057</v>
      </c>
      <c r="K19" s="27">
        <v>3052830</v>
      </c>
      <c r="L19" s="27">
        <v>2407480</v>
      </c>
      <c r="M19" s="39">
        <v>2731484</v>
      </c>
      <c r="N19" s="70" t="s">
        <v>235</v>
      </c>
    </row>
    <row r="20" spans="1:14" s="3" customFormat="1" ht="18.75" customHeight="1">
      <c r="A20" s="43" t="s">
        <v>236</v>
      </c>
      <c r="B20" s="27">
        <v>1800000</v>
      </c>
      <c r="C20" s="27">
        <v>1866000</v>
      </c>
      <c r="D20" s="27">
        <v>1768566</v>
      </c>
      <c r="E20" s="27">
        <v>1841431</v>
      </c>
      <c r="F20" s="27">
        <v>1815186</v>
      </c>
      <c r="G20" s="27">
        <v>1778882</v>
      </c>
      <c r="H20" s="27">
        <v>1787776</v>
      </c>
      <c r="I20" s="27">
        <v>1748149</v>
      </c>
      <c r="J20" s="27">
        <v>1600175</v>
      </c>
      <c r="K20" s="27">
        <v>1371349</v>
      </c>
      <c r="L20" s="27">
        <v>1434705</v>
      </c>
      <c r="M20" s="39">
        <v>1549003</v>
      </c>
      <c r="N20" s="70" t="s">
        <v>236</v>
      </c>
    </row>
    <row r="21" spans="1:14" ht="12.75">
      <c r="A21" s="149" t="s">
        <v>238</v>
      </c>
      <c r="B21" s="214">
        <v>10253159</v>
      </c>
      <c r="C21" s="214">
        <v>10002517</v>
      </c>
      <c r="D21" s="214">
        <v>9621493</v>
      </c>
      <c r="E21" s="214">
        <v>10296382</v>
      </c>
      <c r="F21" s="214">
        <v>11134880</v>
      </c>
      <c r="G21" s="214">
        <v>11261190</v>
      </c>
      <c r="H21" s="214">
        <v>10679470</v>
      </c>
      <c r="I21" s="214">
        <v>10864738</v>
      </c>
      <c r="J21" s="214">
        <v>10230818</v>
      </c>
      <c r="K21" s="214">
        <v>9952606</v>
      </c>
      <c r="L21" s="214">
        <v>9514829</v>
      </c>
      <c r="M21" s="156">
        <v>10181164</v>
      </c>
      <c r="N21" s="70"/>
    </row>
    <row r="22" spans="1:14" ht="12.75">
      <c r="A22" s="4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9"/>
      <c r="N22" s="39"/>
    </row>
    <row r="23" spans="1:14" ht="12.75">
      <c r="A23" s="45" t="s">
        <v>239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9"/>
      <c r="N23" s="39"/>
    </row>
    <row r="24" spans="1:14" ht="12.75">
      <c r="A24" s="43" t="s">
        <v>224</v>
      </c>
      <c r="B24" s="27">
        <v>14119</v>
      </c>
      <c r="C24" s="27">
        <v>14119</v>
      </c>
      <c r="D24" s="27">
        <v>14119</v>
      </c>
      <c r="E24" s="27">
        <v>14119</v>
      </c>
      <c r="F24" s="27">
        <v>14119</v>
      </c>
      <c r="G24" s="27">
        <v>14119</v>
      </c>
      <c r="H24" s="27">
        <v>14119</v>
      </c>
      <c r="I24" s="27">
        <v>14119</v>
      </c>
      <c r="J24" s="27">
        <v>14119</v>
      </c>
      <c r="K24" s="27">
        <v>14119</v>
      </c>
      <c r="L24" s="27">
        <v>14119</v>
      </c>
      <c r="M24" s="39">
        <v>14119</v>
      </c>
      <c r="N24" s="70" t="s">
        <v>224</v>
      </c>
    </row>
    <row r="25" spans="1:14" ht="12.75">
      <c r="A25" s="43" t="s">
        <v>225</v>
      </c>
      <c r="B25" s="27">
        <v>10021</v>
      </c>
      <c r="C25" s="27">
        <v>10021</v>
      </c>
      <c r="D25" s="27">
        <v>10021</v>
      </c>
      <c r="E25" s="27">
        <v>10021</v>
      </c>
      <c r="F25" s="27">
        <v>10021</v>
      </c>
      <c r="G25" s="27">
        <v>10021</v>
      </c>
      <c r="H25" s="27">
        <v>10020</v>
      </c>
      <c r="I25" s="27">
        <v>10020</v>
      </c>
      <c r="J25" s="27">
        <v>10020</v>
      </c>
      <c r="K25" s="27">
        <v>10020</v>
      </c>
      <c r="L25" s="27">
        <v>10020</v>
      </c>
      <c r="M25" s="39">
        <v>10020</v>
      </c>
      <c r="N25" s="70" t="s">
        <v>225</v>
      </c>
    </row>
    <row r="26" spans="1:14" ht="12.75">
      <c r="A26" s="43" t="s">
        <v>226</v>
      </c>
      <c r="B26" s="27">
        <v>39000</v>
      </c>
      <c r="C26" s="27">
        <v>39000</v>
      </c>
      <c r="D26" s="27">
        <v>39000</v>
      </c>
      <c r="E26" s="27">
        <v>39000</v>
      </c>
      <c r="F26" s="27">
        <v>39000</v>
      </c>
      <c r="G26" s="27">
        <v>39000</v>
      </c>
      <c r="H26" s="27">
        <v>39015</v>
      </c>
      <c r="I26" s="27">
        <v>39015</v>
      </c>
      <c r="J26" s="27">
        <v>40856</v>
      </c>
      <c r="K26" s="27">
        <v>40856</v>
      </c>
      <c r="L26" s="27">
        <v>40856</v>
      </c>
      <c r="M26" s="39">
        <v>40856</v>
      </c>
      <c r="N26" s="70" t="s">
        <v>226</v>
      </c>
    </row>
    <row r="27" spans="1:14" ht="12.75">
      <c r="A27" s="43" t="s">
        <v>227</v>
      </c>
      <c r="B27" s="27">
        <v>4690</v>
      </c>
      <c r="C27" s="27">
        <v>4690</v>
      </c>
      <c r="D27" s="27">
        <v>4690</v>
      </c>
      <c r="E27" s="27">
        <v>4690</v>
      </c>
      <c r="F27" s="27">
        <v>4690</v>
      </c>
      <c r="G27" s="27">
        <v>4690</v>
      </c>
      <c r="H27" s="27">
        <v>4699</v>
      </c>
      <c r="I27" s="27">
        <v>4699</v>
      </c>
      <c r="J27" s="27">
        <v>4699</v>
      </c>
      <c r="K27" s="27">
        <v>4699</v>
      </c>
      <c r="L27" s="27">
        <v>4699</v>
      </c>
      <c r="M27" s="39">
        <v>4699</v>
      </c>
      <c r="N27" s="70" t="s">
        <v>227</v>
      </c>
    </row>
    <row r="28" spans="1:14" ht="12.75">
      <c r="A28" s="43" t="s">
        <v>228</v>
      </c>
      <c r="B28" s="27">
        <v>50720</v>
      </c>
      <c r="C28" s="27">
        <v>50720</v>
      </c>
      <c r="D28" s="27">
        <v>50720</v>
      </c>
      <c r="E28" s="27">
        <v>50720</v>
      </c>
      <c r="F28" s="27">
        <v>54252</v>
      </c>
      <c r="G28" s="27">
        <v>54252</v>
      </c>
      <c r="H28" s="27">
        <v>54251</v>
      </c>
      <c r="I28" s="27">
        <v>54251</v>
      </c>
      <c r="J28" s="27">
        <v>54251</v>
      </c>
      <c r="K28" s="27">
        <v>54251</v>
      </c>
      <c r="L28" s="27">
        <v>54251</v>
      </c>
      <c r="M28" s="39">
        <v>54251</v>
      </c>
      <c r="N28" s="70" t="s">
        <v>228</v>
      </c>
    </row>
    <row r="29" spans="1:14" ht="12.75">
      <c r="A29" s="43" t="s">
        <v>229</v>
      </c>
      <c r="B29" s="27">
        <v>3986</v>
      </c>
      <c r="C29" s="27">
        <v>3986</v>
      </c>
      <c r="D29" s="27">
        <v>3986</v>
      </c>
      <c r="E29" s="27">
        <v>3986</v>
      </c>
      <c r="F29" s="27">
        <v>3986</v>
      </c>
      <c r="G29" s="27">
        <v>3986</v>
      </c>
      <c r="H29" s="27">
        <v>3984</v>
      </c>
      <c r="I29" s="27">
        <v>3986</v>
      </c>
      <c r="J29" s="27">
        <v>3986</v>
      </c>
      <c r="K29" s="27">
        <v>3986</v>
      </c>
      <c r="L29" s="27">
        <v>3986</v>
      </c>
      <c r="M29" s="39">
        <v>3984</v>
      </c>
      <c r="N29" s="70" t="s">
        <v>229</v>
      </c>
    </row>
    <row r="30" spans="1:14" ht="12.75">
      <c r="A30" s="43" t="s">
        <v>230</v>
      </c>
      <c r="B30" s="27" t="s">
        <v>178</v>
      </c>
      <c r="C30" s="27" t="s">
        <v>178</v>
      </c>
      <c r="D30" s="27" t="s">
        <v>178</v>
      </c>
      <c r="E30" s="27">
        <v>8480</v>
      </c>
      <c r="F30" s="27">
        <v>8480</v>
      </c>
      <c r="G30" s="27">
        <v>8480</v>
      </c>
      <c r="H30" s="27">
        <v>8480</v>
      </c>
      <c r="I30" s="27">
        <v>8480</v>
      </c>
      <c r="J30" s="27">
        <v>8480</v>
      </c>
      <c r="K30" s="27">
        <v>8480</v>
      </c>
      <c r="L30" s="27">
        <v>8480</v>
      </c>
      <c r="M30" s="39">
        <v>8480</v>
      </c>
      <c r="N30" s="70" t="s">
        <v>230</v>
      </c>
    </row>
    <row r="31" spans="1:14" ht="12.75">
      <c r="A31" s="43" t="s">
        <v>382</v>
      </c>
      <c r="B31" s="27" t="s">
        <v>178</v>
      </c>
      <c r="C31" s="27" t="s">
        <v>178</v>
      </c>
      <c r="D31" s="27" t="s">
        <v>178</v>
      </c>
      <c r="E31" s="27" t="s">
        <v>178</v>
      </c>
      <c r="F31" s="27" t="s">
        <v>178</v>
      </c>
      <c r="G31" s="27" t="s">
        <v>178</v>
      </c>
      <c r="H31" s="27" t="s">
        <v>178</v>
      </c>
      <c r="I31" s="27">
        <v>18118</v>
      </c>
      <c r="J31" s="27">
        <v>18118</v>
      </c>
      <c r="K31" s="27">
        <v>18118</v>
      </c>
      <c r="L31" s="27">
        <v>18118</v>
      </c>
      <c r="M31" s="39">
        <v>18396</v>
      </c>
      <c r="N31" s="70" t="s">
        <v>381</v>
      </c>
    </row>
    <row r="32" spans="1:14" ht="12.75">
      <c r="A32" s="43" t="s">
        <v>231</v>
      </c>
      <c r="B32" s="27">
        <v>64660</v>
      </c>
      <c r="C32" s="27">
        <v>64660</v>
      </c>
      <c r="D32" s="27">
        <v>64660</v>
      </c>
      <c r="E32" s="27">
        <v>64660</v>
      </c>
      <c r="F32" s="27">
        <v>64660</v>
      </c>
      <c r="G32" s="27">
        <v>64660</v>
      </c>
      <c r="H32" s="27">
        <v>64660</v>
      </c>
      <c r="I32" s="27">
        <v>64660</v>
      </c>
      <c r="J32" s="27">
        <v>64660</v>
      </c>
      <c r="K32" s="27">
        <v>64660</v>
      </c>
      <c r="L32" s="27">
        <v>64660</v>
      </c>
      <c r="M32" s="39">
        <v>15608</v>
      </c>
      <c r="N32" s="70" t="s">
        <v>231</v>
      </c>
    </row>
    <row r="33" spans="1:14" ht="12.75">
      <c r="A33" s="43" t="s">
        <v>232</v>
      </c>
      <c r="B33" s="27">
        <v>15608</v>
      </c>
      <c r="C33" s="27">
        <v>15608</v>
      </c>
      <c r="D33" s="27">
        <v>15608</v>
      </c>
      <c r="E33" s="27">
        <v>15608</v>
      </c>
      <c r="F33" s="27">
        <v>15608</v>
      </c>
      <c r="G33" s="27">
        <v>15608</v>
      </c>
      <c r="H33" s="27">
        <v>15608</v>
      </c>
      <c r="I33" s="27">
        <v>15608</v>
      </c>
      <c r="J33" s="27">
        <v>15608</v>
      </c>
      <c r="K33" s="27">
        <v>15608</v>
      </c>
      <c r="L33" s="27">
        <v>15608</v>
      </c>
      <c r="M33" s="39">
        <v>64660</v>
      </c>
      <c r="N33" s="70" t="s">
        <v>473</v>
      </c>
    </row>
    <row r="34" spans="1:14" ht="12.75">
      <c r="A34" s="43" t="s">
        <v>233</v>
      </c>
      <c r="B34" s="27">
        <v>86208</v>
      </c>
      <c r="C34" s="27">
        <v>86208</v>
      </c>
      <c r="D34" s="27">
        <v>86208</v>
      </c>
      <c r="E34" s="27">
        <v>86208</v>
      </c>
      <c r="F34" s="27">
        <v>86208</v>
      </c>
      <c r="G34" s="27">
        <v>86208</v>
      </c>
      <c r="H34" s="27">
        <v>86208</v>
      </c>
      <c r="I34" s="27">
        <v>86208</v>
      </c>
      <c r="J34" s="27">
        <v>86208</v>
      </c>
      <c r="K34" s="27">
        <v>86208</v>
      </c>
      <c r="L34" s="27">
        <v>86208</v>
      </c>
      <c r="M34" s="39">
        <v>86208</v>
      </c>
      <c r="N34" s="70" t="s">
        <v>233</v>
      </c>
    </row>
    <row r="35" spans="1:14" ht="12.75">
      <c r="A35" s="43" t="s">
        <v>234</v>
      </c>
      <c r="B35" s="27">
        <v>1928</v>
      </c>
      <c r="C35" s="27">
        <v>1928</v>
      </c>
      <c r="D35" s="27">
        <v>1928</v>
      </c>
      <c r="E35" s="27">
        <v>1928</v>
      </c>
      <c r="F35" s="27">
        <v>1928</v>
      </c>
      <c r="G35" s="27">
        <v>1928</v>
      </c>
      <c r="H35" s="27">
        <v>1928</v>
      </c>
      <c r="I35" s="27">
        <v>1928</v>
      </c>
      <c r="J35" s="27">
        <v>1928</v>
      </c>
      <c r="K35" s="27">
        <v>1928</v>
      </c>
      <c r="L35" s="27">
        <v>1928</v>
      </c>
      <c r="M35" s="39">
        <v>1928</v>
      </c>
      <c r="N35" s="70" t="s">
        <v>234</v>
      </c>
    </row>
    <row r="36" spans="1:14" s="3" customFormat="1" ht="12.75">
      <c r="A36" s="43" t="s">
        <v>235</v>
      </c>
      <c r="B36" s="27">
        <v>18990</v>
      </c>
      <c r="C36" s="27">
        <v>18990</v>
      </c>
      <c r="D36" s="27">
        <v>18990</v>
      </c>
      <c r="E36" s="27">
        <v>18990</v>
      </c>
      <c r="F36" s="27">
        <v>18990</v>
      </c>
      <c r="G36" s="27">
        <v>18990</v>
      </c>
      <c r="H36" s="27">
        <v>18990</v>
      </c>
      <c r="I36" s="27">
        <v>18990</v>
      </c>
      <c r="J36" s="27">
        <v>18990</v>
      </c>
      <c r="K36" s="27">
        <v>18990</v>
      </c>
      <c r="L36" s="27">
        <v>18990</v>
      </c>
      <c r="M36" s="39">
        <v>18990</v>
      </c>
      <c r="N36" s="70" t="s">
        <v>235</v>
      </c>
    </row>
    <row r="37" spans="1:14" s="3" customFormat="1" ht="12.75">
      <c r="A37" s="43" t="s">
        <v>236</v>
      </c>
      <c r="B37" s="27">
        <v>5107</v>
      </c>
      <c r="C37" s="27">
        <v>5107</v>
      </c>
      <c r="D37" s="27">
        <v>5107</v>
      </c>
      <c r="E37" s="27">
        <v>5107</v>
      </c>
      <c r="F37" s="27">
        <v>5107</v>
      </c>
      <c r="G37" s="27">
        <v>5107</v>
      </c>
      <c r="H37" s="27">
        <v>5107</v>
      </c>
      <c r="I37" s="27">
        <v>5107</v>
      </c>
      <c r="J37" s="27">
        <v>5107</v>
      </c>
      <c r="K37" s="27">
        <v>5107</v>
      </c>
      <c r="L37" s="27">
        <v>5107</v>
      </c>
      <c r="M37" s="39">
        <v>5107</v>
      </c>
      <c r="N37" s="70" t="s">
        <v>236</v>
      </c>
    </row>
    <row r="38" spans="1:14" s="3" customFormat="1" ht="13.5" thickBot="1">
      <c r="A38" s="171" t="s">
        <v>240</v>
      </c>
      <c r="B38" s="177">
        <v>315037</v>
      </c>
      <c r="C38" s="177">
        <v>315037</v>
      </c>
      <c r="D38" s="177">
        <v>315037</v>
      </c>
      <c r="E38" s="177">
        <v>323517</v>
      </c>
      <c r="F38" s="177">
        <v>327049</v>
      </c>
      <c r="G38" s="177">
        <v>327049</v>
      </c>
      <c r="H38" s="177">
        <v>327069</v>
      </c>
      <c r="I38" s="177">
        <v>345189</v>
      </c>
      <c r="J38" s="177">
        <v>347030</v>
      </c>
      <c r="K38" s="177">
        <v>347030</v>
      </c>
      <c r="L38" s="177">
        <v>347030</v>
      </c>
      <c r="M38" s="183">
        <v>347306</v>
      </c>
      <c r="N38" s="67"/>
    </row>
    <row r="39" spans="1:19" s="3" customFormat="1" ht="12.75">
      <c r="A39" s="376" t="s">
        <v>474</v>
      </c>
      <c r="B39" s="376"/>
      <c r="C39" s="376"/>
      <c r="D39" s="376"/>
      <c r="E39" s="376"/>
      <c r="F39" s="90"/>
      <c r="G39" s="90"/>
      <c r="H39" s="90"/>
      <c r="I39" s="90"/>
      <c r="J39" s="90"/>
      <c r="K39" s="90"/>
      <c r="L39" s="90"/>
      <c r="M39" s="81"/>
      <c r="N39" s="4"/>
      <c r="O39" s="91"/>
      <c r="P39" s="91"/>
      <c r="Q39" s="91"/>
      <c r="R39" s="91"/>
      <c r="S39" s="91"/>
    </row>
    <row r="40" spans="13:19" ht="12.75">
      <c r="M40" s="90"/>
      <c r="N40" s="91"/>
      <c r="O40" s="4"/>
      <c r="P40" s="4"/>
      <c r="Q40" s="4"/>
      <c r="R40" s="4"/>
      <c r="S40" s="4"/>
    </row>
  </sheetData>
  <mergeCells count="3">
    <mergeCell ref="A39:E39"/>
    <mergeCell ref="A1:N1"/>
    <mergeCell ref="A3:N3"/>
  </mergeCells>
  <printOptions horizontalCentered="1"/>
  <pageMargins left="0.7874015748031497" right="0.7874015748031497" top="0.5905511811023623" bottom="0.984251968503937" header="0" footer="0"/>
  <pageSetup horizontalDpi="300" verticalDpi="300" orientation="landscape" paperSize="9" scale="3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7.8515625" style="0" customWidth="1"/>
    <col min="2" max="2" width="16.421875" style="0" customWidth="1"/>
    <col min="3" max="3" width="19.140625" style="0" customWidth="1"/>
    <col min="4" max="4" width="13.8515625" style="0" bestFit="1" customWidth="1"/>
    <col min="5" max="5" width="13.8515625" style="0" customWidth="1"/>
    <col min="6" max="6" width="16.140625" style="0" customWidth="1"/>
    <col min="7" max="7" width="13.8515625" style="0" bestFit="1" customWidth="1"/>
    <col min="8" max="8" width="14.421875" style="0" bestFit="1" customWidth="1"/>
    <col min="9" max="9" width="17.00390625" style="0" customWidth="1"/>
    <col min="10" max="10" width="13.8515625" style="0" bestFit="1" customWidth="1"/>
  </cols>
  <sheetData>
    <row r="1" spans="1:10" ht="18">
      <c r="A1" s="293" t="s">
        <v>4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ht="15" customHeight="1">
      <c r="A3" s="299" t="s">
        <v>528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5" customHeight="1" thickBot="1">
      <c r="A4" s="377"/>
      <c r="B4" s="377"/>
      <c r="C4" s="377"/>
      <c r="D4" s="377"/>
      <c r="E4" s="377"/>
      <c r="F4" s="377"/>
      <c r="G4" s="377"/>
      <c r="H4" s="377"/>
      <c r="I4" s="377"/>
      <c r="J4" s="377"/>
    </row>
    <row r="5" spans="1:10" ht="13.5" thickBot="1">
      <c r="A5" s="296" t="s">
        <v>23</v>
      </c>
      <c r="B5" s="383">
        <v>2008</v>
      </c>
      <c r="C5" s="384"/>
      <c r="D5" s="384"/>
      <c r="E5" s="384">
        <v>2009</v>
      </c>
      <c r="F5" s="384"/>
      <c r="G5" s="384"/>
      <c r="H5" s="384">
        <v>2010</v>
      </c>
      <c r="I5" s="384"/>
      <c r="J5" s="385"/>
    </row>
    <row r="6" spans="1:10" ht="12.75">
      <c r="A6" s="382"/>
      <c r="B6" s="203" t="s">
        <v>525</v>
      </c>
      <c r="C6" s="215" t="s">
        <v>525</v>
      </c>
      <c r="D6" s="378" t="s">
        <v>523</v>
      </c>
      <c r="E6" s="215" t="s">
        <v>525</v>
      </c>
      <c r="F6" s="215" t="s">
        <v>525</v>
      </c>
      <c r="G6" s="378" t="s">
        <v>523</v>
      </c>
      <c r="H6" s="215" t="s">
        <v>525</v>
      </c>
      <c r="I6" s="215" t="s">
        <v>525</v>
      </c>
      <c r="J6" s="380" t="s">
        <v>523</v>
      </c>
    </row>
    <row r="7" spans="1:10" ht="13.5" thickBot="1">
      <c r="A7" s="297"/>
      <c r="B7" s="204" t="s">
        <v>524</v>
      </c>
      <c r="C7" s="216" t="s">
        <v>526</v>
      </c>
      <c r="D7" s="379"/>
      <c r="E7" s="216" t="s">
        <v>524</v>
      </c>
      <c r="F7" s="216" t="s">
        <v>526</v>
      </c>
      <c r="G7" s="379"/>
      <c r="H7" s="216" t="s">
        <v>524</v>
      </c>
      <c r="I7" s="216" t="s">
        <v>526</v>
      </c>
      <c r="J7" s="381"/>
    </row>
    <row r="8" spans="1:10" ht="12.75">
      <c r="A8" s="46" t="s">
        <v>366</v>
      </c>
      <c r="B8" s="217">
        <v>15769339</v>
      </c>
      <c r="C8" s="220">
        <v>44171550</v>
      </c>
      <c r="D8" s="24">
        <v>2.8011034577923652</v>
      </c>
      <c r="E8" s="220">
        <v>14205602</v>
      </c>
      <c r="F8" s="220">
        <v>40681215</v>
      </c>
      <c r="G8" s="24">
        <v>2.8637445283909826</v>
      </c>
      <c r="H8" s="220">
        <v>14343888</v>
      </c>
      <c r="I8" s="220">
        <v>40956970</v>
      </c>
      <c r="J8" s="25">
        <v>2.8553604155302943</v>
      </c>
    </row>
    <row r="9" spans="1:10" ht="12.75">
      <c r="A9" s="47" t="s">
        <v>359</v>
      </c>
      <c r="B9" s="218">
        <v>2436976</v>
      </c>
      <c r="C9" s="131">
        <v>5239955</v>
      </c>
      <c r="D9" s="28">
        <v>2.1501873633552404</v>
      </c>
      <c r="E9" s="131">
        <v>1991736</v>
      </c>
      <c r="F9" s="131">
        <v>4140003</v>
      </c>
      <c r="G9" s="28">
        <v>2.078590234850402</v>
      </c>
      <c r="H9" s="131">
        <v>2152430</v>
      </c>
      <c r="I9" s="131">
        <v>4386374</v>
      </c>
      <c r="J9" s="29">
        <v>2.037870685690127</v>
      </c>
    </row>
    <row r="10" spans="1:10" ht="12.75">
      <c r="A10" s="47" t="s">
        <v>356</v>
      </c>
      <c r="B10" s="218">
        <v>1488633</v>
      </c>
      <c r="C10" s="131">
        <v>3136334</v>
      </c>
      <c r="D10" s="28">
        <v>2.1068550811381987</v>
      </c>
      <c r="E10" s="131">
        <v>1403955</v>
      </c>
      <c r="F10" s="131">
        <v>2880281</v>
      </c>
      <c r="G10" s="28">
        <v>2.051547948474132</v>
      </c>
      <c r="H10" s="131">
        <v>1427237</v>
      </c>
      <c r="I10" s="131">
        <v>2973636</v>
      </c>
      <c r="J10" s="29">
        <v>2.0834913893067513</v>
      </c>
    </row>
    <row r="11" spans="1:10" ht="12.75">
      <c r="A11" s="47" t="s">
        <v>365</v>
      </c>
      <c r="B11" s="218">
        <v>7963073</v>
      </c>
      <c r="C11" s="131">
        <v>49633274</v>
      </c>
      <c r="D11" s="28">
        <v>6.232929674260176</v>
      </c>
      <c r="E11" s="131">
        <v>7075297</v>
      </c>
      <c r="F11" s="131">
        <v>45769098</v>
      </c>
      <c r="G11" s="28">
        <v>6.468858904438923</v>
      </c>
      <c r="H11" s="131">
        <v>7543553</v>
      </c>
      <c r="I11" s="131">
        <v>48419224</v>
      </c>
      <c r="J11" s="29">
        <v>6.418623160730759</v>
      </c>
    </row>
    <row r="12" spans="1:10" ht="12.75">
      <c r="A12" s="47" t="s">
        <v>364</v>
      </c>
      <c r="B12" s="218">
        <v>7514783</v>
      </c>
      <c r="C12" s="131">
        <v>49400352</v>
      </c>
      <c r="D12" s="28">
        <v>6.5737562881057245</v>
      </c>
      <c r="E12" s="131">
        <v>6496228</v>
      </c>
      <c r="F12" s="131">
        <v>45170032</v>
      </c>
      <c r="G12" s="28">
        <v>6.953270728798312</v>
      </c>
      <c r="H12" s="131">
        <v>7089669</v>
      </c>
      <c r="I12" s="131">
        <v>49996622</v>
      </c>
      <c r="J12" s="29">
        <v>7.052038959787827</v>
      </c>
    </row>
    <row r="13" spans="1:10" ht="12.75">
      <c r="A13" s="47" t="s">
        <v>111</v>
      </c>
      <c r="B13" s="218">
        <v>1076668</v>
      </c>
      <c r="C13" s="131">
        <v>2493231</v>
      </c>
      <c r="D13" s="28">
        <v>2.3156915595150966</v>
      </c>
      <c r="E13" s="131">
        <v>1102498</v>
      </c>
      <c r="F13" s="131">
        <v>2542145</v>
      </c>
      <c r="G13" s="28">
        <v>2.3058046363802926</v>
      </c>
      <c r="H13" s="131">
        <v>1058256</v>
      </c>
      <c r="I13" s="131">
        <v>2468290</v>
      </c>
      <c r="J13" s="29">
        <v>2.332412951119578</v>
      </c>
    </row>
    <row r="14" spans="1:10" ht="12.75">
      <c r="A14" s="47" t="s">
        <v>352</v>
      </c>
      <c r="B14" s="218">
        <v>4390499</v>
      </c>
      <c r="C14" s="131">
        <v>7611142</v>
      </c>
      <c r="D14" s="28">
        <v>1.7335482823250843</v>
      </c>
      <c r="E14" s="131">
        <v>4196191</v>
      </c>
      <c r="F14" s="131">
        <v>7136187</v>
      </c>
      <c r="G14" s="28">
        <v>1.7006344563438605</v>
      </c>
      <c r="H14" s="131">
        <v>4218844</v>
      </c>
      <c r="I14" s="131">
        <v>7154914</v>
      </c>
      <c r="J14" s="29">
        <v>1.6959418267184092</v>
      </c>
    </row>
    <row r="15" spans="1:10" ht="12.75">
      <c r="A15" s="47" t="s">
        <v>354</v>
      </c>
      <c r="B15" s="218">
        <v>2117135</v>
      </c>
      <c r="C15" s="131">
        <v>3807440</v>
      </c>
      <c r="D15" s="28">
        <v>1.7983926391089846</v>
      </c>
      <c r="E15" s="131">
        <v>1970294</v>
      </c>
      <c r="F15" s="131">
        <v>3518965</v>
      </c>
      <c r="G15" s="28">
        <v>1.7860101081361461</v>
      </c>
      <c r="H15" s="131">
        <v>1969157</v>
      </c>
      <c r="I15" s="131">
        <v>3479502</v>
      </c>
      <c r="J15" s="29">
        <v>1.7670008028816393</v>
      </c>
    </row>
    <row r="16" spans="1:10" ht="12.75">
      <c r="A16" s="47" t="s">
        <v>362</v>
      </c>
      <c r="B16" s="218">
        <v>14437729</v>
      </c>
      <c r="C16" s="131">
        <v>42150243</v>
      </c>
      <c r="D16" s="28">
        <v>2.9194510438587677</v>
      </c>
      <c r="E16" s="131">
        <v>14031276</v>
      </c>
      <c r="F16" s="131">
        <v>40742221</v>
      </c>
      <c r="G16" s="28">
        <v>2.9036718399666572</v>
      </c>
      <c r="H16" s="131">
        <v>15727738</v>
      </c>
      <c r="I16" s="131">
        <v>45336081</v>
      </c>
      <c r="J16" s="29">
        <v>2.8825557114443283</v>
      </c>
    </row>
    <row r="17" spans="1:10" ht="12.75">
      <c r="A17" s="47" t="s">
        <v>361</v>
      </c>
      <c r="B17" s="218">
        <v>7281598</v>
      </c>
      <c r="C17" s="131">
        <v>24531982</v>
      </c>
      <c r="D17" s="28">
        <v>3.3690382248511934</v>
      </c>
      <c r="E17" s="131">
        <v>6906485</v>
      </c>
      <c r="F17" s="131">
        <v>23419504</v>
      </c>
      <c r="G17" s="28">
        <v>3.3909440185564725</v>
      </c>
      <c r="H17" s="131">
        <v>6965893</v>
      </c>
      <c r="I17" s="131">
        <v>23867706</v>
      </c>
      <c r="J17" s="29">
        <v>3.4263670142507214</v>
      </c>
    </row>
    <row r="18" spans="1:10" ht="12.75">
      <c r="A18" s="47" t="s">
        <v>358</v>
      </c>
      <c r="B18" s="218">
        <v>1139354</v>
      </c>
      <c r="C18" s="131">
        <v>2094222</v>
      </c>
      <c r="D18" s="28">
        <v>1.8380784198765265</v>
      </c>
      <c r="E18" s="131">
        <v>1141747</v>
      </c>
      <c r="F18" s="131">
        <v>2046856</v>
      </c>
      <c r="G18" s="28">
        <v>1.7927404232286137</v>
      </c>
      <c r="H18" s="131">
        <v>1144699</v>
      </c>
      <c r="I18" s="131">
        <v>2047297</v>
      </c>
      <c r="J18" s="29">
        <v>1.7885024796911677</v>
      </c>
    </row>
    <row r="19" spans="1:10" ht="12.75">
      <c r="A19" s="47" t="s">
        <v>355</v>
      </c>
      <c r="B19" s="218">
        <v>3532737</v>
      </c>
      <c r="C19" s="131">
        <v>7790366</v>
      </c>
      <c r="D19" s="28">
        <v>2.205192744322603</v>
      </c>
      <c r="E19" s="131">
        <v>3399456</v>
      </c>
      <c r="F19" s="131">
        <v>7444455</v>
      </c>
      <c r="G19" s="28">
        <v>2.1898959715907487</v>
      </c>
      <c r="H19" s="131">
        <v>3798995</v>
      </c>
      <c r="I19" s="131">
        <v>8174138</v>
      </c>
      <c r="J19" s="29">
        <v>2.151658004287976</v>
      </c>
    </row>
    <row r="20" spans="1:10" ht="12.75">
      <c r="A20" s="47" t="s">
        <v>357</v>
      </c>
      <c r="B20" s="218">
        <v>9169644</v>
      </c>
      <c r="C20" s="131">
        <v>17077815</v>
      </c>
      <c r="D20" s="28">
        <v>1.8624294465521236</v>
      </c>
      <c r="E20" s="131">
        <v>8838592</v>
      </c>
      <c r="F20" s="131">
        <v>16518800</v>
      </c>
      <c r="G20" s="28">
        <v>1.8689402112915723</v>
      </c>
      <c r="H20" s="131">
        <v>9820862</v>
      </c>
      <c r="I20" s="131">
        <v>18493166</v>
      </c>
      <c r="J20" s="29">
        <v>1.883049166152625</v>
      </c>
    </row>
    <row r="21" spans="1:10" ht="12.75">
      <c r="A21" s="47" t="s">
        <v>112</v>
      </c>
      <c r="B21" s="218">
        <v>1171425</v>
      </c>
      <c r="C21" s="131">
        <v>2954055</v>
      </c>
      <c r="D21" s="28">
        <v>2.521761956591331</v>
      </c>
      <c r="E21" s="131">
        <v>1005999</v>
      </c>
      <c r="F21" s="131">
        <v>2637080</v>
      </c>
      <c r="G21" s="28">
        <v>2.6213544943881653</v>
      </c>
      <c r="H21" s="131">
        <v>1028452</v>
      </c>
      <c r="I21" s="131">
        <v>2692649</v>
      </c>
      <c r="J21" s="29">
        <v>2.618157191585023</v>
      </c>
    </row>
    <row r="22" spans="1:10" ht="12.75">
      <c r="A22" s="47" t="s">
        <v>363</v>
      </c>
      <c r="B22" s="218">
        <v>757641</v>
      </c>
      <c r="C22" s="131">
        <v>1427132</v>
      </c>
      <c r="D22" s="28">
        <v>1.8836520198880473</v>
      </c>
      <c r="E22" s="131">
        <v>709840</v>
      </c>
      <c r="F22" s="131">
        <v>1345989</v>
      </c>
      <c r="G22" s="28">
        <v>1.8961864645553927</v>
      </c>
      <c r="H22" s="131">
        <v>719591</v>
      </c>
      <c r="I22" s="131">
        <v>1352490</v>
      </c>
      <c r="J22" s="29">
        <v>1.8795260085242866</v>
      </c>
    </row>
    <row r="23" spans="1:10" ht="12.75">
      <c r="A23" s="47" t="s">
        <v>353</v>
      </c>
      <c r="B23" s="218">
        <v>2104403</v>
      </c>
      <c r="C23" s="131">
        <v>3842982</v>
      </c>
      <c r="D23" s="28">
        <v>1.8261625743738248</v>
      </c>
      <c r="E23" s="131">
        <v>2047252</v>
      </c>
      <c r="F23" s="131">
        <v>3822579</v>
      </c>
      <c r="G23" s="28">
        <v>1.8671756090603404</v>
      </c>
      <c r="H23" s="131">
        <v>2241242</v>
      </c>
      <c r="I23" s="131">
        <v>4179639</v>
      </c>
      <c r="J23" s="29">
        <v>1.8648762605733784</v>
      </c>
    </row>
    <row r="24" spans="1:10" ht="12.75">
      <c r="A24" s="47" t="s">
        <v>360</v>
      </c>
      <c r="B24" s="218">
        <v>532000</v>
      </c>
      <c r="C24" s="131">
        <v>925419</v>
      </c>
      <c r="D24" s="28">
        <v>1.7395093984962406</v>
      </c>
      <c r="E24" s="131">
        <v>497373</v>
      </c>
      <c r="F24" s="131">
        <v>893088</v>
      </c>
      <c r="G24" s="28">
        <v>1.7956101356527194</v>
      </c>
      <c r="H24" s="131">
        <v>509422</v>
      </c>
      <c r="I24" s="131">
        <v>891736</v>
      </c>
      <c r="J24" s="29">
        <v>1.7504858447416876</v>
      </c>
    </row>
    <row r="25" spans="1:10" ht="12.75">
      <c r="A25" s="47" t="s">
        <v>527</v>
      </c>
      <c r="B25" s="218">
        <v>70028</v>
      </c>
      <c r="C25" s="131">
        <v>142416</v>
      </c>
      <c r="D25" s="28">
        <v>2.033700805392129</v>
      </c>
      <c r="E25" s="131">
        <v>76386</v>
      </c>
      <c r="F25" s="131">
        <v>152579</v>
      </c>
      <c r="G25" s="28">
        <v>1.9974733589924856</v>
      </c>
      <c r="H25" s="131">
        <v>82231</v>
      </c>
      <c r="I25" s="131">
        <v>167894</v>
      </c>
      <c r="J25" s="29">
        <v>2.0417360849314736</v>
      </c>
    </row>
    <row r="26" spans="1:10" ht="12.75">
      <c r="A26" s="47" t="s">
        <v>201</v>
      </c>
      <c r="B26" s="218">
        <v>45212</v>
      </c>
      <c r="C26" s="131">
        <v>121931</v>
      </c>
      <c r="D26" s="28">
        <v>2.6968725117225514</v>
      </c>
      <c r="E26" s="131">
        <v>44113</v>
      </c>
      <c r="F26" s="131">
        <v>123738</v>
      </c>
      <c r="G26" s="28">
        <v>2.80502346247138</v>
      </c>
      <c r="H26" s="131">
        <v>46713</v>
      </c>
      <c r="I26" s="131">
        <v>125156</v>
      </c>
      <c r="J26" s="29">
        <v>2.67925416907499</v>
      </c>
    </row>
    <row r="27" spans="1:10" ht="12.75">
      <c r="A27" s="47"/>
      <c r="B27" s="218"/>
      <c r="C27" s="131"/>
      <c r="D27" s="28"/>
      <c r="E27" s="131"/>
      <c r="F27" s="131"/>
      <c r="G27" s="28"/>
      <c r="H27" s="131"/>
      <c r="I27" s="131"/>
      <c r="J27" s="29"/>
    </row>
    <row r="28" spans="1:10" ht="13.5" thickBot="1">
      <c r="A28" s="174" t="s">
        <v>252</v>
      </c>
      <c r="B28" s="219">
        <v>82998878</v>
      </c>
      <c r="C28" s="221">
        <v>268551840</v>
      </c>
      <c r="D28" s="175">
        <v>3.2356080765332758</v>
      </c>
      <c r="E28" s="221">
        <v>77140317</v>
      </c>
      <c r="F28" s="221">
        <v>250984811</v>
      </c>
      <c r="G28" s="175">
        <v>3.2536139435361666</v>
      </c>
      <c r="H28" s="221">
        <v>81888872</v>
      </c>
      <c r="I28" s="221">
        <v>267163480</v>
      </c>
      <c r="J28" s="176">
        <v>3.2625126403011144</v>
      </c>
    </row>
    <row r="29" spans="1:4" ht="12.75">
      <c r="A29" s="19" t="s">
        <v>342</v>
      </c>
      <c r="B29" s="4"/>
      <c r="C29" s="4"/>
      <c r="D29" s="80"/>
    </row>
    <row r="30" ht="12.75">
      <c r="D30" s="4"/>
    </row>
  </sheetData>
  <mergeCells count="10">
    <mergeCell ref="A1:J1"/>
    <mergeCell ref="A3:J3"/>
    <mergeCell ref="A4:J4"/>
    <mergeCell ref="D6:D7"/>
    <mergeCell ref="G6:G7"/>
    <mergeCell ref="J6:J7"/>
    <mergeCell ref="A5:A7"/>
    <mergeCell ref="B5:D5"/>
    <mergeCell ref="E5:G5"/>
    <mergeCell ref="H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colBreaks count="1" manualBreakCount="1">
    <brk id="11" max="29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Normal="75" zoomScaleSheetLayoutView="75" workbookViewId="0" topLeftCell="A1">
      <selection activeCell="G17" sqref="G17"/>
    </sheetView>
  </sheetViews>
  <sheetFormatPr defaultColWidth="11.421875" defaultRowHeight="12.75"/>
  <cols>
    <col min="1" max="7" width="12.7109375" style="0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331</v>
      </c>
      <c r="B3" s="295"/>
      <c r="C3" s="295"/>
      <c r="D3" s="295"/>
      <c r="E3" s="295"/>
      <c r="F3" s="295"/>
      <c r="G3" s="295"/>
    </row>
    <row r="4" spans="1:7" ht="15">
      <c r="A4" s="295" t="s">
        <v>332</v>
      </c>
      <c r="B4" s="295"/>
      <c r="C4" s="295"/>
      <c r="D4" s="295"/>
      <c r="E4" s="295"/>
      <c r="F4" s="295"/>
      <c r="G4" s="295"/>
    </row>
    <row r="5" spans="1:7" ht="13.5" thickBot="1">
      <c r="A5" s="21"/>
      <c r="B5" s="21"/>
      <c r="C5" s="21"/>
      <c r="D5" s="21"/>
      <c r="E5" s="21"/>
      <c r="F5" s="21"/>
      <c r="G5" s="21"/>
    </row>
    <row r="6" spans="1:7" ht="12.75">
      <c r="A6" s="306" t="s">
        <v>5</v>
      </c>
      <c r="B6" s="303" t="s">
        <v>124</v>
      </c>
      <c r="C6" s="304"/>
      <c r="D6" s="305"/>
      <c r="E6" s="303" t="s">
        <v>8</v>
      </c>
      <c r="F6" s="304"/>
      <c r="G6" s="304"/>
    </row>
    <row r="7" spans="1:7" ht="26.25" thickBot="1">
      <c r="A7" s="307"/>
      <c r="B7" s="34" t="s">
        <v>329</v>
      </c>
      <c r="C7" s="34" t="s">
        <v>330</v>
      </c>
      <c r="D7" s="34" t="s">
        <v>219</v>
      </c>
      <c r="E7" s="34" t="s">
        <v>329</v>
      </c>
      <c r="F7" s="34" t="s">
        <v>330</v>
      </c>
      <c r="G7" s="35" t="s">
        <v>219</v>
      </c>
    </row>
    <row r="8" spans="1:7" ht="12.75">
      <c r="A8" s="26">
        <v>2005</v>
      </c>
      <c r="B8" s="27">
        <v>968198</v>
      </c>
      <c r="C8" s="27">
        <v>44108530</v>
      </c>
      <c r="D8" s="27">
        <v>55576513</v>
      </c>
      <c r="E8" s="28">
        <v>100</v>
      </c>
      <c r="F8" s="28">
        <f>C8*100/$C$8</f>
        <v>100</v>
      </c>
      <c r="G8" s="29">
        <v>100</v>
      </c>
    </row>
    <row r="9" spans="1:7" ht="12.75">
      <c r="A9" s="26">
        <v>2006</v>
      </c>
      <c r="B9" s="27">
        <v>1046309</v>
      </c>
      <c r="C9" s="27">
        <v>44708964</v>
      </c>
      <c r="D9" s="27">
        <v>58451142</v>
      </c>
      <c r="E9" s="28">
        <v>107.30360614731136</v>
      </c>
      <c r="F9" s="28">
        <f aca="true" t="shared" si="0" ref="F9:F14">C9*100/$C$8</f>
        <v>101.36126504329208</v>
      </c>
      <c r="G9" s="29">
        <v>105.17238100202508</v>
      </c>
    </row>
    <row r="10" spans="1:7" ht="12.75">
      <c r="A10" s="26">
        <v>2007</v>
      </c>
      <c r="B10" s="27">
        <v>1050115</v>
      </c>
      <c r="C10" s="27">
        <v>45200737</v>
      </c>
      <c r="D10" s="27">
        <v>59193289</v>
      </c>
      <c r="E10" s="28">
        <v>107.99052100759164</v>
      </c>
      <c r="F10" s="28">
        <f t="shared" si="0"/>
        <v>102.47618091103921</v>
      </c>
      <c r="G10" s="29">
        <v>106.50774185850774</v>
      </c>
    </row>
    <row r="11" spans="1:7" ht="12.75">
      <c r="A11" s="78">
        <v>2008</v>
      </c>
      <c r="B11" s="27">
        <v>1029631</v>
      </c>
      <c r="C11" s="27">
        <v>46157822</v>
      </c>
      <c r="D11" s="27">
        <v>57192013</v>
      </c>
      <c r="E11" s="28">
        <v>106.34502331548356</v>
      </c>
      <c r="F11" s="28">
        <f t="shared" si="0"/>
        <v>104.64602198259611</v>
      </c>
      <c r="G11" s="29">
        <v>103.1206833721288</v>
      </c>
    </row>
    <row r="12" spans="1:7" ht="12.75">
      <c r="A12" s="78">
        <v>2009</v>
      </c>
      <c r="B12" s="27">
        <v>957257</v>
      </c>
      <c r="C12" s="27">
        <v>46745807</v>
      </c>
      <c r="D12" s="27">
        <v>52231098</v>
      </c>
      <c r="E12" s="28">
        <v>98.63099664225105</v>
      </c>
      <c r="F12" s="28">
        <f t="shared" si="0"/>
        <v>105.9790634600609</v>
      </c>
      <c r="G12" s="29">
        <v>93.8843356365305</v>
      </c>
    </row>
    <row r="13" spans="1:7" ht="12.75">
      <c r="A13" s="78">
        <v>2010</v>
      </c>
      <c r="B13" s="27">
        <v>999952.1506849315</v>
      </c>
      <c r="C13" s="27">
        <v>47021031</v>
      </c>
      <c r="D13" s="27">
        <v>52676972</v>
      </c>
      <c r="E13" s="28">
        <v>103.27967482425832</v>
      </c>
      <c r="F13" s="28">
        <f t="shared" si="0"/>
        <v>106.60303347221048</v>
      </c>
      <c r="G13" s="29">
        <v>94.78318116143775</v>
      </c>
    </row>
    <row r="14" spans="1:8" ht="13.5" thickBot="1">
      <c r="A14" s="78" t="s">
        <v>510</v>
      </c>
      <c r="B14" s="27">
        <v>1067060.4410958905</v>
      </c>
      <c r="C14" s="27">
        <v>47190493</v>
      </c>
      <c r="D14" s="27">
        <v>56694297</v>
      </c>
      <c r="E14" s="28">
        <v>110.21092889167375</v>
      </c>
      <c r="F14" s="28">
        <f t="shared" si="0"/>
        <v>106.98722673369528</v>
      </c>
      <c r="G14" s="33">
        <v>102.01125428650049</v>
      </c>
      <c r="H14" s="20"/>
    </row>
    <row r="15" spans="1:7" ht="12.75">
      <c r="A15" s="79" t="s">
        <v>383</v>
      </c>
      <c r="B15" s="93"/>
      <c r="C15" s="93"/>
      <c r="D15" s="93"/>
      <c r="E15" s="89"/>
      <c r="F15" s="89"/>
      <c r="G15" s="89"/>
    </row>
    <row r="16" spans="1:7" ht="12.75">
      <c r="A16" s="78" t="s">
        <v>384</v>
      </c>
      <c r="B16" s="81"/>
      <c r="C16" s="81"/>
      <c r="D16" s="81"/>
      <c r="E16" s="80"/>
      <c r="F16" s="80"/>
      <c r="G16" s="80"/>
    </row>
    <row r="17" spans="1:7" ht="12.75">
      <c r="A17" s="4" t="s">
        <v>342</v>
      </c>
      <c r="B17" s="4"/>
      <c r="C17" s="4"/>
      <c r="D17" s="4"/>
      <c r="E17" s="4"/>
      <c r="F17" s="4"/>
      <c r="G17" s="4"/>
    </row>
    <row r="18" ht="12.75">
      <c r="A18" s="78" t="s">
        <v>522</v>
      </c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298"/>
    </row>
    <row r="3" spans="1:8" ht="15" customHeight="1">
      <c r="A3" s="299" t="s">
        <v>429</v>
      </c>
      <c r="B3" s="299"/>
      <c r="C3" s="299"/>
      <c r="D3" s="299"/>
      <c r="E3" s="299"/>
      <c r="F3" s="299"/>
      <c r="G3" s="6"/>
      <c r="H3" s="6"/>
    </row>
    <row r="4" spans="1:6" ht="13.5" thickBot="1">
      <c r="A4" s="21"/>
      <c r="B4" s="21"/>
      <c r="C4" s="21"/>
      <c r="D4" s="21"/>
      <c r="E4" s="21"/>
      <c r="F4" s="21"/>
    </row>
    <row r="5" spans="1:6" ht="12.75" customHeight="1">
      <c r="A5" s="306" t="s">
        <v>23</v>
      </c>
      <c r="B5" s="303" t="s">
        <v>253</v>
      </c>
      <c r="C5" s="304"/>
      <c r="D5" s="304"/>
      <c r="E5" s="304"/>
      <c r="F5" s="304"/>
    </row>
    <row r="6" spans="1:6" ht="13.5" thickBot="1">
      <c r="A6" s="307"/>
      <c r="B6" s="48" t="s">
        <v>29</v>
      </c>
      <c r="C6" s="48" t="s">
        <v>30</v>
      </c>
      <c r="D6" s="48" t="s">
        <v>28</v>
      </c>
      <c r="E6" s="48" t="s">
        <v>32</v>
      </c>
      <c r="F6" s="49" t="s">
        <v>7</v>
      </c>
    </row>
    <row r="7" spans="1:6" ht="12.75">
      <c r="A7" s="46" t="s">
        <v>364</v>
      </c>
      <c r="B7" s="24">
        <v>29.39</v>
      </c>
      <c r="C7" s="24">
        <v>4.94</v>
      </c>
      <c r="D7" s="24">
        <v>27.56</v>
      </c>
      <c r="E7" s="24">
        <v>8.82</v>
      </c>
      <c r="F7" s="24">
        <v>70.71</v>
      </c>
    </row>
    <row r="8" spans="1:6" ht="12.75">
      <c r="A8" s="47" t="s">
        <v>111</v>
      </c>
      <c r="B8" s="28">
        <v>3.19</v>
      </c>
      <c r="C8" s="28">
        <v>6.11</v>
      </c>
      <c r="D8" s="28">
        <v>2.15</v>
      </c>
      <c r="E8" s="28">
        <v>6.72</v>
      </c>
      <c r="F8" s="28">
        <v>18.17</v>
      </c>
    </row>
    <row r="9" spans="1:6" ht="12.75">
      <c r="A9" s="47" t="s">
        <v>356</v>
      </c>
      <c r="B9" s="28">
        <v>1.18</v>
      </c>
      <c r="C9" s="28">
        <v>7.54</v>
      </c>
      <c r="D9" s="28">
        <v>3.73</v>
      </c>
      <c r="E9" s="28">
        <v>4.46</v>
      </c>
      <c r="F9" s="28">
        <v>16.92</v>
      </c>
    </row>
    <row r="10" spans="1:6" ht="12.75">
      <c r="A10" s="47" t="s">
        <v>112</v>
      </c>
      <c r="B10" s="28">
        <v>5.69</v>
      </c>
      <c r="C10" s="28">
        <v>3.41</v>
      </c>
      <c r="D10" s="28">
        <v>7.01</v>
      </c>
      <c r="E10" s="28">
        <v>9.78</v>
      </c>
      <c r="F10" s="28">
        <v>25.88</v>
      </c>
    </row>
    <row r="11" spans="1:6" ht="12.75">
      <c r="A11" s="47" t="s">
        <v>370</v>
      </c>
      <c r="B11" s="28">
        <v>2.87</v>
      </c>
      <c r="C11" s="28">
        <v>3.98</v>
      </c>
      <c r="D11" s="28">
        <v>7.46</v>
      </c>
      <c r="E11" s="28">
        <v>4.02</v>
      </c>
      <c r="F11" s="28">
        <v>18.33</v>
      </c>
    </row>
    <row r="12" spans="1:6" ht="12.75">
      <c r="A12" s="47" t="s">
        <v>353</v>
      </c>
      <c r="B12" s="28">
        <v>2.61</v>
      </c>
      <c r="C12" s="28">
        <v>3.49</v>
      </c>
      <c r="D12" s="28">
        <v>1.07</v>
      </c>
      <c r="E12" s="28">
        <v>1.39</v>
      </c>
      <c r="F12" s="28">
        <v>8.56</v>
      </c>
    </row>
    <row r="13" spans="1:6" ht="12.75">
      <c r="A13" s="47" t="s">
        <v>360</v>
      </c>
      <c r="B13" s="28">
        <v>5.59</v>
      </c>
      <c r="C13" s="28">
        <v>2.62</v>
      </c>
      <c r="D13" s="28">
        <v>2.28</v>
      </c>
      <c r="E13" s="28">
        <v>1.7</v>
      </c>
      <c r="F13" s="28">
        <v>12.18</v>
      </c>
    </row>
    <row r="14" spans="1:6" ht="12.75">
      <c r="A14" s="47" t="s">
        <v>365</v>
      </c>
      <c r="B14" s="28">
        <v>1.34</v>
      </c>
      <c r="C14" s="28">
        <v>1.04</v>
      </c>
      <c r="D14" s="28">
        <v>2.73</v>
      </c>
      <c r="E14" s="28">
        <v>0.4</v>
      </c>
      <c r="F14" s="28">
        <v>5.51</v>
      </c>
    </row>
    <row r="15" spans="1:6" ht="12.75">
      <c r="A15" s="47" t="s">
        <v>366</v>
      </c>
      <c r="B15" s="28">
        <v>2.08</v>
      </c>
      <c r="C15" s="28">
        <v>1.73</v>
      </c>
      <c r="D15" s="28">
        <v>3.22</v>
      </c>
      <c r="E15" s="28">
        <v>1.32</v>
      </c>
      <c r="F15" s="28">
        <v>8.35</v>
      </c>
    </row>
    <row r="16" spans="1:6" ht="12.75">
      <c r="A16" s="47" t="s">
        <v>357</v>
      </c>
      <c r="B16" s="28">
        <v>0.38</v>
      </c>
      <c r="C16" s="28">
        <v>2.86</v>
      </c>
      <c r="D16" s="28">
        <v>0.76</v>
      </c>
      <c r="E16" s="28">
        <v>0.39</v>
      </c>
      <c r="F16" s="28">
        <v>4.38</v>
      </c>
    </row>
    <row r="17" spans="1:6" ht="12.75">
      <c r="A17" s="47" t="s">
        <v>362</v>
      </c>
      <c r="B17" s="28">
        <v>3</v>
      </c>
      <c r="C17" s="28">
        <v>2.99</v>
      </c>
      <c r="D17" s="28">
        <v>2.1</v>
      </c>
      <c r="E17" s="28">
        <v>1.82</v>
      </c>
      <c r="F17" s="28">
        <v>9.91</v>
      </c>
    </row>
    <row r="18" spans="1:6" ht="12.75">
      <c r="A18" s="47" t="s">
        <v>355</v>
      </c>
      <c r="B18" s="28">
        <v>2.65</v>
      </c>
      <c r="C18" s="28">
        <v>2.36</v>
      </c>
      <c r="D18" s="28">
        <v>0.68</v>
      </c>
      <c r="E18" s="28">
        <v>0.62</v>
      </c>
      <c r="F18" s="28">
        <v>6.3</v>
      </c>
    </row>
    <row r="19" spans="1:6" ht="12.75">
      <c r="A19" s="47" t="s">
        <v>358</v>
      </c>
      <c r="B19" s="28">
        <v>1.44</v>
      </c>
      <c r="C19" s="28">
        <v>1.89</v>
      </c>
      <c r="D19" s="28">
        <v>3.81</v>
      </c>
      <c r="E19" s="28">
        <v>0.35</v>
      </c>
      <c r="F19" s="28">
        <v>7.49</v>
      </c>
    </row>
    <row r="20" spans="1:6" ht="12.75">
      <c r="A20" s="47" t="s">
        <v>363</v>
      </c>
      <c r="B20" s="28">
        <v>0.68</v>
      </c>
      <c r="C20" s="28">
        <v>2.15</v>
      </c>
      <c r="D20" s="28">
        <v>0.7</v>
      </c>
      <c r="E20" s="28">
        <v>0.38</v>
      </c>
      <c r="F20" s="28">
        <v>3.9</v>
      </c>
    </row>
    <row r="21" spans="1:6" ht="12.75">
      <c r="A21" s="47" t="s">
        <v>359</v>
      </c>
      <c r="B21" s="28">
        <v>0.56</v>
      </c>
      <c r="C21" s="28">
        <v>1.15</v>
      </c>
      <c r="D21" s="28">
        <v>0.76</v>
      </c>
      <c r="E21" s="28">
        <v>0.29</v>
      </c>
      <c r="F21" s="28">
        <v>2.77</v>
      </c>
    </row>
    <row r="22" spans="1:6" ht="12.75">
      <c r="A22" s="47" t="s">
        <v>352</v>
      </c>
      <c r="B22" s="28">
        <v>0.33</v>
      </c>
      <c r="C22" s="28">
        <v>1.18</v>
      </c>
      <c r="D22" s="28">
        <v>0.22</v>
      </c>
      <c r="E22" s="28">
        <v>0.1</v>
      </c>
      <c r="F22" s="28">
        <v>1.83</v>
      </c>
    </row>
    <row r="23" spans="1:6" ht="13.5" thickBot="1">
      <c r="A23" s="50" t="s">
        <v>354</v>
      </c>
      <c r="B23" s="32">
        <v>0.52</v>
      </c>
      <c r="C23" s="32">
        <v>0.57</v>
      </c>
      <c r="D23" s="32">
        <v>0.45</v>
      </c>
      <c r="E23" s="32">
        <v>0.12</v>
      </c>
      <c r="F23" s="32">
        <v>1.66</v>
      </c>
    </row>
  </sheetData>
  <mergeCells count="4">
    <mergeCell ref="A5:A6"/>
    <mergeCell ref="B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Normal="75" zoomScaleSheetLayoutView="75" workbookViewId="0" topLeftCell="A1">
      <selection activeCell="C15" sqref="C15"/>
    </sheetView>
  </sheetViews>
  <sheetFormatPr defaultColWidth="11.421875" defaultRowHeight="12.75"/>
  <cols>
    <col min="1" max="5" width="17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338</v>
      </c>
      <c r="B3" s="295"/>
      <c r="C3" s="295"/>
      <c r="D3" s="295"/>
      <c r="E3" s="295"/>
    </row>
    <row r="4" spans="1:5" ht="15">
      <c r="A4" s="295" t="s">
        <v>337</v>
      </c>
      <c r="B4" s="295"/>
      <c r="C4" s="295"/>
      <c r="D4" s="295"/>
      <c r="E4" s="295"/>
    </row>
    <row r="5" spans="1:5" ht="13.5" thickBot="1">
      <c r="A5" s="21"/>
      <c r="B5" s="21"/>
      <c r="C5" s="21"/>
      <c r="D5" s="21"/>
      <c r="E5" s="21"/>
    </row>
    <row r="6" spans="1:5" ht="13.5" thickBot="1">
      <c r="A6" s="76" t="s">
        <v>5</v>
      </c>
      <c r="B6" s="64" t="s">
        <v>333</v>
      </c>
      <c r="C6" s="64" t="s">
        <v>334</v>
      </c>
      <c r="D6" s="64" t="s">
        <v>529</v>
      </c>
      <c r="E6" s="76" t="s">
        <v>336</v>
      </c>
    </row>
    <row r="7" spans="1:5" ht="12.75">
      <c r="A7" s="22">
        <v>2002</v>
      </c>
      <c r="B7" s="23">
        <v>6004</v>
      </c>
      <c r="C7" s="23">
        <v>51010</v>
      </c>
      <c r="D7" s="23">
        <v>1370369</v>
      </c>
      <c r="E7" s="38">
        <v>4104680</v>
      </c>
    </row>
    <row r="8" spans="1:5" ht="12.75">
      <c r="A8" s="26">
        <v>2003</v>
      </c>
      <c r="B8" s="27">
        <v>6974</v>
      </c>
      <c r="C8" s="27">
        <v>59884</v>
      </c>
      <c r="D8" s="27">
        <v>1467539</v>
      </c>
      <c r="E8" s="39">
        <v>4476140</v>
      </c>
    </row>
    <row r="9" spans="1:5" ht="12.75">
      <c r="A9" s="26">
        <v>2004</v>
      </c>
      <c r="B9" s="27">
        <v>8234</v>
      </c>
      <c r="C9" s="27">
        <v>71488</v>
      </c>
      <c r="D9" s="27">
        <v>1754360</v>
      </c>
      <c r="E9" s="39">
        <v>5492516</v>
      </c>
    </row>
    <row r="10" spans="1:5" ht="12.75">
      <c r="A10" s="26">
        <v>2005</v>
      </c>
      <c r="B10" s="27">
        <v>9629</v>
      </c>
      <c r="C10" s="27">
        <v>83916</v>
      </c>
      <c r="D10" s="27">
        <v>1982902</v>
      </c>
      <c r="E10" s="39">
        <v>6306329</v>
      </c>
    </row>
    <row r="11" spans="1:5" ht="12.75">
      <c r="A11" s="26">
        <v>2006</v>
      </c>
      <c r="B11" s="27">
        <v>10830</v>
      </c>
      <c r="C11" s="27">
        <v>95906</v>
      </c>
      <c r="D11" s="27">
        <v>2425429</v>
      </c>
      <c r="E11" s="39">
        <v>7438383</v>
      </c>
    </row>
    <row r="12" spans="1:5" ht="12.75">
      <c r="A12" s="26">
        <v>2007</v>
      </c>
      <c r="B12" s="27">
        <v>11559</v>
      </c>
      <c r="C12" s="27">
        <v>103455</v>
      </c>
      <c r="D12" s="27">
        <v>2661357</v>
      </c>
      <c r="E12" s="39">
        <v>7969361</v>
      </c>
    </row>
    <row r="13" spans="1:5" ht="12.75">
      <c r="A13" s="26">
        <v>2008</v>
      </c>
      <c r="B13" s="27">
        <v>12794</v>
      </c>
      <c r="C13" s="27">
        <v>114766</v>
      </c>
      <c r="D13" s="27">
        <v>2623351</v>
      </c>
      <c r="E13" s="39">
        <v>7843924</v>
      </c>
    </row>
    <row r="14" spans="1:5" ht="12.75">
      <c r="A14" s="26">
        <v>2009</v>
      </c>
      <c r="B14" s="27">
        <v>13889</v>
      </c>
      <c r="C14" s="27">
        <v>126235</v>
      </c>
      <c r="D14" s="27">
        <v>2708581</v>
      </c>
      <c r="E14" s="39">
        <v>7901742</v>
      </c>
    </row>
    <row r="15" spans="1:5" ht="12.75">
      <c r="A15" s="26">
        <v>2010</v>
      </c>
      <c r="B15" s="27">
        <v>14322</v>
      </c>
      <c r="C15" s="27">
        <v>130882</v>
      </c>
      <c r="D15" s="27">
        <v>2647373</v>
      </c>
      <c r="E15" s="39">
        <v>7615990</v>
      </c>
    </row>
    <row r="16" spans="1:5" ht="13.5" thickBot="1">
      <c r="A16" s="26">
        <v>2011</v>
      </c>
      <c r="B16" s="27">
        <v>15037</v>
      </c>
      <c r="C16" s="27">
        <v>137727</v>
      </c>
      <c r="D16" s="27">
        <v>2714066</v>
      </c>
      <c r="E16" s="40">
        <v>7685350</v>
      </c>
    </row>
    <row r="17" spans="1:5" ht="12.75">
      <c r="A17" s="51" t="s">
        <v>342</v>
      </c>
      <c r="B17" s="51"/>
      <c r="C17" s="51"/>
      <c r="D17" s="51"/>
      <c r="E17" s="51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75" zoomScaleSheetLayoutView="75" workbookViewId="0" topLeftCell="A1">
      <selection activeCell="B25" sqref="B25:E25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293" t="s">
        <v>4</v>
      </c>
      <c r="B1" s="293"/>
      <c r="C1" s="293"/>
      <c r="D1" s="293"/>
      <c r="E1" s="293"/>
    </row>
    <row r="3" spans="1:5" ht="15">
      <c r="A3" s="295" t="s">
        <v>339</v>
      </c>
      <c r="B3" s="295"/>
      <c r="C3" s="295"/>
      <c r="D3" s="295"/>
      <c r="E3" s="295"/>
    </row>
    <row r="4" spans="1:5" ht="15">
      <c r="A4" s="295" t="s">
        <v>530</v>
      </c>
      <c r="B4" s="295"/>
      <c r="C4" s="295"/>
      <c r="D4" s="295"/>
      <c r="E4" s="295"/>
    </row>
    <row r="5" spans="1:5" ht="13.5" thickBot="1">
      <c r="A5" s="21"/>
      <c r="B5" s="21"/>
      <c r="C5" s="21"/>
      <c r="D5" s="21"/>
      <c r="E5" s="21"/>
    </row>
    <row r="6" spans="1:5" ht="13.5" thickBot="1">
      <c r="A6" s="60" t="s">
        <v>23</v>
      </c>
      <c r="B6" s="64" t="s">
        <v>333</v>
      </c>
      <c r="C6" s="64" t="s">
        <v>334</v>
      </c>
      <c r="D6" s="64" t="s">
        <v>335</v>
      </c>
      <c r="E6" s="65" t="s">
        <v>336</v>
      </c>
    </row>
    <row r="7" spans="1:5" ht="12.75">
      <c r="A7" s="46" t="s">
        <v>366</v>
      </c>
      <c r="B7" s="23">
        <v>1340</v>
      </c>
      <c r="C7" s="23">
        <v>10906</v>
      </c>
      <c r="D7" s="23">
        <v>146969</v>
      </c>
      <c r="E7" s="38">
        <v>506272</v>
      </c>
    </row>
    <row r="8" spans="1:5" ht="12.75">
      <c r="A8" s="47" t="s">
        <v>359</v>
      </c>
      <c r="B8" s="27">
        <v>1111</v>
      </c>
      <c r="C8" s="27">
        <v>8552</v>
      </c>
      <c r="D8" s="27">
        <v>126857</v>
      </c>
      <c r="E8" s="39">
        <v>405084</v>
      </c>
    </row>
    <row r="9" spans="1:5" ht="12.75">
      <c r="A9" s="47" t="s">
        <v>356</v>
      </c>
      <c r="B9" s="27">
        <v>1345</v>
      </c>
      <c r="C9" s="27">
        <v>11904</v>
      </c>
      <c r="D9" s="27">
        <v>180723</v>
      </c>
      <c r="E9" s="39">
        <v>668926</v>
      </c>
    </row>
    <row r="10" spans="1:5" ht="12.75">
      <c r="A10" s="47" t="s">
        <v>365</v>
      </c>
      <c r="B10" s="27">
        <v>201</v>
      </c>
      <c r="C10" s="27">
        <v>3523</v>
      </c>
      <c r="D10" s="27">
        <v>123609</v>
      </c>
      <c r="E10" s="39">
        <v>594712</v>
      </c>
    </row>
    <row r="11" spans="1:5" ht="12.75">
      <c r="A11" s="47" t="s">
        <v>364</v>
      </c>
      <c r="B11" s="27">
        <v>682</v>
      </c>
      <c r="C11" s="27">
        <v>4030</v>
      </c>
      <c r="D11" s="27">
        <v>57295</v>
      </c>
      <c r="E11" s="39">
        <v>350000</v>
      </c>
    </row>
    <row r="12" spans="1:5" ht="12.75">
      <c r="A12" s="47" t="s">
        <v>111</v>
      </c>
      <c r="B12" s="27">
        <v>396</v>
      </c>
      <c r="C12" s="27">
        <v>6855</v>
      </c>
      <c r="D12" s="27">
        <v>190158</v>
      </c>
      <c r="E12" s="39">
        <v>473145</v>
      </c>
    </row>
    <row r="13" spans="1:5" ht="12.75">
      <c r="A13" s="47" t="s">
        <v>352</v>
      </c>
      <c r="B13" s="27">
        <v>3188</v>
      </c>
      <c r="C13" s="27">
        <v>28786</v>
      </c>
      <c r="D13" s="27">
        <v>626829</v>
      </c>
      <c r="E13" s="39">
        <v>1419872</v>
      </c>
    </row>
    <row r="14" spans="1:5" ht="12.75">
      <c r="A14" s="47" t="s">
        <v>354</v>
      </c>
      <c r="B14" s="27">
        <v>1384</v>
      </c>
      <c r="C14" s="27">
        <v>11235</v>
      </c>
      <c r="D14" s="27">
        <v>173108</v>
      </c>
      <c r="E14" s="39">
        <v>401844</v>
      </c>
    </row>
    <row r="15" spans="1:5" ht="12.75">
      <c r="A15" s="47" t="s">
        <v>362</v>
      </c>
      <c r="B15" s="27">
        <v>1732</v>
      </c>
      <c r="C15" s="27">
        <v>13835</v>
      </c>
      <c r="D15" s="27">
        <v>312746</v>
      </c>
      <c r="E15" s="39">
        <v>925664</v>
      </c>
    </row>
    <row r="16" spans="1:5" ht="12.75">
      <c r="A16" s="47" t="s">
        <v>370</v>
      </c>
      <c r="B16" s="27">
        <v>991</v>
      </c>
      <c r="C16" s="27">
        <v>9244</v>
      </c>
      <c r="D16" s="27">
        <v>118692</v>
      </c>
      <c r="E16" s="39">
        <v>341845</v>
      </c>
    </row>
    <row r="17" spans="1:5" ht="12.75">
      <c r="A17" s="47" t="s">
        <v>358</v>
      </c>
      <c r="B17" s="27">
        <v>474</v>
      </c>
      <c r="C17" s="27">
        <v>5582</v>
      </c>
      <c r="D17" s="27">
        <v>113757</v>
      </c>
      <c r="E17" s="39">
        <v>264338</v>
      </c>
    </row>
    <row r="18" spans="1:5" ht="12.75">
      <c r="A18" s="47" t="s">
        <v>355</v>
      </c>
      <c r="B18" s="27">
        <v>535</v>
      </c>
      <c r="C18" s="27">
        <v>6594</v>
      </c>
      <c r="D18" s="27">
        <v>142793</v>
      </c>
      <c r="E18" s="39">
        <v>294050</v>
      </c>
    </row>
    <row r="19" spans="1:5" ht="12.75">
      <c r="A19" s="47" t="s">
        <v>357</v>
      </c>
      <c r="B19" s="27">
        <v>223</v>
      </c>
      <c r="C19" s="27">
        <v>3871</v>
      </c>
      <c r="D19" s="27">
        <v>117284</v>
      </c>
      <c r="E19" s="39">
        <v>222412</v>
      </c>
    </row>
    <row r="20" spans="1:5" ht="12.75">
      <c r="A20" s="47" t="s">
        <v>112</v>
      </c>
      <c r="B20" s="27">
        <v>272</v>
      </c>
      <c r="C20" s="27">
        <v>2982</v>
      </c>
      <c r="D20" s="27">
        <v>24676</v>
      </c>
      <c r="E20" s="39">
        <v>73750</v>
      </c>
    </row>
    <row r="21" spans="1:5" ht="12.75">
      <c r="A21" s="47" t="s">
        <v>363</v>
      </c>
      <c r="B21" s="27">
        <v>677</v>
      </c>
      <c r="C21" s="27">
        <v>4863</v>
      </c>
      <c r="D21" s="27">
        <v>116174</v>
      </c>
      <c r="E21" s="39">
        <v>365496</v>
      </c>
    </row>
    <row r="22" spans="1:5" ht="12.75">
      <c r="A22" s="47" t="s">
        <v>353</v>
      </c>
      <c r="B22" s="27">
        <v>382</v>
      </c>
      <c r="C22" s="27">
        <v>3980</v>
      </c>
      <c r="D22" s="27">
        <v>116244</v>
      </c>
      <c r="E22" s="39">
        <v>310720</v>
      </c>
    </row>
    <row r="23" spans="1:5" ht="12.75">
      <c r="A23" s="47" t="s">
        <v>360</v>
      </c>
      <c r="B23" s="27">
        <v>106</v>
      </c>
      <c r="C23" s="27">
        <v>986</v>
      </c>
      <c r="D23" s="27">
        <v>26154</v>
      </c>
      <c r="E23" s="39">
        <v>67215</v>
      </c>
    </row>
    <row r="24" spans="1:5" ht="12.75">
      <c r="A24" s="47"/>
      <c r="B24" s="27"/>
      <c r="C24" s="27"/>
      <c r="D24" s="27"/>
      <c r="E24" s="39"/>
    </row>
    <row r="25" spans="1:5" ht="13.5" thickBot="1">
      <c r="A25" s="174" t="s">
        <v>252</v>
      </c>
      <c r="B25" s="177">
        <f>SUM(B7:B23)</f>
        <v>15039</v>
      </c>
      <c r="C25" s="177">
        <f>SUM(C7:C23)</f>
        <v>137728</v>
      </c>
      <c r="D25" s="177">
        <f>SUM(D7:D23)</f>
        <v>2714068</v>
      </c>
      <c r="E25" s="177">
        <f>SUM(E7:E23)</f>
        <v>7685345</v>
      </c>
    </row>
    <row r="26" spans="1:5" ht="12.75">
      <c r="A26" s="61" t="s">
        <v>385</v>
      </c>
      <c r="B26" s="94"/>
      <c r="C26" s="94"/>
      <c r="D26" s="94"/>
      <c r="E26" s="94"/>
    </row>
    <row r="27" spans="1:5" ht="12.75">
      <c r="A27" s="19" t="s">
        <v>342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75" zoomScaleNormal="75" zoomScaleSheetLayoutView="75" workbookViewId="0" topLeftCell="A1">
      <selection activeCell="F24" sqref="F24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293" t="s">
        <v>4</v>
      </c>
      <c r="B1" s="293"/>
      <c r="C1" s="293"/>
      <c r="D1" s="293"/>
      <c r="E1" s="293"/>
      <c r="F1" s="293"/>
      <c r="G1" s="293"/>
    </row>
    <row r="3" spans="1:7" ht="15">
      <c r="A3" s="295" t="s">
        <v>340</v>
      </c>
      <c r="B3" s="295"/>
      <c r="C3" s="295"/>
      <c r="D3" s="295"/>
      <c r="E3" s="295"/>
      <c r="F3" s="295"/>
      <c r="G3" s="295"/>
    </row>
    <row r="4" spans="1:7" ht="15">
      <c r="A4" s="295" t="s">
        <v>531</v>
      </c>
      <c r="B4" s="295"/>
      <c r="C4" s="295"/>
      <c r="D4" s="295"/>
      <c r="E4" s="295"/>
      <c r="F4" s="295"/>
      <c r="G4" s="295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13.5" thickBot="1">
      <c r="A6" s="60" t="s">
        <v>23</v>
      </c>
      <c r="B6" s="64">
        <v>2005</v>
      </c>
      <c r="C6" s="64">
        <v>2006</v>
      </c>
      <c r="D6" s="65">
        <v>2007</v>
      </c>
      <c r="E6" s="65">
        <v>2008</v>
      </c>
      <c r="F6" s="65">
        <v>2009</v>
      </c>
      <c r="G6" s="65">
        <v>2010</v>
      </c>
      <c r="H6" s="65">
        <v>2010</v>
      </c>
    </row>
    <row r="7" spans="1:8" ht="12.75">
      <c r="A7" s="46" t="s">
        <v>356</v>
      </c>
      <c r="B7" s="23">
        <v>569</v>
      </c>
      <c r="C7" s="23">
        <v>514.3740648379053</v>
      </c>
      <c r="D7" s="23">
        <v>408</v>
      </c>
      <c r="E7" s="23">
        <v>451</v>
      </c>
      <c r="F7" s="23">
        <v>419</v>
      </c>
      <c r="G7" s="38">
        <v>446</v>
      </c>
      <c r="H7" s="38">
        <v>370</v>
      </c>
    </row>
    <row r="8" spans="1:8" ht="12.75">
      <c r="A8" s="47" t="s">
        <v>355</v>
      </c>
      <c r="B8" s="27">
        <v>792</v>
      </c>
      <c r="C8" s="27">
        <v>837.8825100133512</v>
      </c>
      <c r="D8" s="27">
        <v>761</v>
      </c>
      <c r="E8" s="27">
        <v>624</v>
      </c>
      <c r="F8" s="27">
        <v>509</v>
      </c>
      <c r="G8" s="39">
        <v>460</v>
      </c>
      <c r="H8" s="39">
        <v>507</v>
      </c>
    </row>
    <row r="9" spans="1:8" ht="12.75">
      <c r="A9" s="47" t="s">
        <v>111</v>
      </c>
      <c r="B9" s="27">
        <v>1401</v>
      </c>
      <c r="C9" s="27">
        <v>1382.4471830985915</v>
      </c>
      <c r="D9" s="27">
        <v>1328</v>
      </c>
      <c r="E9" s="27">
        <v>1120</v>
      </c>
      <c r="F9" s="27">
        <v>1109</v>
      </c>
      <c r="G9" s="39">
        <v>967</v>
      </c>
      <c r="H9" s="39">
        <v>672</v>
      </c>
    </row>
    <row r="10" spans="1:8" ht="12.75">
      <c r="A10" s="47" t="s">
        <v>112</v>
      </c>
      <c r="B10" s="27">
        <v>1809</v>
      </c>
      <c r="C10" s="27">
        <v>2105.401459854015</v>
      </c>
      <c r="D10" s="27">
        <v>2462</v>
      </c>
      <c r="E10" s="27">
        <v>2894</v>
      </c>
      <c r="F10" s="27">
        <v>3086</v>
      </c>
      <c r="G10" s="39">
        <v>2470</v>
      </c>
      <c r="H10" s="39">
        <v>1893</v>
      </c>
    </row>
    <row r="11" spans="1:8" ht="12.75">
      <c r="A11" s="47" t="s">
        <v>353</v>
      </c>
      <c r="B11" s="27">
        <v>3931</v>
      </c>
      <c r="C11" s="27">
        <v>4288.841463414634</v>
      </c>
      <c r="D11" s="27">
        <v>4024</v>
      </c>
      <c r="E11" s="27">
        <v>3413</v>
      </c>
      <c r="F11" s="27">
        <v>3267</v>
      </c>
      <c r="G11" s="39">
        <v>3682</v>
      </c>
      <c r="H11" s="39">
        <v>3682</v>
      </c>
    </row>
    <row r="12" spans="1:8" ht="12.75">
      <c r="A12" s="47" t="s">
        <v>364</v>
      </c>
      <c r="B12" s="27">
        <v>5964</v>
      </c>
      <c r="C12" s="27">
        <v>6069.602021478206</v>
      </c>
      <c r="D12" s="27">
        <v>5976</v>
      </c>
      <c r="E12" s="27">
        <v>5911</v>
      </c>
      <c r="F12" s="27">
        <v>5182</v>
      </c>
      <c r="G12" s="39">
        <v>5439</v>
      </c>
      <c r="H12" s="39">
        <v>5439</v>
      </c>
    </row>
    <row r="13" spans="1:8" ht="12.75">
      <c r="A13" s="47" t="s">
        <v>365</v>
      </c>
      <c r="B13" s="27">
        <v>6763</v>
      </c>
      <c r="C13" s="27">
        <v>7077.93487394958</v>
      </c>
      <c r="D13" s="27">
        <v>7166</v>
      </c>
      <c r="E13" s="27">
        <v>7049</v>
      </c>
      <c r="F13" s="27">
        <v>6329</v>
      </c>
      <c r="G13" s="39">
        <v>6427</v>
      </c>
      <c r="H13" s="39">
        <v>6247</v>
      </c>
    </row>
    <row r="14" spans="1:8" ht="12.75">
      <c r="A14" s="47" t="s">
        <v>366</v>
      </c>
      <c r="B14" s="27">
        <v>8838</v>
      </c>
      <c r="C14" s="27">
        <v>9044.937566137567</v>
      </c>
      <c r="D14" s="27">
        <v>9115</v>
      </c>
      <c r="E14" s="27">
        <v>8486</v>
      </c>
      <c r="F14" s="27">
        <v>7775</v>
      </c>
      <c r="G14" s="39">
        <v>7870</v>
      </c>
      <c r="H14" s="39">
        <v>7870</v>
      </c>
    </row>
    <row r="15" spans="1:8" ht="12.75">
      <c r="A15" s="47" t="s">
        <v>361</v>
      </c>
      <c r="B15" s="27">
        <v>10428</v>
      </c>
      <c r="C15" s="27">
        <v>10588.737451737452</v>
      </c>
      <c r="D15" s="27">
        <v>10809</v>
      </c>
      <c r="E15" s="27">
        <v>11040</v>
      </c>
      <c r="F15" s="27">
        <v>9863</v>
      </c>
      <c r="G15" s="39">
        <v>9699</v>
      </c>
      <c r="H15" s="39">
        <v>9699</v>
      </c>
    </row>
    <row r="16" spans="1:8" ht="12.75">
      <c r="A16" s="47" t="s">
        <v>362</v>
      </c>
      <c r="B16" s="27">
        <v>20070</v>
      </c>
      <c r="C16" s="27">
        <v>21463.972818311875</v>
      </c>
      <c r="D16" s="27">
        <v>21807</v>
      </c>
      <c r="E16" s="27">
        <v>20521</v>
      </c>
      <c r="F16" s="27">
        <v>18268</v>
      </c>
      <c r="G16" s="39">
        <v>18851</v>
      </c>
      <c r="H16" s="39">
        <v>18851</v>
      </c>
    </row>
    <row r="17" spans="1:8" ht="12.75">
      <c r="A17" s="47"/>
      <c r="B17" s="27"/>
      <c r="C17" s="27"/>
      <c r="D17" s="27"/>
      <c r="E17" s="39"/>
      <c r="F17" s="27"/>
      <c r="G17" s="95"/>
      <c r="H17" s="95"/>
    </row>
    <row r="18" spans="1:8" ht="13.5" thickBot="1">
      <c r="A18" s="174" t="s">
        <v>475</v>
      </c>
      <c r="B18" s="177">
        <v>6368</v>
      </c>
      <c r="C18" s="177">
        <v>6632</v>
      </c>
      <c r="D18" s="183">
        <v>6665</v>
      </c>
      <c r="E18" s="183">
        <v>6421</v>
      </c>
      <c r="F18" s="183">
        <v>5759</v>
      </c>
      <c r="G18" s="183">
        <v>5860</v>
      </c>
      <c r="H18" s="67">
        <v>5860</v>
      </c>
    </row>
    <row r="19" spans="1:8" ht="12.75">
      <c r="A19" s="61" t="s">
        <v>342</v>
      </c>
      <c r="B19" s="51"/>
      <c r="C19" s="51"/>
      <c r="D19" s="51"/>
      <c r="E19" s="51"/>
      <c r="F19" s="51"/>
      <c r="G19" s="51"/>
      <c r="H19" s="5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293" t="s">
        <v>4</v>
      </c>
      <c r="B1" s="293"/>
    </row>
    <row r="3" spans="1:2" ht="15">
      <c r="A3" s="295" t="s">
        <v>341</v>
      </c>
      <c r="B3" s="295"/>
    </row>
    <row r="4" spans="1:2" ht="15">
      <c r="A4" s="295" t="s">
        <v>477</v>
      </c>
      <c r="B4" s="295"/>
    </row>
    <row r="5" spans="1:2" ht="13.5" thickBot="1">
      <c r="A5" s="21"/>
      <c r="B5" s="21"/>
    </row>
    <row r="6" spans="1:2" ht="15" customHeight="1">
      <c r="A6" s="306" t="s">
        <v>23</v>
      </c>
      <c r="B6" s="36" t="s">
        <v>423</v>
      </c>
    </row>
    <row r="7" spans="1:2" ht="13.5" thickBot="1">
      <c r="A7" s="307"/>
      <c r="B7" s="37" t="s">
        <v>532</v>
      </c>
    </row>
    <row r="8" spans="1:2" ht="12.75">
      <c r="A8" s="46" t="s">
        <v>356</v>
      </c>
      <c r="B8" s="25">
        <v>6.5</v>
      </c>
    </row>
    <row r="9" spans="1:2" ht="12.75">
      <c r="A9" s="47" t="s">
        <v>355</v>
      </c>
      <c r="B9" s="29">
        <v>-8</v>
      </c>
    </row>
    <row r="10" spans="1:2" ht="12.75">
      <c r="A10" s="47" t="s">
        <v>111</v>
      </c>
      <c r="B10" s="29">
        <v>-6.3</v>
      </c>
    </row>
    <row r="11" spans="1:2" ht="12.75">
      <c r="A11" s="47" t="s">
        <v>112</v>
      </c>
      <c r="B11" s="29">
        <v>2.1</v>
      </c>
    </row>
    <row r="12" spans="1:2" ht="12.75">
      <c r="A12" s="47" t="s">
        <v>353</v>
      </c>
      <c r="B12" s="29">
        <v>-1.5</v>
      </c>
    </row>
    <row r="13" spans="1:2" ht="12.75">
      <c r="A13" s="47" t="s">
        <v>364</v>
      </c>
      <c r="B13" s="29">
        <v>-10.2</v>
      </c>
    </row>
    <row r="14" spans="1:2" ht="12.75">
      <c r="A14" s="47" t="s">
        <v>365</v>
      </c>
      <c r="B14" s="29">
        <v>-3.9</v>
      </c>
    </row>
    <row r="15" spans="1:2" ht="12.75">
      <c r="A15" s="47" t="s">
        <v>366</v>
      </c>
      <c r="B15" s="29">
        <v>-7.5</v>
      </c>
    </row>
    <row r="16" spans="1:2" ht="12.75">
      <c r="A16" s="47" t="s">
        <v>361</v>
      </c>
      <c r="B16" s="29">
        <v>6.6</v>
      </c>
    </row>
    <row r="17" spans="1:2" ht="12.75">
      <c r="A17" s="47" t="s">
        <v>362</v>
      </c>
      <c r="B17" s="29">
        <v>5.4</v>
      </c>
    </row>
    <row r="18" spans="1:2" ht="12.75">
      <c r="A18" s="47"/>
      <c r="B18" s="29"/>
    </row>
    <row r="19" spans="1:2" ht="13.5" thickBot="1">
      <c r="A19" s="195" t="s">
        <v>252</v>
      </c>
      <c r="B19" s="196">
        <v>-2</v>
      </c>
    </row>
    <row r="20" spans="1:2" ht="12.75">
      <c r="A20" s="61" t="s">
        <v>476</v>
      </c>
      <c r="B20" s="51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298" t="s">
        <v>4</v>
      </c>
      <c r="B1" s="298"/>
      <c r="C1" s="298"/>
      <c r="D1" s="298"/>
      <c r="E1" s="298"/>
      <c r="F1" s="5"/>
    </row>
    <row r="3" spans="1:7" ht="15" customHeight="1">
      <c r="A3" s="299" t="s">
        <v>68</v>
      </c>
      <c r="B3" s="299"/>
      <c r="C3" s="299"/>
      <c r="D3" s="299"/>
      <c r="E3" s="299"/>
      <c r="F3" s="6"/>
      <c r="G3" s="6"/>
    </row>
    <row r="4" spans="1:5" ht="13.5" thickBot="1">
      <c r="A4" s="21"/>
      <c r="B4" s="21"/>
      <c r="C4" s="21"/>
      <c r="D4" s="21"/>
      <c r="E4" s="21"/>
    </row>
    <row r="5" spans="1:7" ht="12.75">
      <c r="A5" s="296" t="s">
        <v>5</v>
      </c>
      <c r="B5" s="291" t="s">
        <v>34</v>
      </c>
      <c r="C5" s="292"/>
      <c r="D5" s="292"/>
      <c r="E5" s="292"/>
      <c r="F5" s="4"/>
      <c r="G5" s="4"/>
    </row>
    <row r="6" spans="1:7" ht="26.25" thickBot="1">
      <c r="A6" s="297"/>
      <c r="B6" s="34" t="s">
        <v>35</v>
      </c>
      <c r="C6" s="34" t="s">
        <v>254</v>
      </c>
      <c r="D6" s="34" t="s">
        <v>36</v>
      </c>
      <c r="E6" s="35" t="s">
        <v>37</v>
      </c>
      <c r="F6" s="4"/>
      <c r="G6" s="4"/>
    </row>
    <row r="7" spans="1:7" ht="12.75">
      <c r="A7" s="22">
        <v>2000</v>
      </c>
      <c r="B7" s="24">
        <v>100</v>
      </c>
      <c r="C7" s="24">
        <v>100</v>
      </c>
      <c r="D7" s="24">
        <v>100</v>
      </c>
      <c r="E7" s="25">
        <v>100</v>
      </c>
      <c r="F7" s="4"/>
      <c r="G7" s="4"/>
    </row>
    <row r="8" spans="1:7" ht="12.75">
      <c r="A8" s="26">
        <v>2001</v>
      </c>
      <c r="B8" s="28">
        <v>97.58806839143189</v>
      </c>
      <c r="C8" s="28">
        <v>111.60020612816164</v>
      </c>
      <c r="D8" s="28">
        <v>100.6</v>
      </c>
      <c r="E8" s="29">
        <v>105.3073967339097</v>
      </c>
      <c r="F8" s="4"/>
      <c r="G8" s="4"/>
    </row>
    <row r="9" spans="1:7" ht="12.75">
      <c r="A9" s="26">
        <v>2002</v>
      </c>
      <c r="B9" s="28">
        <v>92.98162362249364</v>
      </c>
      <c r="C9" s="28">
        <v>109.51827298639903</v>
      </c>
      <c r="D9" s="28">
        <v>101.2035890985932</v>
      </c>
      <c r="E9" s="29">
        <v>106.41210374639769</v>
      </c>
      <c r="F9" s="4"/>
      <c r="G9" s="4"/>
    </row>
    <row r="10" spans="1:7" ht="12.75">
      <c r="A10" s="26">
        <v>2003</v>
      </c>
      <c r="B10" s="28">
        <v>102.40990458030046</v>
      </c>
      <c r="C10" s="28">
        <v>112.75397451840956</v>
      </c>
      <c r="D10" s="28">
        <v>101.77899685097292</v>
      </c>
      <c r="E10" s="29">
        <v>112.10374639769452</v>
      </c>
      <c r="F10" s="4"/>
      <c r="G10" s="4"/>
    </row>
    <row r="11" spans="1:7" ht="12.75">
      <c r="A11" s="26">
        <v>2004</v>
      </c>
      <c r="B11" s="28">
        <v>97.29795200815691</v>
      </c>
      <c r="C11" s="28">
        <v>129.26449871151505</v>
      </c>
      <c r="D11" s="28">
        <v>102.35498645708802</v>
      </c>
      <c r="E11" s="29">
        <v>109.53009926352865</v>
      </c>
      <c r="F11" s="4"/>
      <c r="G11" s="4"/>
    </row>
    <row r="12" spans="1:7" ht="12.75">
      <c r="A12" s="26">
        <v>2005</v>
      </c>
      <c r="B12" s="28">
        <v>84.17991415187879</v>
      </c>
      <c r="C12" s="28">
        <v>114.5297414548029</v>
      </c>
      <c r="D12" s="28">
        <v>103.64220826326905</v>
      </c>
      <c r="E12" s="29">
        <v>104.11063080371437</v>
      </c>
      <c r="F12" s="4"/>
      <c r="G12" s="4"/>
    </row>
    <row r="13" spans="1:7" ht="12.75">
      <c r="A13" s="26">
        <v>2006</v>
      </c>
      <c r="B13" s="28">
        <v>84.60259575313928</v>
      </c>
      <c r="C13" s="28">
        <v>114.22603939306282</v>
      </c>
      <c r="D13" s="28">
        <v>101.29842358020456</v>
      </c>
      <c r="E13" s="29">
        <v>97.94668587896254</v>
      </c>
      <c r="F13" s="4"/>
      <c r="G13" s="4"/>
    </row>
    <row r="14" spans="1:7" ht="12.75">
      <c r="A14" s="26">
        <v>2007</v>
      </c>
      <c r="B14" s="28">
        <v>96.33110437825748</v>
      </c>
      <c r="C14" s="28">
        <v>113.03618481605176</v>
      </c>
      <c r="D14" s="28">
        <v>103.70740800089538</v>
      </c>
      <c r="E14" s="29">
        <v>108.87367915465899</v>
      </c>
      <c r="F14" s="4"/>
      <c r="G14" s="4"/>
    </row>
    <row r="15" spans="1:7" ht="12.75">
      <c r="A15" s="26">
        <v>2008</v>
      </c>
      <c r="B15" s="28">
        <v>66.15164925752649</v>
      </c>
      <c r="C15" s="28">
        <v>115.01927577773688</v>
      </c>
      <c r="D15" s="28">
        <v>104.39166896427888</v>
      </c>
      <c r="E15" s="29">
        <v>106.04386807556837</v>
      </c>
      <c r="F15" s="4"/>
      <c r="G15" s="4"/>
    </row>
    <row r="16" spans="1:7" ht="12.75">
      <c r="A16" s="26">
        <v>2009</v>
      </c>
      <c r="B16" s="28">
        <v>56.282538341268484</v>
      </c>
      <c r="C16" s="28">
        <v>101.13763904594103</v>
      </c>
      <c r="D16" s="28">
        <v>105.45485096458765</v>
      </c>
      <c r="E16" s="29">
        <v>103.88648735190522</v>
      </c>
      <c r="F16" s="4"/>
      <c r="G16" s="4"/>
    </row>
    <row r="17" spans="1:7" ht="13.5" thickBot="1">
      <c r="A17" s="30">
        <v>2010</v>
      </c>
      <c r="B17" s="32">
        <v>79.52500970202104</v>
      </c>
      <c r="C17" s="32">
        <v>113.43280300838877</v>
      </c>
      <c r="D17" s="32">
        <v>105.09095881979471</v>
      </c>
      <c r="E17" s="33">
        <v>104.31476144732629</v>
      </c>
      <c r="F17" s="4"/>
      <c r="G17" s="4"/>
    </row>
    <row r="18" spans="1:7" ht="12.75">
      <c r="A18" s="300" t="s">
        <v>430</v>
      </c>
      <c r="B18" s="300"/>
      <c r="C18" s="300"/>
      <c r="D18" s="51"/>
      <c r="E18" s="51"/>
      <c r="F18" s="4"/>
      <c r="G18" s="4"/>
    </row>
  </sheetData>
  <mergeCells count="5">
    <mergeCell ref="A18:C18"/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Normal="75" zoomScaleSheetLayoutView="100" workbookViewId="0" topLeftCell="A1">
      <selection activeCell="C20" sqref="C20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293" t="s">
        <v>4</v>
      </c>
      <c r="B1" s="293"/>
      <c r="C1" s="9"/>
    </row>
    <row r="3" spans="1:3" ht="15">
      <c r="A3" s="299" t="s">
        <v>255</v>
      </c>
      <c r="B3" s="299"/>
      <c r="C3" s="6"/>
    </row>
    <row r="4" spans="1:3" ht="15">
      <c r="A4" s="299" t="s">
        <v>256</v>
      </c>
      <c r="B4" s="299"/>
      <c r="C4" s="6"/>
    </row>
    <row r="5" spans="1:2" ht="13.5" customHeight="1" thickBot="1">
      <c r="A5" s="21"/>
      <c r="B5" s="21"/>
    </row>
    <row r="6" spans="1:2" ht="35.25" customHeight="1" thickBot="1">
      <c r="A6" s="52" t="s">
        <v>5</v>
      </c>
      <c r="B6" s="53" t="s">
        <v>39</v>
      </c>
    </row>
    <row r="7" spans="1:2" ht="12.75">
      <c r="A7" s="22">
        <v>2000</v>
      </c>
      <c r="B7" s="25">
        <v>380.92</v>
      </c>
    </row>
    <row r="8" spans="1:2" ht="12.75">
      <c r="A8" s="26">
        <v>2001</v>
      </c>
      <c r="B8" s="29">
        <v>485.07887</v>
      </c>
    </row>
    <row r="9" spans="1:2" ht="12.75">
      <c r="A9" s="26">
        <v>2002</v>
      </c>
      <c r="B9" s="29">
        <v>665.055</v>
      </c>
    </row>
    <row r="10" spans="1:2" ht="12.75">
      <c r="A10" s="26">
        <v>2003</v>
      </c>
      <c r="B10" s="29">
        <v>725.254</v>
      </c>
    </row>
    <row r="11" spans="1:2" ht="12.75">
      <c r="A11" s="26">
        <v>2004</v>
      </c>
      <c r="B11" s="29">
        <v>733.18237</v>
      </c>
    </row>
    <row r="12" spans="1:2" ht="12.75">
      <c r="A12" s="26">
        <v>2005</v>
      </c>
      <c r="B12" s="29">
        <v>807.569</v>
      </c>
    </row>
    <row r="13" spans="1:2" ht="12.75">
      <c r="A13" s="26">
        <v>2006</v>
      </c>
      <c r="B13" s="29">
        <v>926.39</v>
      </c>
    </row>
    <row r="14" spans="1:2" ht="12.75">
      <c r="A14" s="26">
        <v>2007</v>
      </c>
      <c r="B14" s="29">
        <v>988.32</v>
      </c>
    </row>
    <row r="15" spans="1:2" ht="12.75">
      <c r="A15" s="26">
        <v>2008</v>
      </c>
      <c r="B15" s="29">
        <v>1317.75</v>
      </c>
    </row>
    <row r="16" spans="1:2" ht="12.75">
      <c r="A16" s="26">
        <v>2009</v>
      </c>
      <c r="B16" s="29">
        <v>1602.868</v>
      </c>
    </row>
    <row r="17" spans="1:2" ht="13.5" thickBot="1">
      <c r="A17" s="30">
        <v>2010</v>
      </c>
      <c r="B17" s="33">
        <v>1650.866</v>
      </c>
    </row>
    <row r="18" ht="13.5" customHeight="1"/>
    <row r="19" ht="13.5" customHeight="1"/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2012-10-04T11:13:39Z</cp:lastPrinted>
  <dcterms:created xsi:type="dcterms:W3CDTF">1996-11-27T10:00:04Z</dcterms:created>
  <dcterms:modified xsi:type="dcterms:W3CDTF">2012-10-05T06:00:09Z</dcterms:modified>
  <cp:category/>
  <cp:version/>
  <cp:contentType/>
  <cp:contentStatus/>
</cp:coreProperties>
</file>