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13500" yWindow="75" windowWidth="11580" windowHeight="11745" tabRatio="623" firstSheet="10" activeTab="22"/>
  </bookViews>
  <sheets>
    <sheet name="11.1.1" sheetId="87" r:id="rId1"/>
    <sheet name="11.1.2" sheetId="88" r:id="rId2"/>
    <sheet name="11.2.1" sheetId="89" r:id="rId3"/>
    <sheet name="11.2.2" sheetId="90" r:id="rId4"/>
    <sheet name="11.3.1" sheetId="91" r:id="rId5"/>
    <sheet name="11.4.1" sheetId="92" r:id="rId6"/>
    <sheet name="11.4.2" sheetId="123" r:id="rId7"/>
    <sheet name="11.5.1" sheetId="97" r:id="rId8"/>
    <sheet name="11.5.2" sheetId="100" r:id="rId9"/>
    <sheet name="11.5.3" sheetId="125" r:id="rId10"/>
    <sheet name="11.6.1" sheetId="124" r:id="rId11"/>
    <sheet name="11.7.1." sheetId="106" r:id="rId12"/>
    <sheet name="11.7.2" sheetId="107" r:id="rId13"/>
    <sheet name="11.8.1" sheetId="108" r:id="rId14"/>
    <sheet name="11.8.2" sheetId="109" r:id="rId15"/>
    <sheet name="11.8.3" sheetId="110" r:id="rId16"/>
    <sheet name="11.8.4" sheetId="111" r:id="rId17"/>
    <sheet name="11.8.5" sheetId="112" r:id="rId18"/>
    <sheet name="11.9.1" sheetId="122" r:id="rId19"/>
    <sheet name="11.10.1" sheetId="116" r:id="rId20"/>
    <sheet name="11.11.1" sheetId="117" r:id="rId21"/>
    <sheet name="11.11.2" sheetId="118" r:id="rId22"/>
    <sheet name="11.11.3" sheetId="120" r:id="rId23"/>
    <sheet name="11.11.4" sheetId="119" r:id="rId24"/>
    <sheet name="11.12.1" sheetId="126" r:id="rId25"/>
    <sheet name="11.12.2" sheetId="127" r:id="rId26"/>
  </sheets>
  <externalReferences>
    <externalReference r:id="rId27"/>
    <externalReference r:id="rId28"/>
  </externalReferences>
  <definedNames>
    <definedName name="_xlnm.Print_Area" localSheetId="0">'11.1.1'!$A$1:$G$68</definedName>
    <definedName name="_xlnm.Print_Area" localSheetId="1">'11.1.2'!$A$1:$F$67</definedName>
    <definedName name="_xlnm.Print_Area" localSheetId="19">'11.10.1'!$A$1:$J$26</definedName>
    <definedName name="_xlnm.Print_Area" localSheetId="20">'11.11.1'!$A$1:$D$35</definedName>
    <definedName name="_xlnm.Print_Area" localSheetId="21">'11.11.2'!$A$1:$D$28</definedName>
    <definedName name="_xlnm.Print_Area" localSheetId="22">'11.11.3'!$A$1:$M$23</definedName>
    <definedName name="_xlnm.Print_Area" localSheetId="23">'11.11.4'!$A$1:$E$26</definedName>
    <definedName name="_xlnm.Print_Area" localSheetId="24">'11.12.1'!$A$1:$F$59</definedName>
    <definedName name="_xlnm.Print_Area" localSheetId="25">'11.12.2'!$A$1:$M$45</definedName>
    <definedName name="_xlnm.Print_Area" localSheetId="2">'11.2.1'!$A$1:$F$57</definedName>
    <definedName name="_xlnm.Print_Area" localSheetId="3">'11.2.2'!$A$1:$E$53</definedName>
    <definedName name="_xlnm.Print_Area" localSheetId="4">'11.3.1'!$A$1:$F$55</definedName>
    <definedName name="_xlnm.Print_Area" localSheetId="5">'11.4.1'!$A$1:$G$30</definedName>
    <definedName name="_xlnm.Print_Area" localSheetId="6">'11.4.2'!$A$1:$C$28</definedName>
    <definedName name="_xlnm.Print_Area" localSheetId="7">'11.5.1'!$A$1:$D$38</definedName>
    <definedName name="_xlnm.Print_Area" localSheetId="8">'11.5.2'!$A$1:$H$19</definedName>
    <definedName name="_xlnm.Print_Area" localSheetId="10">'11.6.1'!$A$1:$G$22</definedName>
    <definedName name="_xlnm.Print_Area" localSheetId="11">'11.7.1.'!$A$1:$D$23</definedName>
    <definedName name="_xlnm.Print_Area" localSheetId="12">'11.7.2'!$A$1:$H$28</definedName>
    <definedName name="_xlnm.Print_Area" localSheetId="13">'11.8.1'!$A$1:$D$33</definedName>
    <definedName name="_xlnm.Print_Area" localSheetId="14">'11.8.2'!$A$1:$D$30</definedName>
    <definedName name="_xlnm.Print_Area" localSheetId="15">'11.8.3'!$A$1:$C$23</definedName>
    <definedName name="_xlnm.Print_Area" localSheetId="16">'11.8.4'!$A$1:$F$37</definedName>
    <definedName name="_xlnm.Print_Area" localSheetId="17">'11.8.5'!$A$1:$L$34</definedName>
    <definedName name="_xlnm.Print_Area" localSheetId="18">'11.9.1'!$A$1:$E$34</definedName>
  </definedNames>
  <calcPr calcId="125725"/>
</workbook>
</file>

<file path=xl/calcChain.xml><?xml version="1.0" encoding="utf-8"?>
<calcChain xmlns="http://schemas.openxmlformats.org/spreadsheetml/2006/main">
  <c r="B21" i="110"/>
  <c r="C27" i="109"/>
  <c r="D29" i="108"/>
  <c r="C29"/>
  <c r="B29"/>
  <c r="D18" i="90" l="1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<sst xmlns="http://schemas.openxmlformats.org/spreadsheetml/2006/main" count="380" uniqueCount="259">
  <si>
    <t>Habitantes</t>
  </si>
  <si>
    <t>Serie histórica del número de turistas extranjeros por habitante</t>
  </si>
  <si>
    <t>Serie histórica del número de visitantes a los parques nacionales</t>
  </si>
  <si>
    <t>Serie histórica de alojamientos, plazas, turistas y pernoctaciones</t>
  </si>
  <si>
    <t>Años</t>
  </si>
  <si>
    <t>INDICADORES AMBIENTALES</t>
  </si>
  <si>
    <t>Año</t>
  </si>
  <si>
    <t>Total</t>
  </si>
  <si>
    <t>Comunidades Autónomas</t>
  </si>
  <si>
    <t>TOTAL</t>
  </si>
  <si>
    <t>Índice (2000=100)</t>
  </si>
  <si>
    <t>VAB</t>
  </si>
  <si>
    <t>VAB: Valor añadido bruto</t>
  </si>
  <si>
    <t>Carbón</t>
  </si>
  <si>
    <t>Petróleo</t>
  </si>
  <si>
    <t>Gas Natural</t>
  </si>
  <si>
    <t>Nuclear</t>
  </si>
  <si>
    <t>Renovables</t>
  </si>
  <si>
    <t>Consumo de energía primaria (ktep)*</t>
  </si>
  <si>
    <t>España</t>
  </si>
  <si>
    <t>11.4.1 ENERGÍA: Serie histórica del consumo anual de energía primaria y distribución por tipo de fuente</t>
  </si>
  <si>
    <t>Usos eléctricos (kWh/hogar)</t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</si>
  <si>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</si>
  <si>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</si>
  <si>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</si>
  <si>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</si>
  <si>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Cantabria</t>
  </si>
  <si>
    <t>Murcia</t>
  </si>
  <si>
    <t>ENP</t>
  </si>
  <si>
    <t>Superficie (ha)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</si>
  <si>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</si>
  <si>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</si>
  <si>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</si>
  <si>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</si>
  <si>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</si>
  <si>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</si>
  <si>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</si>
  <si>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</si>
  <si>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</si>
  <si>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</si>
  <si>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</si>
  <si>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</si>
  <si>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</si>
  <si>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</si>
  <si>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</si>
  <si>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</si>
  <si>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</si>
  <si>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Incendios forestales</t>
  </si>
  <si>
    <t>Deslizamientos</t>
  </si>
  <si>
    <t>Aludes de Nieve</t>
  </si>
  <si>
    <t>Episodios de nieve y frío</t>
  </si>
  <si>
    <t>Temporales marítimos</t>
  </si>
  <si>
    <t>Aéreo</t>
  </si>
  <si>
    <t>Marítimo</t>
  </si>
  <si>
    <t>Turistas extranjeros</t>
  </si>
  <si>
    <t>Turistas por habitante</t>
  </si>
  <si>
    <t>Número total de visitantes</t>
  </si>
  <si>
    <t>Visitantes por hectárea</t>
  </si>
  <si>
    <t>ESPAÑA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</si>
  <si>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</si>
  <si>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</si>
  <si>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</si>
  <si>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</si>
  <si>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</si>
  <si>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 xml:space="preserve"> respecto a la superficie agrícola total</t>
  </si>
  <si>
    <t>Castilla y León</t>
  </si>
  <si>
    <t>País Vasco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</si>
  <si>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</si>
  <si>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</si>
  <si>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</si>
  <si>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</si>
  <si>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</si>
  <si>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</si>
  <si>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</si>
  <si>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</si>
  <si>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</si>
  <si>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</si>
  <si>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</si>
  <si>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</si>
  <si>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Castilla - La Mancha</t>
  </si>
  <si>
    <t xml:space="preserve"> Accidentes industriales en los que intervienen </t>
  </si>
  <si>
    <t>ESPAÑA (10 CCAA)</t>
  </si>
  <si>
    <t>s/d: sin datos; Temporales marítimos: fallecidos en tierra</t>
  </si>
  <si>
    <t>Viajeros</t>
  </si>
  <si>
    <t xml:space="preserve">11.1.1. AIRE: Serie histórica de emisiones de gases 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</si>
  <si>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</si>
  <si>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</si>
  <si>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</si>
  <si>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</si>
  <si>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</si>
  <si>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</si>
  <si>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</si>
  <si>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</si>
  <si>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</si>
  <si>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</si>
  <si>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</si>
  <si>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</si>
  <si>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</si>
  <si>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</si>
  <si>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</si>
  <si>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t xml:space="preserve">Sectores económicos </t>
  </si>
  <si>
    <t xml:space="preserve">Hogares </t>
  </si>
  <si>
    <t>Estructura del consumo de energia primaria (%)</t>
  </si>
  <si>
    <t>Consumo de energía primaria por unidad de PIB (kg de petróleo equivalente / 1.000 euros)</t>
  </si>
  <si>
    <t xml:space="preserve">Año </t>
  </si>
  <si>
    <t>Serie histórica del consumo de energía por hogar</t>
  </si>
  <si>
    <t>Notas:</t>
  </si>
  <si>
    <t xml:space="preserve">              ENP: Espacio Natural Protegido</t>
  </si>
  <si>
    <t>y de la acuicultura en el sector pesquero y en la acuicultura marina</t>
  </si>
  <si>
    <t>Castilla La Mancha</t>
  </si>
  <si>
    <t>Total                (ha)</t>
  </si>
  <si>
    <t xml:space="preserve"> ESPAÑA</t>
  </si>
  <si>
    <t xml:space="preserve">  TOTAL</t>
  </si>
  <si>
    <t>Serie histórica de los incendios forestales</t>
  </si>
  <si>
    <t>Consumo de Fertilizantes (kg/ha)</t>
  </si>
  <si>
    <t>Superficie de Regadío (ha)</t>
  </si>
  <si>
    <t xml:space="preserve"> UE-28</t>
  </si>
  <si>
    <t xml:space="preserve">del nº de afecciones al medio con posibles daños ambientales </t>
  </si>
  <si>
    <t xml:space="preserve">producidos durante el transporte de mercancías peligrosas, </t>
  </si>
  <si>
    <t>Contaminacion de suelos</t>
  </si>
  <si>
    <t>Valencia</t>
  </si>
  <si>
    <t>CCAA</t>
  </si>
  <si>
    <t>Andalucia</t>
  </si>
  <si>
    <t>I. Baleares</t>
  </si>
  <si>
    <t>C. de Madrid</t>
  </si>
  <si>
    <t>Región de Murcia</t>
  </si>
  <si>
    <t>Ceuta</t>
  </si>
  <si>
    <t>Melilla</t>
  </si>
  <si>
    <t xml:space="preserve">   TOTAL</t>
  </si>
  <si>
    <t xml:space="preserve">11.5.1. MEDIO URBANO Y HOGARES: </t>
  </si>
  <si>
    <t xml:space="preserve">11.6.1. NATURALEZA: Superficie protegida </t>
  </si>
  <si>
    <t xml:space="preserve">11.7.1. PESCA: </t>
  </si>
  <si>
    <t xml:space="preserve">11.7.2. PESCA: Serie histórica de la eficiencia ambiental del sector pesquero </t>
  </si>
  <si>
    <t xml:space="preserve">11.8.1. DESASTRES NATURALES Y TECNOLÓGICOS: Serie histórica </t>
  </si>
  <si>
    <t xml:space="preserve">11.8.2. DESASTRES NATURALES Y TECNOLÓGICOS: </t>
  </si>
  <si>
    <t>11.8.3. DESASTRES NATURALES Y TECNOLÓGICOS:</t>
  </si>
  <si>
    <t xml:space="preserve">11.8.4. DESASTRES NATURALES Y TECNOLÓGICOS: </t>
  </si>
  <si>
    <t>11.8.5. DESASTRES NATURALES Y TECNOLÓGICOS: Serie histórica de las víctimas  mortales por desastres naturales</t>
  </si>
  <si>
    <t>sd</t>
  </si>
  <si>
    <t>Tormentas (rayo y vendaval)</t>
  </si>
  <si>
    <t>Olas de calor</t>
  </si>
  <si>
    <t>Terremotos</t>
  </si>
  <si>
    <t>* 5 personas permanecen desaparecidas por temporal marítimo, 2 de ellas han sido declaradas judicialmente fallecidas.</t>
  </si>
  <si>
    <t xml:space="preserve">11.11.1. TURISMO: </t>
  </si>
  <si>
    <t xml:space="preserve">11.11.2. TURISMO: </t>
  </si>
  <si>
    <t xml:space="preserve">11.11.3. TURISMO: </t>
  </si>
  <si>
    <t xml:space="preserve">11.11.4. TURISMO RURAL: </t>
  </si>
  <si>
    <t>de efecto invernadero. Comparación con UE-28</t>
  </si>
  <si>
    <r>
      <t>Emisiones (Kilotoneladas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-eq)</t>
    </r>
  </si>
  <si>
    <t>UE-28</t>
  </si>
  <si>
    <t>Agencia Europea de Medio Ambiente, 2016. EEA greenhouse gas daa viewer (en web)</t>
  </si>
  <si>
    <t>Consumo de productos fitosanitarios (kg/ha). Referido a ingrediente activo</t>
  </si>
  <si>
    <t>VAB (Agricultura, ganadería, silvicultura y pesca ) a precios corrientes (Millón de euros)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</si>
  <si>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INE. Contabilidad Nacional de España. Producto interior bruto a precios de mercado y sus componentes (a precios de mercado)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</si>
  <si>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Consumo de fitosanitarios: Asociación Empresarial para la Protección de las Plantas (AEPLA). </t>
    </r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</si>
  <si>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kcal.</t>
    </r>
  </si>
  <si>
    <t>Las fuentes renovables incluyen: Hidráulica, Eólica, Solar, Geotérmica, Biomasa, biocarburantes y residuos renovables</t>
  </si>
  <si>
    <t>11.4.2. ENERGÍA: Serie histórica de la intensidad de energía primaria.</t>
  </si>
  <si>
    <t>11.5.2. MEDIO URBANO Y HOGARES: Serie histórica del gasto de los hogares</t>
  </si>
  <si>
    <t>11.5.3. MEDIO URBANO Y HOGARES:</t>
  </si>
  <si>
    <t>(*) Se refiere a la población que en cada comunidad autónoma habita en núcleos de población de más de 10.000 habitantes en relación con la superficie de la comunidad autónoma y de España</t>
  </si>
  <si>
    <t>SUPERFICIE PROTEGIDA EN ESPAÑA. AÑO 2014</t>
  </si>
  <si>
    <t>Terrestre</t>
  </si>
  <si>
    <t>Marina</t>
  </si>
  <si>
    <t>Superficie total</t>
  </si>
  <si>
    <t>protegida</t>
  </si>
  <si>
    <t>(ha)</t>
  </si>
  <si>
    <t>IEP Terrestre (%)</t>
  </si>
  <si>
    <t>IEP Marino (%)</t>
  </si>
  <si>
    <t>Superficie protegida</t>
  </si>
  <si>
    <t>Red Natura 2000</t>
  </si>
  <si>
    <t>Otras Figuras    Internacionales</t>
  </si>
  <si>
    <t>MAB</t>
  </si>
  <si>
    <t>RAMSAR</t>
  </si>
  <si>
    <t>ZEPIM</t>
  </si>
  <si>
    <t>OSPAR</t>
  </si>
  <si>
    <t xml:space="preserve">              IET Terrestre: Índice de Superficie de Espacios Protegidos Terrestres</t>
  </si>
  <si>
    <t xml:space="preserve">              IET Marino: Índice de Superficie de Espacios Protegidos Marinos</t>
  </si>
  <si>
    <t>Serie histórica de capturas de la flota pesquera</t>
  </si>
  <si>
    <t>Capturas totales     (toneladas)</t>
  </si>
  <si>
    <t>Contaminacion hídrica</t>
  </si>
  <si>
    <t>Accidentes con posibles daños ambientales</t>
  </si>
  <si>
    <t>11.10.1. TRANSPORTE: Serie histórica del volumen de transporte</t>
  </si>
  <si>
    <t>Figura de Protección (ha)</t>
  </si>
  <si>
    <t>─ MAPAMA, 2016. Dirección General de Calidad y Evaluación Ambiental y Medio Natural.</t>
  </si>
  <si>
    <t xml:space="preserve">   Inventario Nacional de Emisiones 1990-2014.</t>
  </si>
  <si>
    <r>
      <t xml:space="preserve">─ </t>
    </r>
    <r>
      <rPr>
        <sz val="10"/>
        <rFont val="Arial"/>
        <family val="2"/>
      </rPr>
      <t>Consumo de fertilizantes: Anuario de Estadística 2015. MAPAMA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</si>
  <si>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2017. MAPAMA</t>
    </r>
  </si>
  <si>
    <t xml:space="preserve">          Superficie de regadío: Encuesta sobre Superficies y Rendimientos de Cultivos (ESYRCE), año 2016. </t>
  </si>
  <si>
    <t xml:space="preserve">          MAPAMA. Datos extraídos de  la tabla dinámica con las superficies de cultivos por ha desde</t>
  </si>
  <si>
    <t xml:space="preserve">          el año 2004 al año 2015.</t>
  </si>
  <si>
    <t>Agencia Europea de Medio Ambiente, 2016. EEA greenhouse gas data viewer (en web)</t>
  </si>
  <si>
    <r>
      <t>11.3.1. AGUA: Serie histórica del consumo de agua para abastecimiento público (1.000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</si>
  <si>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Volumen total de agua controlada distribuida para abastecimiento público
(por grandes grupos de usuarios)</t>
  </si>
  <si>
    <t>Consumos municipales</t>
  </si>
  <si>
    <t xml:space="preserve">       Estadística sobre el suministro y saneamiento del agua. Serie 2000-2014.</t>
  </si>
  <si>
    <t xml:space="preserve">       Distribución de agua registrada por comunidades y ciudades autónomas, grupos de usuarios e importe y periodo.</t>
  </si>
  <si>
    <t xml:space="preserve">       Consulta en web: INEbase/Agricultura y medio ambiente/Agua/Estadística sobre el suministro y saneamiento del agua.</t>
  </si>
  <si>
    <t xml:space="preserve">Fuente: Ministerio de Industria Energía y Turismo (MINETUR). 2016. “La energía en España, 2015”. </t>
  </si>
  <si>
    <t xml:space="preserve">Fuente: Eurostat/Statistics/Data/ Database/Tables by themes/ Environment and energy/Energy/Energy statistics - main indicators / Energy intensity of the economy (tsdec360) </t>
  </si>
  <si>
    <r>
      <t xml:space="preserve">Consumo de energía por hogar </t>
    </r>
    <r>
      <rPr>
        <vertAlign val="superscript"/>
        <sz val="10"/>
        <rFont val="Arial"/>
        <family val="2"/>
      </rPr>
      <t>(1)</t>
    </r>
  </si>
  <si>
    <t>Fuente: Instituto para la diversificación y ahorro de la energía (IDAE). Ministerio de Industria, Energía y Turismo. Informe Anual de Intensidades Energéticas (Año 2014). Intensidades de Energía Final en el sector Residencial en España</t>
  </si>
  <si>
    <t>ÁMBITO</t>
  </si>
  <si>
    <t>2011</t>
  </si>
  <si>
    <t>2012</t>
  </si>
  <si>
    <t>2013</t>
  </si>
  <si>
    <t>2014</t>
  </si>
  <si>
    <t>2015</t>
  </si>
  <si>
    <t>Gasto medio por persona</t>
  </si>
  <si>
    <t xml:space="preserve">Gasto medio por hogar </t>
  </si>
  <si>
    <t>NE. INEbase/Nivel y condiciones de vida (IPC)/Condiciones de vida/Encuesta de presupuestos familiares. Base 2006/Resultados nacionales</t>
  </si>
  <si>
    <t>Ceuta y Melilla</t>
  </si>
  <si>
    <t>Fuente: Elaboración propia (MAPAMA) con datos del INE</t>
  </si>
  <si>
    <t xml:space="preserve"> Análisis autonómico de la presión urbana en el territorio, 2015(*)</t>
  </si>
  <si>
    <t>Fuente: MAPAMA, 2016. Dirección General de Calidad y Evaluación Ambiental y Medio Natural.</t>
  </si>
  <si>
    <t>Fuente: Estadística de Capturas y Desembarcos de la Pesca Marítima. Eurostat.</t>
  </si>
  <si>
    <t xml:space="preserve">  ─ VAB: Contabilidad Nacional de España. INE.</t>
  </si>
  <si>
    <t xml:space="preserve">  ─ Nº de buques, potencia y arqueo: Secretaría General del Mar. MAPAMA</t>
  </si>
  <si>
    <t xml:space="preserve">  ─ Capturas: Eurostat, Data, Fisheries. </t>
  </si>
  <si>
    <t xml:space="preserve">  ─ Acuicultura marina: Jacumar, Secretaría General del Mar. MAPAMA</t>
  </si>
  <si>
    <t>periodo 1997- 2015</t>
  </si>
  <si>
    <t>Contaminación atmosférica</t>
  </si>
  <si>
    <t>periodo 1997-2015</t>
  </si>
  <si>
    <t>sustancias peligrosas, periodo 1987-2015</t>
  </si>
  <si>
    <t>Fuente: MAPAMA. "Los incendios forestales En España. 1 de enero-31 de diciembre de 2015". Avance informativo y “Avance Informativo del 1 de enero al 31 de diciembre de 2016”</t>
  </si>
  <si>
    <t>Los datos 1990-2015 son definitivos. Los de 2016 son provionales.</t>
  </si>
  <si>
    <t>11.9.1. SUELO: Cambios en la distribución de la superficie de parcelas urbanas</t>
  </si>
  <si>
    <t xml:space="preserve"> Variación en la distribución de la superficie de parcelas urbanas. % de la superficie ocupada por parcelas urbanas
. Periodo 2006-2015</t>
  </si>
  <si>
    <t>Superficie parcelas urbanas</t>
  </si>
  <si>
    <t>Superficie parcelas edificadas</t>
  </si>
  <si>
    <t>Superficie parcelas sin edificar</t>
  </si>
  <si>
    <t>Nota: (excluídos País Vasco y Comunidad Foral de Navarra)</t>
  </si>
  <si>
    <t xml:space="preserve">Fuente:Área de Estadística. Dirección General del Catastro. Ministerio de Economía y Hacienda                       </t>
  </si>
  <si>
    <t>Copyright:  Dirección General del Catastro 2015</t>
  </si>
  <si>
    <t>www.catastro.meh.es</t>
  </si>
  <si>
    <t>Tráfico interior de viajeros (miles de millones de viajeros-km)</t>
  </si>
  <si>
    <t>Trafico interior de mercancías (miles de millones de toneladas-km)</t>
  </si>
  <si>
    <t xml:space="preserve">Marítimo </t>
  </si>
  <si>
    <t xml:space="preserve">Tubería </t>
  </si>
  <si>
    <t>Fuente: Ministerio de Fomento, 2017. “Los transportes y las infraestructuras. Informe anual 2015”. Y años anteriores.</t>
  </si>
  <si>
    <t>Nº de turistas:</t>
  </si>
  <si>
    <t>Datos anuales hasta 2014 y datos mensuales hasta septiembre 2015 (ambos incluidos): Estadística de Movimientos Turísticos en Fronteras (FRONTUR), elaborada por el Instituto de Turismo de España (Turespaña).</t>
  </si>
  <si>
    <t>Datos mensuales a partir de septiembre 2015: Estadística de Movimientos Turísticos en Frontera, elaborada por el Instituto Nacional de Estadística (INE).</t>
  </si>
  <si>
    <t xml:space="preserve">Población: INE. Padrón municipal a 1 de enero de cada año. </t>
  </si>
  <si>
    <t>Fuente: Organismo Autónomo Parques Nacionales. MAPAMA</t>
  </si>
  <si>
    <t>Análisis autonómico de la evolución de turistas extranjeros por kilómetro de costa, 2005-2016</t>
  </si>
  <si>
    <t>- Turistas: Instituto Nacional de Estadística: Estadística de Movimientos Turísticos en Fronteras (FRONTUR).</t>
  </si>
  <si>
    <t xml:space="preserve">- Longitud costa: INE. Atlas Nacional de España. Datos Geográficos y Toponimia. Longitud de la costa por provincias </t>
  </si>
  <si>
    <t>Fuente: INE. Fuente: INE. Encuesta de ocupación en alojamientos de turismo rural. Nacional, ccaa, provincias, zonas y puntos turísticos. Resultados anuales.</t>
  </si>
  <si>
    <t>11.12.1. RESIDUOS: Generación de residuos urbanos por habitante (kg/hab)</t>
  </si>
  <si>
    <t>UE-27</t>
  </si>
  <si>
    <t>:</t>
  </si>
  <si>
    <t>2015*</t>
  </si>
  <si>
    <t>* Dato de 2015 provisional</t>
  </si>
  <si>
    <t>Eurostat. “Municipal waste [env_wasmun]”. Información extraída de la web de Eurostat: Eurostat/Data/Database/Tables by themes/Environment and energy/Environment/waste/waste streams/Municipal waste (env_wasmun).</t>
  </si>
  <si>
    <t>11.12.2. RESIDUOS: Tasa global de reciclado y valorización de residuos de envases (%)</t>
  </si>
  <si>
    <t>Tasa de reciclado</t>
  </si>
  <si>
    <t>Tasa de valorización</t>
  </si>
  <si>
    <t>Eurostat. Subdirección General de Residuos. Dirección General de Calidad y Evaluación Ambiental y medio Natural. MAPAMA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</si>
</sst>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"/>
    <numFmt numFmtId="166" formatCode="#,##0__;\–#,##0__;0__;@__"/>
    <numFmt numFmtId="167" formatCode="#,##0.0__;\–#,##0.0__;0.0__;@__"/>
    <numFmt numFmtId="168" formatCode="#,##0.00_);\(#,##0.00\)"/>
    <numFmt numFmtId="169" formatCode="0.000"/>
    <numFmt numFmtId="170" formatCode="#,##0.000"/>
    <numFmt numFmtId="171" formatCode="0.0%"/>
  </numFmts>
  <fonts count="21"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10"/>
      <color rgb="FF00000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/>
      <bottom style="thick">
        <color rgb="FFFFFFFF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ck">
        <color rgb="FFFFFFFF"/>
      </right>
      <top/>
      <bottom style="medium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indexed="17"/>
      </left>
      <right/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ck">
        <color rgb="FFFFFFFF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ck">
        <color rgb="FFFFFFFF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indexed="17"/>
      </top>
      <bottom/>
      <diagonal/>
    </border>
    <border>
      <left/>
      <right/>
      <top style="thick">
        <color rgb="FFFFFFFF"/>
      </top>
      <bottom/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indexed="17"/>
      </top>
      <bottom/>
      <diagonal/>
    </border>
  </borders>
  <cellStyleXfs count="7">
    <xf numFmtId="0" fontId="0" fillId="2" borderId="0">
      <alignment vertical="center"/>
    </xf>
    <xf numFmtId="0" fontId="8" fillId="0" borderId="0"/>
    <xf numFmtId="168" fontId="8" fillId="0" borderId="0"/>
    <xf numFmtId="0" fontId="7" fillId="0" borderId="0"/>
    <xf numFmtId="170" fontId="11" fillId="0" borderId="0"/>
    <xf numFmtId="0" fontId="7" fillId="2" borderId="0">
      <alignment vertical="center"/>
    </xf>
    <xf numFmtId="0" fontId="7" fillId="0" borderId="0"/>
  </cellStyleXfs>
  <cellXfs count="340">
    <xf numFmtId="0" fontId="0" fillId="2" borderId="0" xfId="0">
      <alignment vertical="center"/>
    </xf>
    <xf numFmtId="0" fontId="2" fillId="2" borderId="0" xfId="0" applyFont="1">
      <alignment vertical="center"/>
    </xf>
    <xf numFmtId="0" fontId="0" fillId="2" borderId="0" xfId="0" applyBorder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0" fillId="2" borderId="0" xfId="0" applyFill="1">
      <alignment vertical="center"/>
    </xf>
    <xf numFmtId="0" fontId="0" fillId="2" borderId="0" xfId="0" applyAlignment="1">
      <alignment vertical="center"/>
    </xf>
    <xf numFmtId="0" fontId="7" fillId="2" borderId="0" xfId="1" applyFont="1" applyFill="1" applyBorder="1" applyProtection="1"/>
    <xf numFmtId="0" fontId="0" fillId="2" borderId="1" xfId="0" applyBorder="1">
      <alignment vertical="center"/>
    </xf>
    <xf numFmtId="166" fontId="7" fillId="2" borderId="2" xfId="0" applyNumberFormat="1" applyFont="1" applyFill="1" applyBorder="1" applyAlignment="1" applyProtection="1">
      <alignment horizontal="right"/>
    </xf>
    <xf numFmtId="167" fontId="7" fillId="2" borderId="2" xfId="0" applyNumberFormat="1" applyFont="1" applyFill="1" applyBorder="1" applyAlignment="1" applyProtection="1">
      <alignment horizontal="right"/>
    </xf>
    <xf numFmtId="167" fontId="7" fillId="2" borderId="3" xfId="0" applyNumberFormat="1" applyFont="1" applyFill="1" applyBorder="1" applyAlignment="1" applyProtection="1">
      <alignment horizontal="right"/>
    </xf>
    <xf numFmtId="166" fontId="7" fillId="2" borderId="4" xfId="0" applyNumberFormat="1" applyFont="1" applyFill="1" applyBorder="1" applyAlignment="1" applyProtection="1">
      <alignment horizontal="right"/>
    </xf>
    <xf numFmtId="167" fontId="7" fillId="2" borderId="4" xfId="0" applyNumberFormat="1" applyFont="1" applyFill="1" applyBorder="1" applyAlignment="1" applyProtection="1">
      <alignment horizontal="right"/>
    </xf>
    <xf numFmtId="167" fontId="7" fillId="2" borderId="5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 applyProtection="1">
      <alignment horizontal="right"/>
    </xf>
    <xf numFmtId="166" fontId="7" fillId="2" borderId="5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Border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7" fillId="2" borderId="8" xfId="1" applyFont="1" applyFill="1" applyBorder="1" applyProtection="1"/>
    <xf numFmtId="0" fontId="4" fillId="2" borderId="1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2" borderId="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7" fontId="7" fillId="2" borderId="0" xfId="0" applyNumberFormat="1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 applyProtection="1">
      <alignment horizontal="center"/>
    </xf>
    <xf numFmtId="167" fontId="7" fillId="2" borderId="5" xfId="0" applyNumberFormat="1" applyFont="1" applyFill="1" applyBorder="1" applyAlignment="1" applyProtection="1">
      <alignment horizontal="center"/>
    </xf>
    <xf numFmtId="167" fontId="7" fillId="2" borderId="13" xfId="0" applyNumberFormat="1" applyFont="1" applyFill="1" applyBorder="1" applyAlignment="1" applyProtection="1">
      <alignment horizontal="center"/>
    </xf>
    <xf numFmtId="167" fontId="7" fillId="2" borderId="14" xfId="0" applyNumberFormat="1" applyFont="1" applyFill="1" applyBorder="1" applyAlignment="1" applyProtection="1">
      <alignment horizontal="center"/>
    </xf>
    <xf numFmtId="0" fontId="0" fillId="3" borderId="12" xfId="0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 applyProtection="1">
      <alignment horizontal="right"/>
    </xf>
    <xf numFmtId="166" fontId="2" fillId="3" borderId="14" xfId="0" applyNumberFormat="1" applyFont="1" applyFill="1" applyBorder="1" applyAlignment="1" applyProtection="1">
      <alignment horizontal="right"/>
    </xf>
    <xf numFmtId="0" fontId="0" fillId="2" borderId="15" xfId="0" applyBorder="1" applyAlignment="1">
      <alignment horizontal="left" vertical="center" indent="1"/>
    </xf>
    <xf numFmtId="0" fontId="0" fillId="2" borderId="16" xfId="0" applyBorder="1" applyAlignment="1">
      <alignment horizontal="left" vertical="center" indent="1"/>
    </xf>
    <xf numFmtId="0" fontId="0" fillId="2" borderId="17" xfId="0" applyBorder="1" applyAlignment="1">
      <alignment horizontal="left" vertical="center" indent="1"/>
    </xf>
    <xf numFmtId="166" fontId="7" fillId="2" borderId="4" xfId="0" applyNumberFormat="1" applyFont="1" applyFill="1" applyBorder="1" applyAlignment="1" applyProtection="1">
      <alignment horizontal="right" indent="1"/>
    </xf>
    <xf numFmtId="0" fontId="0" fillId="2" borderId="15" xfId="0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/>
    </xf>
    <xf numFmtId="0" fontId="0" fillId="2" borderId="17" xfId="0" applyBorder="1" applyAlignment="1">
      <alignment horizontal="center" vertical="center"/>
    </xf>
    <xf numFmtId="0" fontId="0" fillId="2" borderId="0" xfId="0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 applyProtection="1">
      <alignment horizontal="center"/>
    </xf>
    <xf numFmtId="0" fontId="0" fillId="2" borderId="0" xfId="0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0" fillId="2" borderId="0" xfId="0" applyNumberFormat="1" applyAlignment="1">
      <alignment horizontal="center" vertical="center"/>
    </xf>
    <xf numFmtId="0" fontId="0" fillId="2" borderId="0" xfId="0" applyBorder="1" applyAlignment="1">
      <alignment horizontal="left"/>
    </xf>
    <xf numFmtId="0" fontId="0" fillId="2" borderId="0" xfId="0" applyAlignment="1">
      <alignment horizontal="left" vertical="center" indent="1"/>
    </xf>
    <xf numFmtId="3" fontId="7" fillId="2" borderId="4" xfId="0" applyNumberFormat="1" applyFont="1" applyFill="1" applyBorder="1" applyAlignment="1" applyProtection="1">
      <alignment horizontal="center"/>
    </xf>
    <xf numFmtId="169" fontId="7" fillId="2" borderId="4" xfId="2" applyNumberFormat="1" applyFont="1" applyFill="1" applyBorder="1" applyAlignment="1">
      <alignment horizontal="center"/>
    </xf>
    <xf numFmtId="169" fontId="7" fillId="2" borderId="5" xfId="2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 applyProtection="1">
      <alignment horizontal="center"/>
    </xf>
    <xf numFmtId="169" fontId="7" fillId="2" borderId="13" xfId="2" applyNumberFormat="1" applyFont="1" applyFill="1" applyBorder="1" applyAlignment="1">
      <alignment horizontal="center"/>
    </xf>
    <xf numFmtId="169" fontId="7" fillId="2" borderId="14" xfId="2" applyNumberFormat="1" applyFont="1" applyFill="1" applyBorder="1" applyAlignment="1">
      <alignment horizontal="center"/>
    </xf>
    <xf numFmtId="164" fontId="0" fillId="2" borderId="0" xfId="0" applyNumberForma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166" fontId="2" fillId="3" borderId="13" xfId="0" applyNumberFormat="1" applyFont="1" applyFill="1" applyBorder="1" applyAlignment="1" applyProtection="1">
      <alignment horizontal="right" vertical="center" indent="1"/>
    </xf>
    <xf numFmtId="166" fontId="2" fillId="3" borderId="14" xfId="0" applyNumberFormat="1" applyFont="1" applyFill="1" applyBorder="1" applyAlignment="1" applyProtection="1">
      <alignment horizontal="right" vertical="center" indent="1"/>
    </xf>
    <xf numFmtId="0" fontId="2" fillId="3" borderId="17" xfId="1" applyFont="1" applyFill="1" applyBorder="1" applyAlignment="1" applyProtection="1">
      <alignment horizontal="left" vertical="center" indent="1"/>
    </xf>
    <xf numFmtId="0" fontId="7" fillId="2" borderId="15" xfId="1" applyFont="1" applyFill="1" applyBorder="1" applyAlignment="1" applyProtection="1">
      <alignment horizontal="left" vertical="center" indent="1"/>
    </xf>
    <xf numFmtId="0" fontId="7" fillId="2" borderId="16" xfId="1" applyFont="1" applyFill="1" applyBorder="1" applyAlignment="1" applyProtection="1">
      <alignment horizontal="left" vertical="center" indent="1"/>
    </xf>
    <xf numFmtId="166" fontId="7" fillId="2" borderId="5" xfId="0" applyNumberFormat="1" applyFont="1" applyFill="1" applyBorder="1" applyAlignment="1" applyProtection="1">
      <alignment horizontal="right" vertical="center" indent="1"/>
    </xf>
    <xf numFmtId="3" fontId="0" fillId="2" borderId="2" xfId="0" applyNumberFormat="1" applyBorder="1" applyAlignment="1">
      <alignment horizontal="right" vertical="center" indent="1"/>
    </xf>
    <xf numFmtId="4" fontId="0" fillId="2" borderId="3" xfId="0" applyNumberFormat="1" applyBorder="1" applyAlignment="1">
      <alignment horizontal="right" vertical="center" indent="1"/>
    </xf>
    <xf numFmtId="3" fontId="0" fillId="2" borderId="4" xfId="0" applyNumberFormat="1" applyBorder="1" applyAlignment="1">
      <alignment horizontal="right" vertical="center" indent="1"/>
    </xf>
    <xf numFmtId="4" fontId="0" fillId="2" borderId="5" xfId="0" applyNumberFormat="1" applyBorder="1" applyAlignment="1">
      <alignment horizontal="right" vertical="center" indent="1"/>
    </xf>
    <xf numFmtId="165" fontId="0" fillId="2" borderId="0" xfId="0" applyNumberFormat="1" applyAlignment="1">
      <alignment horizontal="center" vertical="center"/>
    </xf>
    <xf numFmtId="165" fontId="0" fillId="2" borderId="3" xfId="0" applyNumberFormat="1" applyBorder="1" applyAlignment="1">
      <alignment horizontal="center" vertical="center"/>
    </xf>
    <xf numFmtId="165" fontId="0" fillId="2" borderId="5" xfId="0" applyNumberFormat="1" applyBorder="1" applyAlignment="1">
      <alignment horizontal="center" vertical="center"/>
    </xf>
    <xf numFmtId="165" fontId="0" fillId="2" borderId="14" xfId="0" applyNumberFormat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/>
    </xf>
    <xf numFmtId="169" fontId="7" fillId="2" borderId="2" xfId="2" applyNumberFormat="1" applyFont="1" applyFill="1" applyBorder="1" applyAlignment="1">
      <alignment horizontal="center"/>
    </xf>
    <xf numFmtId="169" fontId="7" fillId="2" borderId="3" xfId="2" applyNumberFormat="1" applyFont="1" applyFill="1" applyBorder="1" applyAlignment="1">
      <alignment horizontal="center"/>
    </xf>
    <xf numFmtId="0" fontId="7" fillId="2" borderId="0" xfId="0" applyFont="1" applyAlignment="1">
      <alignment vertical="center"/>
    </xf>
    <xf numFmtId="0" fontId="12" fillId="2" borderId="16" xfId="0" applyFont="1" applyFill="1" applyBorder="1" applyAlignment="1">
      <alignment horizontal="left" vertical="center" indent="1"/>
    </xf>
    <xf numFmtId="0" fontId="0" fillId="2" borderId="16" xfId="0" applyBorder="1" applyAlignment="1">
      <alignment horizontal="center"/>
    </xf>
    <xf numFmtId="4" fontId="0" fillId="2" borderId="4" xfId="0" applyNumberFormat="1" applyBorder="1" applyAlignment="1">
      <alignment horizontal="center"/>
    </xf>
    <xf numFmtId="0" fontId="0" fillId="2" borderId="17" xfId="0" applyBorder="1" applyAlignment="1">
      <alignment horizontal="center"/>
    </xf>
    <xf numFmtId="4" fontId="0" fillId="2" borderId="13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164" fontId="0" fillId="2" borderId="13" xfId="0" applyNumberFormat="1" applyBorder="1" applyAlignment="1">
      <alignment horizontal="center"/>
    </xf>
    <xf numFmtId="168" fontId="7" fillId="2" borderId="0" xfId="2" applyFont="1" applyFill="1" applyBorder="1" applyAlignment="1"/>
    <xf numFmtId="3" fontId="7" fillId="2" borderId="0" xfId="0" applyNumberFormat="1" applyFont="1" applyFill="1" applyBorder="1" applyAlignment="1" applyProtection="1">
      <alignment horizontal="center"/>
    </xf>
    <xf numFmtId="169" fontId="7" fillId="2" borderId="0" xfId="2" applyNumberFormat="1" applyFont="1" applyFill="1" applyBorder="1" applyAlignment="1">
      <alignment horizontal="center"/>
    </xf>
    <xf numFmtId="0" fontId="0" fillId="2" borderId="15" xfId="0" applyBorder="1" applyAlignment="1">
      <alignment horizontal="left" indent="1"/>
    </xf>
    <xf numFmtId="0" fontId="0" fillId="2" borderId="16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3" fontId="0" fillId="2" borderId="4" xfId="0" applyNumberFormat="1" applyBorder="1" applyAlignment="1">
      <alignment horizontal="center"/>
    </xf>
    <xf numFmtId="3" fontId="0" fillId="2" borderId="5" xfId="0" applyNumberFormat="1" applyBorder="1" applyAlignment="1">
      <alignment horizontal="center"/>
    </xf>
    <xf numFmtId="3" fontId="0" fillId="2" borderId="13" xfId="0" applyNumberFormat="1" applyBorder="1" applyAlignment="1">
      <alignment horizontal="center"/>
    </xf>
    <xf numFmtId="3" fontId="0" fillId="2" borderId="14" xfId="0" applyNumberFormat="1" applyBorder="1" applyAlignment="1">
      <alignment horizontal="center"/>
    </xf>
    <xf numFmtId="0" fontId="0" fillId="2" borderId="0" xfId="0" applyAlignment="1"/>
    <xf numFmtId="0" fontId="0" fillId="2" borderId="15" xfId="0" applyBorder="1" applyAlignment="1">
      <alignment horizontal="center"/>
    </xf>
    <xf numFmtId="0" fontId="2" fillId="3" borderId="17" xfId="1" applyFont="1" applyFill="1" applyBorder="1" applyAlignment="1" applyProtection="1">
      <alignment horizontal="left" indent="1"/>
    </xf>
    <xf numFmtId="0" fontId="0" fillId="2" borderId="15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2" borderId="2" xfId="0" applyFill="1" applyBorder="1" applyAlignment="1">
      <alignment horizontal="right" indent="1"/>
    </xf>
    <xf numFmtId="0" fontId="0" fillId="2" borderId="3" xfId="0" applyFill="1" applyBorder="1" applyAlignment="1">
      <alignment horizontal="right" indent="1"/>
    </xf>
    <xf numFmtId="0" fontId="0" fillId="2" borderId="4" xfId="0" applyFill="1" applyBorder="1" applyAlignment="1">
      <alignment horizontal="right" indent="1"/>
    </xf>
    <xf numFmtId="0" fontId="0" fillId="2" borderId="5" xfId="0" applyFill="1" applyBorder="1" applyAlignment="1">
      <alignment horizontal="right" indent="1"/>
    </xf>
    <xf numFmtId="0" fontId="7" fillId="2" borderId="15" xfId="1" applyFont="1" applyFill="1" applyBorder="1" applyAlignment="1" applyProtection="1">
      <alignment horizontal="left" indent="1"/>
    </xf>
    <xf numFmtId="0" fontId="7" fillId="2" borderId="16" xfId="1" applyFont="1" applyFill="1" applyBorder="1" applyAlignment="1" applyProtection="1">
      <alignment horizontal="left" indent="1"/>
    </xf>
    <xf numFmtId="166" fontId="7" fillId="2" borderId="3" xfId="0" applyNumberFormat="1" applyFont="1" applyFill="1" applyBorder="1" applyAlignment="1" applyProtection="1">
      <alignment horizontal="right" indent="1"/>
    </xf>
    <xf numFmtId="166" fontId="7" fillId="2" borderId="5" xfId="0" applyNumberFormat="1" applyFont="1" applyFill="1" applyBorder="1" applyAlignment="1" applyProtection="1">
      <alignment horizontal="right" indent="1"/>
    </xf>
    <xf numFmtId="0" fontId="0" fillId="0" borderId="15" xfId="0" applyFill="1" applyBorder="1" applyAlignment="1">
      <alignment horizontal="left" wrapText="1" indent="1"/>
    </xf>
    <xf numFmtId="165" fontId="0" fillId="2" borderId="2" xfId="0" applyNumberFormat="1" applyBorder="1" applyAlignment="1">
      <alignment horizontal="right" indent="1"/>
    </xf>
    <xf numFmtId="165" fontId="0" fillId="2" borderId="4" xfId="0" applyNumberFormat="1" applyBorder="1" applyAlignment="1">
      <alignment horizontal="right" indent="1"/>
    </xf>
    <xf numFmtId="0" fontId="0" fillId="2" borderId="8" xfId="0" applyBorder="1" applyAlignment="1">
      <alignment horizontal="left" indent="1"/>
    </xf>
    <xf numFmtId="166" fontId="7" fillId="2" borderId="14" xfId="0" applyNumberFormat="1" applyFont="1" applyFill="1" applyBorder="1" applyAlignment="1" applyProtection="1">
      <alignment horizontal="right" indent="1"/>
    </xf>
    <xf numFmtId="0" fontId="7" fillId="2" borderId="16" xfId="0" applyFont="1" applyBorder="1" applyAlignment="1">
      <alignment horizontal="left" indent="1"/>
    </xf>
    <xf numFmtId="164" fontId="7" fillId="2" borderId="0" xfId="0" applyNumberFormat="1" applyFont="1" applyAlignment="1">
      <alignment horizontal="right" indent="1"/>
    </xf>
    <xf numFmtId="164" fontId="2" fillId="2" borderId="4" xfId="0" applyNumberFormat="1" applyFont="1" applyFill="1" applyBorder="1" applyAlignment="1" applyProtection="1">
      <alignment horizontal="right" indent="1"/>
    </xf>
    <xf numFmtId="164" fontId="2" fillId="2" borderId="5" xfId="0" applyNumberFormat="1" applyFont="1" applyFill="1" applyBorder="1" applyAlignment="1" applyProtection="1">
      <alignment horizontal="right" indent="1"/>
    </xf>
    <xf numFmtId="164" fontId="7" fillId="2" borderId="13" xfId="0" applyNumberFormat="1" applyFont="1" applyFill="1" applyBorder="1" applyAlignment="1" applyProtection="1">
      <alignment horizontal="right" indent="1"/>
    </xf>
    <xf numFmtId="164" fontId="2" fillId="2" borderId="13" xfId="0" applyNumberFormat="1" applyFont="1" applyFill="1" applyBorder="1" applyAlignment="1" applyProtection="1">
      <alignment horizontal="right" indent="1"/>
    </xf>
    <xf numFmtId="166" fontId="7" fillId="2" borderId="13" xfId="0" applyNumberFormat="1" applyFont="1" applyFill="1" applyBorder="1" applyAlignment="1" applyProtection="1">
      <alignment horizontal="right" indent="1"/>
    </xf>
    <xf numFmtId="164" fontId="2" fillId="2" borderId="14" xfId="0" applyNumberFormat="1" applyFont="1" applyFill="1" applyBorder="1" applyAlignment="1" applyProtection="1">
      <alignment horizontal="right" indent="1"/>
    </xf>
    <xf numFmtId="0" fontId="0" fillId="2" borderId="0" xfId="0" applyBorder="1" applyAlignment="1">
      <alignment horizontal="left" vertical="center" wrapText="1"/>
    </xf>
    <xf numFmtId="165" fontId="13" fillId="2" borderId="15" xfId="0" applyNumberFormat="1" applyFont="1" applyBorder="1" applyAlignment="1">
      <alignment horizontal="center"/>
    </xf>
    <xf numFmtId="164" fontId="13" fillId="2" borderId="0" xfId="0" applyNumberFormat="1" applyFont="1" applyAlignment="1">
      <alignment horizontal="center"/>
    </xf>
    <xf numFmtId="165" fontId="13" fillId="2" borderId="16" xfId="0" applyNumberFormat="1" applyFont="1" applyBorder="1" applyAlignment="1">
      <alignment horizontal="center"/>
    </xf>
    <xf numFmtId="0" fontId="0" fillId="2" borderId="21" xfId="0" applyBorder="1" applyAlignment="1">
      <alignment horizontal="center" vertical="center"/>
    </xf>
    <xf numFmtId="165" fontId="13" fillId="2" borderId="22" xfId="0" applyNumberFormat="1" applyFont="1" applyBorder="1" applyAlignment="1">
      <alignment horizontal="center"/>
    </xf>
    <xf numFmtId="164" fontId="13" fillId="2" borderId="23" xfId="0" applyNumberFormat="1" applyFont="1" applyBorder="1" applyAlignment="1">
      <alignment horizontal="center"/>
    </xf>
    <xf numFmtId="165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wrapText="1"/>
    </xf>
    <xf numFmtId="4" fontId="0" fillId="2" borderId="0" xfId="0" applyNumberFormat="1">
      <alignment vertical="center"/>
    </xf>
    <xf numFmtId="171" fontId="0" fillId="2" borderId="0" xfId="0" applyNumberFormat="1">
      <alignment vertical="center"/>
    </xf>
    <xf numFmtId="0" fontId="0" fillId="2" borderId="16" xfId="0" applyBorder="1" applyAlignment="1">
      <alignment vertical="center"/>
    </xf>
    <xf numFmtId="167" fontId="2" fillId="3" borderId="13" xfId="0" applyNumberFormat="1" applyFont="1" applyFill="1" applyBorder="1" applyAlignment="1" applyProtection="1">
      <alignment horizontal="center"/>
    </xf>
    <xf numFmtId="167" fontId="2" fillId="3" borderId="14" xfId="0" applyNumberFormat="1" applyFont="1" applyFill="1" applyBorder="1" applyAlignment="1" applyProtection="1">
      <alignment horizontal="center"/>
    </xf>
    <xf numFmtId="0" fontId="7" fillId="2" borderId="0" xfId="5">
      <alignment vertical="center"/>
    </xf>
    <xf numFmtId="0" fontId="7" fillId="2" borderId="0" xfId="5" applyFont="1" applyBorder="1" applyAlignment="1">
      <alignment vertical="center"/>
    </xf>
    <xf numFmtId="0" fontId="7" fillId="2" borderId="0" xfId="5" applyFont="1" applyBorder="1" applyAlignment="1">
      <alignment horizontal="left" vertical="center"/>
    </xf>
    <xf numFmtId="3" fontId="0" fillId="0" borderId="0" xfId="0" applyNumberFormat="1" applyFont="1" applyFill="1" applyBorder="1" applyAlignment="1"/>
    <xf numFmtId="3" fontId="0" fillId="4" borderId="0" xfId="0" applyNumberFormat="1" applyFont="1" applyFill="1" applyBorder="1" applyAlignment="1"/>
    <xf numFmtId="0" fontId="7" fillId="3" borderId="11" xfId="0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 applyProtection="1">
      <alignment horizontal="center"/>
    </xf>
    <xf numFmtId="0" fontId="2" fillId="3" borderId="17" xfId="1" applyFont="1" applyFill="1" applyBorder="1" applyAlignment="1" applyProtection="1">
      <alignment horizontal="center" vertical="center"/>
    </xf>
    <xf numFmtId="166" fontId="2" fillId="3" borderId="13" xfId="0" applyNumberFormat="1" applyFont="1" applyFill="1" applyBorder="1" applyAlignment="1" applyProtection="1">
      <alignment horizontal="center"/>
    </xf>
    <xf numFmtId="3" fontId="7" fillId="2" borderId="2" xfId="0" applyNumberFormat="1" applyFont="1" applyBorder="1" applyAlignment="1">
      <alignment horizontal="right" indent="1"/>
    </xf>
    <xf numFmtId="164" fontId="7" fillId="2" borderId="3" xfId="0" applyNumberFormat="1" applyFont="1" applyBorder="1" applyAlignment="1">
      <alignment horizontal="right" indent="1"/>
    </xf>
    <xf numFmtId="3" fontId="7" fillId="2" borderId="4" xfId="0" applyNumberFormat="1" applyFont="1" applyBorder="1" applyAlignment="1">
      <alignment horizontal="right" indent="1"/>
    </xf>
    <xf numFmtId="164" fontId="7" fillId="2" borderId="5" xfId="0" applyNumberFormat="1" applyFont="1" applyBorder="1" applyAlignment="1">
      <alignment horizontal="right" indent="1"/>
    </xf>
    <xf numFmtId="0" fontId="7" fillId="2" borderId="17" xfId="0" applyFont="1" applyBorder="1" applyAlignment="1">
      <alignment horizontal="left" indent="1"/>
    </xf>
    <xf numFmtId="3" fontId="7" fillId="2" borderId="13" xfId="0" applyNumberFormat="1" applyFont="1" applyBorder="1" applyAlignment="1">
      <alignment horizontal="right" indent="1"/>
    </xf>
    <xf numFmtId="164" fontId="7" fillId="2" borderId="14" xfId="0" applyNumberFormat="1" applyFont="1" applyBorder="1" applyAlignment="1">
      <alignment horizontal="right" indent="1"/>
    </xf>
    <xf numFmtId="4" fontId="10" fillId="0" borderId="27" xfId="5" applyNumberFormat="1" applyFont="1" applyFill="1" applyBorder="1" applyAlignment="1">
      <alignment horizontal="right" vertical="center"/>
    </xf>
    <xf numFmtId="0" fontId="7" fillId="2" borderId="0" xfId="5" applyBorder="1">
      <alignment vertical="center"/>
    </xf>
    <xf numFmtId="0" fontId="0" fillId="2" borderId="40" xfId="0" applyBorder="1" applyAlignment="1">
      <alignment vertical="center"/>
    </xf>
    <xf numFmtId="0" fontId="7" fillId="2" borderId="42" xfId="5" applyBorder="1" applyAlignment="1">
      <alignment horizontal="center" vertical="center"/>
    </xf>
    <xf numFmtId="0" fontId="7" fillId="2" borderId="37" xfId="5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indent="1"/>
    </xf>
    <xf numFmtId="0" fontId="7" fillId="0" borderId="30" xfId="5" applyFont="1" applyFill="1" applyBorder="1" applyAlignment="1">
      <alignment horizontal="left" vertical="center" indent="1"/>
    </xf>
    <xf numFmtId="0" fontId="7" fillId="0" borderId="21" xfId="5" applyFont="1" applyFill="1" applyBorder="1" applyAlignment="1">
      <alignment horizontal="left" vertical="center" indent="1"/>
    </xf>
    <xf numFmtId="0" fontId="7" fillId="0" borderId="41" xfId="5" applyFont="1" applyFill="1" applyBorder="1" applyAlignment="1">
      <alignment horizontal="center" vertical="center"/>
    </xf>
    <xf numFmtId="0" fontId="7" fillId="0" borderId="42" xfId="5" applyFont="1" applyFill="1" applyBorder="1" applyAlignment="1">
      <alignment horizontal="center" vertical="center"/>
    </xf>
    <xf numFmtId="0" fontId="7" fillId="0" borderId="37" xfId="5" applyFont="1" applyFill="1" applyBorder="1" applyAlignment="1">
      <alignment horizontal="center" vertical="center"/>
    </xf>
    <xf numFmtId="0" fontId="7" fillId="5" borderId="24" xfId="5" applyFont="1" applyFill="1" applyBorder="1" applyAlignment="1">
      <alignment horizontal="center" vertical="center" wrapText="1"/>
    </xf>
    <xf numFmtId="0" fontId="7" fillId="5" borderId="29" xfId="5" applyFont="1" applyFill="1" applyBorder="1" applyAlignment="1">
      <alignment horizontal="center" vertical="center"/>
    </xf>
    <xf numFmtId="0" fontId="7" fillId="5" borderId="36" xfId="5" applyFont="1" applyFill="1" applyBorder="1" applyAlignment="1">
      <alignment horizontal="center" vertical="center"/>
    </xf>
    <xf numFmtId="0" fontId="7" fillId="5" borderId="34" xfId="5" applyFont="1" applyFill="1" applyBorder="1" applyAlignment="1">
      <alignment horizontal="center" vertical="center" wrapText="1"/>
    </xf>
    <xf numFmtId="4" fontId="7" fillId="0" borderId="41" xfId="5" applyNumberFormat="1" applyFont="1" applyFill="1" applyBorder="1" applyAlignment="1">
      <alignment horizontal="right" vertical="center" indent="1"/>
    </xf>
    <xf numFmtId="4" fontId="7" fillId="0" borderId="42" xfId="5" applyNumberFormat="1" applyFont="1" applyFill="1" applyBorder="1" applyAlignment="1">
      <alignment horizontal="right" vertical="center" indent="1"/>
    </xf>
    <xf numFmtId="4" fontId="7" fillId="0" borderId="30" xfId="5" applyNumberFormat="1" applyFont="1" applyFill="1" applyBorder="1" applyAlignment="1">
      <alignment horizontal="right" vertical="center" indent="1"/>
    </xf>
    <xf numFmtId="0" fontId="7" fillId="0" borderId="21" xfId="5" applyFont="1" applyFill="1" applyBorder="1" applyAlignment="1">
      <alignment horizontal="right" vertical="center" indent="1"/>
    </xf>
    <xf numFmtId="4" fontId="16" fillId="0" borderId="41" xfId="5" applyNumberFormat="1" applyFont="1" applyFill="1" applyBorder="1" applyAlignment="1">
      <alignment horizontal="right" vertical="center" indent="1"/>
    </xf>
    <xf numFmtId="4" fontId="16" fillId="0" borderId="42" xfId="5" applyNumberFormat="1" applyFont="1" applyFill="1" applyBorder="1" applyAlignment="1">
      <alignment horizontal="right" vertical="center" indent="1"/>
    </xf>
    <xf numFmtId="4" fontId="16" fillId="0" borderId="37" xfId="5" applyNumberFormat="1" applyFont="1" applyFill="1" applyBorder="1" applyAlignment="1">
      <alignment horizontal="right" vertical="center" indent="1"/>
    </xf>
    <xf numFmtId="4" fontId="7" fillId="2" borderId="35" xfId="5" applyNumberFormat="1" applyBorder="1" applyAlignment="1">
      <alignment horizontal="right" vertical="center" indent="1"/>
    </xf>
    <xf numFmtId="4" fontId="7" fillId="2" borderId="39" xfId="5" applyNumberFormat="1" applyBorder="1" applyAlignment="1">
      <alignment horizontal="right" vertical="center" indent="1"/>
    </xf>
    <xf numFmtId="0" fontId="0" fillId="2" borderId="0" xfId="0" applyAlignment="1">
      <alignment horizontal="left" vertical="center"/>
    </xf>
    <xf numFmtId="0" fontId="7" fillId="2" borderId="0" xfId="0" applyFont="1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164" fontId="2" fillId="2" borderId="16" xfId="0" applyNumberFormat="1" applyFont="1" applyFill="1" applyBorder="1" applyAlignment="1" applyProtection="1">
      <alignment horizontal="right" indent="1"/>
    </xf>
    <xf numFmtId="0" fontId="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7" fillId="2" borderId="0" xfId="0" applyFont="1">
      <alignment vertical="center"/>
    </xf>
    <xf numFmtId="164" fontId="0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0" fillId="2" borderId="14" xfId="0" applyNumberForma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9" fontId="0" fillId="2" borderId="0" xfId="0" applyNumberFormat="1" applyBorder="1">
      <alignment vertical="center"/>
    </xf>
    <xf numFmtId="164" fontId="19" fillId="0" borderId="8" xfId="6" applyNumberFormat="1" applyFont="1" applyFill="1" applyBorder="1" applyAlignment="1"/>
    <xf numFmtId="164" fontId="19" fillId="0" borderId="46" xfId="6" applyNumberFormat="1" applyFont="1" applyFill="1" applyBorder="1" applyAlignment="1"/>
    <xf numFmtId="165" fontId="5" fillId="0" borderId="0" xfId="6" applyNumberFormat="1" applyFont="1"/>
    <xf numFmtId="0" fontId="7" fillId="0" borderId="0" xfId="6" applyBorder="1"/>
    <xf numFmtId="165" fontId="5" fillId="0" borderId="0" xfId="6" applyNumberFormat="1" applyFont="1" applyBorder="1"/>
    <xf numFmtId="0" fontId="7" fillId="0" borderId="15" xfId="6" applyBorder="1"/>
    <xf numFmtId="0" fontId="7" fillId="0" borderId="16" xfId="6" applyBorder="1"/>
    <xf numFmtId="167" fontId="2" fillId="3" borderId="17" xfId="0" applyNumberFormat="1" applyFont="1" applyFill="1" applyBorder="1" applyAlignment="1" applyProtection="1">
      <alignment horizontal="center"/>
    </xf>
    <xf numFmtId="165" fontId="5" fillId="0" borderId="2" xfId="6" applyNumberFormat="1" applyFont="1" applyBorder="1"/>
    <xf numFmtId="165" fontId="5" fillId="0" borderId="4" xfId="6" applyNumberFormat="1" applyFont="1" applyBorder="1"/>
    <xf numFmtId="164" fontId="19" fillId="0" borderId="37" xfId="6" applyNumberFormat="1" applyFont="1" applyFill="1" applyBorder="1" applyAlignment="1">
      <alignment horizontal="right"/>
    </xf>
    <xf numFmtId="164" fontId="19" fillId="0" borderId="23" xfId="6" applyNumberFormat="1" applyFont="1" applyFill="1" applyBorder="1" applyAlignment="1">
      <alignment horizontal="right"/>
    </xf>
    <xf numFmtId="0" fontId="0" fillId="2" borderId="0" xfId="0" applyAlignment="1">
      <alignment horizontal="left" vertical="center"/>
    </xf>
    <xf numFmtId="0" fontId="7" fillId="2" borderId="0" xfId="0" applyFont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7" fillId="2" borderId="47" xfId="5" applyFont="1" applyBorder="1" applyAlignment="1"/>
    <xf numFmtId="164" fontId="20" fillId="2" borderId="0" xfId="0" applyNumberFormat="1" applyFont="1" applyAlignment="1"/>
    <xf numFmtId="164" fontId="20" fillId="2" borderId="2" xfId="0" applyNumberFormat="1" applyFont="1" applyBorder="1" applyAlignment="1"/>
    <xf numFmtId="164" fontId="20" fillId="2" borderId="4" xfId="0" applyNumberFormat="1" applyFont="1" applyBorder="1" applyAlignment="1"/>
    <xf numFmtId="166" fontId="7" fillId="2" borderId="2" xfId="0" applyNumberFormat="1" applyFont="1" applyFill="1" applyBorder="1" applyAlignment="1" applyProtection="1">
      <alignment horizontal="center"/>
    </xf>
    <xf numFmtId="166" fontId="7" fillId="2" borderId="3" xfId="0" applyNumberFormat="1" applyFont="1" applyFill="1" applyBorder="1" applyAlignment="1" applyProtection="1">
      <alignment horizontal="center"/>
    </xf>
    <xf numFmtId="166" fontId="2" fillId="2" borderId="3" xfId="0" applyNumberFormat="1" applyFont="1" applyFill="1" applyBorder="1" applyAlignment="1" applyProtection="1">
      <alignment horizontal="center"/>
    </xf>
    <xf numFmtId="166" fontId="7" fillId="2" borderId="5" xfId="0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 applyProtection="1">
      <alignment horizontal="center"/>
    </xf>
    <xf numFmtId="166" fontId="2" fillId="3" borderId="13" xfId="0" applyNumberFormat="1" applyFont="1" applyFill="1" applyBorder="1" applyAlignment="1" applyProtection="1">
      <alignment horizontal="center" vertical="center"/>
    </xf>
    <xf numFmtId="166" fontId="2" fillId="3" borderId="14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 indent="1"/>
    </xf>
    <xf numFmtId="4" fontId="2" fillId="3" borderId="13" xfId="0" applyNumberFormat="1" applyFont="1" applyFill="1" applyBorder="1" applyAlignment="1">
      <alignment horizontal="center" vertic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0" fontId="0" fillId="2" borderId="3" xfId="0" applyBorder="1" applyAlignment="1">
      <alignment horizontal="center" vertical="center"/>
    </xf>
    <xf numFmtId="165" fontId="0" fillId="2" borderId="4" xfId="0" applyNumberForma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0" fillId="2" borderId="5" xfId="0" applyBorder="1" applyAlignment="1">
      <alignment horizontal="center" vertical="center"/>
    </xf>
    <xf numFmtId="0" fontId="0" fillId="2" borderId="14" xfId="0" applyBorder="1" applyAlignment="1">
      <alignment horizontal="center" vertical="center"/>
    </xf>
    <xf numFmtId="0" fontId="0" fillId="2" borderId="0" xfId="0" applyAlignment="1">
      <alignment horizontal="center"/>
    </xf>
    <xf numFmtId="168" fontId="7" fillId="2" borderId="5" xfId="2" applyFont="1" applyFill="1" applyBorder="1" applyAlignment="1">
      <alignment horizontal="center"/>
    </xf>
    <xf numFmtId="0" fontId="5" fillId="0" borderId="0" xfId="3" applyFont="1"/>
    <xf numFmtId="0" fontId="0" fillId="2" borderId="4" xfId="0" applyBorder="1">
      <alignment vertical="center"/>
    </xf>
    <xf numFmtId="0" fontId="7" fillId="2" borderId="17" xfId="0" applyFont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0" fillId="2" borderId="16" xfId="0" applyBorder="1" applyAlignment="1">
      <alignment horizontal="left"/>
    </xf>
    <xf numFmtId="165" fontId="0" fillId="2" borderId="8" xfId="0" applyNumberFormat="1" applyBorder="1" applyAlignment="1">
      <alignment horizontal="center"/>
    </xf>
    <xf numFmtId="165" fontId="0" fillId="2" borderId="8" xfId="0" applyNumberFormat="1" applyBorder="1">
      <alignment vertical="center"/>
    </xf>
    <xf numFmtId="0" fontId="0" fillId="2" borderId="22" xfId="0" applyBorder="1" applyAlignment="1">
      <alignment horizontal="left"/>
    </xf>
    <xf numFmtId="165" fontId="0" fillId="2" borderId="48" xfId="0" applyNumberFormat="1" applyBorder="1" applyAlignment="1">
      <alignment horizontal="center"/>
    </xf>
    <xf numFmtId="165" fontId="0" fillId="2" borderId="23" xfId="0" applyNumberFormat="1" applyBorder="1" applyAlignment="1">
      <alignment horizontal="center"/>
    </xf>
    <xf numFmtId="165" fontId="0" fillId="2" borderId="23" xfId="0" applyNumberFormat="1" applyBorder="1">
      <alignment vertical="center"/>
    </xf>
    <xf numFmtId="0" fontId="0" fillId="2" borderId="49" xfId="0" applyBorder="1" applyAlignment="1">
      <alignment horizontal="center"/>
    </xf>
    <xf numFmtId="3" fontId="0" fillId="2" borderId="49" xfId="0" applyNumberFormat="1" applyBorder="1" applyAlignment="1">
      <alignment horizontal="center"/>
    </xf>
    <xf numFmtId="0" fontId="4" fillId="2" borderId="1" xfId="0" applyFont="1" applyBorder="1" applyAlignment="1">
      <alignment horizontal="center" vertical="center" wrapText="1"/>
    </xf>
    <xf numFmtId="0" fontId="18" fillId="0" borderId="50" xfId="6" applyFont="1" applyFill="1" applyBorder="1" applyAlignment="1"/>
    <xf numFmtId="0" fontId="18" fillId="0" borderId="21" xfId="6" applyFont="1" applyFill="1" applyBorder="1" applyAlignment="1">
      <alignment horizontal="left" wrapText="1"/>
    </xf>
    <xf numFmtId="166" fontId="2" fillId="3" borderId="14" xfId="0" applyNumberFormat="1" applyFont="1" applyFill="1" applyBorder="1" applyAlignment="1" applyProtection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3" fontId="0" fillId="2" borderId="3" xfId="0" applyNumberFormat="1" applyBorder="1" applyAlignment="1">
      <alignment horizontal="center"/>
    </xf>
    <xf numFmtId="164" fontId="0" fillId="2" borderId="3" xfId="0" applyNumberFormat="1" applyBorder="1" applyAlignment="1">
      <alignment horizontal="center"/>
    </xf>
    <xf numFmtId="164" fontId="0" fillId="2" borderId="5" xfId="0" applyNumberFormat="1" applyBorder="1" applyAlignment="1">
      <alignment horizontal="center"/>
    </xf>
    <xf numFmtId="164" fontId="0" fillId="2" borderId="14" xfId="0" applyNumberFormat="1" applyBorder="1" applyAlignment="1">
      <alignment horizontal="center"/>
    </xf>
    <xf numFmtId="0" fontId="0" fillId="2" borderId="0" xfId="0" quotePrefix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7" fillId="2" borderId="0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2" borderId="0" xfId="0" quotePrefix="1" applyFont="1" applyAlignment="1">
      <alignment horizontal="left" vertical="center"/>
    </xf>
    <xf numFmtId="0" fontId="7" fillId="2" borderId="0" xfId="0" applyFont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2" borderId="0" xfId="0" applyFont="1" applyAlignment="1">
      <alignment horizontal="left" vertical="center"/>
    </xf>
    <xf numFmtId="0" fontId="0" fillId="2" borderId="8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7" fillId="2" borderId="0" xfId="0" applyFont="1" applyBorder="1" applyAlignment="1">
      <alignment horizontal="left" vertical="center"/>
    </xf>
    <xf numFmtId="0" fontId="7" fillId="2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2" borderId="0" xfId="0" applyFont="1" applyAlignment="1">
      <alignment horizontal="center"/>
    </xf>
    <xf numFmtId="0" fontId="4" fillId="2" borderId="0" xfId="0" applyFont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left" wrapText="1"/>
    </xf>
    <xf numFmtId="0" fontId="7" fillId="0" borderId="38" xfId="5" applyFont="1" applyFill="1" applyBorder="1">
      <alignment vertical="center"/>
    </xf>
    <xf numFmtId="0" fontId="7" fillId="0" borderId="0" xfId="5" applyFont="1" applyFill="1" applyBorder="1">
      <alignment vertical="center"/>
    </xf>
    <xf numFmtId="0" fontId="7" fillId="0" borderId="26" xfId="5" applyFont="1" applyFill="1" applyBorder="1">
      <alignment vertical="center"/>
    </xf>
    <xf numFmtId="0" fontId="7" fillId="0" borderId="38" xfId="5" applyFont="1" applyFill="1" applyBorder="1" applyAlignment="1">
      <alignment vertical="center" wrapText="1"/>
    </xf>
    <xf numFmtId="0" fontId="7" fillId="0" borderId="25" xfId="5" applyFont="1" applyFill="1" applyBorder="1" applyAlignment="1">
      <alignment vertical="center" wrapText="1"/>
    </xf>
    <xf numFmtId="0" fontId="7" fillId="0" borderId="28" xfId="5" applyFont="1" applyFill="1" applyBorder="1" applyAlignment="1">
      <alignment vertical="center" wrapText="1"/>
    </xf>
    <xf numFmtId="0" fontId="17" fillId="2" borderId="26" xfId="5" applyFont="1" applyBorder="1" applyAlignment="1">
      <alignment horizontal="right" vertical="center"/>
    </xf>
    <xf numFmtId="0" fontId="17" fillId="2" borderId="31" xfId="5" applyFont="1" applyBorder="1" applyAlignment="1">
      <alignment horizontal="right" vertical="center"/>
    </xf>
    <xf numFmtId="0" fontId="17" fillId="2" borderId="27" xfId="5" applyFont="1" applyBorder="1" applyAlignment="1">
      <alignment horizontal="right" vertical="center"/>
    </xf>
    <xf numFmtId="0" fontId="7" fillId="5" borderId="25" xfId="5" applyFont="1" applyFill="1" applyBorder="1" applyAlignment="1">
      <alignment horizontal="center" vertical="center" wrapText="1"/>
    </xf>
    <xf numFmtId="0" fontId="7" fillId="5" borderId="30" xfId="5" applyFont="1" applyFill="1" applyBorder="1" applyAlignment="1">
      <alignment horizontal="center" vertical="center" wrapText="1"/>
    </xf>
    <xf numFmtId="0" fontId="7" fillId="5" borderId="28" xfId="5" applyFont="1" applyFill="1" applyBorder="1" applyAlignment="1">
      <alignment horizontal="center" vertical="center" wrapText="1"/>
    </xf>
    <xf numFmtId="0" fontId="7" fillId="5" borderId="21" xfId="5" applyFont="1" applyFill="1" applyBorder="1" applyAlignment="1">
      <alignment horizontal="center" vertical="center" wrapText="1"/>
    </xf>
    <xf numFmtId="0" fontId="3" fillId="2" borderId="0" xfId="5" applyFont="1" applyAlignment="1">
      <alignment horizontal="center" vertical="center"/>
    </xf>
    <xf numFmtId="0" fontId="4" fillId="2" borderId="0" xfId="5" applyFont="1" applyAlignment="1">
      <alignment horizontal="center" vertical="center" wrapText="1"/>
    </xf>
    <xf numFmtId="0" fontId="7" fillId="5" borderId="43" xfId="5" applyFont="1" applyFill="1" applyBorder="1" applyAlignment="1">
      <alignment horizontal="center" vertical="center" wrapText="1"/>
    </xf>
    <xf numFmtId="0" fontId="7" fillId="5" borderId="44" xfId="5" applyFont="1" applyFill="1" applyBorder="1" applyAlignment="1">
      <alignment horizontal="center" vertical="center" wrapText="1"/>
    </xf>
    <xf numFmtId="0" fontId="7" fillId="5" borderId="45" xfId="5" applyFont="1" applyFill="1" applyBorder="1" applyAlignment="1">
      <alignment horizontal="center" vertical="center" wrapText="1"/>
    </xf>
    <xf numFmtId="0" fontId="7" fillId="5" borderId="35" xfId="5" applyFont="1" applyFill="1" applyBorder="1" applyAlignment="1">
      <alignment horizontal="center" vertical="center" wrapText="1"/>
    </xf>
    <xf numFmtId="0" fontId="7" fillId="5" borderId="32" xfId="5" applyFont="1" applyFill="1" applyBorder="1" applyAlignment="1">
      <alignment horizontal="center" vertical="center" wrapText="1"/>
    </xf>
    <xf numFmtId="0" fontId="7" fillId="5" borderId="33" xfId="5" applyFont="1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0" fillId="2" borderId="8" xfId="0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7" fillId="2" borderId="8" xfId="0" applyFont="1" applyBorder="1" applyAlignment="1">
      <alignment horizontal="left" vertical="center"/>
    </xf>
    <xf numFmtId="0" fontId="0" fillId="3" borderId="20" xfId="0" applyFill="1" applyBorder="1" applyAlignment="1">
      <alignment horizontal="center" vertical="center" wrapText="1"/>
    </xf>
    <xf numFmtId="0" fontId="7" fillId="2" borderId="8" xfId="0" applyFont="1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0" xfId="0" quotePrefix="1" applyAlignment="1">
      <alignment horizontal="left" vertical="center"/>
    </xf>
    <xf numFmtId="0" fontId="7" fillId="2" borderId="0" xfId="0" applyFont="1" applyBorder="1" applyAlignment="1">
      <alignment horizontal="left" wrapText="1"/>
    </xf>
    <xf numFmtId="0" fontId="0" fillId="2" borderId="0" xfId="0" applyAlignment="1">
      <alignment horizontal="left" wrapText="1"/>
    </xf>
    <xf numFmtId="0" fontId="7" fillId="2" borderId="0" xfId="0" applyFont="1" applyBorder="1" applyAlignment="1">
      <alignment horizontal="left"/>
    </xf>
  </cellXfs>
  <cellStyles count="7">
    <cellStyle name="Normal" xfId="0" builtinId="0"/>
    <cellStyle name="Normal 10 3" xfId="6"/>
    <cellStyle name="Normal 2" xfId="5"/>
    <cellStyle name="Normal_EXAGRI3" xfId="1"/>
    <cellStyle name="Normal_MEDPRO9" xfId="2"/>
    <cellStyle name="Normal_Turismo" xfId="3"/>
    <cellStyle name="Обычный_2++_CRFReport-template" xfId="4"/>
  </cellStyles>
  <dxfs count="0"/>
  <tableStyles count="0" defaultTableStyle="TableStyleMedium9" defaultPivotStyle="PivotStyleLight16"/>
  <colors>
    <mruColors>
      <color rgb="FF008000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UE-28.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1990=100  (1995=100 para fluorados)</a:t>
            </a:r>
          </a:p>
        </c:rich>
      </c:tx>
      <c:layout>
        <c:manualLayout>
          <c:xMode val="edge"/>
          <c:yMode val="edge"/>
          <c:x val="0.17055008094048124"/>
          <c:y val="5.46219484070767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58494316988334E-2"/>
          <c:y val="0.23430986278057048"/>
          <c:w val="0.91880297969458202"/>
          <c:h val="0.58220035187402042"/>
        </c:manualLayout>
      </c:layout>
      <c:lineChart>
        <c:grouping val="standard"/>
        <c:ser>
          <c:idx val="0"/>
          <c:order val="0"/>
          <c:tx>
            <c:strRef>
              <c:f>'[1]11.1.1'!$C$7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'[1]11.1.1'!$B$8:$B$32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'[1]11.1.1'!$C$8:$C$32</c:f>
              <c:numCache>
                <c:formatCode>General</c:formatCode>
                <c:ptCount val="25"/>
                <c:pt idx="0">
                  <c:v>100</c:v>
                </c:pt>
                <c:pt idx="1">
                  <c:v>103.23055080092013</c:v>
                </c:pt>
                <c:pt idx="2">
                  <c:v>106.45762949767315</c:v>
                </c:pt>
                <c:pt idx="3">
                  <c:v>102.91243851046852</c:v>
                </c:pt>
                <c:pt idx="4">
                  <c:v>108.62282930663824</c:v>
                </c:pt>
                <c:pt idx="5">
                  <c:v>113.89445245734467</c:v>
                </c:pt>
                <c:pt idx="6">
                  <c:v>111.24723274295108</c:v>
                </c:pt>
                <c:pt idx="7">
                  <c:v>116.1608847585381</c:v>
                </c:pt>
                <c:pt idx="8">
                  <c:v>119.70114109424836</c:v>
                </c:pt>
                <c:pt idx="9">
                  <c:v>129.02551555110151</c:v>
                </c:pt>
                <c:pt idx="10">
                  <c:v>134.68808872034973</c:v>
                </c:pt>
                <c:pt idx="11">
                  <c:v>133.6678020201652</c:v>
                </c:pt>
                <c:pt idx="12">
                  <c:v>139.9766517737379</c:v>
                </c:pt>
                <c:pt idx="13">
                  <c:v>142.57856200265005</c:v>
                </c:pt>
                <c:pt idx="14">
                  <c:v>148.12331147129476</c:v>
                </c:pt>
                <c:pt idx="15">
                  <c:v>153.34798210176717</c:v>
                </c:pt>
                <c:pt idx="16">
                  <c:v>150.82990600657141</c:v>
                </c:pt>
                <c:pt idx="17">
                  <c:v>153.91246676222738</c:v>
                </c:pt>
                <c:pt idx="18">
                  <c:v>143.03381101683067</c:v>
                </c:pt>
                <c:pt idx="19">
                  <c:v>129.92360566105356</c:v>
                </c:pt>
                <c:pt idx="20">
                  <c:v>126.1831219674382</c:v>
                </c:pt>
                <c:pt idx="21">
                  <c:v>126.02670878360946</c:v>
                </c:pt>
                <c:pt idx="22">
                  <c:v>124.29752581457777</c:v>
                </c:pt>
                <c:pt idx="23">
                  <c:v>114.51857562165409</c:v>
                </c:pt>
                <c:pt idx="24">
                  <c:v>115.03582524331644</c:v>
                </c:pt>
              </c:numCache>
            </c:numRef>
          </c:val>
        </c:ser>
        <c:ser>
          <c:idx val="1"/>
          <c:order val="1"/>
          <c:tx>
            <c:strRef>
              <c:f>'[1]11.1.1'!$D$7</c:f>
              <c:strCache>
                <c:ptCount val="1"/>
                <c:pt idx="0">
                  <c:v>UE-28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'[1]11.1.1'!$B$8:$B$32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'[1]11.1.1'!$D$8:$D$32</c:f>
              <c:numCache>
                <c:formatCode>General</c:formatCode>
                <c:ptCount val="25"/>
                <c:pt idx="0">
                  <c:v>100</c:v>
                </c:pt>
                <c:pt idx="1">
                  <c:v>98.262750262621424</c:v>
                </c:pt>
                <c:pt idx="2">
                  <c:v>95.091250256439551</c:v>
                </c:pt>
                <c:pt idx="3">
                  <c:v>93.343004597053493</c:v>
                </c:pt>
                <c:pt idx="4">
                  <c:v>92.903913220546386</c:v>
                </c:pt>
                <c:pt idx="5">
                  <c:v>93.805433483472356</c:v>
                </c:pt>
                <c:pt idx="6">
                  <c:v>95.700444662397828</c:v>
                </c:pt>
                <c:pt idx="7">
                  <c:v>93.937206720990602</c:v>
                </c:pt>
                <c:pt idx="8">
                  <c:v>93.093641609680404</c:v>
                </c:pt>
                <c:pt idx="9">
                  <c:v>91.107240529196503</c:v>
                </c:pt>
                <c:pt idx="10">
                  <c:v>91.251918872647636</c:v>
                </c:pt>
                <c:pt idx="11">
                  <c:v>92.155481795997645</c:v>
                </c:pt>
                <c:pt idx="12">
                  <c:v>91.382368861392905</c:v>
                </c:pt>
                <c:pt idx="13">
                  <c:v>92.915929975737882</c:v>
                </c:pt>
                <c:pt idx="14">
                  <c:v>92.832983994930018</c:v>
                </c:pt>
                <c:pt idx="15">
                  <c:v>92.127324897778905</c:v>
                </c:pt>
                <c:pt idx="16">
                  <c:v>91.930212959871653</c:v>
                </c:pt>
                <c:pt idx="17">
                  <c:v>90.888392930359103</c:v>
                </c:pt>
                <c:pt idx="18">
                  <c:v>88.950014859075594</c:v>
                </c:pt>
                <c:pt idx="19">
                  <c:v>82.529750412427617</c:v>
                </c:pt>
                <c:pt idx="20">
                  <c:v>84.425452969430324</c:v>
                </c:pt>
                <c:pt idx="21">
                  <c:v>81.674029455302318</c:v>
                </c:pt>
                <c:pt idx="22">
                  <c:v>80.506901390846792</c:v>
                </c:pt>
                <c:pt idx="23">
                  <c:v>78.901694277936244</c:v>
                </c:pt>
                <c:pt idx="24">
                  <c:v>75.630674537307556</c:v>
                </c:pt>
              </c:numCache>
            </c:numRef>
          </c:val>
        </c:ser>
        <c:marker val="1"/>
        <c:axId val="300076032"/>
        <c:axId val="301819008"/>
      </c:lineChart>
      <c:catAx>
        <c:axId val="30007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Agencia Europea de Medio Ambiente</a:t>
                </a:r>
              </a:p>
            </c:rich>
          </c:tx>
          <c:layout>
            <c:manualLayout>
              <c:xMode val="edge"/>
              <c:yMode val="edge"/>
              <c:x val="0.59314387966349535"/>
              <c:y val="0.93691866869451912"/>
            </c:manualLayout>
          </c:layout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1819008"/>
        <c:crossesAt val="50"/>
        <c:auto val="1"/>
        <c:lblAlgn val="ctr"/>
        <c:lblOffset val="100"/>
        <c:tickLblSkip val="1"/>
        <c:tickMarkSkip val="1"/>
      </c:catAx>
      <c:valAx>
        <c:axId val="301819008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0076032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6580494830851E-2"/>
          <c:y val="0.94518979166380712"/>
          <c:w val="0.29609199735950076"/>
          <c:h val="5.48102083361963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effectLst/>
              </a:rPr>
              <a:t>(índice; Año 1990=100 )</a:t>
            </a:r>
            <a:endParaRPr lang="es-ES"/>
          </a:p>
        </c:rich>
      </c:tx>
      <c:layout>
        <c:manualLayout>
          <c:xMode val="edge"/>
          <c:yMode val="edge"/>
          <c:x val="0.13816943866472733"/>
          <c:y val="3.1602708803611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839E-2"/>
          <c:y val="0.2009029345372477"/>
          <c:w val="0.89982880611238492"/>
          <c:h val="0.57787810383747173"/>
        </c:manualLayout>
      </c:layout>
      <c:lineChart>
        <c:grouping val="standard"/>
        <c:ser>
          <c:idx val="1"/>
          <c:order val="0"/>
          <c:tx>
            <c:strRef>
              <c:f>'[1]11.1.2'!$B$6:$C$6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'[1]11.1.2'!$A$8:$A$32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'[1]11.1.2'!$C$8:$C$32</c:f>
              <c:numCache>
                <c:formatCode>General</c:formatCode>
                <c:ptCount val="25"/>
                <c:pt idx="0">
                  <c:v>100</c:v>
                </c:pt>
                <c:pt idx="1">
                  <c:v>101.20251113064846</c:v>
                </c:pt>
                <c:pt idx="2">
                  <c:v>100.43587915826308</c:v>
                </c:pt>
                <c:pt idx="3">
                  <c:v>95.2874209173917</c:v>
                </c:pt>
                <c:pt idx="4">
                  <c:v>96.37633410215885</c:v>
                </c:pt>
                <c:pt idx="5">
                  <c:v>91.804748698998139</c:v>
                </c:pt>
                <c:pt idx="6">
                  <c:v>86.732337940490964</c:v>
                </c:pt>
                <c:pt idx="7">
                  <c:v>90.108751588062873</c:v>
                </c:pt>
                <c:pt idx="8">
                  <c:v>86.710470195680145</c:v>
                </c:pt>
                <c:pt idx="9">
                  <c:v>87.875304599101568</c:v>
                </c:pt>
                <c:pt idx="10">
                  <c:v>86.284972597591349</c:v>
                </c:pt>
                <c:pt idx="11">
                  <c:v>83.987066169621826</c:v>
                </c:pt>
                <c:pt idx="12">
                  <c:v>87.751162825918257</c:v>
                </c:pt>
                <c:pt idx="13">
                  <c:v>81.623828841176945</c:v>
                </c:pt>
                <c:pt idx="14">
                  <c:v>82.508422927232417</c:v>
                </c:pt>
                <c:pt idx="15">
                  <c:v>79.43510152998202</c:v>
                </c:pt>
                <c:pt idx="16">
                  <c:v>76.09767176801148</c:v>
                </c:pt>
                <c:pt idx="17">
                  <c:v>75.027119829319702</c:v>
                </c:pt>
                <c:pt idx="18">
                  <c:v>53.555434837935394</c:v>
                </c:pt>
                <c:pt idx="19">
                  <c:v>50.039563952695012</c:v>
                </c:pt>
                <c:pt idx="20">
                  <c:v>47.466178682747625</c:v>
                </c:pt>
                <c:pt idx="21">
                  <c:v>47.807747290984757</c:v>
                </c:pt>
                <c:pt idx="22">
                  <c:v>45.508753250687306</c:v>
                </c:pt>
                <c:pt idx="23">
                  <c:v>40.020414806711386</c:v>
                </c:pt>
                <c:pt idx="24">
                  <c:v>40.197048844148462</c:v>
                </c:pt>
              </c:numCache>
            </c:numRef>
          </c:val>
        </c:ser>
        <c:ser>
          <c:idx val="2"/>
          <c:order val="1"/>
          <c:tx>
            <c:strRef>
              <c:f>'[1]11.1.2'!$D$6:$E$6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marker>
            <c:symbol val="none"/>
          </c:marker>
          <c:cat>
            <c:numRef>
              <c:f>'[1]11.1.2'!$A$8:$A$32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'[1]11.1.2'!$E$8:$E$32</c:f>
              <c:numCache>
                <c:formatCode>General</c:formatCode>
                <c:ptCount val="25"/>
                <c:pt idx="0">
                  <c:v>100</c:v>
                </c:pt>
                <c:pt idx="1">
                  <c:v>103.14068179616893</c:v>
                </c:pt>
                <c:pt idx="2">
                  <c:v>102.19602331400145</c:v>
                </c:pt>
                <c:pt idx="3">
                  <c:v>97.963373806440387</c:v>
                </c:pt>
                <c:pt idx="4">
                  <c:v>102.73163346196192</c:v>
                </c:pt>
                <c:pt idx="5">
                  <c:v>97.738350666515842</c:v>
                </c:pt>
                <c:pt idx="6">
                  <c:v>95.912961019098972</c:v>
                </c:pt>
                <c:pt idx="7">
                  <c:v>95.824405166020426</c:v>
                </c:pt>
                <c:pt idx="8">
                  <c:v>96.387266558412961</c:v>
                </c:pt>
                <c:pt idx="9">
                  <c:v>96.347283899631734</c:v>
                </c:pt>
                <c:pt idx="10">
                  <c:v>96.486419646195969</c:v>
                </c:pt>
                <c:pt idx="11">
                  <c:v>93.154754309209991</c:v>
                </c:pt>
                <c:pt idx="12">
                  <c:v>91.710121677344844</c:v>
                </c:pt>
                <c:pt idx="13">
                  <c:v>93.22344762821038</c:v>
                </c:pt>
                <c:pt idx="14">
                  <c:v>92.949441832930404</c:v>
                </c:pt>
                <c:pt idx="15">
                  <c:v>90.780647716877539</c:v>
                </c:pt>
                <c:pt idx="16">
                  <c:v>87.481859230205544</c:v>
                </c:pt>
                <c:pt idx="17">
                  <c:v>84.876543888086317</c:v>
                </c:pt>
                <c:pt idx="18">
                  <c:v>75.858513999350492</c:v>
                </c:pt>
                <c:pt idx="19">
                  <c:v>70.565606514824438</c:v>
                </c:pt>
                <c:pt idx="20">
                  <c:v>66.49489899727898</c:v>
                </c:pt>
                <c:pt idx="21">
                  <c:v>66.192233615345941</c:v>
                </c:pt>
                <c:pt idx="22">
                  <c:v>64.418105900269353</c:v>
                </c:pt>
                <c:pt idx="23">
                  <c:v>59.852819386534478</c:v>
                </c:pt>
                <c:pt idx="24">
                  <c:v>60.002572034182869</c:v>
                </c:pt>
              </c:numCache>
            </c:numRef>
          </c:val>
        </c:ser>
        <c:marker val="1"/>
        <c:axId val="308448256"/>
        <c:axId val="308495872"/>
      </c:lineChart>
      <c:catAx>
        <c:axId val="30844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495872"/>
        <c:crossesAt val="30"/>
        <c:auto val="1"/>
        <c:lblAlgn val="ctr"/>
        <c:lblOffset val="100"/>
        <c:tickLblSkip val="1"/>
        <c:tickMarkSkip val="1"/>
      </c:catAx>
      <c:valAx>
        <c:axId val="308495872"/>
        <c:scaling>
          <c:orientation val="minMax"/>
          <c:max val="11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448256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282"/>
          <c:w val="0.51938460406985032"/>
          <c:h val="9.58447236984770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.  Índice (2000=100)</a:t>
            </a:r>
          </a:p>
        </c:rich>
      </c:tx>
      <c:layout>
        <c:manualLayout>
          <c:xMode val="edge"/>
          <c:yMode val="edge"/>
          <c:x val="0.27391362596529445"/>
          <c:y val="2.80169419255805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602409638554224E-2"/>
          <c:y val="0.17880833248899047"/>
          <c:w val="0.93253012048192363"/>
          <c:h val="0.53642499746696759"/>
        </c:manualLayout>
      </c:layout>
      <c:lineChart>
        <c:grouping val="standard"/>
        <c:ser>
          <c:idx val="2"/>
          <c:order val="0"/>
          <c:tx>
            <c:strRef>
              <c:f>'[1]11.2.1'!$B$6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'[1]11.2.1'!$B$7:$B$22</c:f>
              <c:numCache>
                <c:formatCode>General</c:formatCode>
                <c:ptCount val="16"/>
                <c:pt idx="0">
                  <c:v>100</c:v>
                </c:pt>
                <c:pt idx="1">
                  <c:v>97.588068391431889</c:v>
                </c:pt>
                <c:pt idx="2">
                  <c:v>92.981623622493643</c:v>
                </c:pt>
                <c:pt idx="3">
                  <c:v>102.40990458030046</c:v>
                </c:pt>
                <c:pt idx="4">
                  <c:v>97.297952008156912</c:v>
                </c:pt>
                <c:pt idx="5">
                  <c:v>84.179914151878776</c:v>
                </c:pt>
                <c:pt idx="6">
                  <c:v>84.588827743151413</c:v>
                </c:pt>
                <c:pt idx="7">
                  <c:v>94.77516700569825</c:v>
                </c:pt>
                <c:pt idx="8">
                  <c:v>64.459125420015184</c:v>
                </c:pt>
                <c:pt idx="9">
                  <c:v>56.282538341268484</c:v>
                </c:pt>
                <c:pt idx="10">
                  <c:v>79.525009702021023</c:v>
                </c:pt>
                <c:pt idx="11">
                  <c:v>73.017117721010322</c:v>
                </c:pt>
                <c:pt idx="12">
                  <c:v>73.803785982451174</c:v>
                </c:pt>
                <c:pt idx="13">
                  <c:v>82.600167451289835</c:v>
                </c:pt>
                <c:pt idx="14">
                  <c:v>85.746840497053256</c:v>
                </c:pt>
                <c:pt idx="15">
                  <c:v>74.232877761418933</c:v>
                </c:pt>
              </c:numCache>
            </c:numRef>
          </c:val>
        </c:ser>
        <c:ser>
          <c:idx val="3"/>
          <c:order val="1"/>
          <c:tx>
            <c:strRef>
              <c:f>'[1]11.2.1'!$C$6</c:f>
              <c:strCache>
                <c:ptCount val="1"/>
                <c:pt idx="0">
                  <c:v>Consumo de productos fitosanitarios (kg/ha). Referido a ingrediente activo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'[1]11.2.1'!$C$7:$C$22</c:f>
              <c:numCache>
                <c:formatCode>General</c:formatCode>
                <c:ptCount val="16"/>
                <c:pt idx="0">
                  <c:v>100</c:v>
                </c:pt>
                <c:pt idx="1">
                  <c:v>111.60020612816164</c:v>
                </c:pt>
                <c:pt idx="2">
                  <c:v>109.51827298639903</c:v>
                </c:pt>
                <c:pt idx="3">
                  <c:v>112.75397451840956</c:v>
                </c:pt>
                <c:pt idx="4">
                  <c:v>129.26449871151505</c:v>
                </c:pt>
                <c:pt idx="5">
                  <c:v>113.40982627738862</c:v>
                </c:pt>
                <c:pt idx="6">
                  <c:v>114.06204291694763</c:v>
                </c:pt>
                <c:pt idx="7">
                  <c:v>113.15891356261932</c:v>
                </c:pt>
                <c:pt idx="8">
                  <c:v>111.35377381182357</c:v>
                </c:pt>
                <c:pt idx="9">
                  <c:v>101.28014288035028</c:v>
                </c:pt>
                <c:pt idx="10">
                  <c:v>113.39775278544234</c:v>
                </c:pt>
                <c:pt idx="11">
                  <c:v>111.68546371909289</c:v>
                </c:pt>
                <c:pt idx="12">
                  <c:v>109.92154595829327</c:v>
                </c:pt>
                <c:pt idx="13">
                  <c:v>107.28479189669285</c:v>
                </c:pt>
                <c:pt idx="14">
                  <c:v>108.6926909755726</c:v>
                </c:pt>
                <c:pt idx="15">
                  <c:v>111.62968652599643</c:v>
                </c:pt>
              </c:numCache>
            </c:numRef>
          </c:val>
        </c:ser>
        <c:ser>
          <c:idx val="4"/>
          <c:order val="2"/>
          <c:tx>
            <c:strRef>
              <c:f>'[1]11.2.1'!$D$6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'[1]11.2.1'!$D$7:$D$22</c:f>
              <c:numCache>
                <c:formatCode>General</c:formatCode>
                <c:ptCount val="16"/>
                <c:pt idx="0">
                  <c:v>99.999999999999986</c:v>
                </c:pt>
                <c:pt idx="1">
                  <c:v>100.6</c:v>
                </c:pt>
                <c:pt idx="2">
                  <c:v>101.2035890985932</c:v>
                </c:pt>
                <c:pt idx="3">
                  <c:v>101.77899685097292</c:v>
                </c:pt>
                <c:pt idx="4">
                  <c:v>102.35498645708802</c:v>
                </c:pt>
                <c:pt idx="5">
                  <c:v>103.64220826326905</c:v>
                </c:pt>
                <c:pt idx="6">
                  <c:v>101.29842358020456</c:v>
                </c:pt>
                <c:pt idx="7">
                  <c:v>103.70740364966979</c:v>
                </c:pt>
                <c:pt idx="8">
                  <c:v>104.39167564978749</c:v>
                </c:pt>
                <c:pt idx="9">
                  <c:v>105.45485096458765</c:v>
                </c:pt>
                <c:pt idx="10">
                  <c:v>105.09094692257972</c:v>
                </c:pt>
                <c:pt idx="11">
                  <c:v>107.08207834090256</c:v>
                </c:pt>
                <c:pt idx="12">
                  <c:v>108.56185597669449</c:v>
                </c:pt>
                <c:pt idx="13">
                  <c:v>109.11431265669184</c:v>
                </c:pt>
                <c:pt idx="14">
                  <c:v>111.42455075440844</c:v>
                </c:pt>
                <c:pt idx="15">
                  <c:v>111.96280453365752</c:v>
                </c:pt>
              </c:numCache>
            </c:numRef>
          </c:val>
        </c:ser>
        <c:ser>
          <c:idx val="0"/>
          <c:order val="3"/>
          <c:tx>
            <c:strRef>
              <c:f>'[1]11.2.1'!$E$6</c:f>
              <c:strCache>
                <c:ptCount val="1"/>
                <c:pt idx="0">
                  <c:v>VAB (Agricultura, ganadería, silvicultura y pesca ) a precios corrientes (Millón de euros) </c:v>
                </c:pt>
              </c:strCache>
            </c:strRef>
          </c:tx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'[1]11.2.1'!$E$7:$E$22</c:f>
              <c:numCache>
                <c:formatCode>General</c:formatCode>
                <c:ptCount val="16"/>
                <c:pt idx="0">
                  <c:v>100</c:v>
                </c:pt>
                <c:pt idx="1">
                  <c:v>105.68294701986756</c:v>
                </c:pt>
                <c:pt idx="2">
                  <c:v>107.16473509933775</c:v>
                </c:pt>
                <c:pt idx="3">
                  <c:v>112.46274834437087</c:v>
                </c:pt>
                <c:pt idx="4">
                  <c:v>109.59437086092716</c:v>
                </c:pt>
                <c:pt idx="5">
                  <c:v>104.46192052980132</c:v>
                </c:pt>
                <c:pt idx="6">
                  <c:v>98.294701986754973</c:v>
                </c:pt>
                <c:pt idx="7">
                  <c:v>109.17218543046357</c:v>
                </c:pt>
                <c:pt idx="8">
                  <c:v>105.79884105960265</c:v>
                </c:pt>
                <c:pt idx="9">
                  <c:v>97.471026490066222</c:v>
                </c:pt>
                <c:pt idx="10">
                  <c:v>104.52400662251655</c:v>
                </c:pt>
                <c:pt idx="11">
                  <c:v>100.95612582781457</c:v>
                </c:pt>
                <c:pt idx="12">
                  <c:v>99.416390728476827</c:v>
                </c:pt>
                <c:pt idx="13">
                  <c:v>106.57698675496688</c:v>
                </c:pt>
                <c:pt idx="14">
                  <c:v>97.516556291390728</c:v>
                </c:pt>
                <c:pt idx="15">
                  <c:v>103.49337748344371</c:v>
                </c:pt>
              </c:numCache>
            </c:numRef>
          </c:val>
        </c:ser>
        <c:marker val="1"/>
        <c:axId val="312060544"/>
        <c:axId val="312132352"/>
      </c:lineChart>
      <c:catAx>
        <c:axId val="312060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INE, AEPLA y MAPAMA</a:t>
                </a:r>
              </a:p>
            </c:rich>
          </c:tx>
          <c:layout>
            <c:manualLayout>
              <c:xMode val="edge"/>
              <c:yMode val="edge"/>
              <c:x val="0.76624537101401802"/>
              <c:y val="0.93678342192785458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132352"/>
        <c:crossesAt val="50"/>
        <c:auto val="1"/>
        <c:lblAlgn val="ctr"/>
        <c:lblOffset val="100"/>
        <c:tickLblSkip val="1"/>
        <c:tickMarkSkip val="1"/>
      </c:catAx>
      <c:valAx>
        <c:axId val="31213235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060544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5313001605136438E-2"/>
          <c:y val="0.77262844310526313"/>
          <c:w val="0.66138256594330158"/>
          <c:h val="0.2129311236817419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1358780228807277"/>
          <c:y val="0.1029748283752862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30418904059011E-2"/>
          <c:y val="0.25573789429015975"/>
          <c:w val="0.91297777983195183"/>
          <c:h val="0.61098398169336388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808000"/>
            </a:solidFill>
            <a:ln w="25400">
              <a:noFill/>
            </a:ln>
          </c:spPr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'[2]11.2.2'!$A$7:$A$18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'[2]11.2.2'!$D$7:$D$18</c:f>
              <c:numCache>
                <c:formatCode>General</c:formatCode>
                <c:ptCount val="12"/>
                <c:pt idx="0">
                  <c:v>6.618230768830407</c:v>
                </c:pt>
                <c:pt idx="1">
                  <c:v>6.6761820090471264</c:v>
                </c:pt>
                <c:pt idx="2">
                  <c:v>6.5144845700823524</c:v>
                </c:pt>
                <c:pt idx="3">
                  <c:v>6.6708493239377127</c:v>
                </c:pt>
                <c:pt idx="4">
                  <c:v>6.7141965552721761</c:v>
                </c:pt>
                <c:pt idx="5">
                  <c:v>6.7850950102129106</c:v>
                </c:pt>
                <c:pt idx="6">
                  <c:v>6.7622523241105847</c:v>
                </c:pt>
                <c:pt idx="7">
                  <c:v>6.8958828401665064</c:v>
                </c:pt>
                <c:pt idx="8">
                  <c:v>6.9924347108650906</c:v>
                </c:pt>
                <c:pt idx="9">
                  <c:v>7.0267460529580266</c:v>
                </c:pt>
                <c:pt idx="10">
                  <c:v>7.1584661284849531</c:v>
                </c:pt>
                <c:pt idx="11">
                  <c:v>7.1906600389231308</c:v>
                </c:pt>
              </c:numCache>
            </c:numRef>
          </c:val>
        </c:ser>
        <c:axId val="329160960"/>
        <c:axId val="331830400"/>
      </c:barChart>
      <c:catAx>
        <c:axId val="32916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1265027651360355"/>
              <c:y val="0.93728110707718415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830400"/>
        <c:crossesAt val="0"/>
        <c:auto val="1"/>
        <c:lblAlgn val="ctr"/>
        <c:lblOffset val="100"/>
        <c:tickLblSkip val="1"/>
        <c:tickMarkSkip val="1"/>
      </c:catAx>
      <c:valAx>
        <c:axId val="331830400"/>
        <c:scaling>
          <c:orientation val="minMax"/>
          <c:max val="1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9160960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 (1.000 m</a:t>
            </a:r>
            <a:r>
              <a:rPr lang="es-ES" baseline="30000"/>
              <a:t>3</a:t>
            </a:r>
            <a:r>
              <a:rPr lang="es-ES"/>
              <a:t>)</a:t>
            </a:r>
          </a:p>
        </c:rich>
      </c:tx>
      <c:layout>
        <c:manualLayout>
          <c:xMode val="edge"/>
          <c:yMode val="edge"/>
          <c:x val="0.18128216739543904"/>
          <c:y val="4.93612999557645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75420243063914E-2"/>
          <c:y val="0.15299351375579728"/>
          <c:w val="0.90954261242281065"/>
          <c:h val="0.76718486607979586"/>
        </c:manualLayout>
      </c:layout>
      <c:barChart>
        <c:barDir val="col"/>
        <c:grouping val="stacked"/>
        <c:ser>
          <c:idx val="1"/>
          <c:order val="0"/>
          <c:tx>
            <c:strRef>
              <c:f>'[1]11.3.1'!$E$5</c:f>
              <c:strCache>
                <c:ptCount val="1"/>
                <c:pt idx="0">
                  <c:v>Consumos municipales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val>
            <c:numRef>
              <c:f>'[1]11.3.1'!$E$6:$E$20</c:f>
              <c:numCache>
                <c:formatCode>General</c:formatCode>
                <c:ptCount val="15"/>
                <c:pt idx="0">
                  <c:v>459430</c:v>
                </c:pt>
                <c:pt idx="1">
                  <c:v>490975</c:v>
                </c:pt>
                <c:pt idx="2">
                  <c:v>452848</c:v>
                </c:pt>
                <c:pt idx="3">
                  <c:v>483402</c:v>
                </c:pt>
                <c:pt idx="4">
                  <c:v>372131</c:v>
                </c:pt>
                <c:pt idx="5">
                  <c:v>380661</c:v>
                </c:pt>
                <c:pt idx="6">
                  <c:v>386044</c:v>
                </c:pt>
                <c:pt idx="7">
                  <c:v>382046</c:v>
                </c:pt>
                <c:pt idx="8">
                  <c:v>358807</c:v>
                </c:pt>
                <c:pt idx="9">
                  <c:v>305081</c:v>
                </c:pt>
                <c:pt idx="10">
                  <c:v>305109</c:v>
                </c:pt>
                <c:pt idx="11">
                  <c:v>303512</c:v>
                </c:pt>
                <c:pt idx="12">
                  <c:v>317986</c:v>
                </c:pt>
                <c:pt idx="13">
                  <c:v>298498</c:v>
                </c:pt>
                <c:pt idx="14">
                  <c:v>291447</c:v>
                </c:pt>
              </c:numCache>
            </c:numRef>
          </c:val>
        </c:ser>
        <c:ser>
          <c:idx val="3"/>
          <c:order val="1"/>
          <c:tx>
            <c:strRef>
              <c:f>'[1]11.3.1'!$D$5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val>
            <c:numRef>
              <c:f>'[1]11.3.1'!$D$6:$D$20</c:f>
              <c:numCache>
                <c:formatCode>General</c:formatCode>
                <c:ptCount val="15"/>
                <c:pt idx="0">
                  <c:v>840165</c:v>
                </c:pt>
                <c:pt idx="1">
                  <c:v>920127</c:v>
                </c:pt>
                <c:pt idx="2">
                  <c:v>891039</c:v>
                </c:pt>
                <c:pt idx="3">
                  <c:v>933309</c:v>
                </c:pt>
                <c:pt idx="4">
                  <c:v>969340</c:v>
                </c:pt>
                <c:pt idx="5">
                  <c:v>947955</c:v>
                </c:pt>
                <c:pt idx="6">
                  <c:v>911264</c:v>
                </c:pt>
                <c:pt idx="7">
                  <c:v>852276</c:v>
                </c:pt>
                <c:pt idx="8">
                  <c:v>832701</c:v>
                </c:pt>
                <c:pt idx="9">
                  <c:v>701655</c:v>
                </c:pt>
                <c:pt idx="10">
                  <c:v>675454</c:v>
                </c:pt>
                <c:pt idx="11">
                  <c:v>693420</c:v>
                </c:pt>
                <c:pt idx="12">
                  <c:v>711170</c:v>
                </c:pt>
                <c:pt idx="13">
                  <c:v>694659</c:v>
                </c:pt>
                <c:pt idx="14">
                  <c:v>684841</c:v>
                </c:pt>
              </c:numCache>
            </c:numRef>
          </c:val>
        </c:ser>
        <c:ser>
          <c:idx val="2"/>
          <c:order val="2"/>
          <c:tx>
            <c:strRef>
              <c:f>'[1]11.3.1'!$C$5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cat>
            <c:numRef>
              <c:f>'[1]11.3.1'!$A$6:$A$20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'[1]11.3.1'!$C$6:$C$20</c:f>
              <c:numCache>
                <c:formatCode>General</c:formatCode>
                <c:ptCount val="15"/>
                <c:pt idx="0">
                  <c:v>2482085</c:v>
                </c:pt>
                <c:pt idx="1">
                  <c:v>2459548</c:v>
                </c:pt>
                <c:pt idx="2">
                  <c:v>2511810</c:v>
                </c:pt>
                <c:pt idx="3">
                  <c:v>2602904</c:v>
                </c:pt>
                <c:pt idx="4">
                  <c:v>2700928</c:v>
                </c:pt>
                <c:pt idx="5">
                  <c:v>2673564</c:v>
                </c:pt>
                <c:pt idx="6">
                  <c:v>2615751</c:v>
                </c:pt>
                <c:pt idx="7">
                  <c:v>2543714</c:v>
                </c:pt>
                <c:pt idx="8">
                  <c:v>2539891</c:v>
                </c:pt>
                <c:pt idx="9">
                  <c:v>2493842</c:v>
                </c:pt>
                <c:pt idx="10">
                  <c:v>2412708</c:v>
                </c:pt>
                <c:pt idx="11">
                  <c:v>2384386</c:v>
                </c:pt>
                <c:pt idx="12">
                  <c:v>2308872</c:v>
                </c:pt>
                <c:pt idx="13">
                  <c:v>2217686</c:v>
                </c:pt>
                <c:pt idx="14">
                  <c:v>2237746</c:v>
                </c:pt>
              </c:numCache>
            </c:numRef>
          </c:val>
        </c:ser>
        <c:overlap val="100"/>
        <c:axId val="354591872"/>
        <c:axId val="354626944"/>
      </c:barChart>
      <c:lineChart>
        <c:grouping val="standard"/>
        <c:ser>
          <c:idx val="4"/>
          <c:order val="3"/>
          <c:tx>
            <c:strRef>
              <c:f>'[1]11.3.1'!$B$5</c:f>
              <c:strCache>
                <c:ptCount val="1"/>
                <c:pt idx="0">
                  <c:v>Volumen total de agua controlada distribuida para abastecimiento público
(por grandes grupos de usuarios)</c:v>
                </c:pt>
              </c:strCache>
            </c:strRef>
          </c:tx>
          <c:marker>
            <c:symbol val="none"/>
          </c:marker>
          <c:cat>
            <c:numRef>
              <c:f>'[1]11.3.1'!$A$6:$A$20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'[1]11.3.1'!$B$6:$B$20</c:f>
              <c:numCache>
                <c:formatCode>General</c:formatCode>
                <c:ptCount val="15"/>
                <c:pt idx="0">
                  <c:v>3781680</c:v>
                </c:pt>
                <c:pt idx="1">
                  <c:v>3870650</c:v>
                </c:pt>
                <c:pt idx="2">
                  <c:v>3855697</c:v>
                </c:pt>
                <c:pt idx="3">
                  <c:v>4019615</c:v>
                </c:pt>
                <c:pt idx="4">
                  <c:v>4042399</c:v>
                </c:pt>
                <c:pt idx="5">
                  <c:v>4002180</c:v>
                </c:pt>
                <c:pt idx="6">
                  <c:v>3913059</c:v>
                </c:pt>
                <c:pt idx="7">
                  <c:v>3778036</c:v>
                </c:pt>
                <c:pt idx="8">
                  <c:v>3731399</c:v>
                </c:pt>
                <c:pt idx="9">
                  <c:v>3500578</c:v>
                </c:pt>
                <c:pt idx="10">
                  <c:v>3393271</c:v>
                </c:pt>
                <c:pt idx="11">
                  <c:v>3381318</c:v>
                </c:pt>
                <c:pt idx="12">
                  <c:v>3338028</c:v>
                </c:pt>
                <c:pt idx="13">
                  <c:v>3210843</c:v>
                </c:pt>
                <c:pt idx="14">
                  <c:v>3214034</c:v>
                </c:pt>
              </c:numCache>
            </c:numRef>
          </c:val>
        </c:ser>
        <c:marker val="1"/>
        <c:axId val="354591872"/>
        <c:axId val="354626944"/>
      </c:lineChart>
      <c:catAx>
        <c:axId val="35459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26944"/>
        <c:crosses val="autoZero"/>
        <c:auto val="1"/>
        <c:lblAlgn val="ctr"/>
        <c:lblOffset val="100"/>
        <c:tickLblSkip val="1"/>
        <c:tickMarkSkip val="1"/>
      </c:catAx>
      <c:valAx>
        <c:axId val="354626944"/>
        <c:scaling>
          <c:orientation val="minMax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591872"/>
        <c:crosses val="autoZero"/>
        <c:crossBetween val="between"/>
        <c:majorUnit val="10000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Generación de residuos urbanos por habitante (kg/hab)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8128216739543898"/>
          <c:y val="4.93612999557645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919233390242384E-2"/>
          <c:y val="0.15299351375579723"/>
          <c:w val="0.91582035623899993"/>
          <c:h val="0.6837800676302086"/>
        </c:manualLayout>
      </c:layout>
      <c:barChart>
        <c:barDir val="col"/>
        <c:grouping val="clustered"/>
        <c:ser>
          <c:idx val="3"/>
          <c:order val="0"/>
          <c:tx>
            <c:strRef>
              <c:f>'[1]11.12.1'!$B$5</c:f>
              <c:strCache>
                <c:ptCount val="1"/>
                <c:pt idx="0">
                  <c:v>UE-28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'[1]11.12.1'!$A$6:$A$21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2015*</c:v>
                </c:pt>
              </c:strCache>
            </c:strRef>
          </c:cat>
          <c:val>
            <c:numRef>
              <c:f>'[1]11.12.1'!$B$6:$B$21</c:f>
              <c:numCache>
                <c:formatCode>General</c:formatCode>
                <c:ptCount val="16"/>
                <c:pt idx="0">
                  <c:v>521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512</c:v>
                </c:pt>
                <c:pt idx="5">
                  <c:v>515</c:v>
                </c:pt>
                <c:pt idx="6">
                  <c:v>522</c:v>
                </c:pt>
                <c:pt idx="7">
                  <c:v>524</c:v>
                </c:pt>
                <c:pt idx="8">
                  <c:v>521</c:v>
                </c:pt>
                <c:pt idx="9">
                  <c:v>511</c:v>
                </c:pt>
                <c:pt idx="10">
                  <c:v>504</c:v>
                </c:pt>
                <c:pt idx="11">
                  <c:v>498</c:v>
                </c:pt>
                <c:pt idx="12">
                  <c:v>486</c:v>
                </c:pt>
                <c:pt idx="13">
                  <c:v>479</c:v>
                </c:pt>
                <c:pt idx="14">
                  <c:v>478</c:v>
                </c:pt>
                <c:pt idx="15">
                  <c:v>476</c:v>
                </c:pt>
              </c:numCache>
            </c:numRef>
          </c:val>
        </c:ser>
        <c:ser>
          <c:idx val="2"/>
          <c:order val="1"/>
          <c:tx>
            <c:strRef>
              <c:f>'[1]11.12.1'!$C$5</c:f>
              <c:strCache>
                <c:ptCount val="1"/>
                <c:pt idx="0">
                  <c:v>UE-27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cat>
            <c:strRef>
              <c:f>'[1]11.12.1'!$A$6:$A$21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2015*</c:v>
                </c:pt>
              </c:strCache>
            </c:strRef>
          </c:cat>
          <c:val>
            <c:numRef>
              <c:f>'[1]11.12.1'!$C$6:$C$21</c:f>
              <c:numCache>
                <c:formatCode>General</c:formatCode>
                <c:ptCount val="16"/>
                <c:pt idx="0">
                  <c:v>523</c:v>
                </c:pt>
                <c:pt idx="1">
                  <c:v>522</c:v>
                </c:pt>
                <c:pt idx="2">
                  <c:v>527</c:v>
                </c:pt>
                <c:pt idx="3">
                  <c:v>515</c:v>
                </c:pt>
                <c:pt idx="4">
                  <c:v>514</c:v>
                </c:pt>
                <c:pt idx="5">
                  <c:v>517</c:v>
                </c:pt>
                <c:pt idx="6">
                  <c:v>523</c:v>
                </c:pt>
                <c:pt idx="7">
                  <c:v>525</c:v>
                </c:pt>
                <c:pt idx="8">
                  <c:v>522</c:v>
                </c:pt>
                <c:pt idx="9">
                  <c:v>512</c:v>
                </c:pt>
                <c:pt idx="10">
                  <c:v>505</c:v>
                </c:pt>
                <c:pt idx="11">
                  <c:v>499</c:v>
                </c:pt>
                <c:pt idx="12">
                  <c:v>486</c:v>
                </c:pt>
                <c:pt idx="13">
                  <c:v>479</c:v>
                </c:pt>
                <c:pt idx="14">
                  <c:v>479</c:v>
                </c:pt>
                <c:pt idx="15">
                  <c:v>477</c:v>
                </c:pt>
              </c:numCache>
            </c:numRef>
          </c:val>
        </c:ser>
        <c:ser>
          <c:idx val="4"/>
          <c:order val="2"/>
          <c:tx>
            <c:strRef>
              <c:f>'[1]11.12.1'!$D$5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'[1]11.12.1'!$A$6:$A$21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2015*</c:v>
                </c:pt>
              </c:strCache>
            </c:strRef>
          </c:cat>
          <c:val>
            <c:numRef>
              <c:f>'[1]11.12.1'!$D$6:$D$21</c:f>
              <c:numCache>
                <c:formatCode>General</c:formatCode>
                <c:ptCount val="16"/>
                <c:pt idx="0">
                  <c:v>653</c:v>
                </c:pt>
                <c:pt idx="1">
                  <c:v>652</c:v>
                </c:pt>
                <c:pt idx="2">
                  <c:v>637</c:v>
                </c:pt>
                <c:pt idx="3">
                  <c:v>646</c:v>
                </c:pt>
                <c:pt idx="4">
                  <c:v>600</c:v>
                </c:pt>
                <c:pt idx="5">
                  <c:v>588</c:v>
                </c:pt>
                <c:pt idx="6">
                  <c:v>590</c:v>
                </c:pt>
                <c:pt idx="7">
                  <c:v>578</c:v>
                </c:pt>
                <c:pt idx="8">
                  <c:v>551</c:v>
                </c:pt>
                <c:pt idx="9">
                  <c:v>542</c:v>
                </c:pt>
                <c:pt idx="10">
                  <c:v>510</c:v>
                </c:pt>
                <c:pt idx="11">
                  <c:v>485</c:v>
                </c:pt>
                <c:pt idx="12">
                  <c:v>468</c:v>
                </c:pt>
                <c:pt idx="13">
                  <c:v>454</c:v>
                </c:pt>
                <c:pt idx="14">
                  <c:v>448</c:v>
                </c:pt>
                <c:pt idx="15">
                  <c:v>434</c:v>
                </c:pt>
              </c:numCache>
            </c:numRef>
          </c:val>
        </c:ser>
        <c:axId val="354951168"/>
        <c:axId val="354953088"/>
      </c:barChart>
      <c:catAx>
        <c:axId val="354951168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Dato de 2015</a:t>
                </a:r>
                <a:r>
                  <a:rPr lang="en-US" baseline="0"/>
                  <a:t> provisional</a:t>
                </a:r>
                <a:endParaRPr lang="en-US"/>
              </a:p>
              <a:p>
                <a:pPr algn="r">
                  <a:defRPr/>
                </a:pPr>
                <a:r>
                  <a:rPr lang="en-US"/>
                  <a:t>Fuente: EUROSTAT</a:t>
                </a:r>
              </a:p>
            </c:rich>
          </c:tx>
          <c:layout>
            <c:manualLayout>
              <c:xMode val="edge"/>
              <c:yMode val="edge"/>
              <c:x val="0.82134035705771724"/>
              <c:y val="0.94955579776785726"/>
            </c:manualLayout>
          </c:layout>
        </c:title>
        <c:numFmt formatCode="General" sourceLinked="1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953088"/>
        <c:crosses val="autoZero"/>
        <c:auto val="1"/>
        <c:lblAlgn val="ctr"/>
        <c:lblOffset val="100"/>
      </c:catAx>
      <c:valAx>
        <c:axId val="354953088"/>
        <c:scaling>
          <c:orientation val="minMax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951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2105214997965252E-2"/>
          <c:y val="0.92458051823557263"/>
          <c:w val="0.30122229901055503"/>
          <c:h val="4.2057522235286415E-2"/>
        </c:manualLayout>
      </c:layout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Tasa global de reciclado y valorización de residuos de envases (%)</a:t>
            </a:r>
          </a:p>
        </c:rich>
      </c:tx>
      <c:layout>
        <c:manualLayout>
          <c:xMode val="edge"/>
          <c:yMode val="edge"/>
          <c:x val="0.18128216739543898"/>
          <c:y val="4.93612999557645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790773746349421E-2"/>
          <c:y val="0.15855380721472076"/>
          <c:w val="0.9416447217475381"/>
          <c:h val="0.6837800676302086"/>
        </c:manualLayout>
      </c:layout>
      <c:barChart>
        <c:barDir val="col"/>
        <c:grouping val="clustered"/>
        <c:ser>
          <c:idx val="3"/>
          <c:order val="0"/>
          <c:tx>
            <c:strRef>
              <c:f>'[1]11.12.2'!$A$6</c:f>
              <c:strCache>
                <c:ptCount val="1"/>
                <c:pt idx="0">
                  <c:v>Tasa de reciclado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'[1]11.12.2'!$B$5:$K$5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'[1]11.12.2'!$B$6:$K$6</c:f>
              <c:numCache>
                <c:formatCode>General</c:formatCode>
                <c:ptCount val="10"/>
                <c:pt idx="0">
                  <c:v>50.4</c:v>
                </c:pt>
                <c:pt idx="1">
                  <c:v>54</c:v>
                </c:pt>
                <c:pt idx="2">
                  <c:v>56.3</c:v>
                </c:pt>
                <c:pt idx="3">
                  <c:v>59.1</c:v>
                </c:pt>
                <c:pt idx="4">
                  <c:v>60.3</c:v>
                </c:pt>
                <c:pt idx="5">
                  <c:v>61.9</c:v>
                </c:pt>
                <c:pt idx="6">
                  <c:v>64.400000000000006</c:v>
                </c:pt>
                <c:pt idx="7">
                  <c:v>66.5</c:v>
                </c:pt>
                <c:pt idx="8">
                  <c:v>66.599999999999994</c:v>
                </c:pt>
                <c:pt idx="9">
                  <c:v>68.7</c:v>
                </c:pt>
              </c:numCache>
            </c:numRef>
          </c:val>
        </c:ser>
        <c:ser>
          <c:idx val="2"/>
          <c:order val="1"/>
          <c:tx>
            <c:strRef>
              <c:f>'[1]11.12.2'!$A$7</c:f>
              <c:strCache>
                <c:ptCount val="1"/>
                <c:pt idx="0">
                  <c:v>Tasa de valorización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cat>
            <c:numRef>
              <c:f>'[1]11.12.2'!$B$5:$K$5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'[1]11.12.2'!$B$7:$K$7</c:f>
              <c:numCache>
                <c:formatCode>General</c:formatCode>
                <c:ptCount val="10"/>
                <c:pt idx="0">
                  <c:v>56.1</c:v>
                </c:pt>
                <c:pt idx="1">
                  <c:v>60.7</c:v>
                </c:pt>
                <c:pt idx="2">
                  <c:v>62.1</c:v>
                </c:pt>
                <c:pt idx="3">
                  <c:v>65.400000000000006</c:v>
                </c:pt>
                <c:pt idx="4">
                  <c:v>67.8</c:v>
                </c:pt>
                <c:pt idx="5">
                  <c:v>70</c:v>
                </c:pt>
                <c:pt idx="6">
                  <c:v>72.099999999999994</c:v>
                </c:pt>
                <c:pt idx="7">
                  <c:v>73</c:v>
                </c:pt>
                <c:pt idx="8">
                  <c:v>73.3</c:v>
                </c:pt>
                <c:pt idx="9">
                  <c:v>75</c:v>
                </c:pt>
              </c:numCache>
            </c:numRef>
          </c:val>
        </c:ser>
        <c:axId val="367639552"/>
        <c:axId val="367907584"/>
      </c:barChart>
      <c:catAx>
        <c:axId val="367639552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7298916063522669"/>
              <c:y val="0.94167217408988613"/>
            </c:manualLayout>
          </c:layout>
        </c:title>
        <c:numFmt formatCode="General" sourceLinked="1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907584"/>
        <c:crosses val="autoZero"/>
        <c:auto val="1"/>
        <c:lblAlgn val="ctr"/>
        <c:lblOffset val="100"/>
      </c:catAx>
      <c:valAx>
        <c:axId val="367907584"/>
        <c:scaling>
          <c:orientation val="minMax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39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145894973693769E-2"/>
          <c:y val="0.92458051823557263"/>
          <c:w val="0.27099530314150777"/>
          <c:h val="4.2057522235286415E-2"/>
        </c:manualLayout>
      </c:layout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36</xdr:row>
      <xdr:rowOff>30079</xdr:rowOff>
    </xdr:from>
    <xdr:to>
      <xdr:col>4</xdr:col>
      <xdr:colOff>236120</xdr:colOff>
      <xdr:row>64</xdr:row>
      <xdr:rowOff>30079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257736</xdr:colOff>
      <xdr:row>37</xdr:row>
      <xdr:rowOff>22412</xdr:rowOff>
    </xdr:from>
    <xdr:to>
      <xdr:col>5</xdr:col>
      <xdr:colOff>127187</xdr:colOff>
      <xdr:row>64</xdr:row>
      <xdr:rowOff>6163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29</xdr:row>
      <xdr:rowOff>12700</xdr:rowOff>
    </xdr:from>
    <xdr:to>
      <xdr:col>5</xdr:col>
      <xdr:colOff>215900</xdr:colOff>
      <xdr:row>55</xdr:row>
      <xdr:rowOff>117475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41275</xdr:rowOff>
    </xdr:from>
    <xdr:to>
      <xdr:col>4</xdr:col>
      <xdr:colOff>247650</xdr:colOff>
      <xdr:row>50</xdr:row>
      <xdr:rowOff>155575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135031</xdr:colOff>
      <xdr:row>26</xdr:row>
      <xdr:rowOff>127187</xdr:rowOff>
    </xdr:from>
    <xdr:to>
      <xdr:col>5</xdr:col>
      <xdr:colOff>11206</xdr:colOff>
      <xdr:row>52</xdr:row>
      <xdr:rowOff>22412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90207</xdr:colOff>
      <xdr:row>27</xdr:row>
      <xdr:rowOff>149598</xdr:rowOff>
    </xdr:from>
    <xdr:to>
      <xdr:col>4</xdr:col>
      <xdr:colOff>1871382</xdr:colOff>
      <xdr:row>57</xdr:row>
      <xdr:rowOff>11205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56589</xdr:colOff>
      <xdr:row>14</xdr:row>
      <xdr:rowOff>149598</xdr:rowOff>
    </xdr:from>
    <xdr:to>
      <xdr:col>11</xdr:col>
      <xdr:colOff>717176</xdr:colOff>
      <xdr:row>44</xdr:row>
      <xdr:rowOff>11205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5-C11-Rev20-04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"/>
      <sheetName val="11.5.1"/>
      <sheetName val="11.5.2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"/>
      <sheetName val="11.11.1"/>
      <sheetName val="11.11.2"/>
      <sheetName val="11.11.3"/>
      <sheetName val="11.11.4"/>
      <sheetName val="11.12.1"/>
      <sheetName val="11.12.2"/>
    </sheetNames>
    <sheetDataSet>
      <sheetData sheetId="0">
        <row r="7">
          <cell r="C7" t="str">
            <v>España</v>
          </cell>
          <cell r="D7" t="str">
            <v>UE-28</v>
          </cell>
        </row>
        <row r="8">
          <cell r="B8">
            <v>1990</v>
          </cell>
          <cell r="C8">
            <v>100</v>
          </cell>
          <cell r="D8">
            <v>100</v>
          </cell>
        </row>
        <row r="9">
          <cell r="B9">
            <v>1991</v>
          </cell>
          <cell r="C9">
            <v>103.23055080092013</v>
          </cell>
          <cell r="D9">
            <v>98.262750262621424</v>
          </cell>
        </row>
        <row r="10">
          <cell r="B10">
            <v>1992</v>
          </cell>
          <cell r="C10">
            <v>106.45762949767315</v>
          </cell>
          <cell r="D10">
            <v>95.091250256439551</v>
          </cell>
        </row>
        <row r="11">
          <cell r="B11">
            <v>1993</v>
          </cell>
          <cell r="C11">
            <v>102.91243851046852</v>
          </cell>
          <cell r="D11">
            <v>93.343004597053493</v>
          </cell>
        </row>
        <row r="12">
          <cell r="B12">
            <v>1994</v>
          </cell>
          <cell r="C12">
            <v>108.62282930663824</v>
          </cell>
          <cell r="D12">
            <v>92.903913220546386</v>
          </cell>
        </row>
        <row r="13">
          <cell r="B13">
            <v>1995</v>
          </cell>
          <cell r="C13">
            <v>113.89445245734467</v>
          </cell>
          <cell r="D13">
            <v>93.805433483472356</v>
          </cell>
        </row>
        <row r="14">
          <cell r="B14">
            <v>1996</v>
          </cell>
          <cell r="C14">
            <v>111.24723274295108</v>
          </cell>
          <cell r="D14">
            <v>95.700444662397828</v>
          </cell>
        </row>
        <row r="15">
          <cell r="B15">
            <v>1997</v>
          </cell>
          <cell r="C15">
            <v>116.1608847585381</v>
          </cell>
          <cell r="D15">
            <v>93.937206720990602</v>
          </cell>
        </row>
        <row r="16">
          <cell r="B16">
            <v>1998</v>
          </cell>
          <cell r="C16">
            <v>119.70114109424836</v>
          </cell>
          <cell r="D16">
            <v>93.093641609680404</v>
          </cell>
        </row>
        <row r="17">
          <cell r="B17">
            <v>1999</v>
          </cell>
          <cell r="C17">
            <v>129.02551555110151</v>
          </cell>
          <cell r="D17">
            <v>91.107240529196503</v>
          </cell>
        </row>
        <row r="18">
          <cell r="B18">
            <v>2000</v>
          </cell>
          <cell r="C18">
            <v>134.68808872034973</v>
          </cell>
          <cell r="D18">
            <v>91.251918872647636</v>
          </cell>
        </row>
        <row r="19">
          <cell r="B19">
            <v>2001</v>
          </cell>
          <cell r="C19">
            <v>133.6678020201652</v>
          </cell>
          <cell r="D19">
            <v>92.155481795997645</v>
          </cell>
        </row>
        <row r="20">
          <cell r="B20">
            <v>2002</v>
          </cell>
          <cell r="C20">
            <v>139.9766517737379</v>
          </cell>
          <cell r="D20">
            <v>91.382368861392905</v>
          </cell>
        </row>
        <row r="21">
          <cell r="B21">
            <v>2003</v>
          </cell>
          <cell r="C21">
            <v>142.57856200265005</v>
          </cell>
          <cell r="D21">
            <v>92.915929975737882</v>
          </cell>
        </row>
        <row r="22">
          <cell r="B22">
            <v>2004</v>
          </cell>
          <cell r="C22">
            <v>148.12331147129476</v>
          </cell>
          <cell r="D22">
            <v>92.832983994930018</v>
          </cell>
        </row>
        <row r="23">
          <cell r="B23">
            <v>2005</v>
          </cell>
          <cell r="C23">
            <v>153.34798210176717</v>
          </cell>
          <cell r="D23">
            <v>92.127324897778905</v>
          </cell>
        </row>
        <row r="24">
          <cell r="B24">
            <v>2006</v>
          </cell>
          <cell r="C24">
            <v>150.82990600657141</v>
          </cell>
          <cell r="D24">
            <v>91.930212959871653</v>
          </cell>
        </row>
        <row r="25">
          <cell r="B25">
            <v>2007</v>
          </cell>
          <cell r="C25">
            <v>153.91246676222738</v>
          </cell>
          <cell r="D25">
            <v>90.888392930359103</v>
          </cell>
        </row>
        <row r="26">
          <cell r="B26">
            <v>2008</v>
          </cell>
          <cell r="C26">
            <v>143.03381101683067</v>
          </cell>
          <cell r="D26">
            <v>88.950014859075594</v>
          </cell>
        </row>
        <row r="27">
          <cell r="B27">
            <v>2009</v>
          </cell>
          <cell r="C27">
            <v>129.92360566105356</v>
          </cell>
          <cell r="D27">
            <v>82.529750412427617</v>
          </cell>
        </row>
        <row r="28">
          <cell r="B28">
            <v>2010</v>
          </cell>
          <cell r="C28">
            <v>126.1831219674382</v>
          </cell>
          <cell r="D28">
            <v>84.425452969430324</v>
          </cell>
        </row>
        <row r="29">
          <cell r="B29">
            <v>2011</v>
          </cell>
          <cell r="C29">
            <v>126.02670878360946</v>
          </cell>
          <cell r="D29">
            <v>81.674029455302318</v>
          </cell>
        </row>
        <row r="30">
          <cell r="B30">
            <v>2012</v>
          </cell>
          <cell r="C30">
            <v>124.29752581457777</v>
          </cell>
          <cell r="D30">
            <v>80.506901390846792</v>
          </cell>
        </row>
        <row r="31">
          <cell r="B31">
            <v>2013</v>
          </cell>
          <cell r="C31">
            <v>114.51857562165409</v>
          </cell>
          <cell r="D31">
            <v>78.901694277936244</v>
          </cell>
        </row>
        <row r="32">
          <cell r="B32">
            <v>2014</v>
          </cell>
          <cell r="C32">
            <v>115.03582524331644</v>
          </cell>
          <cell r="D32">
            <v>75.630674537307556</v>
          </cell>
        </row>
      </sheetData>
      <sheetData sheetId="1">
        <row r="6">
          <cell r="B6" t="str">
            <v xml:space="preserve">Emisiones acidificantes y eutrofizantes </v>
          </cell>
          <cell r="D6" t="str">
            <v xml:space="preserve">Emisiones precursores del ozono troposférico </v>
          </cell>
        </row>
        <row r="8">
          <cell r="A8">
            <v>1990</v>
          </cell>
          <cell r="C8">
            <v>100</v>
          </cell>
          <cell r="E8">
            <v>100</v>
          </cell>
        </row>
        <row r="9">
          <cell r="A9">
            <v>1991</v>
          </cell>
          <cell r="C9">
            <v>101.20251113064846</v>
          </cell>
          <cell r="E9">
            <v>103.14068179616893</v>
          </cell>
        </row>
        <row r="10">
          <cell r="A10">
            <v>1992</v>
          </cell>
          <cell r="C10">
            <v>100.43587915826308</v>
          </cell>
          <cell r="E10">
            <v>102.19602331400145</v>
          </cell>
        </row>
        <row r="11">
          <cell r="A11">
            <v>1993</v>
          </cell>
          <cell r="C11">
            <v>95.2874209173917</v>
          </cell>
          <cell r="E11">
            <v>97.963373806440387</v>
          </cell>
        </row>
        <row r="12">
          <cell r="A12">
            <v>1994</v>
          </cell>
          <cell r="C12">
            <v>96.37633410215885</v>
          </cell>
          <cell r="E12">
            <v>102.73163346196192</v>
          </cell>
        </row>
        <row r="13">
          <cell r="A13">
            <v>1995</v>
          </cell>
          <cell r="C13">
            <v>91.804748698998139</v>
          </cell>
          <cell r="E13">
            <v>97.738350666515842</v>
          </cell>
        </row>
        <row r="14">
          <cell r="A14">
            <v>1996</v>
          </cell>
          <cell r="C14">
            <v>86.732337940490964</v>
          </cell>
          <cell r="E14">
            <v>95.912961019098972</v>
          </cell>
        </row>
        <row r="15">
          <cell r="A15">
            <v>1997</v>
          </cell>
          <cell r="C15">
            <v>90.108751588062873</v>
          </cell>
          <cell r="E15">
            <v>95.824405166020426</v>
          </cell>
        </row>
        <row r="16">
          <cell r="A16">
            <v>1998</v>
          </cell>
          <cell r="C16">
            <v>86.710470195680145</v>
          </cell>
          <cell r="E16">
            <v>96.387266558412961</v>
          </cell>
        </row>
        <row r="17">
          <cell r="A17">
            <v>1999</v>
          </cell>
          <cell r="C17">
            <v>87.875304599101568</v>
          </cell>
          <cell r="E17">
            <v>96.347283899631734</v>
          </cell>
        </row>
        <row r="18">
          <cell r="A18">
            <v>2000</v>
          </cell>
          <cell r="C18">
            <v>86.284972597591349</v>
          </cell>
          <cell r="E18">
            <v>96.486419646195969</v>
          </cell>
        </row>
        <row r="19">
          <cell r="A19">
            <v>2001</v>
          </cell>
          <cell r="C19">
            <v>83.987066169621826</v>
          </cell>
          <cell r="E19">
            <v>93.154754309209991</v>
          </cell>
        </row>
        <row r="20">
          <cell r="A20">
            <v>2002</v>
          </cell>
          <cell r="C20">
            <v>87.751162825918257</v>
          </cell>
          <cell r="E20">
            <v>91.710121677344844</v>
          </cell>
        </row>
        <row r="21">
          <cell r="A21">
            <v>2003</v>
          </cell>
          <cell r="C21">
            <v>81.623828841176945</v>
          </cell>
          <cell r="E21">
            <v>93.22344762821038</v>
          </cell>
        </row>
        <row r="22">
          <cell r="A22">
            <v>2004</v>
          </cell>
          <cell r="C22">
            <v>82.508422927232417</v>
          </cell>
          <cell r="E22">
            <v>92.949441832930404</v>
          </cell>
        </row>
        <row r="23">
          <cell r="A23">
            <v>2005</v>
          </cell>
          <cell r="C23">
            <v>79.43510152998202</v>
          </cell>
          <cell r="E23">
            <v>90.780647716877539</v>
          </cell>
        </row>
        <row r="24">
          <cell r="A24">
            <v>2006</v>
          </cell>
          <cell r="C24">
            <v>76.09767176801148</v>
          </cell>
          <cell r="E24">
            <v>87.481859230205544</v>
          </cell>
        </row>
        <row r="25">
          <cell r="A25">
            <v>2007</v>
          </cell>
          <cell r="C25">
            <v>75.027119829319702</v>
          </cell>
          <cell r="E25">
            <v>84.876543888086317</v>
          </cell>
        </row>
        <row r="26">
          <cell r="A26">
            <v>2008</v>
          </cell>
          <cell r="C26">
            <v>53.555434837935394</v>
          </cell>
          <cell r="E26">
            <v>75.858513999350492</v>
          </cell>
        </row>
        <row r="27">
          <cell r="A27">
            <v>2009</v>
          </cell>
          <cell r="C27">
            <v>50.039563952695012</v>
          </cell>
          <cell r="E27">
            <v>70.565606514824438</v>
          </cell>
        </row>
        <row r="28">
          <cell r="A28">
            <v>2010</v>
          </cell>
          <cell r="C28">
            <v>47.466178682747625</v>
          </cell>
          <cell r="E28">
            <v>66.49489899727898</v>
          </cell>
        </row>
        <row r="29">
          <cell r="A29">
            <v>2011</v>
          </cell>
          <cell r="C29">
            <v>47.807747290984757</v>
          </cell>
          <cell r="E29">
            <v>66.192233615345941</v>
          </cell>
        </row>
        <row r="30">
          <cell r="A30">
            <v>2012</v>
          </cell>
          <cell r="C30">
            <v>45.508753250687306</v>
          </cell>
          <cell r="E30">
            <v>64.418105900269353</v>
          </cell>
        </row>
        <row r="31">
          <cell r="A31">
            <v>2013</v>
          </cell>
          <cell r="C31">
            <v>40.020414806711386</v>
          </cell>
          <cell r="E31">
            <v>59.852819386534478</v>
          </cell>
        </row>
        <row r="32">
          <cell r="A32">
            <v>2014</v>
          </cell>
          <cell r="C32">
            <v>40.197048844148462</v>
          </cell>
          <cell r="E32">
            <v>60.002572034182869</v>
          </cell>
        </row>
      </sheetData>
      <sheetData sheetId="2">
        <row r="6">
          <cell r="B6" t="str">
            <v>Consumo de Fertilizantes (kg/ha)</v>
          </cell>
          <cell r="C6" t="str">
            <v>Consumo de productos fitosanitarios (kg/ha). Referido a ingrediente activo</v>
          </cell>
          <cell r="D6" t="str">
            <v>Superficie de Regadío (ha)</v>
          </cell>
          <cell r="E6" t="str">
            <v xml:space="preserve">VAB (Agricultura, ganadería, silvicultura y pesca ) a precios corrientes (Millón de euros) </v>
          </cell>
        </row>
        <row r="7">
          <cell r="A7">
            <v>2000</v>
          </cell>
          <cell r="B7">
            <v>100</v>
          </cell>
          <cell r="C7">
            <v>100</v>
          </cell>
          <cell r="D7">
            <v>99.999999999999986</v>
          </cell>
          <cell r="E7">
            <v>100</v>
          </cell>
        </row>
        <row r="8">
          <cell r="A8">
            <v>2001</v>
          </cell>
          <cell r="B8">
            <v>97.588068391431889</v>
          </cell>
          <cell r="C8">
            <v>111.60020612816164</v>
          </cell>
          <cell r="D8">
            <v>100.6</v>
          </cell>
          <cell r="E8">
            <v>105.68294701986756</v>
          </cell>
        </row>
        <row r="9">
          <cell r="A9">
            <v>2002</v>
          </cell>
          <cell r="B9">
            <v>92.981623622493643</v>
          </cell>
          <cell r="C9">
            <v>109.51827298639903</v>
          </cell>
          <cell r="D9">
            <v>101.2035890985932</v>
          </cell>
          <cell r="E9">
            <v>107.16473509933775</v>
          </cell>
        </row>
        <row r="10">
          <cell r="A10">
            <v>2003</v>
          </cell>
          <cell r="B10">
            <v>102.40990458030046</v>
          </cell>
          <cell r="C10">
            <v>112.75397451840956</v>
          </cell>
          <cell r="D10">
            <v>101.77899685097292</v>
          </cell>
          <cell r="E10">
            <v>112.46274834437087</v>
          </cell>
        </row>
        <row r="11">
          <cell r="A11">
            <v>2004</v>
          </cell>
          <cell r="B11">
            <v>97.297952008156912</v>
          </cell>
          <cell r="C11">
            <v>129.26449871151505</v>
          </cell>
          <cell r="D11">
            <v>102.35498645708802</v>
          </cell>
          <cell r="E11">
            <v>109.59437086092716</v>
          </cell>
        </row>
        <row r="12">
          <cell r="A12">
            <v>2005</v>
          </cell>
          <cell r="B12">
            <v>84.179914151878776</v>
          </cell>
          <cell r="C12">
            <v>113.40982627738862</v>
          </cell>
          <cell r="D12">
            <v>103.64220826326905</v>
          </cell>
          <cell r="E12">
            <v>104.46192052980132</v>
          </cell>
        </row>
        <row r="13">
          <cell r="A13">
            <v>2006</v>
          </cell>
          <cell r="B13">
            <v>84.588827743151413</v>
          </cell>
          <cell r="C13">
            <v>114.06204291694763</v>
          </cell>
          <cell r="D13">
            <v>101.29842358020456</v>
          </cell>
          <cell r="E13">
            <v>98.294701986754973</v>
          </cell>
        </row>
        <row r="14">
          <cell r="A14">
            <v>2007</v>
          </cell>
          <cell r="B14">
            <v>94.77516700569825</v>
          </cell>
          <cell r="C14">
            <v>113.15891356261932</v>
          </cell>
          <cell r="D14">
            <v>103.70740364966979</v>
          </cell>
          <cell r="E14">
            <v>109.17218543046357</v>
          </cell>
        </row>
        <row r="15">
          <cell r="A15">
            <v>2008</v>
          </cell>
          <cell r="B15">
            <v>64.459125420015184</v>
          </cell>
          <cell r="C15">
            <v>111.35377381182357</v>
          </cell>
          <cell r="D15">
            <v>104.39167564978749</v>
          </cell>
          <cell r="E15">
            <v>105.79884105960265</v>
          </cell>
        </row>
        <row r="16">
          <cell r="A16">
            <v>2009</v>
          </cell>
          <cell r="B16">
            <v>56.282538341268484</v>
          </cell>
          <cell r="C16">
            <v>101.28014288035028</v>
          </cell>
          <cell r="D16">
            <v>105.45485096458765</v>
          </cell>
          <cell r="E16">
            <v>97.471026490066222</v>
          </cell>
        </row>
        <row r="17">
          <cell r="A17">
            <v>2010</v>
          </cell>
          <cell r="B17">
            <v>79.525009702021023</v>
          </cell>
          <cell r="C17">
            <v>113.39775278544234</v>
          </cell>
          <cell r="D17">
            <v>105.09094692257972</v>
          </cell>
          <cell r="E17">
            <v>104.52400662251655</v>
          </cell>
        </row>
        <row r="18">
          <cell r="A18">
            <v>2011</v>
          </cell>
          <cell r="B18">
            <v>73.017117721010322</v>
          </cell>
          <cell r="C18">
            <v>111.68546371909289</v>
          </cell>
          <cell r="D18">
            <v>107.08207834090256</v>
          </cell>
          <cell r="E18">
            <v>100.95612582781457</v>
          </cell>
        </row>
        <row r="19">
          <cell r="A19">
            <v>2012</v>
          </cell>
          <cell r="B19">
            <v>73.803785982451174</v>
          </cell>
          <cell r="C19">
            <v>109.92154595829327</v>
          </cell>
          <cell r="D19">
            <v>108.56185597669449</v>
          </cell>
          <cell r="E19">
            <v>99.416390728476827</v>
          </cell>
        </row>
        <row r="20">
          <cell r="A20">
            <v>2013</v>
          </cell>
          <cell r="B20">
            <v>82.600167451289835</v>
          </cell>
          <cell r="C20">
            <v>107.28479189669285</v>
          </cell>
          <cell r="D20">
            <v>109.11431265669184</v>
          </cell>
          <cell r="E20">
            <v>106.57698675496688</v>
          </cell>
        </row>
        <row r="21">
          <cell r="A21">
            <v>2014</v>
          </cell>
          <cell r="B21">
            <v>85.746840497053256</v>
          </cell>
          <cell r="C21">
            <v>108.6926909755726</v>
          </cell>
          <cell r="D21">
            <v>111.42455075440844</v>
          </cell>
          <cell r="E21">
            <v>97.516556291390728</v>
          </cell>
        </row>
        <row r="22">
          <cell r="A22">
            <v>2015</v>
          </cell>
          <cell r="B22">
            <v>74.232877761418933</v>
          </cell>
          <cell r="C22">
            <v>111.62968652599643</v>
          </cell>
          <cell r="D22">
            <v>111.96280453365752</v>
          </cell>
          <cell r="E22">
            <v>103.49337748344371</v>
          </cell>
        </row>
      </sheetData>
      <sheetData sheetId="3" refreshError="1"/>
      <sheetData sheetId="4">
        <row r="5">
          <cell r="B5" t="str">
            <v>Volumen total de agua controlada distribuida para abastecimiento público
(por grandes grupos de usuarios)</v>
          </cell>
          <cell r="C5" t="str">
            <v xml:space="preserve">Hogares </v>
          </cell>
          <cell r="D5" t="str">
            <v xml:space="preserve">Sectores económicos </v>
          </cell>
          <cell r="E5" t="str">
            <v>Consumos municipales</v>
          </cell>
        </row>
        <row r="6">
          <cell r="A6">
            <v>2000</v>
          </cell>
          <cell r="B6">
            <v>3781680</v>
          </cell>
          <cell r="C6">
            <v>2482085</v>
          </cell>
          <cell r="D6">
            <v>840165</v>
          </cell>
          <cell r="E6">
            <v>459430</v>
          </cell>
        </row>
        <row r="7">
          <cell r="A7">
            <v>2001</v>
          </cell>
          <cell r="B7">
            <v>3870650</v>
          </cell>
          <cell r="C7">
            <v>2459548</v>
          </cell>
          <cell r="D7">
            <v>920127</v>
          </cell>
          <cell r="E7">
            <v>490975</v>
          </cell>
        </row>
        <row r="8">
          <cell r="A8">
            <v>2002</v>
          </cell>
          <cell r="B8">
            <v>3855697</v>
          </cell>
          <cell r="C8">
            <v>2511810</v>
          </cell>
          <cell r="D8">
            <v>891039</v>
          </cell>
          <cell r="E8">
            <v>452848</v>
          </cell>
        </row>
        <row r="9">
          <cell r="A9">
            <v>2003</v>
          </cell>
          <cell r="B9">
            <v>4019615</v>
          </cell>
          <cell r="C9">
            <v>2602904</v>
          </cell>
          <cell r="D9">
            <v>933309</v>
          </cell>
          <cell r="E9">
            <v>483402</v>
          </cell>
        </row>
        <row r="10">
          <cell r="A10">
            <v>2004</v>
          </cell>
          <cell r="B10">
            <v>4042399</v>
          </cell>
          <cell r="C10">
            <v>2700928</v>
          </cell>
          <cell r="D10">
            <v>969340</v>
          </cell>
          <cell r="E10">
            <v>372131</v>
          </cell>
        </row>
        <row r="11">
          <cell r="A11">
            <v>2005</v>
          </cell>
          <cell r="B11">
            <v>4002180</v>
          </cell>
          <cell r="C11">
            <v>2673564</v>
          </cell>
          <cell r="D11">
            <v>947955</v>
          </cell>
          <cell r="E11">
            <v>380661</v>
          </cell>
        </row>
        <row r="12">
          <cell r="A12">
            <v>2006</v>
          </cell>
          <cell r="B12">
            <v>3913059</v>
          </cell>
          <cell r="C12">
            <v>2615751</v>
          </cell>
          <cell r="D12">
            <v>911264</v>
          </cell>
          <cell r="E12">
            <v>386044</v>
          </cell>
        </row>
        <row r="13">
          <cell r="A13">
            <v>2007</v>
          </cell>
          <cell r="B13">
            <v>3778036</v>
          </cell>
          <cell r="C13">
            <v>2543714</v>
          </cell>
          <cell r="D13">
            <v>852276</v>
          </cell>
          <cell r="E13">
            <v>382046</v>
          </cell>
        </row>
        <row r="14">
          <cell r="A14">
            <v>2008</v>
          </cell>
          <cell r="B14">
            <v>3731399</v>
          </cell>
          <cell r="C14">
            <v>2539891</v>
          </cell>
          <cell r="D14">
            <v>832701</v>
          </cell>
          <cell r="E14">
            <v>358807</v>
          </cell>
        </row>
        <row r="15">
          <cell r="A15">
            <v>2009</v>
          </cell>
          <cell r="B15">
            <v>3500578</v>
          </cell>
          <cell r="C15">
            <v>2493842</v>
          </cell>
          <cell r="D15">
            <v>701655</v>
          </cell>
          <cell r="E15">
            <v>305081</v>
          </cell>
        </row>
        <row r="16">
          <cell r="A16">
            <v>2010</v>
          </cell>
          <cell r="B16">
            <v>3393271</v>
          </cell>
          <cell r="C16">
            <v>2412708</v>
          </cell>
          <cell r="D16">
            <v>675454</v>
          </cell>
          <cell r="E16">
            <v>305109</v>
          </cell>
        </row>
        <row r="17">
          <cell r="A17">
            <v>2011</v>
          </cell>
          <cell r="B17">
            <v>3381318</v>
          </cell>
          <cell r="C17">
            <v>2384386</v>
          </cell>
          <cell r="D17">
            <v>693420</v>
          </cell>
          <cell r="E17">
            <v>303512</v>
          </cell>
        </row>
        <row r="18">
          <cell r="A18">
            <v>2012</v>
          </cell>
          <cell r="B18">
            <v>3338028</v>
          </cell>
          <cell r="C18">
            <v>2308872</v>
          </cell>
          <cell r="D18">
            <v>711170</v>
          </cell>
          <cell r="E18">
            <v>317986</v>
          </cell>
        </row>
        <row r="19">
          <cell r="A19">
            <v>2013</v>
          </cell>
          <cell r="B19">
            <v>3210843</v>
          </cell>
          <cell r="C19">
            <v>2217686</v>
          </cell>
          <cell r="D19">
            <v>694659</v>
          </cell>
          <cell r="E19">
            <v>298498</v>
          </cell>
        </row>
        <row r="20">
          <cell r="A20">
            <v>2014</v>
          </cell>
          <cell r="B20">
            <v>3214034</v>
          </cell>
          <cell r="C20">
            <v>2237746</v>
          </cell>
          <cell r="D20">
            <v>684841</v>
          </cell>
          <cell r="E20">
            <v>291447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B5" t="str">
            <v>UE-28</v>
          </cell>
          <cell r="C5" t="str">
            <v>UE-27</v>
          </cell>
          <cell r="D5" t="str">
            <v>España</v>
          </cell>
        </row>
        <row r="6">
          <cell r="A6">
            <v>2000</v>
          </cell>
          <cell r="B6">
            <v>521</v>
          </cell>
          <cell r="C6">
            <v>523</v>
          </cell>
          <cell r="D6">
            <v>653</v>
          </cell>
        </row>
        <row r="7">
          <cell r="A7">
            <v>2001</v>
          </cell>
          <cell r="B7" t="str">
            <v>:</v>
          </cell>
          <cell r="C7">
            <v>522</v>
          </cell>
          <cell r="D7">
            <v>652</v>
          </cell>
        </row>
        <row r="8">
          <cell r="A8">
            <v>2002</v>
          </cell>
          <cell r="B8" t="str">
            <v>:</v>
          </cell>
          <cell r="C8">
            <v>527</v>
          </cell>
          <cell r="D8">
            <v>637</v>
          </cell>
        </row>
        <row r="9">
          <cell r="A9">
            <v>2003</v>
          </cell>
          <cell r="B9" t="str">
            <v>:</v>
          </cell>
          <cell r="C9">
            <v>515</v>
          </cell>
          <cell r="D9">
            <v>646</v>
          </cell>
        </row>
        <row r="10">
          <cell r="A10">
            <v>2004</v>
          </cell>
          <cell r="B10">
            <v>512</v>
          </cell>
          <cell r="C10">
            <v>514</v>
          </cell>
          <cell r="D10">
            <v>600</v>
          </cell>
        </row>
        <row r="11">
          <cell r="A11">
            <v>2005</v>
          </cell>
          <cell r="B11">
            <v>515</v>
          </cell>
          <cell r="C11">
            <v>517</v>
          </cell>
          <cell r="D11">
            <v>588</v>
          </cell>
        </row>
        <row r="12">
          <cell r="A12">
            <v>2006</v>
          </cell>
          <cell r="B12">
            <v>522</v>
          </cell>
          <cell r="C12">
            <v>523</v>
          </cell>
          <cell r="D12">
            <v>590</v>
          </cell>
        </row>
        <row r="13">
          <cell r="A13">
            <v>2007</v>
          </cell>
          <cell r="B13">
            <v>524</v>
          </cell>
          <cell r="C13">
            <v>525</v>
          </cell>
          <cell r="D13">
            <v>578</v>
          </cell>
        </row>
        <row r="14">
          <cell r="A14">
            <v>2008</v>
          </cell>
          <cell r="B14">
            <v>521</v>
          </cell>
          <cell r="C14">
            <v>522</v>
          </cell>
          <cell r="D14">
            <v>551</v>
          </cell>
        </row>
        <row r="15">
          <cell r="A15">
            <v>2009</v>
          </cell>
          <cell r="B15">
            <v>511</v>
          </cell>
          <cell r="C15">
            <v>512</v>
          </cell>
          <cell r="D15">
            <v>542</v>
          </cell>
        </row>
        <row r="16">
          <cell r="A16">
            <v>2010</v>
          </cell>
          <cell r="B16">
            <v>504</v>
          </cell>
          <cell r="C16">
            <v>505</v>
          </cell>
          <cell r="D16">
            <v>510</v>
          </cell>
        </row>
        <row r="17">
          <cell r="A17">
            <v>2011</v>
          </cell>
          <cell r="B17">
            <v>498</v>
          </cell>
          <cell r="C17">
            <v>499</v>
          </cell>
          <cell r="D17">
            <v>485</v>
          </cell>
        </row>
        <row r="18">
          <cell r="A18">
            <v>2012</v>
          </cell>
          <cell r="B18">
            <v>486</v>
          </cell>
          <cell r="C18">
            <v>486</v>
          </cell>
          <cell r="D18">
            <v>468</v>
          </cell>
        </row>
        <row r="19">
          <cell r="A19">
            <v>2013</v>
          </cell>
          <cell r="B19">
            <v>479</v>
          </cell>
          <cell r="C19">
            <v>479</v>
          </cell>
          <cell r="D19">
            <v>454</v>
          </cell>
        </row>
        <row r="20">
          <cell r="A20">
            <v>2014</v>
          </cell>
          <cell r="B20">
            <v>478</v>
          </cell>
          <cell r="C20">
            <v>479</v>
          </cell>
          <cell r="D20">
            <v>448</v>
          </cell>
        </row>
        <row r="21">
          <cell r="A21" t="str">
            <v>2015*</v>
          </cell>
          <cell r="B21">
            <v>476</v>
          </cell>
          <cell r="C21">
            <v>477</v>
          </cell>
          <cell r="D21">
            <v>434</v>
          </cell>
        </row>
      </sheetData>
      <sheetData sheetId="25">
        <row r="5">
          <cell r="B5">
            <v>2005</v>
          </cell>
          <cell r="C5">
            <v>2006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</row>
        <row r="6">
          <cell r="A6" t="str">
            <v>Tasa de reciclado</v>
          </cell>
          <cell r="B6">
            <v>50.4</v>
          </cell>
          <cell r="C6">
            <v>54</v>
          </cell>
          <cell r="D6">
            <v>56.3</v>
          </cell>
          <cell r="E6">
            <v>59.1</v>
          </cell>
          <cell r="F6">
            <v>60.3</v>
          </cell>
          <cell r="G6">
            <v>61.9</v>
          </cell>
          <cell r="H6">
            <v>64.400000000000006</v>
          </cell>
          <cell r="I6">
            <v>66.5</v>
          </cell>
          <cell r="J6">
            <v>66.599999999999994</v>
          </cell>
          <cell r="K6">
            <v>68.7</v>
          </cell>
        </row>
        <row r="7">
          <cell r="A7" t="str">
            <v>Tasa de valorización</v>
          </cell>
          <cell r="B7">
            <v>56.1</v>
          </cell>
          <cell r="C7">
            <v>60.7</v>
          </cell>
          <cell r="D7">
            <v>62.1</v>
          </cell>
          <cell r="E7">
            <v>65.400000000000006</v>
          </cell>
          <cell r="F7">
            <v>67.8</v>
          </cell>
          <cell r="G7">
            <v>70</v>
          </cell>
          <cell r="H7">
            <v>72.099999999999994</v>
          </cell>
          <cell r="I7">
            <v>73</v>
          </cell>
          <cell r="J7">
            <v>73.3</v>
          </cell>
          <cell r="K7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>
        <row r="7">
          <cell r="A7">
            <v>2004</v>
          </cell>
          <cell r="D7">
            <v>6.618230768830407</v>
          </cell>
        </row>
        <row r="8">
          <cell r="A8">
            <v>2005</v>
          </cell>
          <cell r="D8">
            <v>6.6761820090471264</v>
          </cell>
        </row>
        <row r="9">
          <cell r="A9">
            <v>2006</v>
          </cell>
          <cell r="D9">
            <v>6.5144845700823524</v>
          </cell>
        </row>
        <row r="10">
          <cell r="A10">
            <v>2007</v>
          </cell>
          <cell r="D10">
            <v>6.6708493239377127</v>
          </cell>
        </row>
        <row r="11">
          <cell r="A11">
            <v>2008</v>
          </cell>
          <cell r="D11">
            <v>6.7141965552721761</v>
          </cell>
        </row>
        <row r="12">
          <cell r="A12">
            <v>2009</v>
          </cell>
          <cell r="D12">
            <v>6.7850950102129106</v>
          </cell>
        </row>
        <row r="13">
          <cell r="A13">
            <v>2010</v>
          </cell>
          <cell r="D13">
            <v>6.7622523241105847</v>
          </cell>
        </row>
        <row r="14">
          <cell r="A14">
            <v>2011</v>
          </cell>
          <cell r="D14">
            <v>6.8958828401665064</v>
          </cell>
        </row>
        <row r="15">
          <cell r="A15">
            <v>2012</v>
          </cell>
          <cell r="D15">
            <v>6.9924347108650906</v>
          </cell>
        </row>
        <row r="16">
          <cell r="A16">
            <v>2013</v>
          </cell>
          <cell r="D16">
            <v>7.0267460529580266</v>
          </cell>
        </row>
        <row r="17">
          <cell r="A17">
            <v>2014</v>
          </cell>
          <cell r="D17">
            <v>7.1584661284849531</v>
          </cell>
        </row>
        <row r="18">
          <cell r="A18">
            <v>2015</v>
          </cell>
          <cell r="D18">
            <v>7.1906600389231308</v>
          </cell>
        </row>
      </sheetData>
      <sheetData sheetId="4">
        <row r="5">
          <cell r="C5" t="str">
            <v xml:space="preserve">Sectores económicos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38"/>
  <sheetViews>
    <sheetView view="pageBreakPreview" topLeftCell="A4" zoomScale="95" zoomScaleNormal="75" zoomScaleSheetLayoutView="95" workbookViewId="0">
      <selection activeCell="A41" sqref="A41"/>
    </sheetView>
  </sheetViews>
  <sheetFormatPr baseColWidth="10" defaultColWidth="9.140625" defaultRowHeight="12.75"/>
  <cols>
    <col min="1" max="1" width="20" customWidth="1"/>
    <col min="2" max="2" width="19.85546875" customWidth="1"/>
    <col min="3" max="3" width="37" customWidth="1"/>
    <col min="4" max="4" width="30.85546875" customWidth="1"/>
    <col min="5" max="5" width="6" customWidth="1"/>
  </cols>
  <sheetData>
    <row r="1" spans="2:6" ht="18" customHeight="1">
      <c r="B1" s="270" t="s">
        <v>5</v>
      </c>
      <c r="C1" s="270"/>
      <c r="D1" s="270"/>
      <c r="E1" s="3"/>
      <c r="F1" s="3"/>
    </row>
    <row r="3" spans="2:6" ht="15">
      <c r="B3" s="271" t="s">
        <v>84</v>
      </c>
      <c r="C3" s="271"/>
      <c r="D3" s="271"/>
      <c r="E3" s="4"/>
      <c r="F3" s="4"/>
    </row>
    <row r="4" spans="2:6" ht="15">
      <c r="B4" s="271" t="s">
        <v>147</v>
      </c>
      <c r="C4" s="271"/>
      <c r="D4" s="271"/>
      <c r="E4" s="4"/>
      <c r="F4" s="4"/>
    </row>
    <row r="5" spans="2:6" ht="13.5" thickBot="1">
      <c r="B5" s="10"/>
      <c r="C5" s="10"/>
      <c r="D5" s="10"/>
    </row>
    <row r="6" spans="2:6" ht="22.5" customHeight="1">
      <c r="B6" s="268" t="s">
        <v>6</v>
      </c>
      <c r="C6" s="273" t="s">
        <v>148</v>
      </c>
      <c r="D6" s="274"/>
    </row>
    <row r="7" spans="2:6" ht="39" customHeight="1" thickBot="1">
      <c r="B7" s="269"/>
      <c r="C7" s="17" t="s">
        <v>19</v>
      </c>
      <c r="D7" s="53" t="s">
        <v>149</v>
      </c>
    </row>
    <row r="8" spans="2:6">
      <c r="B8" s="48">
        <v>1990</v>
      </c>
      <c r="C8" s="133">
        <v>100</v>
      </c>
      <c r="D8" s="134">
        <v>100</v>
      </c>
    </row>
    <row r="9" spans="2:6">
      <c r="B9" s="48">
        <v>1991</v>
      </c>
      <c r="C9" s="135">
        <v>103.21573582275744</v>
      </c>
      <c r="D9" s="134">
        <v>98.136224760903417</v>
      </c>
    </row>
    <row r="10" spans="2:6">
      <c r="B10" s="48">
        <v>1992</v>
      </c>
      <c r="C10" s="135">
        <v>106.27384237254373</v>
      </c>
      <c r="D10" s="134">
        <v>94.895103629977413</v>
      </c>
    </row>
    <row r="11" spans="2:6">
      <c r="B11" s="48">
        <v>1993</v>
      </c>
      <c r="C11" s="135">
        <v>102.66180030561868</v>
      </c>
      <c r="D11" s="134">
        <v>93.203541594079667</v>
      </c>
    </row>
    <row r="12" spans="2:6">
      <c r="B12" s="48">
        <v>1994</v>
      </c>
      <c r="C12" s="135">
        <v>108.49551511246118</v>
      </c>
      <c r="D12" s="134">
        <v>92.725153403062066</v>
      </c>
    </row>
    <row r="13" spans="2:6">
      <c r="B13" s="48">
        <v>1995</v>
      </c>
      <c r="C13" s="135">
        <v>113.69411858315196</v>
      </c>
      <c r="D13" s="134">
        <v>93.686541411491248</v>
      </c>
    </row>
    <row r="14" spans="2:6">
      <c r="B14" s="48">
        <v>1996</v>
      </c>
      <c r="C14" s="135">
        <v>111.34011010114648</v>
      </c>
      <c r="D14" s="134">
        <v>95.550008805836569</v>
      </c>
    </row>
    <row r="15" spans="2:6">
      <c r="B15" s="48">
        <v>1997</v>
      </c>
      <c r="C15" s="135">
        <v>116.03845582815994</v>
      </c>
      <c r="D15" s="134">
        <v>93.796923157047587</v>
      </c>
    </row>
    <row r="16" spans="2:6">
      <c r="B16" s="48">
        <v>1998</v>
      </c>
      <c r="C16" s="135">
        <v>119.43524056247038</v>
      </c>
      <c r="D16" s="134">
        <v>92.947063836203256</v>
      </c>
    </row>
    <row r="17" spans="2:10">
      <c r="B17" s="48">
        <v>1999</v>
      </c>
      <c r="C17" s="135">
        <v>128.94114710705699</v>
      </c>
      <c r="D17" s="134">
        <v>91.004614479957311</v>
      </c>
    </row>
    <row r="18" spans="2:10">
      <c r="B18" s="48">
        <v>2000</v>
      </c>
      <c r="C18" s="135">
        <v>134.08121573270955</v>
      </c>
      <c r="D18" s="134">
        <v>91.11789668188932</v>
      </c>
    </row>
    <row r="19" spans="2:10">
      <c r="B19" s="48">
        <v>2001</v>
      </c>
      <c r="C19" s="135">
        <v>132.81352556262695</v>
      </c>
      <c r="D19" s="134">
        <v>91.979541300725558</v>
      </c>
    </row>
    <row r="20" spans="2:10">
      <c r="B20" s="48">
        <v>2002</v>
      </c>
      <c r="C20" s="135">
        <v>138.8537616532245</v>
      </c>
      <c r="D20" s="134">
        <v>91.250574194340373</v>
      </c>
    </row>
    <row r="21" spans="2:10">
      <c r="B21" s="48">
        <v>2003</v>
      </c>
      <c r="C21" s="135">
        <v>141.55285945232453</v>
      </c>
      <c r="D21" s="134">
        <v>92.787074074237864</v>
      </c>
    </row>
    <row r="22" spans="2:10">
      <c r="B22" s="48">
        <v>2004</v>
      </c>
      <c r="C22" s="135">
        <v>146.69741816195619</v>
      </c>
      <c r="D22" s="134">
        <v>92.671829721084251</v>
      </c>
    </row>
    <row r="23" spans="2:10">
      <c r="B23" s="48">
        <v>2005</v>
      </c>
      <c r="C23" s="135">
        <v>151.62230492382216</v>
      </c>
      <c r="D23" s="134">
        <v>91.921839927052218</v>
      </c>
    </row>
    <row r="24" spans="2:10">
      <c r="B24" s="48">
        <v>2006</v>
      </c>
      <c r="C24" s="135">
        <v>149.00760483719858</v>
      </c>
      <c r="D24" s="134">
        <v>91.757570929365357</v>
      </c>
    </row>
    <row r="25" spans="2:10">
      <c r="B25" s="48">
        <v>2007</v>
      </c>
      <c r="C25" s="135">
        <v>151.93272312778117</v>
      </c>
      <c r="D25" s="134">
        <v>90.684102083809037</v>
      </c>
    </row>
    <row r="26" spans="2:10">
      <c r="B26" s="48">
        <v>2008</v>
      </c>
      <c r="C26" s="135">
        <v>140.18406478862983</v>
      </c>
      <c r="D26" s="134">
        <v>88.704808272217008</v>
      </c>
      <c r="G26" s="2"/>
      <c r="H26" s="2"/>
      <c r="I26" s="2"/>
      <c r="J26" s="2"/>
    </row>
    <row r="27" spans="2:10">
      <c r="B27" s="48">
        <v>2009</v>
      </c>
      <c r="C27" s="135">
        <v>126.924038898193</v>
      </c>
      <c r="D27" s="134">
        <v>82.319946167186501</v>
      </c>
      <c r="G27" s="2"/>
      <c r="H27" s="2"/>
      <c r="I27" s="2"/>
      <c r="J27" s="2"/>
    </row>
    <row r="28" spans="2:10">
      <c r="B28" s="48">
        <v>2010</v>
      </c>
      <c r="C28" s="135">
        <v>122.72815365047471</v>
      </c>
      <c r="D28" s="134">
        <v>84.208711053206244</v>
      </c>
      <c r="G28" s="2"/>
      <c r="H28" s="2"/>
      <c r="I28" s="2"/>
      <c r="J28" s="2"/>
    </row>
    <row r="29" spans="2:10">
      <c r="B29" s="48">
        <v>2011</v>
      </c>
      <c r="C29" s="135">
        <v>122.18157489205551</v>
      </c>
      <c r="D29" s="134">
        <v>81.468889194563445</v>
      </c>
      <c r="G29" s="2"/>
      <c r="H29" s="2"/>
      <c r="I29" s="2"/>
      <c r="J29" s="2"/>
    </row>
    <row r="30" spans="2:10">
      <c r="B30" s="48">
        <v>2012</v>
      </c>
      <c r="C30" s="135">
        <v>119.94274627952268</v>
      </c>
      <c r="D30" s="134">
        <v>80.279587015669009</v>
      </c>
      <c r="G30" s="2"/>
      <c r="H30" s="2"/>
      <c r="I30" s="2"/>
      <c r="J30" s="2"/>
    </row>
    <row r="31" spans="2:10">
      <c r="B31" s="48">
        <v>2013</v>
      </c>
      <c r="C31" s="135">
        <v>114.51857562165409</v>
      </c>
      <c r="D31" s="134">
        <v>78.901694277936244</v>
      </c>
      <c r="G31" s="2"/>
      <c r="H31" s="2"/>
      <c r="I31" s="2"/>
      <c r="J31" s="2"/>
    </row>
    <row r="32" spans="2:10" ht="13.5" thickBot="1">
      <c r="B32" s="136">
        <v>2014</v>
      </c>
      <c r="C32" s="137">
        <v>115</v>
      </c>
      <c r="D32" s="138">
        <v>75.599999999999994</v>
      </c>
      <c r="G32" s="2"/>
      <c r="H32" s="2"/>
      <c r="I32" s="2"/>
      <c r="J32" s="2"/>
    </row>
    <row r="34" spans="2:7">
      <c r="B34" t="s">
        <v>98</v>
      </c>
    </row>
    <row r="35" spans="2:7" ht="12.75" customHeight="1">
      <c r="B35" s="272" t="s">
        <v>150</v>
      </c>
      <c r="C35" s="272"/>
      <c r="D35" s="272"/>
      <c r="E35" s="132"/>
      <c r="F35" s="132"/>
      <c r="G35" s="132"/>
    </row>
    <row r="36" spans="2:7" ht="12.75" customHeight="1">
      <c r="B36" s="264"/>
      <c r="C36" s="265"/>
      <c r="D36" s="265"/>
      <c r="E36" s="265"/>
      <c r="F36" s="265"/>
      <c r="G36" s="265"/>
    </row>
    <row r="37" spans="2:7" ht="12.75" customHeight="1">
      <c r="B37" s="265"/>
      <c r="C37" s="265"/>
      <c r="D37" s="265"/>
      <c r="E37" s="265"/>
      <c r="F37" s="265"/>
      <c r="G37" s="265"/>
    </row>
    <row r="38" spans="2:7" ht="14.25" customHeight="1">
      <c r="B38" s="266"/>
      <c r="C38" s="267"/>
      <c r="D38" s="267"/>
    </row>
  </sheetData>
  <mergeCells count="9">
    <mergeCell ref="B36:G36"/>
    <mergeCell ref="B37:G37"/>
    <mergeCell ref="B38:D38"/>
    <mergeCell ref="B6:B7"/>
    <mergeCell ref="B1:D1"/>
    <mergeCell ref="B3:D3"/>
    <mergeCell ref="B4:D4"/>
    <mergeCell ref="B35:D35"/>
    <mergeCell ref="C6:D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I28"/>
  <sheetViews>
    <sheetView showGridLines="0" zoomScale="115" zoomScaleNormal="115" workbookViewId="0">
      <selection activeCell="A41" sqref="A41"/>
    </sheetView>
  </sheetViews>
  <sheetFormatPr baseColWidth="10" defaultRowHeight="12.75"/>
  <cols>
    <col min="1" max="1" width="18.5703125" customWidth="1"/>
    <col min="2" max="9" width="8.5703125" customWidth="1"/>
    <col min="10" max="10" width="5.7109375" customWidth="1"/>
  </cols>
  <sheetData>
    <row r="1" spans="1:9" ht="18">
      <c r="A1" s="286" t="s">
        <v>5</v>
      </c>
      <c r="B1" s="286"/>
      <c r="C1" s="286"/>
      <c r="D1" s="286"/>
      <c r="E1" s="286"/>
      <c r="F1" s="286"/>
      <c r="G1" s="286"/>
      <c r="H1" s="286"/>
      <c r="I1" s="286"/>
    </row>
    <row r="3" spans="1:9" ht="15" customHeight="1">
      <c r="A3" s="271" t="s">
        <v>159</v>
      </c>
      <c r="B3" s="271"/>
      <c r="C3" s="271"/>
      <c r="D3" s="271"/>
      <c r="E3" s="271"/>
      <c r="F3" s="271"/>
      <c r="G3" s="271"/>
      <c r="H3" s="271"/>
      <c r="I3" s="271"/>
    </row>
    <row r="4" spans="1:9" ht="15.75" customHeight="1">
      <c r="A4" s="299" t="s">
        <v>213</v>
      </c>
      <c r="B4" s="299"/>
      <c r="C4" s="299"/>
      <c r="D4" s="299"/>
      <c r="E4" s="299"/>
      <c r="F4" s="299"/>
      <c r="G4" s="299"/>
      <c r="H4" s="299"/>
      <c r="I4" s="299"/>
    </row>
    <row r="5" spans="1:9" ht="15.75" customHeight="1" thickBot="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3.5" thickBot="1">
      <c r="A6" s="24" t="s">
        <v>202</v>
      </c>
      <c r="B6" s="24">
        <v>2000</v>
      </c>
      <c r="C6" s="24">
        <v>2005</v>
      </c>
      <c r="D6" s="24">
        <v>2010</v>
      </c>
      <c r="E6" s="24">
        <v>2011</v>
      </c>
      <c r="F6" s="24">
        <v>2012</v>
      </c>
      <c r="G6" s="24">
        <v>2013</v>
      </c>
      <c r="H6" s="24">
        <v>2014</v>
      </c>
      <c r="I6" s="25">
        <v>2015</v>
      </c>
    </row>
    <row r="7" spans="1:9">
      <c r="A7" s="204" t="s">
        <v>78</v>
      </c>
      <c r="B7" s="207">
        <v>64.050012232158252</v>
      </c>
      <c r="C7" s="207">
        <v>70.445781400886361</v>
      </c>
      <c r="D7" s="207">
        <v>76.24087910803307</v>
      </c>
      <c r="E7" s="207">
        <v>76.814734573581717</v>
      </c>
      <c r="F7" s="207">
        <v>77.119391230084787</v>
      </c>
      <c r="G7" s="207">
        <v>77.385964377534975</v>
      </c>
      <c r="H7" s="207">
        <v>77.155910758100418</v>
      </c>
      <c r="I7" s="201">
        <v>77.191768162757228</v>
      </c>
    </row>
    <row r="8" spans="1:9">
      <c r="A8" s="205" t="s">
        <v>71</v>
      </c>
      <c r="B8" s="208">
        <v>16.78941329938548</v>
      </c>
      <c r="C8" s="208">
        <v>18.101497791817938</v>
      </c>
      <c r="D8" s="208">
        <v>19.272363409663612</v>
      </c>
      <c r="E8" s="208">
        <v>19.252078520125103</v>
      </c>
      <c r="F8" s="208">
        <v>19.592835326721886</v>
      </c>
      <c r="G8" s="208">
        <v>19.651154384145094</v>
      </c>
      <c r="H8" s="208">
        <v>19.098034901325956</v>
      </c>
      <c r="I8" s="201">
        <v>19.050801284569967</v>
      </c>
    </row>
    <row r="9" spans="1:9">
      <c r="A9" s="205" t="s">
        <v>68</v>
      </c>
      <c r="B9" s="208">
        <v>86.71034835311805</v>
      </c>
      <c r="C9" s="208">
        <v>87.387832635067724</v>
      </c>
      <c r="D9" s="208">
        <v>88.530491980163106</v>
      </c>
      <c r="E9" s="208">
        <v>88.354966677544652</v>
      </c>
      <c r="F9" s="208">
        <v>88.10106333813097</v>
      </c>
      <c r="G9" s="208">
        <v>87.408582536505691</v>
      </c>
      <c r="H9" s="208">
        <v>86.989811798393958</v>
      </c>
      <c r="I9" s="201">
        <v>86.205654159506381</v>
      </c>
    </row>
    <row r="10" spans="1:9">
      <c r="A10" s="205" t="s">
        <v>77</v>
      </c>
      <c r="B10" s="208">
        <v>133.11463521153283</v>
      </c>
      <c r="C10" s="208">
        <v>161.29784480513496</v>
      </c>
      <c r="D10" s="208">
        <v>185.09153267650441</v>
      </c>
      <c r="E10" s="208">
        <v>188.18108605153395</v>
      </c>
      <c r="F10" s="208">
        <v>189.24025274157296</v>
      </c>
      <c r="G10" s="208">
        <v>189.84446056021443</v>
      </c>
      <c r="H10" s="208">
        <v>186.53894696353518</v>
      </c>
      <c r="I10" s="201">
        <v>186.85707760544588</v>
      </c>
    </row>
    <row r="11" spans="1:9">
      <c r="A11" s="205" t="s">
        <v>76</v>
      </c>
      <c r="B11" s="208">
        <v>197.47440227207113</v>
      </c>
      <c r="C11" s="208">
        <v>233.18526376570276</v>
      </c>
      <c r="D11" s="208">
        <v>254.58154009359538</v>
      </c>
      <c r="E11" s="208">
        <v>255.57510121593404</v>
      </c>
      <c r="F11" s="208">
        <v>254.77705637878594</v>
      </c>
      <c r="G11" s="208">
        <v>255.19924264296122</v>
      </c>
      <c r="H11" s="208">
        <v>253.71151948112987</v>
      </c>
      <c r="I11" s="201">
        <v>253.36345752287849</v>
      </c>
    </row>
    <row r="12" spans="1:9">
      <c r="A12" s="205" t="s">
        <v>26</v>
      </c>
      <c r="B12" s="208">
        <v>66.31546932905789</v>
      </c>
      <c r="C12" s="208">
        <v>71.982375050220213</v>
      </c>
      <c r="D12" s="208">
        <v>74.639071517345215</v>
      </c>
      <c r="E12" s="208">
        <v>74.447765341103235</v>
      </c>
      <c r="F12" s="208">
        <v>74.404022123179402</v>
      </c>
      <c r="G12" s="208">
        <v>72.16542070462252</v>
      </c>
      <c r="H12" s="208">
        <v>71.738126438551106</v>
      </c>
      <c r="I12" s="201">
        <v>71.167587214214109</v>
      </c>
    </row>
    <row r="13" spans="1:9">
      <c r="A13" s="205" t="s">
        <v>65</v>
      </c>
      <c r="B13" s="208">
        <v>14.384033181179346</v>
      </c>
      <c r="C13" s="208">
        <v>14.91432755250066</v>
      </c>
      <c r="D13" s="208">
        <v>15.251449930810635</v>
      </c>
      <c r="E13" s="208">
        <v>15.221957294365271</v>
      </c>
      <c r="F13" s="208">
        <v>15.077709754039477</v>
      </c>
      <c r="G13" s="208">
        <v>14.98797954851751</v>
      </c>
      <c r="H13" s="208">
        <v>14.75736602208435</v>
      </c>
      <c r="I13" s="201">
        <v>14.640881251438682</v>
      </c>
    </row>
    <row r="14" spans="1:9">
      <c r="A14" s="205" t="s">
        <v>79</v>
      </c>
      <c r="B14" s="208">
        <v>10.435155332796304</v>
      </c>
      <c r="C14" s="208">
        <v>12.247808605802247</v>
      </c>
      <c r="D14" s="208">
        <v>14.521474864013564</v>
      </c>
      <c r="E14" s="208">
        <v>14.753485220665937</v>
      </c>
      <c r="F14" s="208">
        <v>14.852966771400206</v>
      </c>
      <c r="G14" s="208">
        <v>14.802313609894142</v>
      </c>
      <c r="H14" s="208">
        <v>14.834530279075638</v>
      </c>
      <c r="I14" s="201">
        <v>14.71803429992989</v>
      </c>
    </row>
    <row r="15" spans="1:9">
      <c r="A15" s="205" t="s">
        <v>74</v>
      </c>
      <c r="B15" s="208">
        <v>154.91693190578906</v>
      </c>
      <c r="C15" s="208">
        <v>175.83652378551434</v>
      </c>
      <c r="D15" s="208">
        <v>190.77164173616274</v>
      </c>
      <c r="E15" s="208">
        <v>191.09304486618174</v>
      </c>
      <c r="F15" s="208">
        <v>191.86227467658694</v>
      </c>
      <c r="G15" s="208">
        <v>191.40659521466449</v>
      </c>
      <c r="H15" s="208">
        <v>190.25042894261048</v>
      </c>
      <c r="I15" s="201">
        <v>190.33169899914429</v>
      </c>
    </row>
    <row r="16" spans="1:9">
      <c r="A16" s="205" t="s">
        <v>73</v>
      </c>
      <c r="B16" s="208">
        <v>141.68029485918632</v>
      </c>
      <c r="C16" s="208">
        <v>165.70137637935727</v>
      </c>
      <c r="D16" s="208">
        <v>182.16791681950451</v>
      </c>
      <c r="E16" s="208">
        <v>182.03177106872693</v>
      </c>
      <c r="F16" s="208">
        <v>182.13179476307585</v>
      </c>
      <c r="G16" s="208">
        <v>181.79611765297798</v>
      </c>
      <c r="H16" s="208">
        <v>177.06584835874705</v>
      </c>
      <c r="I16" s="201">
        <v>175.81125193457262</v>
      </c>
    </row>
    <row r="17" spans="1:9">
      <c r="A17" s="205" t="s">
        <v>70</v>
      </c>
      <c r="B17" s="208">
        <v>11.286361070746617</v>
      </c>
      <c r="C17" s="208">
        <v>12.459666862818096</v>
      </c>
      <c r="D17" s="208">
        <v>12.920054281905632</v>
      </c>
      <c r="E17" s="208">
        <v>13.009066999723787</v>
      </c>
      <c r="F17" s="208">
        <v>13.062676386170123</v>
      </c>
      <c r="G17" s="208">
        <v>13.06003434651551</v>
      </c>
      <c r="H17" s="208">
        <v>13.038153454466848</v>
      </c>
      <c r="I17" s="201">
        <v>12.744310607789213</v>
      </c>
    </row>
    <row r="18" spans="1:9">
      <c r="A18" s="205" t="s">
        <v>67</v>
      </c>
      <c r="B18" s="208">
        <v>60.58173390828442</v>
      </c>
      <c r="C18" s="208">
        <v>62.424999213854825</v>
      </c>
      <c r="D18" s="208">
        <v>65.142052207478756</v>
      </c>
      <c r="E18" s="208">
        <v>65.606199084419828</v>
      </c>
      <c r="F18" s="208">
        <v>65.973540212932079</v>
      </c>
      <c r="G18" s="208">
        <v>65.206837332868076</v>
      </c>
      <c r="H18" s="208">
        <v>64.99303965654417</v>
      </c>
      <c r="I18" s="201">
        <v>64.42474967615891</v>
      </c>
    </row>
    <row r="19" spans="1:9">
      <c r="A19" s="205" t="s">
        <v>69</v>
      </c>
      <c r="B19" s="208">
        <v>612.58406839327381</v>
      </c>
      <c r="C19" s="208">
        <v>698.34497844336295</v>
      </c>
      <c r="D19" s="208">
        <v>757.40119511341368</v>
      </c>
      <c r="E19" s="208">
        <v>761.55494295370158</v>
      </c>
      <c r="F19" s="208">
        <v>763.17956971432636</v>
      </c>
      <c r="G19" s="208">
        <v>762.41558904242697</v>
      </c>
      <c r="H19" s="208">
        <v>757.44952782182679</v>
      </c>
      <c r="I19" s="201">
        <v>755.25786371920196</v>
      </c>
    </row>
    <row r="20" spans="1:9">
      <c r="A20" s="205" t="s">
        <v>27</v>
      </c>
      <c r="B20" s="208">
        <v>93.808683293397237</v>
      </c>
      <c r="C20" s="208">
        <v>110.23898899673057</v>
      </c>
      <c r="D20" s="208">
        <v>123.38510735899438</v>
      </c>
      <c r="E20" s="208">
        <v>124.92356753765939</v>
      </c>
      <c r="F20" s="208">
        <v>125.30831516248583</v>
      </c>
      <c r="G20" s="208">
        <v>124.27675312955468</v>
      </c>
      <c r="H20" s="208">
        <v>123.81696513406948</v>
      </c>
      <c r="I20" s="201">
        <v>123.8404760158071</v>
      </c>
    </row>
    <row r="21" spans="1:9">
      <c r="A21" s="205" t="s">
        <v>75</v>
      </c>
      <c r="B21" s="208">
        <v>27.130917504302062</v>
      </c>
      <c r="C21" s="208">
        <v>30.23995318737753</v>
      </c>
      <c r="D21" s="208">
        <v>33.426272044471986</v>
      </c>
      <c r="E21" s="208">
        <v>33.695175143113424</v>
      </c>
      <c r="F21" s="208">
        <v>33.774575664365813</v>
      </c>
      <c r="G21" s="208">
        <v>33.74839755311654</v>
      </c>
      <c r="H21" s="208">
        <v>33.581415850846362</v>
      </c>
      <c r="I21" s="201">
        <v>33.661393830435131</v>
      </c>
    </row>
    <row r="22" spans="1:9">
      <c r="A22" s="205" t="s">
        <v>66</v>
      </c>
      <c r="B22" s="208">
        <v>235.43226934316968</v>
      </c>
      <c r="C22" s="208">
        <v>236.40179632188295</v>
      </c>
      <c r="D22" s="208">
        <v>241.42217575131426</v>
      </c>
      <c r="E22" s="208">
        <v>244.60529464077021</v>
      </c>
      <c r="F22" s="208">
        <v>245.34191385455435</v>
      </c>
      <c r="G22" s="208">
        <v>243.59510561758592</v>
      </c>
      <c r="H22" s="208">
        <v>241.78675108881615</v>
      </c>
      <c r="I22" s="201">
        <v>243.16303681851312</v>
      </c>
    </row>
    <row r="23" spans="1:9">
      <c r="A23" s="205" t="s">
        <v>72</v>
      </c>
      <c r="B23" s="208">
        <v>31.76690946930281</v>
      </c>
      <c r="C23" s="208">
        <v>38.223081115901095</v>
      </c>
      <c r="D23" s="208">
        <v>40.41643129676428</v>
      </c>
      <c r="E23" s="208">
        <v>40.377186462514246</v>
      </c>
      <c r="F23" s="208">
        <v>40.563500322085133</v>
      </c>
      <c r="G23" s="208">
        <v>40.403746097814775</v>
      </c>
      <c r="H23" s="208">
        <v>40.087408949011447</v>
      </c>
      <c r="I23" s="201">
        <v>39.900896883206975</v>
      </c>
    </row>
    <row r="24" spans="1:9">
      <c r="A24" s="202" t="s">
        <v>211</v>
      </c>
      <c r="B24" s="208">
        <v>2287.6558224384312</v>
      </c>
      <c r="C24" s="208">
        <v>4279.8418972332011</v>
      </c>
      <c r="D24" s="208">
        <v>4761.7208878078445</v>
      </c>
      <c r="E24" s="208">
        <v>4890.6050471267863</v>
      </c>
      <c r="F24" s="208">
        <v>5011.2496199452717</v>
      </c>
      <c r="G24" s="208">
        <v>5152.6907874733961</v>
      </c>
      <c r="H24" s="208">
        <v>5152.6907874733961</v>
      </c>
      <c r="I24" s="203">
        <v>5164.0924293098205</v>
      </c>
    </row>
    <row r="25" spans="1:9">
      <c r="A25" s="205"/>
      <c r="B25" s="208"/>
      <c r="C25" s="208"/>
      <c r="D25" s="208"/>
      <c r="E25" s="208"/>
      <c r="F25" s="208"/>
      <c r="G25" s="208"/>
      <c r="H25" s="208"/>
      <c r="I25" s="203"/>
    </row>
    <row r="26" spans="1:9" ht="12.75" customHeight="1" thickBot="1">
      <c r="A26" s="108" t="s">
        <v>19</v>
      </c>
      <c r="B26" s="144">
        <v>60.866511494908501</v>
      </c>
      <c r="C26" s="144">
        <v>67.862278977286252</v>
      </c>
      <c r="D26" s="144">
        <v>73.319491756361998</v>
      </c>
      <c r="E26" s="206">
        <v>73.695167421140724</v>
      </c>
      <c r="F26" s="144">
        <v>73.897237368755626</v>
      </c>
      <c r="G26" s="144">
        <v>73.752684851677287</v>
      </c>
      <c r="H26" s="144">
        <v>73.131679617278834</v>
      </c>
      <c r="I26" s="145">
        <v>72.945061228729799</v>
      </c>
    </row>
    <row r="27" spans="1:9" ht="30" customHeight="1">
      <c r="A27" s="300" t="s">
        <v>160</v>
      </c>
      <c r="B27" s="300"/>
      <c r="C27" s="300"/>
      <c r="D27" s="300"/>
      <c r="E27" s="300"/>
      <c r="F27" s="300"/>
      <c r="G27" s="300"/>
      <c r="H27" s="300"/>
      <c r="I27" s="300"/>
    </row>
    <row r="28" spans="1:9">
      <c r="A28" s="9" t="s">
        <v>212</v>
      </c>
    </row>
  </sheetData>
  <mergeCells count="4">
    <mergeCell ref="A3:I3"/>
    <mergeCell ref="A4:I4"/>
    <mergeCell ref="A27:I27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2"/>
  <sheetViews>
    <sheetView showGridLines="0" view="pageBreakPreview" zoomScale="70" zoomScaleNormal="100" zoomScaleSheetLayoutView="70" workbookViewId="0">
      <selection activeCell="A41" sqref="A41"/>
    </sheetView>
  </sheetViews>
  <sheetFormatPr baseColWidth="10" defaultRowHeight="12.75"/>
  <cols>
    <col min="1" max="1" width="15.5703125" style="146" customWidth="1"/>
    <col min="2" max="2" width="10.42578125" style="146" customWidth="1"/>
    <col min="3" max="3" width="18" style="146" customWidth="1"/>
    <col min="4" max="4" width="19.42578125" style="146" customWidth="1"/>
    <col min="5" max="5" width="19.85546875" style="146" customWidth="1"/>
    <col min="6" max="6" width="18" style="146" customWidth="1"/>
    <col min="7" max="7" width="22" style="146" customWidth="1"/>
    <col min="8" max="16384" width="11.42578125" style="146"/>
  </cols>
  <sheetData>
    <row r="1" spans="1:7" ht="18">
      <c r="A1" s="314" t="s">
        <v>5</v>
      </c>
      <c r="B1" s="314"/>
      <c r="C1" s="314"/>
      <c r="D1" s="314"/>
      <c r="E1" s="314"/>
      <c r="F1" s="314"/>
      <c r="G1" s="314"/>
    </row>
    <row r="3" spans="1:7" ht="15" customHeight="1">
      <c r="A3" s="315" t="s">
        <v>130</v>
      </c>
      <c r="B3" s="315"/>
      <c r="C3" s="315"/>
      <c r="D3" s="315"/>
      <c r="E3" s="315"/>
      <c r="F3" s="315"/>
      <c r="G3" s="315"/>
    </row>
    <row r="4" spans="1:7" ht="13.5" thickBot="1"/>
    <row r="5" spans="1:7" ht="22.5" customHeight="1">
      <c r="A5" s="316" t="s">
        <v>161</v>
      </c>
      <c r="B5" s="317"/>
      <c r="C5" s="317"/>
      <c r="D5" s="317"/>
      <c r="E5" s="317"/>
      <c r="F5" s="317"/>
      <c r="G5" s="318"/>
    </row>
    <row r="6" spans="1:7">
      <c r="A6" s="310" t="s">
        <v>183</v>
      </c>
      <c r="B6" s="311"/>
      <c r="C6" s="319" t="s">
        <v>162</v>
      </c>
      <c r="D6" s="311"/>
      <c r="E6" s="319" t="s">
        <v>163</v>
      </c>
      <c r="F6" s="311"/>
      <c r="G6" s="173" t="s">
        <v>164</v>
      </c>
    </row>
    <row r="7" spans="1:7">
      <c r="A7" s="310"/>
      <c r="B7" s="311"/>
      <c r="C7" s="320"/>
      <c r="D7" s="321"/>
      <c r="E7" s="319"/>
      <c r="F7" s="311"/>
      <c r="G7" s="173" t="s">
        <v>165</v>
      </c>
    </row>
    <row r="8" spans="1:7" ht="13.5" thickBot="1">
      <c r="A8" s="312"/>
      <c r="B8" s="313"/>
      <c r="C8" s="174" t="s">
        <v>166</v>
      </c>
      <c r="D8" s="175" t="s">
        <v>167</v>
      </c>
      <c r="E8" s="175" t="s">
        <v>166</v>
      </c>
      <c r="F8" s="175" t="s">
        <v>168</v>
      </c>
      <c r="G8" s="176" t="s">
        <v>166</v>
      </c>
    </row>
    <row r="9" spans="1:7" ht="15.75" customHeight="1" thickBot="1">
      <c r="A9" s="143" t="s">
        <v>169</v>
      </c>
      <c r="B9" s="164"/>
      <c r="C9" s="177">
        <v>16429853.23724054</v>
      </c>
      <c r="D9" s="170">
        <v>32.455718752372434</v>
      </c>
      <c r="E9" s="181">
        <v>8524416.0029560868</v>
      </c>
      <c r="F9" s="165">
        <v>7.9930233573220386</v>
      </c>
      <c r="G9" s="184">
        <v>24954269.240196627</v>
      </c>
    </row>
    <row r="10" spans="1:7" ht="13.5" thickTop="1">
      <c r="A10" s="301" t="s">
        <v>28</v>
      </c>
      <c r="B10" s="302"/>
      <c r="C10" s="178">
        <v>7323302.3017616207</v>
      </c>
      <c r="D10" s="171">
        <v>14.466534570487537</v>
      </c>
      <c r="E10" s="182">
        <v>515837.5586869609</v>
      </c>
      <c r="F10" s="165">
        <v>0.48368142213367482</v>
      </c>
      <c r="G10" s="184">
        <v>7839139.8604485812</v>
      </c>
    </row>
    <row r="11" spans="1:7" ht="15.75" customHeight="1" thickBot="1">
      <c r="A11" s="303" t="s">
        <v>170</v>
      </c>
      <c r="B11" s="302"/>
      <c r="C11" s="178">
        <v>13813605.634345828</v>
      </c>
      <c r="D11" s="171">
        <v>27.287553513156897</v>
      </c>
      <c r="E11" s="182">
        <v>8430448.0823484138</v>
      </c>
      <c r="F11" s="165">
        <v>7.9049131825023613</v>
      </c>
      <c r="G11" s="184">
        <v>22244053.716694243</v>
      </c>
    </row>
    <row r="12" spans="1:7" ht="16.5" customHeight="1" thickTop="1">
      <c r="A12" s="304" t="s">
        <v>171</v>
      </c>
      <c r="B12" s="167" t="s">
        <v>172</v>
      </c>
      <c r="C12" s="178">
        <v>5284005.4483527029</v>
      </c>
      <c r="D12" s="171">
        <v>10.438084396823401</v>
      </c>
      <c r="E12" s="182">
        <v>485267.36043930438</v>
      </c>
      <c r="F12" s="165">
        <v>0.4550169003005371</v>
      </c>
      <c r="G12" s="184">
        <v>5769272.8087920072</v>
      </c>
    </row>
    <row r="13" spans="1:7">
      <c r="A13" s="305"/>
      <c r="B13" s="167" t="s">
        <v>173</v>
      </c>
      <c r="C13" s="178">
        <v>281220.47996441973</v>
      </c>
      <c r="D13" s="171">
        <v>0.55552613120391725</v>
      </c>
      <c r="E13" s="182">
        <v>25605.523975283861</v>
      </c>
      <c r="F13" s="165">
        <v>2.4009334028271226E-2</v>
      </c>
      <c r="G13" s="184">
        <v>306826.00393970357</v>
      </c>
    </row>
    <row r="14" spans="1:7">
      <c r="A14" s="305"/>
      <c r="B14" s="168" t="s">
        <v>174</v>
      </c>
      <c r="C14" s="179">
        <v>51857.861547330729</v>
      </c>
      <c r="D14" s="171">
        <v>0.10244060888290174</v>
      </c>
      <c r="E14" s="182">
        <v>96625.69746172447</v>
      </c>
      <c r="F14" s="165">
        <v>9.0602271928219874E-2</v>
      </c>
      <c r="G14" s="184">
        <v>148483.5590090552</v>
      </c>
    </row>
    <row r="15" spans="1:7" ht="13.5" thickBot="1">
      <c r="A15" s="306"/>
      <c r="B15" s="169" t="s">
        <v>175</v>
      </c>
      <c r="C15" s="180">
        <v>0</v>
      </c>
      <c r="D15" s="172">
        <v>0</v>
      </c>
      <c r="E15" s="183">
        <v>2034218.9362340497</v>
      </c>
      <c r="F15" s="166">
        <v>1.9074103687087867</v>
      </c>
      <c r="G15" s="185">
        <v>2034218.9362340497</v>
      </c>
    </row>
    <row r="16" spans="1:7" ht="13.5" thickBot="1">
      <c r="A16" s="307"/>
      <c r="B16" s="308"/>
      <c r="C16" s="308"/>
      <c r="D16" s="308"/>
      <c r="E16" s="308"/>
      <c r="F16" s="308"/>
      <c r="G16" s="309"/>
    </row>
    <row r="17" spans="1:7" ht="13.5" thickTop="1">
      <c r="A17" s="214" t="s">
        <v>214</v>
      </c>
      <c r="B17" s="214"/>
      <c r="C17" s="214"/>
      <c r="D17" s="214"/>
      <c r="E17" s="214"/>
    </row>
    <row r="18" spans="1:7">
      <c r="A18" s="147" t="s">
        <v>106</v>
      </c>
      <c r="F18" s="163"/>
      <c r="G18" s="163"/>
    </row>
    <row r="19" spans="1:7" ht="15" thickBot="1">
      <c r="A19" s="147" t="s">
        <v>107</v>
      </c>
      <c r="E19" s="162"/>
      <c r="F19" s="163"/>
      <c r="G19" s="163"/>
    </row>
    <row r="20" spans="1:7" ht="13.5" thickTop="1">
      <c r="A20" s="148" t="s">
        <v>176</v>
      </c>
      <c r="F20" s="163"/>
      <c r="G20" s="163"/>
    </row>
    <row r="21" spans="1:7">
      <c r="A21" s="148" t="s">
        <v>177</v>
      </c>
      <c r="F21" s="163"/>
      <c r="G21" s="163"/>
    </row>
    <row r="22" spans="1:7">
      <c r="F22" s="163"/>
    </row>
  </sheetData>
  <mergeCells count="10">
    <mergeCell ref="A1:G1"/>
    <mergeCell ref="A3:G3"/>
    <mergeCell ref="A5:G5"/>
    <mergeCell ref="C6:D7"/>
    <mergeCell ref="E6:F7"/>
    <mergeCell ref="A10:B10"/>
    <mergeCell ref="A11:B11"/>
    <mergeCell ref="A12:A15"/>
    <mergeCell ref="A16:G16"/>
    <mergeCell ref="A6:B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S23"/>
  <sheetViews>
    <sheetView view="pageBreakPreview" zoomScaleNormal="75" workbookViewId="0">
      <selection activeCell="A41" sqref="A41"/>
    </sheetView>
  </sheetViews>
  <sheetFormatPr baseColWidth="10" defaultRowHeight="12.75"/>
  <cols>
    <col min="1" max="1" width="17" customWidth="1"/>
    <col min="2" max="2" width="25.85546875" customWidth="1"/>
    <col min="3" max="3" width="25.42578125" customWidth="1"/>
    <col min="4" max="4" width="6.85546875" customWidth="1"/>
  </cols>
  <sheetData>
    <row r="1" spans="1:19" ht="18">
      <c r="A1" s="286" t="s">
        <v>5</v>
      </c>
      <c r="B1" s="286"/>
      <c r="C1" s="286"/>
    </row>
    <row r="3" spans="1:19" ht="13.5" customHeight="1">
      <c r="A3" s="271" t="s">
        <v>131</v>
      </c>
      <c r="B3" s="271"/>
      <c r="C3" s="271"/>
    </row>
    <row r="4" spans="1:19" ht="13.5" customHeight="1">
      <c r="A4" s="271" t="s">
        <v>178</v>
      </c>
      <c r="B4" s="271"/>
      <c r="C4" s="271"/>
    </row>
    <row r="5" spans="1:19" ht="13.5" thickBot="1">
      <c r="A5" s="10"/>
      <c r="B5" s="10"/>
      <c r="C5" s="10"/>
    </row>
    <row r="6" spans="1:19" ht="46.5" customHeight="1" thickBot="1">
      <c r="A6" s="24" t="s">
        <v>6</v>
      </c>
      <c r="B6" s="57" t="s">
        <v>179</v>
      </c>
      <c r="C6" s="40" t="s">
        <v>30</v>
      </c>
    </row>
    <row r="7" spans="1:19">
      <c r="A7" s="48">
        <v>2000</v>
      </c>
      <c r="B7" s="69">
        <v>1066687</v>
      </c>
      <c r="C7" s="59">
        <v>403256.06700000004</v>
      </c>
    </row>
    <row r="8" spans="1:19">
      <c r="A8" s="48">
        <v>2001</v>
      </c>
      <c r="B8" s="69">
        <v>971452</v>
      </c>
      <c r="C8" s="59">
        <v>440915.28202991129</v>
      </c>
    </row>
    <row r="9" spans="1:19">
      <c r="A9" s="48">
        <v>2002</v>
      </c>
      <c r="B9" s="69">
        <v>795853</v>
      </c>
      <c r="C9" s="59">
        <v>315990.31</v>
      </c>
    </row>
    <row r="10" spans="1:19">
      <c r="A10" s="48">
        <v>2003</v>
      </c>
      <c r="B10" s="69">
        <v>802931</v>
      </c>
      <c r="C10" s="59">
        <v>277353.26</v>
      </c>
    </row>
    <row r="11" spans="1:19">
      <c r="A11" s="48">
        <v>2004</v>
      </c>
      <c r="B11" s="69">
        <v>718420</v>
      </c>
      <c r="C11" s="59">
        <v>284665.06251999998</v>
      </c>
    </row>
    <row r="12" spans="1:19">
      <c r="A12" s="48">
        <v>2005</v>
      </c>
      <c r="B12" s="69">
        <v>721912</v>
      </c>
      <c r="C12" s="59">
        <v>344364.23600000003</v>
      </c>
    </row>
    <row r="13" spans="1:19">
      <c r="A13" s="48">
        <v>2006</v>
      </c>
      <c r="B13" s="69">
        <v>680739</v>
      </c>
      <c r="C13" s="59">
        <v>378400.288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50"/>
    </row>
    <row r="14" spans="1:19">
      <c r="A14" s="48">
        <v>2007</v>
      </c>
      <c r="B14" s="69">
        <v>687126</v>
      </c>
      <c r="C14" s="59">
        <v>366198.1270567216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50"/>
    </row>
    <row r="15" spans="1:19">
      <c r="A15" s="48">
        <v>2008</v>
      </c>
      <c r="B15" s="69">
        <v>853373</v>
      </c>
      <c r="C15" s="59">
        <v>390290.299</v>
      </c>
    </row>
    <row r="16" spans="1:19">
      <c r="A16" s="48">
        <v>2009</v>
      </c>
      <c r="B16" s="69">
        <v>685553</v>
      </c>
      <c r="C16" s="59">
        <v>313679.7256724381</v>
      </c>
    </row>
    <row r="17" spans="1:4">
      <c r="A17" s="48">
        <v>2010</v>
      </c>
      <c r="B17" s="69">
        <v>741675</v>
      </c>
      <c r="C17" s="59">
        <v>342180.625</v>
      </c>
    </row>
    <row r="18" spans="1:4">
      <c r="A18" s="48">
        <v>2011</v>
      </c>
      <c r="B18" s="69">
        <v>798559</v>
      </c>
      <c r="C18" s="59">
        <v>329472</v>
      </c>
    </row>
    <row r="19" spans="1:4">
      <c r="A19" s="48">
        <v>2012</v>
      </c>
      <c r="B19" s="69">
        <v>757827</v>
      </c>
      <c r="C19" s="59">
        <v>261406</v>
      </c>
    </row>
    <row r="20" spans="1:4">
      <c r="A20" s="48">
        <v>2013</v>
      </c>
      <c r="B20" s="69">
        <v>904126</v>
      </c>
      <c r="C20" s="59">
        <v>297785</v>
      </c>
    </row>
    <row r="21" spans="1:4" ht="13.5" thickBot="1">
      <c r="A21" s="48">
        <v>2014</v>
      </c>
      <c r="B21" s="70">
        <v>1108830</v>
      </c>
      <c r="C21" s="59">
        <v>330200</v>
      </c>
    </row>
    <row r="22" spans="1:4">
      <c r="A22" s="23"/>
      <c r="B22" s="23"/>
      <c r="C22" s="23"/>
    </row>
    <row r="23" spans="1:4">
      <c r="A23" s="278" t="s">
        <v>215</v>
      </c>
      <c r="B23" s="278"/>
      <c r="C23" s="278"/>
      <c r="D23" s="88"/>
    </row>
  </sheetData>
  <mergeCells count="4">
    <mergeCell ref="A1:C1"/>
    <mergeCell ref="A3:C3"/>
    <mergeCell ref="A4:C4"/>
    <mergeCell ref="A23:C23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Q28"/>
  <sheetViews>
    <sheetView view="pageBreakPreview" zoomScaleNormal="75" workbookViewId="0">
      <selection activeCell="A41" sqref="A41"/>
    </sheetView>
  </sheetViews>
  <sheetFormatPr baseColWidth="10" defaultRowHeight="12.75"/>
  <cols>
    <col min="1" max="1" width="12.7109375" customWidth="1"/>
    <col min="2" max="2" width="15.5703125" customWidth="1"/>
    <col min="3" max="3" width="14.28515625" customWidth="1"/>
    <col min="4" max="4" width="14.42578125" customWidth="1"/>
    <col min="5" max="7" width="12.7109375" customWidth="1"/>
  </cols>
  <sheetData>
    <row r="1" spans="1:17" ht="18">
      <c r="A1" s="286" t="s">
        <v>5</v>
      </c>
      <c r="B1" s="286"/>
      <c r="C1" s="286"/>
      <c r="D1" s="286"/>
      <c r="E1" s="286"/>
      <c r="F1" s="286"/>
      <c r="G1" s="286"/>
    </row>
    <row r="3" spans="1:17" ht="15">
      <c r="A3" s="271" t="s">
        <v>132</v>
      </c>
      <c r="B3" s="271"/>
      <c r="C3" s="271"/>
      <c r="D3" s="271"/>
      <c r="E3" s="271"/>
      <c r="F3" s="271"/>
      <c r="G3" s="271"/>
    </row>
    <row r="4" spans="1:17" ht="15">
      <c r="A4" s="271" t="s">
        <v>108</v>
      </c>
      <c r="B4" s="271"/>
      <c r="C4" s="271"/>
      <c r="D4" s="271"/>
      <c r="E4" s="271"/>
      <c r="F4" s="271"/>
      <c r="G4" s="271"/>
    </row>
    <row r="5" spans="1:17" ht="13.5" thickBot="1">
      <c r="A5" s="10"/>
      <c r="B5" s="10"/>
      <c r="C5" s="10"/>
      <c r="D5" s="10"/>
      <c r="E5" s="10"/>
      <c r="F5" s="10"/>
      <c r="G5" s="10"/>
    </row>
    <row r="6" spans="1:17" ht="27" customHeight="1">
      <c r="A6" s="324" t="s">
        <v>6</v>
      </c>
      <c r="B6" s="323" t="s">
        <v>36</v>
      </c>
      <c r="C6" s="297"/>
      <c r="D6" s="297"/>
      <c r="E6" s="297"/>
      <c r="F6" s="297"/>
      <c r="G6" s="297"/>
      <c r="Q6" s="322"/>
    </row>
    <row r="7" spans="1:17" ht="36" customHeight="1" thickBot="1">
      <c r="A7" s="325"/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8" t="s">
        <v>11</v>
      </c>
      <c r="Q7" s="322"/>
    </row>
    <row r="8" spans="1:17">
      <c r="A8" s="43">
        <v>2000</v>
      </c>
      <c r="B8" s="215">
        <v>100</v>
      </c>
      <c r="C8" s="215">
        <v>100</v>
      </c>
      <c r="D8" s="12">
        <v>100</v>
      </c>
      <c r="E8" s="215">
        <v>100</v>
      </c>
      <c r="F8" s="216">
        <v>100</v>
      </c>
      <c r="G8" s="13">
        <v>100</v>
      </c>
    </row>
    <row r="9" spans="1:17">
      <c r="A9" s="44">
        <v>2001</v>
      </c>
      <c r="B9" s="215">
        <v>91.071888942117042</v>
      </c>
      <c r="C9" s="215">
        <v>92.219752302318199</v>
      </c>
      <c r="D9" s="15">
        <v>97.447823718370188</v>
      </c>
      <c r="E9" s="215">
        <v>100.00157274992874</v>
      </c>
      <c r="F9" s="217">
        <v>99.61697594758256</v>
      </c>
      <c r="G9" s="16">
        <v>105.68294701986756</v>
      </c>
    </row>
    <row r="10" spans="1:17">
      <c r="A10" s="44">
        <v>2002</v>
      </c>
      <c r="B10" s="215">
        <v>74.6097965007542</v>
      </c>
      <c r="C10" s="215">
        <v>89.857097491267069</v>
      </c>
      <c r="D10" s="15">
        <v>96.495782691187799</v>
      </c>
      <c r="E10" s="215">
        <v>99.426749484695947</v>
      </c>
      <c r="F10" s="217">
        <v>105.45816452806784</v>
      </c>
      <c r="G10" s="16">
        <v>107.16473509933775</v>
      </c>
    </row>
    <row r="11" spans="1:17">
      <c r="A11" s="44">
        <v>2003</v>
      </c>
      <c r="B11" s="215">
        <v>75.273346351835173</v>
      </c>
      <c r="C11" s="215">
        <v>87.475389012384881</v>
      </c>
      <c r="D11" s="15">
        <v>94.369920913718929</v>
      </c>
      <c r="E11" s="215">
        <v>98.520532899619894</v>
      </c>
      <c r="F11" s="217">
        <v>112.44025657443272</v>
      </c>
      <c r="G11" s="16">
        <v>112.46274834437087</v>
      </c>
    </row>
    <row r="12" spans="1:17">
      <c r="A12" s="44">
        <v>2004</v>
      </c>
      <c r="B12" s="215">
        <v>67.350591129356602</v>
      </c>
      <c r="C12" s="215">
        <v>85.296919657033982</v>
      </c>
      <c r="D12" s="15">
        <v>91.368959104314982</v>
      </c>
      <c r="E12" s="215">
        <v>95.899768791331581</v>
      </c>
      <c r="F12" s="217">
        <v>130.11827016116297</v>
      </c>
      <c r="G12" s="16">
        <v>109.59437086092716</v>
      </c>
    </row>
    <row r="13" spans="1:17">
      <c r="A13" s="44">
        <v>2005</v>
      </c>
      <c r="B13" s="215">
        <v>67.677959888889617</v>
      </c>
      <c r="C13" s="215">
        <v>83.40425531914893</v>
      </c>
      <c r="D13" s="15">
        <v>90.136231469275273</v>
      </c>
      <c r="E13" s="215">
        <v>96.023985254051041</v>
      </c>
      <c r="F13" s="217">
        <v>97.83616892681485</v>
      </c>
      <c r="G13" s="16">
        <v>104.46192052980132</v>
      </c>
    </row>
    <row r="14" spans="1:17">
      <c r="A14" s="44">
        <v>2006</v>
      </c>
      <c r="B14" s="215">
        <v>63.818064718141308</v>
      </c>
      <c r="C14" s="215">
        <v>81.606859320419176</v>
      </c>
      <c r="D14" s="15">
        <v>87.291968014827887</v>
      </c>
      <c r="E14" s="215">
        <v>93.32371022000801</v>
      </c>
      <c r="F14" s="217">
        <v>133.63624128218308</v>
      </c>
      <c r="G14" s="16">
        <v>98.294701986754959</v>
      </c>
    </row>
    <row r="15" spans="1:17">
      <c r="A15" s="44">
        <v>2007</v>
      </c>
      <c r="B15" s="215">
        <v>64.416834554091324</v>
      </c>
      <c r="C15" s="215">
        <v>79.23150206414735</v>
      </c>
      <c r="D15" s="15">
        <v>84.242767957219527</v>
      </c>
      <c r="E15" s="215">
        <v>90.640098639797372</v>
      </c>
      <c r="F15" s="217">
        <v>103.75116644318811</v>
      </c>
      <c r="G15" s="16">
        <v>109.17218543046359</v>
      </c>
    </row>
    <row r="16" spans="1:17">
      <c r="A16" s="44">
        <v>2008</v>
      </c>
      <c r="B16" s="215">
        <v>80.002193708182432</v>
      </c>
      <c r="C16" s="215">
        <v>69.031438551921241</v>
      </c>
      <c r="D16" s="15">
        <v>80.299529740323976</v>
      </c>
      <c r="E16" s="215">
        <v>87.169708086070116</v>
      </c>
      <c r="F16" s="217">
        <v>90.220235241084083</v>
      </c>
      <c r="G16" s="16">
        <v>105.79884105960264</v>
      </c>
    </row>
    <row r="17" spans="1:8">
      <c r="A17" s="44">
        <v>2009</v>
      </c>
      <c r="B17" s="215">
        <v>64.269368615160772</v>
      </c>
      <c r="C17" s="215">
        <v>67.481740234995229</v>
      </c>
      <c r="D17" s="15">
        <v>77.012919304441482</v>
      </c>
      <c r="E17" s="215">
        <v>83.727376930153738</v>
      </c>
      <c r="F17" s="217">
        <v>103.18267792386035</v>
      </c>
      <c r="G17" s="16">
        <v>97.471026490066222</v>
      </c>
    </row>
    <row r="18" spans="1:8">
      <c r="A18" s="44">
        <v>2010</v>
      </c>
      <c r="B18" s="215">
        <v>69.530705820920289</v>
      </c>
      <c r="C18" s="215">
        <v>66.078120038107329</v>
      </c>
      <c r="D18" s="15">
        <v>74.417372682358689</v>
      </c>
      <c r="E18" s="215">
        <v>79.868065038548238</v>
      </c>
      <c r="F18" s="217">
        <v>99.415131029255122</v>
      </c>
      <c r="G18" s="16">
        <v>104.52400662251655</v>
      </c>
    </row>
    <row r="19" spans="1:8">
      <c r="A19" s="44">
        <v>2011</v>
      </c>
      <c r="B19" s="215">
        <v>74.863479164928421</v>
      </c>
      <c r="C19" s="215">
        <v>64.045728802794528</v>
      </c>
      <c r="D19" s="15">
        <v>71.861063625946315</v>
      </c>
      <c r="E19" s="215">
        <v>76.75212037472042</v>
      </c>
      <c r="F19" s="217">
        <v>102.73152282208906</v>
      </c>
      <c r="G19" s="16">
        <v>100.95612582781457</v>
      </c>
    </row>
    <row r="20" spans="1:8">
      <c r="A20" s="44">
        <v>2012</v>
      </c>
      <c r="B20" s="215">
        <v>71.044926956079905</v>
      </c>
      <c r="C20" s="215">
        <v>61.752937440457288</v>
      </c>
      <c r="D20" s="15">
        <v>70.014313176663606</v>
      </c>
      <c r="E20" s="215">
        <v>74.992285348973482</v>
      </c>
      <c r="F20" s="217">
        <v>102.70521145282115</v>
      </c>
      <c r="G20" s="16">
        <v>98.580298013245041</v>
      </c>
    </row>
    <row r="21" spans="1:8">
      <c r="A21" s="44">
        <v>2013</v>
      </c>
      <c r="B21" s="215">
        <v>84.760196758749288</v>
      </c>
      <c r="C21" s="215">
        <v>60.40012702445221</v>
      </c>
      <c r="D21" s="15">
        <v>69</v>
      </c>
      <c r="E21" s="215">
        <v>74.099434733475164</v>
      </c>
      <c r="F21" s="217">
        <v>88.254886140788628</v>
      </c>
      <c r="G21" s="16">
        <v>109.93377483443709</v>
      </c>
    </row>
    <row r="22" spans="1:8" ht="13.5" thickBot="1">
      <c r="A22" s="44">
        <v>2014</v>
      </c>
      <c r="B22" s="215">
        <v>103.95083093728526</v>
      </c>
      <c r="C22" s="215">
        <v>59.085423944109237</v>
      </c>
      <c r="D22" s="15">
        <v>67.400000000000006</v>
      </c>
      <c r="E22" s="215">
        <v>71.301623231834697</v>
      </c>
      <c r="F22" s="217">
        <v>108.56212368748224</v>
      </c>
      <c r="G22" s="16">
        <v>98.936258278145701</v>
      </c>
    </row>
    <row r="23" spans="1:8" ht="18.75" customHeight="1">
      <c r="A23" s="284" t="s">
        <v>37</v>
      </c>
      <c r="B23" s="284"/>
      <c r="C23" s="284"/>
      <c r="D23" s="23"/>
      <c r="E23" s="23"/>
      <c r="F23" s="23"/>
      <c r="G23" s="23"/>
    </row>
    <row r="24" spans="1:8">
      <c r="A24" s="267" t="s">
        <v>12</v>
      </c>
      <c r="B24" s="267"/>
      <c r="C24" s="267"/>
    </row>
    <row r="25" spans="1:8">
      <c r="A25" s="278" t="s">
        <v>216</v>
      </c>
      <c r="B25" s="278"/>
      <c r="C25" s="278"/>
      <c r="D25" s="278"/>
      <c r="E25" s="278"/>
      <c r="F25" s="278"/>
      <c r="G25" s="278"/>
    </row>
    <row r="26" spans="1:8">
      <c r="A26" s="278" t="s">
        <v>217</v>
      </c>
      <c r="B26" s="278"/>
      <c r="C26" s="278"/>
      <c r="D26" s="278"/>
      <c r="E26" s="278"/>
      <c r="F26" s="278"/>
      <c r="G26" s="278"/>
      <c r="H26" s="278"/>
    </row>
    <row r="27" spans="1:8">
      <c r="A27" s="278" t="s">
        <v>218</v>
      </c>
      <c r="B27" s="278"/>
      <c r="C27" s="278"/>
      <c r="D27" s="278"/>
      <c r="E27" s="278"/>
      <c r="F27" s="278"/>
      <c r="G27" s="278"/>
    </row>
    <row r="28" spans="1:8">
      <c r="A28" s="278" t="s">
        <v>219</v>
      </c>
      <c r="B28" s="278"/>
      <c r="C28" s="278"/>
      <c r="D28" s="278"/>
      <c r="E28" s="278"/>
      <c r="F28" s="278"/>
      <c r="G28" s="278"/>
      <c r="H28" s="278"/>
    </row>
  </sheetData>
  <mergeCells count="12">
    <mergeCell ref="A1:G1"/>
    <mergeCell ref="A3:G3"/>
    <mergeCell ref="A4:G4"/>
    <mergeCell ref="A25:G25"/>
    <mergeCell ref="A26:H26"/>
    <mergeCell ref="A28:H28"/>
    <mergeCell ref="Q6:Q7"/>
    <mergeCell ref="B6:G6"/>
    <mergeCell ref="A6:A7"/>
    <mergeCell ref="A23:C23"/>
    <mergeCell ref="A24:C24"/>
    <mergeCell ref="A27:G27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D31"/>
  <sheetViews>
    <sheetView view="pageBreakPreview" zoomScaleNormal="75" workbookViewId="0">
      <selection activeCell="A41" sqref="A41"/>
    </sheetView>
  </sheetViews>
  <sheetFormatPr baseColWidth="10" defaultRowHeight="12.75"/>
  <cols>
    <col min="1" max="1" width="17.7109375" customWidth="1"/>
    <col min="2" max="2" width="25.5703125" customWidth="1"/>
    <col min="3" max="3" width="23.7109375" customWidth="1"/>
    <col min="4" max="4" width="22.5703125" customWidth="1"/>
    <col min="5" max="5" width="5.7109375" customWidth="1"/>
  </cols>
  <sheetData>
    <row r="1" spans="1:4" ht="18">
      <c r="A1" s="286" t="s">
        <v>5</v>
      </c>
      <c r="B1" s="286"/>
      <c r="C1" s="286"/>
      <c r="D1" s="286"/>
    </row>
    <row r="3" spans="1:4" ht="15">
      <c r="A3" s="271" t="s">
        <v>133</v>
      </c>
      <c r="B3" s="271"/>
      <c r="C3" s="271"/>
      <c r="D3" s="271"/>
    </row>
    <row r="4" spans="1:4" ht="15">
      <c r="A4" s="271" t="s">
        <v>117</v>
      </c>
      <c r="B4" s="271"/>
      <c r="C4" s="271"/>
      <c r="D4" s="271"/>
    </row>
    <row r="5" spans="1:4" ht="15">
      <c r="A5" s="271" t="s">
        <v>118</v>
      </c>
      <c r="B5" s="271"/>
      <c r="C5" s="271"/>
      <c r="D5" s="271"/>
    </row>
    <row r="6" spans="1:4" ht="15">
      <c r="A6" s="271" t="s">
        <v>220</v>
      </c>
      <c r="B6" s="271"/>
      <c r="C6" s="271"/>
      <c r="D6" s="271"/>
    </row>
    <row r="7" spans="1:4" ht="13.5" thickBot="1">
      <c r="A7" s="10"/>
      <c r="B7" s="326"/>
      <c r="C7" s="326"/>
      <c r="D7" s="326"/>
    </row>
    <row r="8" spans="1:4" ht="43.5" customHeight="1" thickBot="1">
      <c r="A8" s="27" t="s">
        <v>6</v>
      </c>
      <c r="B8" s="151" t="s">
        <v>221</v>
      </c>
      <c r="C8" s="151" t="s">
        <v>180</v>
      </c>
      <c r="D8" s="31" t="s">
        <v>119</v>
      </c>
    </row>
    <row r="9" spans="1:4">
      <c r="A9" s="48">
        <v>1997</v>
      </c>
      <c r="B9" s="49">
        <v>5</v>
      </c>
      <c r="C9" s="49">
        <v>7</v>
      </c>
      <c r="D9" s="219">
        <v>36</v>
      </c>
    </row>
    <row r="10" spans="1:4">
      <c r="A10" s="48">
        <v>1998</v>
      </c>
      <c r="B10" s="49">
        <v>3</v>
      </c>
      <c r="C10" s="49">
        <v>11</v>
      </c>
      <c r="D10" s="221">
        <v>49</v>
      </c>
    </row>
    <row r="11" spans="1:4">
      <c r="A11" s="48">
        <v>1999</v>
      </c>
      <c r="B11" s="49">
        <v>2</v>
      </c>
      <c r="C11" s="49">
        <v>6</v>
      </c>
      <c r="D11" s="221">
        <v>29</v>
      </c>
    </row>
    <row r="12" spans="1:4">
      <c r="A12" s="48">
        <v>2000</v>
      </c>
      <c r="B12" s="49">
        <v>4</v>
      </c>
      <c r="C12" s="49">
        <v>9</v>
      </c>
      <c r="D12" s="221">
        <v>51</v>
      </c>
    </row>
    <row r="13" spans="1:4">
      <c r="A13" s="48">
        <v>2001</v>
      </c>
      <c r="B13" s="49">
        <v>3</v>
      </c>
      <c r="C13" s="49">
        <v>5</v>
      </c>
      <c r="D13" s="221">
        <v>41</v>
      </c>
    </row>
    <row r="14" spans="1:4">
      <c r="A14" s="48">
        <v>2002</v>
      </c>
      <c r="B14" s="49">
        <v>0</v>
      </c>
      <c r="C14" s="49">
        <v>5</v>
      </c>
      <c r="D14" s="221">
        <v>46</v>
      </c>
    </row>
    <row r="15" spans="1:4">
      <c r="A15" s="48">
        <v>2003</v>
      </c>
      <c r="B15" s="49">
        <v>8</v>
      </c>
      <c r="C15" s="49">
        <v>4</v>
      </c>
      <c r="D15" s="221">
        <v>57</v>
      </c>
    </row>
    <row r="16" spans="1:4">
      <c r="A16" s="48">
        <v>2004</v>
      </c>
      <c r="B16" s="49">
        <v>8</v>
      </c>
      <c r="C16" s="49">
        <v>14</v>
      </c>
      <c r="D16" s="221">
        <v>55</v>
      </c>
    </row>
    <row r="17" spans="1:4">
      <c r="A17" s="48">
        <v>2005</v>
      </c>
      <c r="B17" s="49">
        <v>17</v>
      </c>
      <c r="C17" s="49">
        <v>9</v>
      </c>
      <c r="D17" s="221">
        <v>49</v>
      </c>
    </row>
    <row r="18" spans="1:4">
      <c r="A18" s="48">
        <v>2006</v>
      </c>
      <c r="B18" s="49">
        <v>7</v>
      </c>
      <c r="C18" s="49">
        <v>8</v>
      </c>
      <c r="D18" s="221">
        <v>41</v>
      </c>
    </row>
    <row r="19" spans="1:4">
      <c r="A19" s="48">
        <v>2007</v>
      </c>
      <c r="B19" s="49">
        <v>8</v>
      </c>
      <c r="C19" s="49">
        <v>7</v>
      </c>
      <c r="D19" s="221">
        <v>43</v>
      </c>
    </row>
    <row r="20" spans="1:4">
      <c r="A20" s="48">
        <v>2008</v>
      </c>
      <c r="B20" s="49">
        <v>4</v>
      </c>
      <c r="C20" s="49">
        <v>8</v>
      </c>
      <c r="D20" s="221">
        <v>39</v>
      </c>
    </row>
    <row r="21" spans="1:4">
      <c r="A21" s="48">
        <v>2009</v>
      </c>
      <c r="B21" s="49">
        <v>5</v>
      </c>
      <c r="C21" s="49">
        <v>2</v>
      </c>
      <c r="D21" s="221">
        <v>44</v>
      </c>
    </row>
    <row r="22" spans="1:4">
      <c r="A22" s="48">
        <v>2010</v>
      </c>
      <c r="B22" s="49">
        <v>7</v>
      </c>
      <c r="C22" s="49">
        <v>4</v>
      </c>
      <c r="D22" s="221">
        <v>18</v>
      </c>
    </row>
    <row r="23" spans="1:4">
      <c r="A23" s="48">
        <v>2011</v>
      </c>
      <c r="B23" s="49">
        <v>7</v>
      </c>
      <c r="C23" s="49">
        <v>7</v>
      </c>
      <c r="D23" s="221">
        <v>21</v>
      </c>
    </row>
    <row r="24" spans="1:4">
      <c r="A24" s="48">
        <v>2012</v>
      </c>
      <c r="B24" s="49">
        <v>5</v>
      </c>
      <c r="C24" s="49">
        <v>5</v>
      </c>
      <c r="D24" s="221">
        <v>18</v>
      </c>
    </row>
    <row r="25" spans="1:4">
      <c r="A25" s="48">
        <v>2013</v>
      </c>
      <c r="B25" s="49">
        <v>4</v>
      </c>
      <c r="C25" s="49">
        <v>2</v>
      </c>
      <c r="D25" s="221">
        <v>23</v>
      </c>
    </row>
    <row r="26" spans="1:4">
      <c r="A26" s="48">
        <v>2014</v>
      </c>
      <c r="B26" s="49">
        <v>1</v>
      </c>
      <c r="C26" s="49">
        <v>2</v>
      </c>
      <c r="D26" s="221">
        <v>10</v>
      </c>
    </row>
    <row r="27" spans="1:4">
      <c r="A27" s="48">
        <v>2015</v>
      </c>
      <c r="B27" s="49">
        <v>4</v>
      </c>
      <c r="C27" s="49">
        <v>4</v>
      </c>
      <c r="D27" s="221">
        <v>18</v>
      </c>
    </row>
    <row r="28" spans="1:4">
      <c r="A28" s="48"/>
      <c r="B28" s="49"/>
      <c r="C28" s="49"/>
      <c r="D28" s="221"/>
    </row>
    <row r="29" spans="1:4" ht="13.5" thickBot="1">
      <c r="A29" s="153" t="s">
        <v>58</v>
      </c>
      <c r="B29" s="154">
        <f>SUM(B9:B27)</f>
        <v>102</v>
      </c>
      <c r="C29" s="154">
        <f>SUM(C9:C27)</f>
        <v>119</v>
      </c>
      <c r="D29" s="255">
        <f>SUM(D9:D27)</f>
        <v>688</v>
      </c>
    </row>
    <row r="31" spans="1:4">
      <c r="A31" s="267" t="s">
        <v>63</v>
      </c>
      <c r="B31" s="267"/>
      <c r="C31" s="267"/>
      <c r="D31" s="267"/>
    </row>
  </sheetData>
  <mergeCells count="7">
    <mergeCell ref="A31:D31"/>
    <mergeCell ref="A1:D1"/>
    <mergeCell ref="A3:D3"/>
    <mergeCell ref="A4:D4"/>
    <mergeCell ref="A5:D5"/>
    <mergeCell ref="A6:D6"/>
    <mergeCell ref="B7:D7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C28"/>
  <sheetViews>
    <sheetView view="pageBreakPreview" zoomScaleNormal="75" workbookViewId="0">
      <selection activeCell="A41" sqref="A41"/>
    </sheetView>
  </sheetViews>
  <sheetFormatPr baseColWidth="10" defaultRowHeight="12.75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>
      <c r="A1" s="286" t="s">
        <v>5</v>
      </c>
      <c r="B1" s="286"/>
      <c r="C1" s="286"/>
    </row>
    <row r="3" spans="1:3" ht="15" customHeight="1">
      <c r="A3" s="271" t="s">
        <v>134</v>
      </c>
      <c r="B3" s="271"/>
      <c r="C3" s="271"/>
    </row>
    <row r="4" spans="1:3" ht="15" customHeight="1">
      <c r="A4" s="271" t="s">
        <v>181</v>
      </c>
      <c r="B4" s="271"/>
      <c r="C4" s="271"/>
    </row>
    <row r="5" spans="1:3" ht="15" customHeight="1">
      <c r="A5" s="271" t="s">
        <v>118</v>
      </c>
      <c r="B5" s="271"/>
      <c r="C5" s="271"/>
    </row>
    <row r="6" spans="1:3" ht="15">
      <c r="A6" s="271" t="s">
        <v>222</v>
      </c>
      <c r="B6" s="271"/>
      <c r="C6" s="271"/>
    </row>
    <row r="7" spans="1:3" ht="13.5" customHeight="1" thickBot="1">
      <c r="A7" s="10"/>
      <c r="B7" s="10"/>
      <c r="C7" s="10"/>
    </row>
    <row r="8" spans="1:3" ht="34.5" customHeight="1" thickBot="1">
      <c r="A8" s="24" t="s">
        <v>8</v>
      </c>
      <c r="B8" s="30" t="s">
        <v>38</v>
      </c>
      <c r="C8" s="31" t="s">
        <v>39</v>
      </c>
    </row>
    <row r="9" spans="1:3">
      <c r="A9" s="109" t="s">
        <v>72</v>
      </c>
      <c r="B9" s="111">
        <v>5</v>
      </c>
      <c r="C9" s="112">
        <v>0</v>
      </c>
    </row>
    <row r="10" spans="1:3">
      <c r="A10" s="110" t="s">
        <v>77</v>
      </c>
      <c r="B10" s="113">
        <v>12</v>
      </c>
      <c r="C10" s="114">
        <v>0</v>
      </c>
    </row>
    <row r="11" spans="1:3">
      <c r="A11" s="110" t="s">
        <v>70</v>
      </c>
      <c r="B11" s="113">
        <v>12</v>
      </c>
      <c r="C11" s="114">
        <v>2</v>
      </c>
    </row>
    <row r="12" spans="1:3">
      <c r="A12" s="110" t="s">
        <v>26</v>
      </c>
      <c r="B12" s="113">
        <v>12</v>
      </c>
      <c r="C12" s="114">
        <v>2</v>
      </c>
    </row>
    <row r="13" spans="1:3">
      <c r="A13" s="110" t="s">
        <v>76</v>
      </c>
      <c r="B13" s="113">
        <v>16</v>
      </c>
      <c r="C13" s="114">
        <v>0</v>
      </c>
    </row>
    <row r="14" spans="1:3">
      <c r="A14" s="110" t="s">
        <v>75</v>
      </c>
      <c r="B14" s="113">
        <v>20</v>
      </c>
      <c r="C14" s="114">
        <v>0</v>
      </c>
    </row>
    <row r="15" spans="1:3">
      <c r="A15" s="110" t="s">
        <v>27</v>
      </c>
      <c r="B15" s="113">
        <v>28</v>
      </c>
      <c r="C15" s="114">
        <v>3</v>
      </c>
    </row>
    <row r="16" spans="1:3">
      <c r="A16" s="110" t="s">
        <v>68</v>
      </c>
      <c r="B16" s="113">
        <v>34</v>
      </c>
      <c r="C16" s="114">
        <v>0</v>
      </c>
    </row>
    <row r="17" spans="1:3">
      <c r="A17" s="110" t="s">
        <v>67</v>
      </c>
      <c r="B17" s="113">
        <v>42</v>
      </c>
      <c r="C17" s="114">
        <v>3</v>
      </c>
    </row>
    <row r="18" spans="1:3">
      <c r="A18" s="110" t="s">
        <v>69</v>
      </c>
      <c r="B18" s="113">
        <v>62</v>
      </c>
      <c r="C18" s="114">
        <v>0</v>
      </c>
    </row>
    <row r="19" spans="1:3">
      <c r="A19" s="110" t="s">
        <v>109</v>
      </c>
      <c r="B19" s="113">
        <v>66</v>
      </c>
      <c r="C19" s="114">
        <v>1</v>
      </c>
    </row>
    <row r="20" spans="1:3">
      <c r="A20" s="110" t="s">
        <v>66</v>
      </c>
      <c r="B20" s="113">
        <v>77</v>
      </c>
      <c r="C20" s="114">
        <v>10</v>
      </c>
    </row>
    <row r="21" spans="1:3">
      <c r="A21" s="110" t="s">
        <v>65</v>
      </c>
      <c r="B21" s="113">
        <v>84</v>
      </c>
      <c r="C21" s="114">
        <v>1</v>
      </c>
    </row>
    <row r="22" spans="1:3">
      <c r="A22" s="110" t="s">
        <v>73</v>
      </c>
      <c r="B22" s="113">
        <v>95</v>
      </c>
      <c r="C22" s="114">
        <v>3</v>
      </c>
    </row>
    <row r="23" spans="1:3">
      <c r="A23" s="110" t="s">
        <v>71</v>
      </c>
      <c r="B23" s="113">
        <v>111</v>
      </c>
      <c r="C23" s="114">
        <v>8</v>
      </c>
    </row>
    <row r="24" spans="1:3">
      <c r="A24" s="110" t="s">
        <v>74</v>
      </c>
      <c r="B24" s="113">
        <v>141</v>
      </c>
      <c r="C24" s="114">
        <v>12</v>
      </c>
    </row>
    <row r="25" spans="1:3">
      <c r="A25" s="110" t="s">
        <v>78</v>
      </c>
      <c r="B25" s="113">
        <v>142</v>
      </c>
      <c r="C25" s="114">
        <v>11</v>
      </c>
    </row>
    <row r="26" spans="1:3">
      <c r="A26" s="110"/>
      <c r="B26" s="113"/>
      <c r="C26" s="114"/>
    </row>
    <row r="27" spans="1:3" ht="13.5" thickBot="1">
      <c r="A27" s="73" t="s">
        <v>111</v>
      </c>
      <c r="B27" s="71">
        <v>959</v>
      </c>
      <c r="C27" s="72">
        <f>SUM(C10:C25)</f>
        <v>56</v>
      </c>
    </row>
    <row r="28" spans="1:3" ht="22.5" customHeight="1">
      <c r="A28" s="284" t="s">
        <v>63</v>
      </c>
      <c r="B28" s="284"/>
      <c r="C28" s="284"/>
    </row>
  </sheetData>
  <mergeCells count="6">
    <mergeCell ref="A28:C28"/>
    <mergeCell ref="A6:C6"/>
    <mergeCell ref="A1:C1"/>
    <mergeCell ref="A3:C3"/>
    <mergeCell ref="A4:C4"/>
    <mergeCell ref="A5:C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B22"/>
  <sheetViews>
    <sheetView view="pageBreakPreview" zoomScaleNormal="75" workbookViewId="0">
      <selection activeCell="A41" sqref="A41"/>
    </sheetView>
  </sheetViews>
  <sheetFormatPr baseColWidth="10" defaultRowHeight="12.75"/>
  <cols>
    <col min="1" max="1" width="34.5703125" customWidth="1"/>
    <col min="2" max="2" width="25.28515625" customWidth="1"/>
    <col min="3" max="3" width="5.140625" customWidth="1"/>
  </cols>
  <sheetData>
    <row r="1" spans="1:2" ht="18">
      <c r="A1" s="286" t="s">
        <v>5</v>
      </c>
      <c r="B1" s="286"/>
    </row>
    <row r="3" spans="1:2" ht="15" customHeight="1">
      <c r="A3" s="271" t="s">
        <v>135</v>
      </c>
      <c r="B3" s="271"/>
    </row>
    <row r="4" spans="1:2" ht="15" customHeight="1">
      <c r="A4" s="271" t="s">
        <v>80</v>
      </c>
      <c r="B4" s="271"/>
    </row>
    <row r="5" spans="1:2" ht="15" customHeight="1">
      <c r="A5" s="271" t="s">
        <v>223</v>
      </c>
      <c r="B5" s="271"/>
    </row>
    <row r="6" spans="1:2" ht="13.5" thickBot="1">
      <c r="A6" s="10"/>
      <c r="B6" s="10"/>
    </row>
    <row r="7" spans="1:2" ht="31.5" customHeight="1" thickBot="1">
      <c r="A7" s="35" t="s">
        <v>8</v>
      </c>
      <c r="B7" s="58" t="s">
        <v>40</v>
      </c>
    </row>
    <row r="8" spans="1:2" ht="23.25" customHeight="1">
      <c r="A8" s="115" t="s">
        <v>76</v>
      </c>
      <c r="B8" s="117">
        <v>1</v>
      </c>
    </row>
    <row r="9" spans="1:2">
      <c r="A9" s="116" t="s">
        <v>26</v>
      </c>
      <c r="B9" s="118">
        <v>1</v>
      </c>
    </row>
    <row r="10" spans="1:2">
      <c r="A10" s="116" t="s">
        <v>79</v>
      </c>
      <c r="B10" s="118">
        <v>2</v>
      </c>
    </row>
    <row r="11" spans="1:2">
      <c r="A11" s="116" t="s">
        <v>69</v>
      </c>
      <c r="B11" s="118">
        <v>1</v>
      </c>
    </row>
    <row r="12" spans="1:2">
      <c r="A12" s="116" t="s">
        <v>78</v>
      </c>
      <c r="B12" s="118">
        <v>3</v>
      </c>
    </row>
    <row r="13" spans="1:2">
      <c r="A13" s="116" t="s">
        <v>71</v>
      </c>
      <c r="B13" s="118">
        <v>5</v>
      </c>
    </row>
    <row r="14" spans="1:2">
      <c r="A14" s="116" t="s">
        <v>27</v>
      </c>
      <c r="B14" s="118">
        <v>3</v>
      </c>
    </row>
    <row r="15" spans="1:2">
      <c r="A15" s="116" t="s">
        <v>65</v>
      </c>
      <c r="B15" s="118">
        <v>4</v>
      </c>
    </row>
    <row r="16" spans="1:2">
      <c r="A16" s="116" t="s">
        <v>67</v>
      </c>
      <c r="B16" s="118">
        <v>8</v>
      </c>
    </row>
    <row r="17" spans="1:2">
      <c r="A17" s="116" t="s">
        <v>66</v>
      </c>
      <c r="B17" s="118">
        <v>5</v>
      </c>
    </row>
    <row r="18" spans="1:2">
      <c r="A18" s="116" t="s">
        <v>74</v>
      </c>
      <c r="B18" s="118">
        <v>17</v>
      </c>
    </row>
    <row r="19" spans="1:2">
      <c r="A19" s="116" t="s">
        <v>120</v>
      </c>
      <c r="B19" s="118">
        <v>1</v>
      </c>
    </row>
    <row r="20" spans="1:2">
      <c r="A20" s="75"/>
      <c r="B20" s="76"/>
    </row>
    <row r="21" spans="1:2" ht="22.5" customHeight="1" thickBot="1">
      <c r="A21" s="73" t="s">
        <v>112</v>
      </c>
      <c r="B21" s="72">
        <f>SUM(B8:B19)</f>
        <v>51</v>
      </c>
    </row>
    <row r="22" spans="1:2" ht="36" customHeight="1">
      <c r="A22" s="327" t="s">
        <v>63</v>
      </c>
      <c r="B22" s="327"/>
    </row>
  </sheetData>
  <mergeCells count="5">
    <mergeCell ref="A22:B22"/>
    <mergeCell ref="A1:B1"/>
    <mergeCell ref="A3:B3"/>
    <mergeCell ref="A4:B4"/>
    <mergeCell ref="A5:B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38"/>
  <sheetViews>
    <sheetView view="pageBreakPreview" zoomScaleNormal="75" workbookViewId="0">
      <selection activeCell="A41" sqref="A41"/>
    </sheetView>
  </sheetViews>
  <sheetFormatPr baseColWidth="10" defaultRowHeight="12.75"/>
  <cols>
    <col min="1" max="6" width="14.140625" customWidth="1"/>
  </cols>
  <sheetData>
    <row r="1" spans="1:6" ht="18">
      <c r="A1" s="286" t="s">
        <v>5</v>
      </c>
      <c r="B1" s="286"/>
      <c r="C1" s="286"/>
      <c r="D1" s="286"/>
      <c r="E1" s="286"/>
      <c r="F1" s="286"/>
    </row>
    <row r="3" spans="1:6" ht="15" customHeight="1">
      <c r="A3" s="271" t="s">
        <v>136</v>
      </c>
      <c r="B3" s="271"/>
      <c r="C3" s="271"/>
      <c r="D3" s="271"/>
      <c r="E3" s="271"/>
      <c r="F3" s="271"/>
    </row>
    <row r="4" spans="1:6" ht="15" customHeight="1">
      <c r="A4" s="271" t="s">
        <v>113</v>
      </c>
      <c r="B4" s="271"/>
      <c r="C4" s="271"/>
      <c r="D4" s="271"/>
      <c r="E4" s="271"/>
      <c r="F4" s="271"/>
    </row>
    <row r="5" spans="1:6" ht="13.5" thickBot="1">
      <c r="A5" s="10"/>
      <c r="B5" s="10"/>
      <c r="C5" s="10"/>
      <c r="D5" s="10"/>
      <c r="E5" s="10"/>
      <c r="F5" s="10"/>
    </row>
    <row r="6" spans="1:6" ht="34.5" customHeight="1">
      <c r="A6" s="268" t="s">
        <v>6</v>
      </c>
      <c r="B6" s="291" t="s">
        <v>41</v>
      </c>
      <c r="C6" s="293" t="s">
        <v>45</v>
      </c>
      <c r="D6" s="294"/>
      <c r="E6" s="294"/>
      <c r="F6" s="294"/>
    </row>
    <row r="7" spans="1:6" ht="37.5" customHeight="1" thickBot="1">
      <c r="A7" s="269"/>
      <c r="B7" s="292"/>
      <c r="C7" s="17" t="s">
        <v>110</v>
      </c>
      <c r="D7" s="17" t="s">
        <v>42</v>
      </c>
      <c r="E7" s="17" t="s">
        <v>43</v>
      </c>
      <c r="F7" s="18" t="s">
        <v>44</v>
      </c>
    </row>
    <row r="8" spans="1:6" ht="22.5" customHeight="1">
      <c r="A8" s="119">
        <v>1990</v>
      </c>
      <c r="B8" s="155">
        <v>12913</v>
      </c>
      <c r="C8" s="155">
        <v>203032</v>
      </c>
      <c r="D8" s="155">
        <v>72993</v>
      </c>
      <c r="E8" s="155">
        <v>130039</v>
      </c>
      <c r="F8" s="156">
        <v>15.723069774645706</v>
      </c>
    </row>
    <row r="9" spans="1:6">
      <c r="A9" s="100">
        <v>1991</v>
      </c>
      <c r="B9" s="157">
        <v>13531</v>
      </c>
      <c r="C9" s="157">
        <v>260318</v>
      </c>
      <c r="D9" s="157">
        <v>116896</v>
      </c>
      <c r="E9" s="157">
        <v>143422</v>
      </c>
      <c r="F9" s="158">
        <v>19.238637203458726</v>
      </c>
    </row>
    <row r="10" spans="1:6">
      <c r="A10" s="100">
        <v>1992</v>
      </c>
      <c r="B10" s="157">
        <v>15955</v>
      </c>
      <c r="C10" s="157">
        <v>105277</v>
      </c>
      <c r="D10" s="157">
        <v>40438</v>
      </c>
      <c r="E10" s="157">
        <v>64839</v>
      </c>
      <c r="F10" s="158">
        <v>6.5983704167972421</v>
      </c>
    </row>
    <row r="11" spans="1:6">
      <c r="A11" s="100">
        <v>1993</v>
      </c>
      <c r="B11" s="157">
        <v>14254</v>
      </c>
      <c r="C11" s="157">
        <v>89267</v>
      </c>
      <c r="D11" s="157">
        <v>33161</v>
      </c>
      <c r="E11" s="157">
        <v>56106</v>
      </c>
      <c r="F11" s="158">
        <v>6.2625929563631262</v>
      </c>
    </row>
    <row r="12" spans="1:6">
      <c r="A12" s="100">
        <v>1994</v>
      </c>
      <c r="B12" s="157">
        <v>19263</v>
      </c>
      <c r="C12" s="157">
        <v>437635</v>
      </c>
      <c r="D12" s="157">
        <v>250433</v>
      </c>
      <c r="E12" s="157">
        <v>187202</v>
      </c>
      <c r="F12" s="158">
        <v>22.718943051445777</v>
      </c>
    </row>
    <row r="13" spans="1:6">
      <c r="A13" s="100">
        <v>1995</v>
      </c>
      <c r="B13" s="157">
        <v>25827</v>
      </c>
      <c r="C13" s="157">
        <v>143484</v>
      </c>
      <c r="D13" s="157">
        <v>42389</v>
      </c>
      <c r="E13" s="157">
        <v>101095</v>
      </c>
      <c r="F13" s="158">
        <v>5.5555813683354627</v>
      </c>
    </row>
    <row r="14" spans="1:6">
      <c r="A14" s="100">
        <v>1996</v>
      </c>
      <c r="B14" s="157">
        <v>16771</v>
      </c>
      <c r="C14" s="157">
        <v>59814</v>
      </c>
      <c r="D14" s="157">
        <v>10531</v>
      </c>
      <c r="E14" s="157">
        <v>49283</v>
      </c>
      <c r="F14" s="158">
        <v>3.5665136247093199</v>
      </c>
    </row>
    <row r="15" spans="1:6">
      <c r="A15" s="100">
        <v>1997</v>
      </c>
      <c r="B15" s="157">
        <v>22320</v>
      </c>
      <c r="C15" s="157">
        <v>98503</v>
      </c>
      <c r="D15" s="157">
        <v>21326</v>
      </c>
      <c r="E15" s="157">
        <v>77177</v>
      </c>
      <c r="F15" s="158">
        <v>4.4132168458781358</v>
      </c>
    </row>
    <row r="16" spans="1:6">
      <c r="A16" s="100">
        <v>1998</v>
      </c>
      <c r="B16" s="157">
        <v>22446</v>
      </c>
      <c r="C16" s="157">
        <v>133643</v>
      </c>
      <c r="D16" s="157">
        <v>42959</v>
      </c>
      <c r="E16" s="157">
        <v>90684</v>
      </c>
      <c r="F16" s="158">
        <v>5.9539784371380202</v>
      </c>
    </row>
    <row r="17" spans="1:6">
      <c r="A17" s="100">
        <v>1999</v>
      </c>
      <c r="B17" s="157">
        <v>18237</v>
      </c>
      <c r="C17" s="157">
        <v>82217</v>
      </c>
      <c r="D17" s="157">
        <v>24034</v>
      </c>
      <c r="E17" s="157">
        <v>58183</v>
      </c>
      <c r="F17" s="158">
        <v>4.5082524538027089</v>
      </c>
    </row>
    <row r="18" spans="1:6">
      <c r="A18" s="100">
        <v>2000</v>
      </c>
      <c r="B18" s="157">
        <v>24118</v>
      </c>
      <c r="C18" s="157">
        <v>188586</v>
      </c>
      <c r="D18" s="157">
        <v>46138</v>
      </c>
      <c r="E18" s="157">
        <v>142448</v>
      </c>
      <c r="F18" s="158">
        <v>7.819305083340244</v>
      </c>
    </row>
    <row r="19" spans="1:6">
      <c r="A19" s="100">
        <v>2001</v>
      </c>
      <c r="B19" s="157">
        <v>19547</v>
      </c>
      <c r="C19" s="157">
        <v>93297</v>
      </c>
      <c r="D19" s="157">
        <v>19363</v>
      </c>
      <c r="E19" s="157">
        <v>73934</v>
      </c>
      <c r="F19" s="158">
        <v>4.772957487082417</v>
      </c>
    </row>
    <row r="20" spans="1:6">
      <c r="A20" s="100">
        <v>2002</v>
      </c>
      <c r="B20" s="157">
        <v>19929</v>
      </c>
      <c r="C20" s="157">
        <v>107464</v>
      </c>
      <c r="D20" s="157">
        <v>25197</v>
      </c>
      <c r="E20" s="157">
        <v>82267</v>
      </c>
      <c r="F20" s="158">
        <v>5.3923428170003511</v>
      </c>
    </row>
    <row r="21" spans="1:6">
      <c r="A21" s="100">
        <v>2003</v>
      </c>
      <c r="B21" s="157">
        <v>18616</v>
      </c>
      <c r="C21" s="157">
        <v>148172</v>
      </c>
      <c r="D21" s="157">
        <v>53673</v>
      </c>
      <c r="E21" s="157">
        <v>94499</v>
      </c>
      <c r="F21" s="158">
        <v>7.959389772238934</v>
      </c>
    </row>
    <row r="22" spans="1:6">
      <c r="A22" s="100">
        <v>2004</v>
      </c>
      <c r="B22" s="157">
        <v>21396</v>
      </c>
      <c r="C22" s="157">
        <v>134193</v>
      </c>
      <c r="D22" s="157">
        <v>51732</v>
      </c>
      <c r="E22" s="157">
        <v>82461</v>
      </c>
      <c r="F22" s="158">
        <v>6.2718732473359511</v>
      </c>
    </row>
    <row r="23" spans="1:6">
      <c r="A23" s="100">
        <v>2005</v>
      </c>
      <c r="B23" s="157">
        <v>25492</v>
      </c>
      <c r="C23" s="157">
        <v>188697.49</v>
      </c>
      <c r="D23" s="157">
        <v>69396.789999999994</v>
      </c>
      <c r="E23" s="157">
        <v>119300.7</v>
      </c>
      <c r="F23" s="158">
        <v>7.4022238349286047</v>
      </c>
    </row>
    <row r="24" spans="1:6">
      <c r="A24" s="100">
        <v>2006</v>
      </c>
      <c r="B24" s="157">
        <v>16334</v>
      </c>
      <c r="C24" s="157">
        <v>155344.82999999999</v>
      </c>
      <c r="D24" s="157">
        <v>71064.87</v>
      </c>
      <c r="E24" s="157">
        <v>84279.959999999992</v>
      </c>
      <c r="F24" s="158">
        <v>9.5105197747030719</v>
      </c>
    </row>
    <row r="25" spans="1:6">
      <c r="A25" s="100">
        <v>2007</v>
      </c>
      <c r="B25" s="157">
        <v>10936</v>
      </c>
      <c r="C25" s="157">
        <v>86122.03</v>
      </c>
      <c r="D25" s="157">
        <v>29408.86</v>
      </c>
      <c r="E25" s="157">
        <v>56713.17</v>
      </c>
      <c r="F25" s="158">
        <v>7.875094184345282</v>
      </c>
    </row>
    <row r="26" spans="1:6">
      <c r="A26" s="100">
        <v>2008</v>
      </c>
      <c r="B26" s="157">
        <v>11655</v>
      </c>
      <c r="C26" s="157">
        <v>50322.09</v>
      </c>
      <c r="D26" s="157">
        <v>8443.49</v>
      </c>
      <c r="E26" s="157">
        <v>41878.600000000006</v>
      </c>
      <c r="F26" s="158">
        <v>4.3176396396396397</v>
      </c>
    </row>
    <row r="27" spans="1:6">
      <c r="A27" s="100">
        <v>2009</v>
      </c>
      <c r="B27" s="157">
        <v>15643</v>
      </c>
      <c r="C27" s="157">
        <v>120094.21</v>
      </c>
      <c r="D27" s="157">
        <v>40402.480000000003</v>
      </c>
      <c r="E27" s="157">
        <v>79691.73</v>
      </c>
      <c r="F27" s="158">
        <v>7.6771853225084703</v>
      </c>
    </row>
    <row r="28" spans="1:6">
      <c r="A28" s="100">
        <v>2010</v>
      </c>
      <c r="B28" s="157">
        <v>11721</v>
      </c>
      <c r="C28" s="157">
        <v>54769.88</v>
      </c>
      <c r="D28" s="157">
        <v>10184.91</v>
      </c>
      <c r="E28" s="157">
        <v>44584.97</v>
      </c>
      <c r="F28" s="158">
        <v>4.6727992492108177</v>
      </c>
    </row>
    <row r="29" spans="1:6">
      <c r="A29" s="124">
        <v>2011</v>
      </c>
      <c r="B29" s="157">
        <v>16414</v>
      </c>
      <c r="C29" s="157">
        <v>102161.33</v>
      </c>
      <c r="D29" s="157">
        <v>18847.52</v>
      </c>
      <c r="E29" s="157">
        <v>83313.810000000012</v>
      </c>
      <c r="F29" s="158">
        <v>6.2240361886194711</v>
      </c>
    </row>
    <row r="30" spans="1:6">
      <c r="A30" s="124">
        <v>2012</v>
      </c>
      <c r="B30" s="157">
        <v>15997</v>
      </c>
      <c r="C30" s="157">
        <v>218956.59</v>
      </c>
      <c r="D30" s="157">
        <v>83059.850000000006</v>
      </c>
      <c r="E30" s="157">
        <v>135896.74</v>
      </c>
      <c r="F30" s="158">
        <v>13.687353253735075</v>
      </c>
    </row>
    <row r="31" spans="1:6">
      <c r="A31" s="100">
        <v>2013</v>
      </c>
      <c r="B31" s="157">
        <v>10797</v>
      </c>
      <c r="C31" s="157">
        <v>61690.61</v>
      </c>
      <c r="D31" s="157">
        <v>17704.259999999998</v>
      </c>
      <c r="E31" s="157">
        <v>43986.350000000006</v>
      </c>
      <c r="F31" s="158">
        <v>5.7136806520329726</v>
      </c>
    </row>
    <row r="32" spans="1:6">
      <c r="A32" s="100">
        <v>2014</v>
      </c>
      <c r="B32" s="157">
        <v>9806</v>
      </c>
      <c r="C32" s="157">
        <v>48717.83</v>
      </c>
      <c r="D32" s="157">
        <v>8283.7999999999993</v>
      </c>
      <c r="E32" s="157">
        <v>40434.03</v>
      </c>
      <c r="F32" s="158">
        <v>4.9681654089333067</v>
      </c>
    </row>
    <row r="33" spans="1:7">
      <c r="A33" s="100">
        <v>2015</v>
      </c>
      <c r="B33" s="157">
        <v>11953</v>
      </c>
      <c r="C33" s="157">
        <v>111396</v>
      </c>
      <c r="D33" s="157">
        <v>33620.559999999998</v>
      </c>
      <c r="E33" s="157">
        <v>77775.44</v>
      </c>
      <c r="F33" s="158">
        <v>9.3195013804065923</v>
      </c>
    </row>
    <row r="34" spans="1:7" ht="13.5" thickBot="1">
      <c r="A34" s="159">
        <v>2016</v>
      </c>
      <c r="B34" s="160">
        <v>8810</v>
      </c>
      <c r="C34" s="160">
        <v>65246.29</v>
      </c>
      <c r="D34" s="160">
        <v>23168.87</v>
      </c>
      <c r="E34" s="160">
        <v>42077.42</v>
      </c>
      <c r="F34" s="161">
        <v>7.4059353007945514</v>
      </c>
    </row>
    <row r="35" spans="1:7" ht="18" customHeight="1">
      <c r="A35" s="267"/>
      <c r="B35" s="267"/>
    </row>
    <row r="36" spans="1:7" ht="31.5" customHeight="1">
      <c r="A36" s="272" t="s">
        <v>224</v>
      </c>
      <c r="B36" s="272"/>
      <c r="C36" s="272"/>
      <c r="D36" s="272"/>
      <c r="E36" s="272"/>
      <c r="F36" s="272"/>
    </row>
    <row r="37" spans="1:7">
      <c r="A37" s="212" t="s">
        <v>225</v>
      </c>
      <c r="B37" s="211"/>
      <c r="C37" s="211"/>
      <c r="D37" s="211"/>
      <c r="E37" s="211"/>
      <c r="F37" s="211"/>
      <c r="G37" s="211"/>
    </row>
    <row r="38" spans="1:7">
      <c r="A38" s="278"/>
      <c r="B38" s="278"/>
      <c r="C38" s="278"/>
      <c r="D38" s="278"/>
      <c r="E38" s="278"/>
      <c r="F38" s="278"/>
      <c r="G38" s="278"/>
    </row>
  </sheetData>
  <mergeCells count="9">
    <mergeCell ref="A38:G38"/>
    <mergeCell ref="C6:F6"/>
    <mergeCell ref="A1:F1"/>
    <mergeCell ref="A3:F3"/>
    <mergeCell ref="A4:F4"/>
    <mergeCell ref="A35:B35"/>
    <mergeCell ref="B6:B7"/>
    <mergeCell ref="A6:A7"/>
    <mergeCell ref="A36:F36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31"/>
  <sheetViews>
    <sheetView view="pageBreakPreview" zoomScale="93" zoomScaleNormal="75" zoomScaleSheetLayoutView="93" workbookViewId="0">
      <selection activeCell="A41" sqref="A41"/>
    </sheetView>
  </sheetViews>
  <sheetFormatPr baseColWidth="10" defaultRowHeight="12.75"/>
  <cols>
    <col min="1" max="1" width="12.7109375" customWidth="1"/>
    <col min="2" max="11" width="14.42578125" customWidth="1"/>
  </cols>
  <sheetData>
    <row r="1" spans="1:11" ht="18">
      <c r="A1" s="286" t="s">
        <v>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3" spans="1:11" ht="15">
      <c r="A3" s="288" t="s">
        <v>137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43.5" customHeight="1" thickBot="1">
      <c r="A5" s="35" t="s">
        <v>6</v>
      </c>
      <c r="B5" s="57" t="s">
        <v>46</v>
      </c>
      <c r="C5" s="57" t="s">
        <v>48</v>
      </c>
      <c r="D5" s="57" t="s">
        <v>47</v>
      </c>
      <c r="E5" s="57" t="s">
        <v>49</v>
      </c>
      <c r="F5" s="57" t="s">
        <v>50</v>
      </c>
      <c r="G5" s="57" t="s">
        <v>139</v>
      </c>
      <c r="H5" s="57" t="s">
        <v>140</v>
      </c>
      <c r="I5" s="57" t="s">
        <v>141</v>
      </c>
      <c r="J5" s="58" t="s">
        <v>51</v>
      </c>
      <c r="K5" s="58" t="s">
        <v>7</v>
      </c>
    </row>
    <row r="6" spans="1:11">
      <c r="A6" s="99">
        <v>1995</v>
      </c>
      <c r="B6" s="218">
        <v>22</v>
      </c>
      <c r="C6" s="218">
        <v>7</v>
      </c>
      <c r="D6" s="218">
        <v>8</v>
      </c>
      <c r="E6" s="218">
        <v>7</v>
      </c>
      <c r="F6" s="218">
        <v>0</v>
      </c>
      <c r="G6" s="218">
        <v>12</v>
      </c>
      <c r="H6" s="218">
        <v>0</v>
      </c>
      <c r="I6" s="218">
        <v>0</v>
      </c>
      <c r="J6" s="219">
        <v>19</v>
      </c>
      <c r="K6" s="220">
        <v>75</v>
      </c>
    </row>
    <row r="7" spans="1:11">
      <c r="A7" s="100">
        <v>1996</v>
      </c>
      <c r="B7" s="49">
        <v>110</v>
      </c>
      <c r="C7" s="49">
        <v>8</v>
      </c>
      <c r="D7" s="49">
        <v>1</v>
      </c>
      <c r="E7" s="49">
        <v>1</v>
      </c>
      <c r="F7" s="49">
        <v>2</v>
      </c>
      <c r="G7" s="49">
        <v>5</v>
      </c>
      <c r="H7" s="49">
        <v>0</v>
      </c>
      <c r="I7" s="49">
        <v>0</v>
      </c>
      <c r="J7" s="221">
        <v>13</v>
      </c>
      <c r="K7" s="152">
        <v>140</v>
      </c>
    </row>
    <row r="8" spans="1:11">
      <c r="A8" s="100">
        <v>1997</v>
      </c>
      <c r="B8" s="49">
        <v>40</v>
      </c>
      <c r="C8" s="49">
        <v>2</v>
      </c>
      <c r="D8" s="49">
        <v>4</v>
      </c>
      <c r="E8" s="49">
        <v>0</v>
      </c>
      <c r="F8" s="49">
        <v>5</v>
      </c>
      <c r="G8" s="49">
        <v>0</v>
      </c>
      <c r="H8" s="49">
        <v>0</v>
      </c>
      <c r="I8" s="49">
        <v>0</v>
      </c>
      <c r="J8" s="221">
        <v>13</v>
      </c>
      <c r="K8" s="152">
        <v>64</v>
      </c>
    </row>
    <row r="9" spans="1:11">
      <c r="A9" s="100">
        <v>1998</v>
      </c>
      <c r="B9" s="49">
        <v>0</v>
      </c>
      <c r="C9" s="49">
        <v>0</v>
      </c>
      <c r="D9" s="49">
        <v>4</v>
      </c>
      <c r="E9" s="49">
        <v>0</v>
      </c>
      <c r="F9" s="49">
        <v>1</v>
      </c>
      <c r="G9" s="49">
        <v>2</v>
      </c>
      <c r="H9" s="49">
        <v>0</v>
      </c>
      <c r="I9" s="49">
        <v>0</v>
      </c>
      <c r="J9" s="221">
        <v>36</v>
      </c>
      <c r="K9" s="152">
        <v>43</v>
      </c>
    </row>
    <row r="10" spans="1:11">
      <c r="A10" s="100">
        <v>1999</v>
      </c>
      <c r="B10" s="49">
        <v>5</v>
      </c>
      <c r="C10" s="49">
        <v>0</v>
      </c>
      <c r="D10" s="49">
        <v>8</v>
      </c>
      <c r="E10" s="49">
        <v>0</v>
      </c>
      <c r="F10" s="49">
        <v>0</v>
      </c>
      <c r="G10" s="49">
        <v>4</v>
      </c>
      <c r="H10" s="49">
        <v>1</v>
      </c>
      <c r="I10" s="49">
        <v>0</v>
      </c>
      <c r="J10" s="221">
        <v>17</v>
      </c>
      <c r="K10" s="152">
        <v>35</v>
      </c>
    </row>
    <row r="11" spans="1:11">
      <c r="A11" s="100">
        <v>2000</v>
      </c>
      <c r="B11" s="49">
        <v>14</v>
      </c>
      <c r="C11" s="49">
        <v>0</v>
      </c>
      <c r="D11" s="49">
        <v>6</v>
      </c>
      <c r="E11" s="49">
        <v>4</v>
      </c>
      <c r="F11" s="49">
        <v>2</v>
      </c>
      <c r="G11" s="49">
        <v>0</v>
      </c>
      <c r="H11" s="49">
        <v>0</v>
      </c>
      <c r="I11" s="49">
        <v>0</v>
      </c>
      <c r="J11" s="221">
        <v>37</v>
      </c>
      <c r="K11" s="152">
        <v>63</v>
      </c>
    </row>
    <row r="12" spans="1:11">
      <c r="A12" s="100">
        <v>2001</v>
      </c>
      <c r="B12" s="49">
        <v>9</v>
      </c>
      <c r="C12" s="49">
        <v>1</v>
      </c>
      <c r="D12" s="49">
        <v>1</v>
      </c>
      <c r="E12" s="49">
        <v>2</v>
      </c>
      <c r="F12" s="49">
        <v>4</v>
      </c>
      <c r="G12" s="49">
        <v>4</v>
      </c>
      <c r="H12" s="49">
        <v>0</v>
      </c>
      <c r="I12" s="49">
        <v>0</v>
      </c>
      <c r="J12" s="221">
        <v>27</v>
      </c>
      <c r="K12" s="152">
        <v>48</v>
      </c>
    </row>
    <row r="13" spans="1:11">
      <c r="A13" s="100">
        <v>2002</v>
      </c>
      <c r="B13" s="49">
        <v>13</v>
      </c>
      <c r="C13" s="49">
        <v>1</v>
      </c>
      <c r="D13" s="49">
        <v>6</v>
      </c>
      <c r="E13" s="49">
        <v>4</v>
      </c>
      <c r="F13" s="49">
        <v>0</v>
      </c>
      <c r="G13" s="49">
        <v>0</v>
      </c>
      <c r="H13" s="49">
        <v>0</v>
      </c>
      <c r="I13" s="49">
        <v>0</v>
      </c>
      <c r="J13" s="221">
        <v>15</v>
      </c>
      <c r="K13" s="152">
        <v>39</v>
      </c>
    </row>
    <row r="14" spans="1:11">
      <c r="A14" s="100">
        <v>2003</v>
      </c>
      <c r="B14" s="49">
        <v>9</v>
      </c>
      <c r="C14" s="49">
        <v>2</v>
      </c>
      <c r="D14" s="49">
        <v>11</v>
      </c>
      <c r="E14" s="49">
        <v>4</v>
      </c>
      <c r="F14" s="49">
        <v>0</v>
      </c>
      <c r="G14" s="49">
        <v>0</v>
      </c>
      <c r="H14" s="49">
        <v>60</v>
      </c>
      <c r="I14" s="49">
        <v>0</v>
      </c>
      <c r="J14" s="221">
        <v>5</v>
      </c>
      <c r="K14" s="152">
        <v>91</v>
      </c>
    </row>
    <row r="15" spans="1:11">
      <c r="A15" s="100">
        <v>2004</v>
      </c>
      <c r="B15" s="49">
        <v>7</v>
      </c>
      <c r="C15" s="49">
        <v>0</v>
      </c>
      <c r="D15" s="49">
        <v>4</v>
      </c>
      <c r="E15" s="49">
        <v>5</v>
      </c>
      <c r="F15" s="49">
        <v>3</v>
      </c>
      <c r="G15" s="49">
        <v>0</v>
      </c>
      <c r="H15" s="49">
        <v>25</v>
      </c>
      <c r="I15" s="49">
        <v>0</v>
      </c>
      <c r="J15" s="221">
        <v>20</v>
      </c>
      <c r="K15" s="152">
        <v>64</v>
      </c>
    </row>
    <row r="16" spans="1:11">
      <c r="A16" s="100">
        <v>2005</v>
      </c>
      <c r="B16" s="49">
        <v>8</v>
      </c>
      <c r="C16" s="49">
        <v>0</v>
      </c>
      <c r="D16" s="49">
        <v>19</v>
      </c>
      <c r="E16" s="49">
        <v>1</v>
      </c>
      <c r="F16" s="49">
        <v>3</v>
      </c>
      <c r="G16" s="49">
        <v>27</v>
      </c>
      <c r="H16" s="49">
        <v>9</v>
      </c>
      <c r="I16" s="49">
        <v>0</v>
      </c>
      <c r="J16" s="221" t="s">
        <v>138</v>
      </c>
      <c r="K16" s="152">
        <v>67</v>
      </c>
    </row>
    <row r="17" spans="1:11">
      <c r="A17" s="100">
        <v>2006</v>
      </c>
      <c r="B17" s="49">
        <v>9</v>
      </c>
      <c r="C17" s="49">
        <v>5</v>
      </c>
      <c r="D17" s="49">
        <v>8</v>
      </c>
      <c r="E17" s="49">
        <v>0</v>
      </c>
      <c r="F17" s="49">
        <v>0</v>
      </c>
      <c r="G17" s="49">
        <v>0</v>
      </c>
      <c r="H17" s="49">
        <v>23</v>
      </c>
      <c r="I17" s="49">
        <v>0</v>
      </c>
      <c r="J17" s="221" t="s">
        <v>138</v>
      </c>
      <c r="K17" s="152">
        <v>45</v>
      </c>
    </row>
    <row r="18" spans="1:11">
      <c r="A18" s="100">
        <v>2007</v>
      </c>
      <c r="B18" s="49">
        <v>11</v>
      </c>
      <c r="C18" s="49">
        <v>2</v>
      </c>
      <c r="D18" s="49">
        <v>1</v>
      </c>
      <c r="E18" s="49">
        <v>0</v>
      </c>
      <c r="F18" s="49">
        <v>0</v>
      </c>
      <c r="G18" s="49">
        <v>0</v>
      </c>
      <c r="H18" s="49">
        <v>9</v>
      </c>
      <c r="I18" s="49">
        <v>0</v>
      </c>
      <c r="J18" s="221">
        <v>2</v>
      </c>
      <c r="K18" s="152">
        <v>25</v>
      </c>
    </row>
    <row r="19" spans="1:11">
      <c r="A19" s="100">
        <v>2008</v>
      </c>
      <c r="B19" s="49">
        <v>6</v>
      </c>
      <c r="C19" s="49">
        <v>1</v>
      </c>
      <c r="D19" s="49">
        <v>1</v>
      </c>
      <c r="E19" s="49">
        <v>4</v>
      </c>
      <c r="F19" s="49">
        <v>0</v>
      </c>
      <c r="G19" s="49">
        <v>61</v>
      </c>
      <c r="H19" s="49">
        <v>3</v>
      </c>
      <c r="I19" s="49">
        <v>0</v>
      </c>
      <c r="J19" s="221">
        <v>5</v>
      </c>
      <c r="K19" s="152">
        <v>81</v>
      </c>
    </row>
    <row r="20" spans="1:11">
      <c r="A20" s="100">
        <v>2009</v>
      </c>
      <c r="B20" s="49">
        <v>6</v>
      </c>
      <c r="C20" s="49">
        <v>2</v>
      </c>
      <c r="D20" s="49">
        <v>11</v>
      </c>
      <c r="E20" s="49">
        <v>3</v>
      </c>
      <c r="F20" s="49">
        <v>1</v>
      </c>
      <c r="G20" s="49">
        <v>0</v>
      </c>
      <c r="H20" s="49">
        <v>6</v>
      </c>
      <c r="I20" s="49">
        <v>0</v>
      </c>
      <c r="J20" s="222">
        <v>2</v>
      </c>
      <c r="K20" s="152">
        <v>31</v>
      </c>
    </row>
    <row r="21" spans="1:11">
      <c r="A21" s="100">
        <v>2010</v>
      </c>
      <c r="B21" s="49">
        <v>12</v>
      </c>
      <c r="C21" s="49">
        <v>2</v>
      </c>
      <c r="D21" s="49">
        <v>9</v>
      </c>
      <c r="E21" s="49">
        <v>11</v>
      </c>
      <c r="F21" s="49">
        <v>1</v>
      </c>
      <c r="G21" s="49">
        <v>0</v>
      </c>
      <c r="H21" s="49">
        <v>16</v>
      </c>
      <c r="I21" s="49">
        <v>0</v>
      </c>
      <c r="J21" s="221">
        <v>5</v>
      </c>
      <c r="K21" s="152">
        <v>56</v>
      </c>
    </row>
    <row r="22" spans="1:11">
      <c r="A22" s="100">
        <v>2011</v>
      </c>
      <c r="B22" s="49">
        <v>9</v>
      </c>
      <c r="C22" s="49">
        <v>3</v>
      </c>
      <c r="D22" s="49">
        <v>12</v>
      </c>
      <c r="E22" s="49">
        <v>2</v>
      </c>
      <c r="F22" s="49">
        <v>1</v>
      </c>
      <c r="G22" s="49">
        <v>0</v>
      </c>
      <c r="H22" s="49">
        <v>6</v>
      </c>
      <c r="I22" s="49">
        <v>9</v>
      </c>
      <c r="J22" s="221">
        <v>2</v>
      </c>
      <c r="K22" s="152">
        <v>44</v>
      </c>
    </row>
    <row r="23" spans="1:11">
      <c r="A23" s="100">
        <v>2012</v>
      </c>
      <c r="B23" s="49">
        <v>15</v>
      </c>
      <c r="C23" s="49">
        <v>0</v>
      </c>
      <c r="D23" s="49">
        <v>10</v>
      </c>
      <c r="E23" s="49">
        <v>0</v>
      </c>
      <c r="F23" s="49">
        <v>0</v>
      </c>
      <c r="G23" s="49">
        <v>0</v>
      </c>
      <c r="H23" s="49">
        <v>6</v>
      </c>
      <c r="I23" s="49">
        <v>0</v>
      </c>
      <c r="J23" s="221">
        <v>7</v>
      </c>
      <c r="K23" s="152">
        <v>38</v>
      </c>
    </row>
    <row r="24" spans="1:11">
      <c r="A24" s="100">
        <v>2013</v>
      </c>
      <c r="B24" s="49">
        <v>5</v>
      </c>
      <c r="C24" s="49">
        <v>2</v>
      </c>
      <c r="D24" s="49">
        <v>1</v>
      </c>
      <c r="E24" s="49">
        <v>4</v>
      </c>
      <c r="F24" s="49">
        <v>0</v>
      </c>
      <c r="G24" s="49">
        <v>0</v>
      </c>
      <c r="H24" s="49">
        <v>4</v>
      </c>
      <c r="I24" s="49">
        <v>0</v>
      </c>
      <c r="J24" s="221">
        <v>9</v>
      </c>
      <c r="K24" s="152">
        <v>25</v>
      </c>
    </row>
    <row r="25" spans="1:11">
      <c r="A25" s="100">
        <v>2014</v>
      </c>
      <c r="B25" s="49">
        <v>2</v>
      </c>
      <c r="C25" s="49">
        <v>0</v>
      </c>
      <c r="D25" s="49">
        <v>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221">
        <v>18</v>
      </c>
      <c r="K25" s="152">
        <v>24</v>
      </c>
    </row>
    <row r="26" spans="1:11">
      <c r="A26" s="100">
        <v>2015</v>
      </c>
      <c r="B26" s="49">
        <v>16</v>
      </c>
      <c r="C26" s="49">
        <v>1</v>
      </c>
      <c r="D26" s="49">
        <v>3</v>
      </c>
      <c r="E26" s="49">
        <v>1</v>
      </c>
      <c r="F26" s="49">
        <v>0</v>
      </c>
      <c r="G26" s="49">
        <v>3</v>
      </c>
      <c r="H26" s="49">
        <v>10</v>
      </c>
      <c r="I26" s="49">
        <v>0</v>
      </c>
      <c r="J26" s="221">
        <v>2</v>
      </c>
      <c r="K26" s="221">
        <v>36</v>
      </c>
    </row>
    <row r="27" spans="1:11">
      <c r="A27" s="100"/>
      <c r="B27" s="49"/>
      <c r="C27" s="49"/>
      <c r="D27" s="49"/>
      <c r="E27" s="49"/>
      <c r="F27" s="49"/>
      <c r="G27" s="49"/>
      <c r="H27" s="49"/>
      <c r="I27" s="49"/>
      <c r="J27" s="221"/>
      <c r="K27" s="221"/>
    </row>
    <row r="28" spans="1:11" s="1" customFormat="1" ht="20.25" customHeight="1" thickBot="1">
      <c r="A28" s="213" t="s">
        <v>9</v>
      </c>
      <c r="B28" s="223">
        <v>312</v>
      </c>
      <c r="C28" s="223">
        <v>38</v>
      </c>
      <c r="D28" s="223">
        <v>129</v>
      </c>
      <c r="E28" s="223">
        <v>52</v>
      </c>
      <c r="F28" s="223">
        <v>23</v>
      </c>
      <c r="G28" s="223">
        <v>118</v>
      </c>
      <c r="H28" s="223">
        <v>168</v>
      </c>
      <c r="I28" s="223">
        <v>9</v>
      </c>
      <c r="J28" s="223">
        <v>252</v>
      </c>
      <c r="K28" s="224">
        <v>1134</v>
      </c>
    </row>
    <row r="29" spans="1:11" ht="18.7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8.75" customHeight="1">
      <c r="A30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78" t="s">
        <v>63</v>
      </c>
      <c r="B31" s="267"/>
      <c r="C31" s="267"/>
      <c r="D31" s="267"/>
    </row>
  </sheetData>
  <mergeCells count="3">
    <mergeCell ref="A1:K1"/>
    <mergeCell ref="A3:K3"/>
    <mergeCell ref="A31:D31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31"/>
  <sheetViews>
    <sheetView view="pageBreakPreview" zoomScale="75" zoomScaleNormal="100" workbookViewId="0">
      <selection activeCell="A41" sqref="A41"/>
    </sheetView>
  </sheetViews>
  <sheetFormatPr baseColWidth="10" defaultColWidth="23.28515625" defaultRowHeight="12.75"/>
  <cols>
    <col min="1" max="1" width="28.85546875" customWidth="1"/>
    <col min="2" max="2" width="30.42578125" customWidth="1"/>
    <col min="3" max="3" width="28.42578125" customWidth="1"/>
    <col min="4" max="4" width="29" customWidth="1"/>
    <col min="5" max="5" width="11.7109375" customWidth="1"/>
  </cols>
  <sheetData>
    <row r="1" spans="1:11" ht="18">
      <c r="A1" s="286" t="s">
        <v>5</v>
      </c>
      <c r="B1" s="286"/>
      <c r="C1" s="286"/>
      <c r="D1" s="286"/>
    </row>
    <row r="3" spans="1:11" ht="15" customHeight="1">
      <c r="A3" s="271" t="s">
        <v>226</v>
      </c>
      <c r="B3" s="271"/>
      <c r="C3" s="271"/>
      <c r="D3" s="271"/>
    </row>
    <row r="4" spans="1:11" ht="13.5" thickBot="1">
      <c r="A4" s="10"/>
      <c r="B4" s="2"/>
      <c r="C4" s="2"/>
      <c r="D4" s="2"/>
    </row>
    <row r="5" spans="1:11" ht="38.25" customHeight="1">
      <c r="A5" s="328" t="s">
        <v>121</v>
      </c>
      <c r="B5" s="330" t="s">
        <v>227</v>
      </c>
      <c r="C5" s="331"/>
      <c r="D5" s="331"/>
      <c r="K5" s="322"/>
    </row>
    <row r="6" spans="1:11" ht="36" customHeight="1" thickBot="1">
      <c r="A6" s="329"/>
      <c r="B6" s="225" t="s">
        <v>228</v>
      </c>
      <c r="C6" s="225" t="s">
        <v>229</v>
      </c>
      <c r="D6" s="256" t="s">
        <v>230</v>
      </c>
      <c r="K6" s="322"/>
    </row>
    <row r="7" spans="1:11">
      <c r="A7" s="74" t="s">
        <v>122</v>
      </c>
      <c r="B7" s="226">
        <v>18.505232952135454</v>
      </c>
      <c r="C7" s="226">
        <v>27.513963418444913</v>
      </c>
      <c r="D7" s="257">
        <v>7.683235984575858</v>
      </c>
    </row>
    <row r="8" spans="1:11">
      <c r="A8" s="75" t="s">
        <v>71</v>
      </c>
      <c r="B8" s="227">
        <v>8.5723349097000074</v>
      </c>
      <c r="C8" s="227">
        <v>4.5222631162162852</v>
      </c>
      <c r="D8" s="258">
        <v>15.126880868747579</v>
      </c>
    </row>
    <row r="9" spans="1:11">
      <c r="A9" s="75" t="s">
        <v>68</v>
      </c>
      <c r="B9" s="227">
        <v>103.3672872171467</v>
      </c>
      <c r="C9" s="227">
        <v>75.032878794144438</v>
      </c>
      <c r="D9" s="258">
        <v>156.85810950594686</v>
      </c>
    </row>
    <row r="10" spans="1:11">
      <c r="A10" s="75" t="s">
        <v>123</v>
      </c>
      <c r="B10" s="227">
        <v>-2.7986966548132681</v>
      </c>
      <c r="C10" s="227">
        <v>4.1293621824338604</v>
      </c>
      <c r="D10" s="258">
        <v>-15.768839785282175</v>
      </c>
    </row>
    <row r="11" spans="1:11">
      <c r="A11" s="75" t="s">
        <v>76</v>
      </c>
      <c r="B11" s="227">
        <v>7.5174993910921986</v>
      </c>
      <c r="C11" s="227">
        <v>25.150059311981028</v>
      </c>
      <c r="D11" s="258">
        <v>-6.9227358781893225</v>
      </c>
    </row>
    <row r="12" spans="1:11">
      <c r="A12" s="75" t="s">
        <v>26</v>
      </c>
      <c r="B12" s="227">
        <v>7.1737955246796741</v>
      </c>
      <c r="C12" s="227">
        <v>14.971268018478332</v>
      </c>
      <c r="D12" s="258">
        <v>-6.2304364064517772</v>
      </c>
    </row>
    <row r="13" spans="1:11">
      <c r="A13" s="75" t="s">
        <v>65</v>
      </c>
      <c r="B13" s="227">
        <v>25.673248748356201</v>
      </c>
      <c r="C13" s="227">
        <v>15.799075343192833</v>
      </c>
      <c r="D13" s="258">
        <v>39.501442531316158</v>
      </c>
    </row>
    <row r="14" spans="1:11">
      <c r="A14" s="75" t="s">
        <v>79</v>
      </c>
      <c r="B14" s="227">
        <v>22.671616754491605</v>
      </c>
      <c r="C14" s="227">
        <v>15.798424386802933</v>
      </c>
      <c r="D14" s="258">
        <v>30.834217737651532</v>
      </c>
    </row>
    <row r="15" spans="1:11">
      <c r="A15" s="75" t="s">
        <v>74</v>
      </c>
      <c r="B15" s="227">
        <v>4.9649289515882442</v>
      </c>
      <c r="C15" s="227">
        <v>11.423084045934555</v>
      </c>
      <c r="D15" s="258">
        <v>-4.0966148145023009</v>
      </c>
    </row>
    <row r="16" spans="1:11">
      <c r="A16" s="75" t="s">
        <v>73</v>
      </c>
      <c r="B16" s="227">
        <v>13.054087147814242</v>
      </c>
      <c r="C16" s="227">
        <v>19.517874920636981</v>
      </c>
      <c r="D16" s="258">
        <v>4.3583660260843953</v>
      </c>
    </row>
    <row r="17" spans="1:4">
      <c r="A17" s="75" t="s">
        <v>70</v>
      </c>
      <c r="B17" s="227">
        <v>56.270441834689464</v>
      </c>
      <c r="C17" s="227">
        <v>48.012139231449623</v>
      </c>
      <c r="D17" s="258">
        <v>70.630716349079805</v>
      </c>
    </row>
    <row r="18" spans="1:4">
      <c r="A18" s="75" t="s">
        <v>67</v>
      </c>
      <c r="B18" s="227">
        <v>46.006294676938026</v>
      </c>
      <c r="C18" s="227">
        <v>42.465918529949413</v>
      </c>
      <c r="D18" s="258">
        <v>50.610494055016488</v>
      </c>
    </row>
    <row r="19" spans="1:4">
      <c r="A19" s="75" t="s">
        <v>124</v>
      </c>
      <c r="B19" s="227">
        <v>5.1585423711683047</v>
      </c>
      <c r="C19" s="227">
        <v>13.021770810973537</v>
      </c>
      <c r="D19" s="258">
        <v>-3.7549823651319167</v>
      </c>
    </row>
    <row r="20" spans="1:4">
      <c r="A20" s="75" t="s">
        <v>125</v>
      </c>
      <c r="B20" s="227">
        <v>55.670779146641138</v>
      </c>
      <c r="C20" s="227">
        <v>57.557134743787906</v>
      </c>
      <c r="D20" s="258">
        <v>54.209416920507401</v>
      </c>
    </row>
    <row r="21" spans="1:4">
      <c r="A21" s="75" t="s">
        <v>72</v>
      </c>
      <c r="B21" s="227">
        <v>20.256013142635215</v>
      </c>
      <c r="C21" s="227">
        <v>12.714241393655499</v>
      </c>
      <c r="D21" s="258">
        <v>30.164844292794406</v>
      </c>
    </row>
    <row r="22" spans="1:4">
      <c r="A22" s="75" t="s">
        <v>126</v>
      </c>
      <c r="B22" s="227">
        <v>-4.5667481203007503</v>
      </c>
      <c r="C22" s="227">
        <v>10.171838828755543</v>
      </c>
      <c r="D22" s="258">
        <v>-26.754450409720267</v>
      </c>
    </row>
    <row r="23" spans="1:4">
      <c r="A23" s="75" t="s">
        <v>127</v>
      </c>
      <c r="B23" s="227">
        <v>14.177187002953874</v>
      </c>
      <c r="C23" s="227">
        <v>18.770801584882655</v>
      </c>
      <c r="D23" s="258">
        <v>0.72035714285713881</v>
      </c>
    </row>
    <row r="24" spans="1:4">
      <c r="A24" s="89"/>
      <c r="B24" s="227">
        <v>19.832105004279995</v>
      </c>
      <c r="C24" s="227">
        <v>21.949339727095072</v>
      </c>
      <c r="D24" s="258">
        <v>17.127421238730282</v>
      </c>
    </row>
    <row r="25" spans="1:4" ht="18.75" customHeight="1" thickBot="1">
      <c r="A25" s="228" t="s">
        <v>128</v>
      </c>
      <c r="B25" s="229">
        <v>19.832105004279995</v>
      </c>
      <c r="C25" s="229">
        <v>21.949339727095072</v>
      </c>
      <c r="D25" s="259">
        <v>17.127421238730282</v>
      </c>
    </row>
    <row r="26" spans="1:4">
      <c r="A26" s="278"/>
      <c r="B26" s="278"/>
      <c r="C26" s="278"/>
      <c r="D26" s="278"/>
    </row>
    <row r="27" spans="1:4">
      <c r="A27" s="193" t="s">
        <v>231</v>
      </c>
    </row>
    <row r="28" spans="1:4">
      <c r="A28" s="278" t="s">
        <v>85</v>
      </c>
      <c r="B28" s="278"/>
      <c r="C28" s="278"/>
      <c r="D28" s="278"/>
    </row>
    <row r="29" spans="1:4">
      <c r="A29" t="s">
        <v>232</v>
      </c>
    </row>
    <row r="30" spans="1:4">
      <c r="A30" t="s">
        <v>233</v>
      </c>
    </row>
    <row r="31" spans="1:4">
      <c r="A31" t="s">
        <v>234</v>
      </c>
    </row>
  </sheetData>
  <mergeCells count="7">
    <mergeCell ref="K5:K6"/>
    <mergeCell ref="A26:D26"/>
    <mergeCell ref="A28:D28"/>
    <mergeCell ref="A1:D1"/>
    <mergeCell ref="A5:A6"/>
    <mergeCell ref="A3:D3"/>
    <mergeCell ref="B5:D5"/>
  </mergeCells>
  <phoneticPr fontId="5" type="noConversion"/>
  <printOptions horizontalCentered="1"/>
  <pageMargins left="0.78740157480314965" right="0.78740157480314965" top="0.98425196850393704" bottom="0.98425196850393704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7"/>
  <sheetViews>
    <sheetView view="pageBreakPreview" zoomScale="85" zoomScaleNormal="100" zoomScaleSheetLayoutView="85" workbookViewId="0">
      <selection activeCell="A41" sqref="A41"/>
    </sheetView>
  </sheetViews>
  <sheetFormatPr baseColWidth="10" defaultColWidth="9.140625" defaultRowHeight="12.75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>
      <c r="A1" s="270" t="s">
        <v>5</v>
      </c>
      <c r="B1" s="270"/>
      <c r="C1" s="270"/>
      <c r="D1" s="270"/>
      <c r="E1" s="270"/>
      <c r="F1" s="3"/>
      <c r="G1" s="3"/>
    </row>
    <row r="2" spans="1:7">
      <c r="A2" s="2"/>
      <c r="B2" s="2"/>
      <c r="C2" s="2"/>
      <c r="D2" s="2"/>
      <c r="E2" s="2"/>
    </row>
    <row r="3" spans="1:7" ht="15" customHeight="1">
      <c r="A3" s="271" t="s">
        <v>86</v>
      </c>
      <c r="B3" s="271"/>
      <c r="C3" s="271"/>
      <c r="D3" s="271"/>
      <c r="E3" s="271"/>
      <c r="F3" s="4"/>
      <c r="G3" s="4"/>
    </row>
    <row r="4" spans="1:7" ht="15" customHeight="1">
      <c r="A4" s="271" t="s">
        <v>87</v>
      </c>
      <c r="B4" s="271"/>
      <c r="C4" s="271"/>
      <c r="D4" s="271"/>
      <c r="E4" s="271"/>
      <c r="F4" s="4"/>
      <c r="G4" s="4"/>
    </row>
    <row r="5" spans="1:7" ht="13.5" thickBot="1">
      <c r="A5" s="10"/>
      <c r="B5" s="10"/>
      <c r="C5" s="10"/>
      <c r="D5" s="10"/>
      <c r="E5" s="10"/>
    </row>
    <row r="6" spans="1:7" ht="51" customHeight="1">
      <c r="A6" s="268" t="s">
        <v>6</v>
      </c>
      <c r="B6" s="273" t="s">
        <v>88</v>
      </c>
      <c r="C6" s="276"/>
      <c r="D6" s="273" t="s">
        <v>89</v>
      </c>
      <c r="E6" s="274"/>
    </row>
    <row r="7" spans="1:7" ht="37.5" customHeight="1" thickBot="1">
      <c r="A7" s="269"/>
      <c r="B7" s="52" t="s">
        <v>90</v>
      </c>
      <c r="C7" s="52" t="s">
        <v>91</v>
      </c>
      <c r="D7" s="52" t="s">
        <v>92</v>
      </c>
      <c r="E7" s="53" t="s">
        <v>91</v>
      </c>
    </row>
    <row r="8" spans="1:7" ht="18.75" customHeight="1">
      <c r="A8" s="100">
        <v>1990</v>
      </c>
      <c r="B8" s="125">
        <v>118758664.05787271</v>
      </c>
      <c r="C8" s="126">
        <v>100</v>
      </c>
      <c r="D8" s="46">
        <v>3456.6918881042297</v>
      </c>
      <c r="E8" s="127">
        <v>100</v>
      </c>
    </row>
    <row r="9" spans="1:7">
      <c r="A9" s="100">
        <v>1991</v>
      </c>
      <c r="B9" s="125">
        <v>120186750.21177804</v>
      </c>
      <c r="C9" s="126">
        <v>101.20251113064846</v>
      </c>
      <c r="D9" s="46">
        <v>3565.2555809835671</v>
      </c>
      <c r="E9" s="127">
        <v>103.14068179616893</v>
      </c>
    </row>
    <row r="10" spans="1:7">
      <c r="A10" s="100">
        <v>1992</v>
      </c>
      <c r="B10" s="125">
        <v>119276308.32313265</v>
      </c>
      <c r="C10" s="126">
        <v>100.43587915826308</v>
      </c>
      <c r="D10" s="46">
        <v>3532.6016478601955</v>
      </c>
      <c r="E10" s="127">
        <v>102.19602331400145</v>
      </c>
    </row>
    <row r="11" spans="1:7">
      <c r="A11" s="100">
        <v>1993</v>
      </c>
      <c r="B11" s="125">
        <v>113162068.09669635</v>
      </c>
      <c r="C11" s="126">
        <v>95.2874209173917</v>
      </c>
      <c r="D11" s="46">
        <v>3386.2919956804481</v>
      </c>
      <c r="E11" s="127">
        <v>97.963373806440387</v>
      </c>
    </row>
    <row r="12" spans="1:7">
      <c r="A12" s="100">
        <v>1994</v>
      </c>
      <c r="B12" s="125">
        <v>114455246.84767583</v>
      </c>
      <c r="C12" s="126">
        <v>96.37633410215885</v>
      </c>
      <c r="D12" s="46">
        <v>3551.1160403966078</v>
      </c>
      <c r="E12" s="127">
        <v>102.73163346196192</v>
      </c>
    </row>
    <row r="13" spans="1:7">
      <c r="A13" s="100">
        <v>1995</v>
      </c>
      <c r="B13" s="125">
        <v>109026093.09661746</v>
      </c>
      <c r="C13" s="126">
        <v>91.804748698998139</v>
      </c>
      <c r="D13" s="46">
        <v>3378.5136390563198</v>
      </c>
      <c r="E13" s="127">
        <v>97.738350666515842</v>
      </c>
    </row>
    <row r="14" spans="1:7">
      <c r="A14" s="100">
        <v>1996</v>
      </c>
      <c r="B14" s="125">
        <v>103002165.84428653</v>
      </c>
      <c r="C14" s="126">
        <v>86.732337940490964</v>
      </c>
      <c r="D14" s="46">
        <v>3315.4155431877657</v>
      </c>
      <c r="E14" s="127">
        <v>95.912961019098972</v>
      </c>
    </row>
    <row r="15" spans="1:7">
      <c r="A15" s="100">
        <v>1997</v>
      </c>
      <c r="B15" s="125">
        <v>107011949.58521064</v>
      </c>
      <c r="C15" s="126">
        <v>90.108751588062873</v>
      </c>
      <c r="D15" s="46">
        <v>3312.354440197958</v>
      </c>
      <c r="E15" s="127">
        <v>95.824405166020426</v>
      </c>
    </row>
    <row r="16" spans="1:7">
      <c r="A16" s="100">
        <v>1998</v>
      </c>
      <c r="B16" s="125">
        <v>102976196.00268963</v>
      </c>
      <c r="C16" s="126">
        <v>86.710470195680145</v>
      </c>
      <c r="D16" s="46">
        <v>3331.8108242900612</v>
      </c>
      <c r="E16" s="127">
        <v>96.387266558412961</v>
      </c>
    </row>
    <row r="17" spans="1:11">
      <c r="A17" s="100">
        <v>1999</v>
      </c>
      <c r="B17" s="125">
        <v>104359537.77867942</v>
      </c>
      <c r="C17" s="126">
        <v>87.875304599101568</v>
      </c>
      <c r="D17" s="46">
        <v>3330.4287469673231</v>
      </c>
      <c r="E17" s="127">
        <v>96.347283899631734</v>
      </c>
    </row>
    <row r="18" spans="1:11">
      <c r="A18" s="100">
        <v>2000</v>
      </c>
      <c r="B18" s="125">
        <v>102470880.73960105</v>
      </c>
      <c r="C18" s="126">
        <v>86.284972597591349</v>
      </c>
      <c r="D18" s="46">
        <v>3335.2382410322621</v>
      </c>
      <c r="E18" s="127">
        <v>96.486419646195969</v>
      </c>
    </row>
    <row r="19" spans="1:11">
      <c r="A19" s="100">
        <v>2001</v>
      </c>
      <c r="B19" s="125">
        <v>99741917.764444441</v>
      </c>
      <c r="C19" s="126">
        <v>83.987066169621826</v>
      </c>
      <c r="D19" s="46">
        <v>3220.0728355898868</v>
      </c>
      <c r="E19" s="127">
        <v>93.154754309209991</v>
      </c>
    </row>
    <row r="20" spans="1:11">
      <c r="A20" s="100">
        <v>2002</v>
      </c>
      <c r="B20" s="125">
        <v>104212108.66730915</v>
      </c>
      <c r="C20" s="126">
        <v>87.751162825918257</v>
      </c>
      <c r="D20" s="46">
        <v>3170.136336591298</v>
      </c>
      <c r="E20" s="127">
        <v>91.710121677344844</v>
      </c>
    </row>
    <row r="21" spans="1:11">
      <c r="A21" s="100">
        <v>2003</v>
      </c>
      <c r="B21" s="125">
        <v>96935368.68466635</v>
      </c>
      <c r="C21" s="126">
        <v>81.623828841176945</v>
      </c>
      <c r="D21" s="46">
        <v>3222.4473519754433</v>
      </c>
      <c r="E21" s="127">
        <v>93.22344762821038</v>
      </c>
    </row>
    <row r="22" spans="1:11">
      <c r="A22" s="100">
        <v>2004</v>
      </c>
      <c r="B22" s="125">
        <v>97985900.803600773</v>
      </c>
      <c r="C22" s="126">
        <v>82.508422927232417</v>
      </c>
      <c r="D22" s="46">
        <v>3212.9758158770646</v>
      </c>
      <c r="E22" s="127">
        <v>92.949441832930404</v>
      </c>
    </row>
    <row r="23" spans="1:11">
      <c r="A23" s="100">
        <v>2005</v>
      </c>
      <c r="B23" s="125">
        <v>94336065.370021462</v>
      </c>
      <c r="C23" s="126">
        <v>79.43510152998202</v>
      </c>
      <c r="D23" s="46">
        <v>3138.0072855977837</v>
      </c>
      <c r="E23" s="127">
        <v>90.780647716877539</v>
      </c>
    </row>
    <row r="24" spans="1:11">
      <c r="A24" s="100">
        <v>2006</v>
      </c>
      <c r="B24" s="125">
        <v>90372578.370835394</v>
      </c>
      <c r="C24" s="126">
        <v>76.09767176801148</v>
      </c>
      <c r="D24" s="46">
        <v>3023.9783315732766</v>
      </c>
      <c r="E24" s="127">
        <v>87.481859230205544</v>
      </c>
    </row>
    <row r="25" spans="1:11">
      <c r="A25" s="100">
        <v>2007</v>
      </c>
      <c r="B25" s="125">
        <v>89101205.190399379</v>
      </c>
      <c r="C25" s="126">
        <v>75.027119829319702</v>
      </c>
      <c r="D25" s="46">
        <v>2933.9206074827061</v>
      </c>
      <c r="E25" s="127">
        <v>84.876543888086317</v>
      </c>
    </row>
    <row r="26" spans="1:11">
      <c r="A26" s="100">
        <v>2008</v>
      </c>
      <c r="B26" s="125">
        <v>63601718.943916626</v>
      </c>
      <c r="C26" s="126">
        <v>53.555434837935394</v>
      </c>
      <c r="D26" s="46">
        <v>2622.1950998519596</v>
      </c>
      <c r="E26" s="127">
        <v>75.858513999350492</v>
      </c>
      <c r="H26" s="2"/>
      <c r="I26" s="2"/>
      <c r="J26" s="2"/>
      <c r="K26" s="2"/>
    </row>
    <row r="27" spans="1:11">
      <c r="A27" s="100">
        <v>2009</v>
      </c>
      <c r="B27" s="125">
        <v>59426317.65060544</v>
      </c>
      <c r="C27" s="126">
        <v>50.039563952695012</v>
      </c>
      <c r="D27" s="46">
        <v>2439.2355961894864</v>
      </c>
      <c r="E27" s="127">
        <v>70.565606514824438</v>
      </c>
      <c r="H27" s="2"/>
      <c r="I27" s="2"/>
      <c r="J27" s="2"/>
      <c r="K27" s="2"/>
    </row>
    <row r="28" spans="1:11">
      <c r="A28" s="100">
        <v>2010</v>
      </c>
      <c r="B28" s="125">
        <v>56370199.682953842</v>
      </c>
      <c r="C28" s="126">
        <v>47.466178682747625</v>
      </c>
      <c r="D28" s="46">
        <v>2298.5237796420433</v>
      </c>
      <c r="E28" s="127">
        <v>66.49489899727898</v>
      </c>
      <c r="H28" s="2"/>
      <c r="I28" s="2"/>
      <c r="J28" s="2"/>
      <c r="K28" s="2"/>
    </row>
    <row r="29" spans="1:11">
      <c r="A29" s="100">
        <v>2011</v>
      </c>
      <c r="B29" s="125">
        <v>56775841.998937331</v>
      </c>
      <c r="C29" s="126">
        <v>47.807747290984757</v>
      </c>
      <c r="D29" s="46">
        <v>2288.0615699366645</v>
      </c>
      <c r="E29" s="127">
        <v>66.192233615345941</v>
      </c>
      <c r="H29" s="2"/>
      <c r="I29" s="2"/>
      <c r="J29" s="2"/>
      <c r="K29" s="2"/>
    </row>
    <row r="30" spans="1:11">
      <c r="A30" s="100">
        <v>2012</v>
      </c>
      <c r="B30" s="125">
        <v>54045587.389909968</v>
      </c>
      <c r="C30" s="126">
        <v>45.508753250687306</v>
      </c>
      <c r="D30" s="46">
        <v>2226.7354411250026</v>
      </c>
      <c r="E30" s="127">
        <v>64.418105900269353</v>
      </c>
      <c r="H30" s="2"/>
      <c r="I30" s="2"/>
      <c r="J30" s="2"/>
      <c r="K30" s="2"/>
    </row>
    <row r="31" spans="1:11">
      <c r="A31" s="100">
        <v>2013</v>
      </c>
      <c r="B31" s="125">
        <v>47527709.974869527</v>
      </c>
      <c r="C31" s="190">
        <v>40.020414806711386</v>
      </c>
      <c r="D31" s="46">
        <v>2068.9275525360131</v>
      </c>
      <c r="E31" s="127">
        <v>59.852819386534478</v>
      </c>
      <c r="H31" s="2"/>
      <c r="I31" s="2"/>
      <c r="J31" s="2"/>
      <c r="K31" s="2"/>
    </row>
    <row r="32" spans="1:11" ht="13.5" thickBot="1">
      <c r="A32" s="101">
        <v>2014</v>
      </c>
      <c r="B32" s="128">
        <v>47737478.19800128</v>
      </c>
      <c r="C32" s="129">
        <v>40.197048844148462</v>
      </c>
      <c r="D32" s="130">
        <v>2074.1040401594964</v>
      </c>
      <c r="E32" s="131">
        <v>60.002572034182869</v>
      </c>
      <c r="H32" s="2"/>
      <c r="I32" s="2"/>
      <c r="J32" s="2"/>
      <c r="K32" s="2"/>
    </row>
    <row r="34" spans="1:8" ht="12.75" customHeight="1">
      <c r="A34" s="265" t="s">
        <v>85</v>
      </c>
      <c r="B34" s="265"/>
      <c r="C34" s="265"/>
      <c r="D34" s="265"/>
      <c r="E34" s="265"/>
      <c r="F34" s="51"/>
      <c r="G34" s="51"/>
      <c r="H34" s="51"/>
    </row>
    <row r="35" spans="1:8" ht="12.75" customHeight="1">
      <c r="A35" s="272" t="s">
        <v>184</v>
      </c>
      <c r="B35" s="265"/>
      <c r="C35" s="265"/>
      <c r="D35" s="265"/>
      <c r="E35" s="265"/>
      <c r="F35" s="51"/>
      <c r="G35" s="51"/>
      <c r="H35" s="51"/>
    </row>
    <row r="36" spans="1:8" ht="12.75" customHeight="1">
      <c r="A36" s="272" t="s">
        <v>185</v>
      </c>
      <c r="B36" s="265"/>
      <c r="C36" s="265"/>
      <c r="D36" s="265"/>
      <c r="E36" s="265"/>
      <c r="F36" s="51"/>
      <c r="G36" s="51"/>
      <c r="H36" s="51"/>
    </row>
    <row r="37" spans="1:8" ht="14.25" customHeight="1">
      <c r="A37" s="275"/>
      <c r="B37" s="267"/>
      <c r="C37" s="267"/>
      <c r="D37" s="267"/>
      <c r="E37" s="267"/>
    </row>
  </sheetData>
  <mergeCells count="10">
    <mergeCell ref="A37:E37"/>
    <mergeCell ref="A34:E34"/>
    <mergeCell ref="A36:E36"/>
    <mergeCell ref="A35:E35"/>
    <mergeCell ref="A1:E1"/>
    <mergeCell ref="A3:E3"/>
    <mergeCell ref="A4:E4"/>
    <mergeCell ref="A6:A7"/>
    <mergeCell ref="B6:C6"/>
    <mergeCell ref="D6:E6"/>
  </mergeCells>
  <phoneticPr fontId="5" type="noConversion"/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21"/>
  <sheetViews>
    <sheetView view="pageBreakPreview" zoomScale="75" zoomScaleNormal="75" workbookViewId="0">
      <selection activeCell="A41" sqref="A41"/>
    </sheetView>
  </sheetViews>
  <sheetFormatPr baseColWidth="10" defaultRowHeight="12.75"/>
  <cols>
    <col min="1" max="1" width="13.42578125" customWidth="1"/>
    <col min="2" max="8" width="13.7109375" customWidth="1"/>
    <col min="9" max="9" width="14.7109375" customWidth="1"/>
  </cols>
  <sheetData>
    <row r="1" spans="1:10" ht="18">
      <c r="A1" s="286" t="s">
        <v>5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1:10" ht="15">
      <c r="A3" s="288" t="s">
        <v>182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13.5" customHeight="1" thickBot="1">
      <c r="A4" s="32"/>
      <c r="B4" s="32"/>
      <c r="C4" s="32"/>
      <c r="D4" s="32"/>
      <c r="E4" s="32"/>
      <c r="F4" s="2"/>
      <c r="G4" s="2"/>
      <c r="H4" s="2"/>
      <c r="I4" s="2"/>
    </row>
    <row r="5" spans="1:10" ht="42" customHeight="1">
      <c r="A5" s="324" t="s">
        <v>6</v>
      </c>
      <c r="B5" s="273" t="s">
        <v>235</v>
      </c>
      <c r="C5" s="294"/>
      <c r="D5" s="294"/>
      <c r="E5" s="333"/>
      <c r="F5" s="273" t="s">
        <v>236</v>
      </c>
      <c r="G5" s="294"/>
      <c r="H5" s="294"/>
      <c r="I5" s="294"/>
      <c r="J5" s="294"/>
    </row>
    <row r="6" spans="1:10" ht="34.5" customHeight="1" thickBot="1">
      <c r="A6" s="325"/>
      <c r="B6" s="21" t="s">
        <v>38</v>
      </c>
      <c r="C6" s="21" t="s">
        <v>39</v>
      </c>
      <c r="D6" s="21" t="s">
        <v>52</v>
      </c>
      <c r="E6" s="21" t="s">
        <v>53</v>
      </c>
      <c r="F6" s="21" t="s">
        <v>38</v>
      </c>
      <c r="G6" s="21" t="s">
        <v>237</v>
      </c>
      <c r="H6" s="21" t="s">
        <v>39</v>
      </c>
      <c r="I6" s="22" t="s">
        <v>238</v>
      </c>
      <c r="J6" s="22" t="s">
        <v>52</v>
      </c>
    </row>
    <row r="7" spans="1:10" ht="21.75" customHeight="1">
      <c r="A7" s="99">
        <v>1990</v>
      </c>
      <c r="B7" s="120">
        <v>207.77</v>
      </c>
      <c r="C7" s="120">
        <v>16.739999999999998</v>
      </c>
      <c r="D7" s="120">
        <v>7.05</v>
      </c>
      <c r="E7" s="120">
        <v>1.1000000000000001</v>
      </c>
      <c r="F7" s="230">
        <v>151</v>
      </c>
      <c r="G7" s="230">
        <v>33.04</v>
      </c>
      <c r="H7" s="230">
        <v>11.613</v>
      </c>
      <c r="I7" s="231">
        <v>5.5431999999999997</v>
      </c>
      <c r="J7" s="232"/>
    </row>
    <row r="8" spans="1:10" ht="21.75" customHeight="1">
      <c r="A8" s="100">
        <v>1995</v>
      </c>
      <c r="B8" s="121">
        <v>296.97199999999998</v>
      </c>
      <c r="C8" s="121">
        <v>16.579999999999998</v>
      </c>
      <c r="D8" s="121">
        <v>10.029999999999999</v>
      </c>
      <c r="E8" s="121">
        <v>1.032</v>
      </c>
      <c r="F8" s="233">
        <v>213</v>
      </c>
      <c r="G8" s="233">
        <v>38</v>
      </c>
      <c r="H8" s="233">
        <v>10.419</v>
      </c>
      <c r="I8" s="234">
        <v>7.3198999999999996</v>
      </c>
      <c r="J8" s="235"/>
    </row>
    <row r="9" spans="1:10" ht="21.75" customHeight="1">
      <c r="A9" s="100">
        <v>2000</v>
      </c>
      <c r="B9" s="121">
        <v>352.88900000000001</v>
      </c>
      <c r="C9" s="121">
        <v>20.149999999999999</v>
      </c>
      <c r="D9" s="121">
        <v>17.02</v>
      </c>
      <c r="E9" s="121">
        <v>1.3360000000000001</v>
      </c>
      <c r="F9" s="233">
        <v>297.596</v>
      </c>
      <c r="G9" s="233">
        <v>35.935000000000002</v>
      </c>
      <c r="H9" s="233">
        <v>12.167</v>
      </c>
      <c r="I9" s="234">
        <v>9.9350000000000005</v>
      </c>
      <c r="J9" s="235"/>
    </row>
    <row r="10" spans="1:10" ht="21.75" customHeight="1">
      <c r="A10" s="100">
        <v>2005</v>
      </c>
      <c r="B10" s="121">
        <v>392.596</v>
      </c>
      <c r="C10" s="121">
        <v>21.603999999999999</v>
      </c>
      <c r="D10" s="121">
        <v>29.763999999999999</v>
      </c>
      <c r="E10" s="121">
        <v>1.407</v>
      </c>
      <c r="F10" s="233">
        <v>329.702</v>
      </c>
      <c r="G10" s="233">
        <v>43.835000000000001</v>
      </c>
      <c r="H10" s="233">
        <v>11.641</v>
      </c>
      <c r="I10" s="234">
        <v>12.657999999999999</v>
      </c>
      <c r="J10" s="235">
        <v>9.0999999999999998E-2</v>
      </c>
    </row>
    <row r="11" spans="1:10">
      <c r="A11" s="100">
        <v>2006</v>
      </c>
      <c r="B11" s="121">
        <v>392.45</v>
      </c>
      <c r="C11" s="121">
        <v>22.105</v>
      </c>
      <c r="D11" s="121">
        <v>31.494</v>
      </c>
      <c r="E11" s="121">
        <v>1.5189999999999999</v>
      </c>
      <c r="F11" s="233">
        <v>331.53699999999998</v>
      </c>
      <c r="G11" s="233">
        <v>43.53</v>
      </c>
      <c r="H11" s="233">
        <v>11.592000000000001</v>
      </c>
      <c r="I11" s="234">
        <v>12.763</v>
      </c>
      <c r="J11" s="235">
        <v>8.5999999999999993E-2</v>
      </c>
    </row>
    <row r="12" spans="1:10">
      <c r="A12" s="100">
        <v>2007</v>
      </c>
      <c r="B12" s="121">
        <v>405.08300000000003</v>
      </c>
      <c r="C12" s="121">
        <v>21.856999999999999</v>
      </c>
      <c r="D12" s="121">
        <v>34.427999999999997</v>
      </c>
      <c r="E12" s="121">
        <v>1.6120000000000001</v>
      </c>
      <c r="F12" s="233">
        <v>352.51499999999999</v>
      </c>
      <c r="G12" s="233">
        <v>45.674999999999997</v>
      </c>
      <c r="H12" s="233">
        <v>11.116</v>
      </c>
      <c r="I12" s="234">
        <v>12.606</v>
      </c>
      <c r="J12" s="235">
        <v>7.6999999999999999E-2</v>
      </c>
    </row>
    <row r="13" spans="1:10">
      <c r="A13" s="100">
        <v>2008</v>
      </c>
      <c r="B13" s="121">
        <v>405.38600000000002</v>
      </c>
      <c r="C13" s="121">
        <v>23.968</v>
      </c>
      <c r="D13" s="121">
        <v>32.411999999999999</v>
      </c>
      <c r="E13" s="121">
        <v>1.5169999999999999</v>
      </c>
      <c r="F13" s="233">
        <v>325.09300000000002</v>
      </c>
      <c r="G13" s="233">
        <v>43.005000000000003</v>
      </c>
      <c r="H13" s="233">
        <v>10.279</v>
      </c>
      <c r="I13" s="234">
        <v>12.941000000000001</v>
      </c>
      <c r="J13" s="235">
        <v>7.0000000000000007E-2</v>
      </c>
    </row>
    <row r="14" spans="1:10">
      <c r="A14" s="100">
        <v>2009</v>
      </c>
      <c r="B14" s="121">
        <v>410.19200000000001</v>
      </c>
      <c r="C14" s="121">
        <v>23.597000000000001</v>
      </c>
      <c r="D14" s="121">
        <v>29.654</v>
      </c>
      <c r="E14" s="121">
        <v>1.409</v>
      </c>
      <c r="F14" s="233">
        <v>286.16699999999997</v>
      </c>
      <c r="G14" s="233">
        <v>38.33</v>
      </c>
      <c r="H14" s="233">
        <v>7.391</v>
      </c>
      <c r="I14" s="234">
        <v>11.343999999999999</v>
      </c>
      <c r="J14" s="235">
        <v>5.2999999999999999E-2</v>
      </c>
    </row>
    <row r="15" spans="1:10">
      <c r="A15" s="100">
        <v>2010</v>
      </c>
      <c r="B15" s="121">
        <v>395.33199999999999</v>
      </c>
      <c r="C15" s="121">
        <v>22.917000000000002</v>
      </c>
      <c r="D15" s="121">
        <v>30.449000000000002</v>
      </c>
      <c r="E15" s="121">
        <v>1.4019999999999999</v>
      </c>
      <c r="F15" s="233">
        <v>272.73</v>
      </c>
      <c r="G15" s="233">
        <v>40.36</v>
      </c>
      <c r="H15" s="233">
        <v>8.577</v>
      </c>
      <c r="I15" s="234">
        <v>11.253</v>
      </c>
      <c r="J15" s="235">
        <v>5.2999999999999999E-2</v>
      </c>
    </row>
    <row r="16" spans="1:10">
      <c r="A16" s="100">
        <v>2011</v>
      </c>
      <c r="B16" s="121">
        <v>391.71100000000001</v>
      </c>
      <c r="C16" s="121">
        <v>23.312999999999999</v>
      </c>
      <c r="D16" s="121">
        <v>30.408999999999999</v>
      </c>
      <c r="E16" s="121">
        <v>1.444</v>
      </c>
      <c r="F16" s="233">
        <v>264.80599999999998</v>
      </c>
      <c r="G16" s="233">
        <v>41.68</v>
      </c>
      <c r="H16" s="233">
        <v>9.5879999999999992</v>
      </c>
      <c r="I16" s="234">
        <v>11.364000000000001</v>
      </c>
      <c r="J16" s="235">
        <v>8.2000000000000003E-2</v>
      </c>
    </row>
    <row r="17" spans="1:10">
      <c r="A17" s="100">
        <v>2012</v>
      </c>
      <c r="B17" s="121">
        <v>377.54399999999998</v>
      </c>
      <c r="C17" s="121">
        <v>23.015999999999998</v>
      </c>
      <c r="D17" s="121">
        <v>26.677</v>
      </c>
      <c r="E17" s="121">
        <v>1.4419999999999999</v>
      </c>
      <c r="F17" s="233">
        <v>241.97300000000001</v>
      </c>
      <c r="G17" s="233">
        <v>40.365000000000002</v>
      </c>
      <c r="H17" s="233">
        <v>9.3930000000000007</v>
      </c>
      <c r="I17" s="234">
        <v>11.477</v>
      </c>
      <c r="J17" s="235">
        <v>7.6999999999999999E-2</v>
      </c>
    </row>
    <row r="18" spans="1:10">
      <c r="A18" s="100">
        <v>2013</v>
      </c>
      <c r="B18" s="121">
        <v>372.31299999999999</v>
      </c>
      <c r="C18" s="121">
        <v>24.323</v>
      </c>
      <c r="D18" s="121">
        <v>23.536000000000001</v>
      </c>
      <c r="E18" s="121">
        <v>1.5780000000000001</v>
      </c>
      <c r="F18" s="233">
        <v>237.45500000000001</v>
      </c>
      <c r="G18" s="233">
        <v>39.366999999999997</v>
      </c>
      <c r="H18" s="233">
        <v>9.3670000000000009</v>
      </c>
      <c r="I18" s="234">
        <v>10.839</v>
      </c>
      <c r="J18" s="235">
        <v>6.7000000000000004E-2</v>
      </c>
    </row>
    <row r="19" spans="1:10">
      <c r="A19" s="100">
        <v>2014</v>
      </c>
      <c r="B19" s="121">
        <v>350.39299999999997</v>
      </c>
      <c r="C19" s="121">
        <v>25.663</v>
      </c>
      <c r="D19" s="121">
        <v>23.895</v>
      </c>
      <c r="E19" s="121">
        <v>0.96499999999999997</v>
      </c>
      <c r="F19" s="233">
        <v>243.91499999999999</v>
      </c>
      <c r="G19" s="233">
        <v>40.448999999999998</v>
      </c>
      <c r="H19" s="233">
        <v>10.303000000000001</v>
      </c>
      <c r="I19" s="234">
        <v>10.978</v>
      </c>
      <c r="J19" s="235">
        <v>6.8000000000000005E-2</v>
      </c>
    </row>
    <row r="20" spans="1:10" ht="13.5" thickBot="1">
      <c r="A20" s="100">
        <v>2015</v>
      </c>
      <c r="B20" s="121">
        <v>366.09199999999998</v>
      </c>
      <c r="C20" s="121">
        <v>26.747</v>
      </c>
      <c r="D20" s="121">
        <v>25.391999999999999</v>
      </c>
      <c r="E20" s="121">
        <v>0.96499999999999997</v>
      </c>
      <c r="F20" s="233">
        <v>254.875</v>
      </c>
      <c r="G20" s="233">
        <v>43.58</v>
      </c>
      <c r="H20" s="233">
        <v>10.884</v>
      </c>
      <c r="I20" s="234">
        <v>12.218</v>
      </c>
      <c r="J20" s="236">
        <v>6.4000000000000001E-2</v>
      </c>
    </row>
    <row r="21" spans="1:10" ht="21.75" customHeight="1">
      <c r="A21" s="332" t="s">
        <v>239</v>
      </c>
      <c r="B21" s="284"/>
      <c r="C21" s="284"/>
      <c r="D21" s="284"/>
      <c r="E21" s="284"/>
      <c r="F21" s="284"/>
      <c r="G21" s="284"/>
      <c r="H21" s="284"/>
      <c r="I21" s="284"/>
    </row>
  </sheetData>
  <mergeCells count="6">
    <mergeCell ref="A21:I21"/>
    <mergeCell ref="A1:J1"/>
    <mergeCell ref="A3:J3"/>
    <mergeCell ref="B5:E5"/>
    <mergeCell ref="A5:A6"/>
    <mergeCell ref="F5:J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35"/>
  <sheetViews>
    <sheetView view="pageBreakPreview" zoomScale="75" zoomScaleNormal="75" workbookViewId="0">
      <selection activeCell="A41" sqref="A41"/>
    </sheetView>
  </sheetViews>
  <sheetFormatPr baseColWidth="10" defaultRowHeight="12.75"/>
  <cols>
    <col min="1" max="4" width="22.85546875" customWidth="1"/>
  </cols>
  <sheetData>
    <row r="1" spans="1:4" ht="18">
      <c r="A1" s="286" t="s">
        <v>5</v>
      </c>
      <c r="B1" s="286"/>
      <c r="C1" s="286"/>
      <c r="D1" s="286"/>
    </row>
    <row r="3" spans="1:4" ht="15">
      <c r="A3" s="271" t="s">
        <v>143</v>
      </c>
      <c r="B3" s="271"/>
      <c r="C3" s="271"/>
      <c r="D3" s="271"/>
    </row>
    <row r="4" spans="1:4" ht="15">
      <c r="A4" s="271" t="s">
        <v>1</v>
      </c>
      <c r="B4" s="271"/>
      <c r="C4" s="271"/>
      <c r="D4" s="271"/>
    </row>
    <row r="5" spans="1:4" ht="13.5" thickBot="1">
      <c r="A5" s="10"/>
      <c r="B5" s="10"/>
      <c r="C5" s="10"/>
      <c r="D5" s="10"/>
    </row>
    <row r="6" spans="1:4" ht="69" customHeight="1" thickBot="1">
      <c r="A6" s="24" t="s">
        <v>6</v>
      </c>
      <c r="B6" s="26" t="s">
        <v>54</v>
      </c>
      <c r="C6" s="57" t="s">
        <v>0</v>
      </c>
      <c r="D6" s="25" t="s">
        <v>55</v>
      </c>
    </row>
    <row r="7" spans="1:4" ht="22.5" customHeight="1">
      <c r="A7" s="237">
        <v>1995</v>
      </c>
      <c r="B7" s="49">
        <v>34919575</v>
      </c>
      <c r="C7" s="49">
        <v>40460055</v>
      </c>
      <c r="D7" s="238">
        <v>0.86306296420012285</v>
      </c>
    </row>
    <row r="8" spans="1:4">
      <c r="A8" s="90">
        <v>1996</v>
      </c>
      <c r="B8" s="49">
        <v>36221008</v>
      </c>
      <c r="C8" s="49">
        <v>39669394</v>
      </c>
      <c r="D8" s="238">
        <v>0.91307187601605411</v>
      </c>
    </row>
    <row r="9" spans="1:4">
      <c r="A9" s="90">
        <v>1997</v>
      </c>
      <c r="B9" s="49">
        <v>39552720</v>
      </c>
      <c r="C9" s="49">
        <v>39761023</v>
      </c>
      <c r="D9" s="238">
        <v>0.99476112573864106</v>
      </c>
    </row>
    <row r="10" spans="1:4">
      <c r="A10" s="90">
        <v>1998</v>
      </c>
      <c r="B10" s="49">
        <v>43396083</v>
      </c>
      <c r="C10" s="49">
        <v>39852651</v>
      </c>
      <c r="D10" s="238">
        <v>1.0889133322648976</v>
      </c>
    </row>
    <row r="11" spans="1:4">
      <c r="A11" s="90">
        <v>1999</v>
      </c>
      <c r="B11" s="49">
        <v>46775869</v>
      </c>
      <c r="C11" s="49">
        <v>40202160</v>
      </c>
      <c r="D11" s="238">
        <v>1.1635163135513116</v>
      </c>
    </row>
    <row r="12" spans="1:4">
      <c r="A12" s="90">
        <v>2000</v>
      </c>
      <c r="B12" s="49">
        <v>47897915</v>
      </c>
      <c r="C12" s="49">
        <v>40499791</v>
      </c>
      <c r="D12" s="238">
        <v>1.1826706710659323</v>
      </c>
    </row>
    <row r="13" spans="1:4">
      <c r="A13" s="90">
        <v>2001</v>
      </c>
      <c r="B13" s="49">
        <v>50093555</v>
      </c>
      <c r="C13" s="49">
        <v>41116842</v>
      </c>
      <c r="D13" s="238">
        <v>1.218322044285405</v>
      </c>
    </row>
    <row r="14" spans="1:4">
      <c r="A14" s="90">
        <v>2002</v>
      </c>
      <c r="B14" s="49">
        <v>52326767</v>
      </c>
      <c r="C14" s="49">
        <v>41837894</v>
      </c>
      <c r="D14" s="238">
        <v>1.2507027002841014</v>
      </c>
    </row>
    <row r="15" spans="1:4">
      <c r="A15" s="90">
        <v>2003</v>
      </c>
      <c r="B15" s="49">
        <v>52143649</v>
      </c>
      <c r="C15" s="49">
        <v>42717064</v>
      </c>
      <c r="D15" s="238">
        <v>1.2206749274716071</v>
      </c>
    </row>
    <row r="16" spans="1:4">
      <c r="A16" s="90">
        <v>2004</v>
      </c>
      <c r="B16" s="49">
        <v>53598827</v>
      </c>
      <c r="C16" s="49">
        <v>43197684</v>
      </c>
      <c r="D16" s="238">
        <v>1.2407801075631739</v>
      </c>
    </row>
    <row r="17" spans="1:4">
      <c r="A17" s="90">
        <v>2005</v>
      </c>
      <c r="B17" s="49">
        <v>55576513</v>
      </c>
      <c r="C17" s="49">
        <v>44108530</v>
      </c>
      <c r="D17" s="238">
        <v>1.2599946767666028</v>
      </c>
    </row>
    <row r="18" spans="1:4">
      <c r="A18" s="90">
        <v>2006</v>
      </c>
      <c r="B18" s="49">
        <v>58451142</v>
      </c>
      <c r="C18" s="49">
        <v>44708964</v>
      </c>
      <c r="D18" s="238">
        <v>1.3073696362098661</v>
      </c>
    </row>
    <row r="19" spans="1:4">
      <c r="A19" s="90">
        <v>2007</v>
      </c>
      <c r="B19" s="49">
        <v>59193289</v>
      </c>
      <c r="C19" s="49">
        <v>45200737</v>
      </c>
      <c r="D19" s="238">
        <v>1.3095646869651705</v>
      </c>
    </row>
    <row r="20" spans="1:4">
      <c r="A20" s="90">
        <v>2008</v>
      </c>
      <c r="B20" s="49">
        <v>57310880</v>
      </c>
      <c r="C20" s="49">
        <v>46157822</v>
      </c>
      <c r="D20" s="238">
        <v>1.2416287752918671</v>
      </c>
    </row>
    <row r="21" spans="1:4">
      <c r="A21" s="90">
        <v>2009</v>
      </c>
      <c r="B21" s="49">
        <v>52177640</v>
      </c>
      <c r="C21" s="49">
        <v>46745807</v>
      </c>
      <c r="D21" s="238">
        <v>1.1161993630787035</v>
      </c>
    </row>
    <row r="22" spans="1:4">
      <c r="A22" s="90">
        <v>2010</v>
      </c>
      <c r="B22" s="49">
        <v>52676973</v>
      </c>
      <c r="C22" s="49">
        <v>47021031</v>
      </c>
      <c r="D22" s="238">
        <v>1.1202853676262436</v>
      </c>
    </row>
    <row r="23" spans="1:4">
      <c r="A23" s="90">
        <v>2011</v>
      </c>
      <c r="B23" s="49">
        <v>56694298</v>
      </c>
      <c r="C23" s="49">
        <v>47190493</v>
      </c>
      <c r="D23" s="238">
        <v>1.2013923651952523</v>
      </c>
    </row>
    <row r="24" spans="1:4">
      <c r="A24" s="90">
        <v>2012</v>
      </c>
      <c r="B24" s="49">
        <v>57464496</v>
      </c>
      <c r="C24" s="49">
        <v>47265321</v>
      </c>
      <c r="D24" s="238">
        <v>1.2157855862229308</v>
      </c>
    </row>
    <row r="25" spans="1:4">
      <c r="A25" s="90">
        <v>2013</v>
      </c>
      <c r="B25" s="49">
        <v>60675489</v>
      </c>
      <c r="C25" s="49">
        <v>47129783</v>
      </c>
      <c r="D25" s="238">
        <v>1.2874128658729449</v>
      </c>
    </row>
    <row r="26" spans="1:4">
      <c r="A26" s="90">
        <v>2014</v>
      </c>
      <c r="B26" s="49">
        <v>64938945</v>
      </c>
      <c r="C26" s="49">
        <v>46771341</v>
      </c>
      <c r="D26" s="238">
        <v>1.3884345330188417</v>
      </c>
    </row>
    <row r="27" spans="1:4">
      <c r="A27" s="90">
        <v>2015</v>
      </c>
      <c r="B27" s="49">
        <v>68519403.336960465</v>
      </c>
      <c r="C27" s="49">
        <v>46624382</v>
      </c>
      <c r="D27" s="238">
        <v>1.469604537320419</v>
      </c>
    </row>
    <row r="28" spans="1:4" ht="13.5" thickBot="1">
      <c r="A28" s="90">
        <v>2016</v>
      </c>
      <c r="B28" s="49">
        <v>75563198</v>
      </c>
      <c r="C28" s="49">
        <v>46557008</v>
      </c>
      <c r="D28" s="238">
        <v>1.6230252167407322</v>
      </c>
    </row>
    <row r="29" spans="1:4" ht="28.5" customHeight="1">
      <c r="A29" s="334" t="s">
        <v>85</v>
      </c>
      <c r="B29" s="335"/>
      <c r="C29" s="335"/>
      <c r="D29" s="335"/>
    </row>
    <row r="30" spans="1:4">
      <c r="A30" s="239"/>
    </row>
    <row r="31" spans="1:4">
      <c r="A31" s="193" t="s">
        <v>240</v>
      </c>
    </row>
    <row r="32" spans="1:4" ht="42.75" customHeight="1">
      <c r="A32" s="275" t="s">
        <v>241</v>
      </c>
      <c r="B32" s="275"/>
      <c r="C32" s="275"/>
      <c r="D32" s="275"/>
    </row>
    <row r="33" spans="1:4" ht="37.5" customHeight="1">
      <c r="A33" s="275" t="s">
        <v>242</v>
      </c>
      <c r="B33" s="275"/>
      <c r="C33" s="275"/>
      <c r="D33" s="275"/>
    </row>
    <row r="34" spans="1:4">
      <c r="A34" s="193" t="s">
        <v>243</v>
      </c>
      <c r="C34" s="7"/>
    </row>
    <row r="35" spans="1:4">
      <c r="A35" t="s">
        <v>243</v>
      </c>
    </row>
  </sheetData>
  <mergeCells count="6">
    <mergeCell ref="A29:D29"/>
    <mergeCell ref="A32:D32"/>
    <mergeCell ref="A33:D33"/>
    <mergeCell ref="A1:D1"/>
    <mergeCell ref="A3:D3"/>
    <mergeCell ref="A4:D4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28"/>
  <sheetViews>
    <sheetView view="pageBreakPreview" zoomScaleNormal="75" workbookViewId="0">
      <selection activeCell="A41" sqref="A41"/>
    </sheetView>
  </sheetViews>
  <sheetFormatPr baseColWidth="10" defaultRowHeight="12.75"/>
  <cols>
    <col min="1" max="4" width="25.28515625" customWidth="1"/>
  </cols>
  <sheetData>
    <row r="1" spans="1:4" ht="18">
      <c r="A1" s="286" t="s">
        <v>5</v>
      </c>
      <c r="B1" s="286"/>
      <c r="C1" s="286"/>
      <c r="D1" s="286"/>
    </row>
    <row r="3" spans="1:4" ht="15">
      <c r="A3" s="271" t="s">
        <v>144</v>
      </c>
      <c r="B3" s="271"/>
      <c r="C3" s="271"/>
      <c r="D3" s="271"/>
    </row>
    <row r="4" spans="1:4" ht="18.75" customHeight="1">
      <c r="A4" s="271" t="s">
        <v>2</v>
      </c>
      <c r="B4" s="271"/>
      <c r="C4" s="271"/>
      <c r="D4" s="271"/>
    </row>
    <row r="5" spans="1:4" ht="13.5" thickBot="1">
      <c r="A5" s="10"/>
      <c r="B5" s="10"/>
      <c r="C5" s="10"/>
      <c r="D5" s="10"/>
    </row>
    <row r="6" spans="1:4" ht="29.25" customHeight="1" thickBot="1">
      <c r="A6" s="24" t="s">
        <v>6</v>
      </c>
      <c r="B6" s="26" t="s">
        <v>56</v>
      </c>
      <c r="C6" s="26" t="s">
        <v>29</v>
      </c>
      <c r="D6" s="25" t="s">
        <v>57</v>
      </c>
    </row>
    <row r="7" spans="1:4">
      <c r="A7" s="61">
        <v>1996</v>
      </c>
      <c r="B7" s="77">
        <v>8469074</v>
      </c>
      <c r="C7" s="77">
        <v>223410</v>
      </c>
      <c r="D7" s="78">
        <v>37.908213598316998</v>
      </c>
    </row>
    <row r="8" spans="1:4">
      <c r="A8" s="44">
        <v>1997</v>
      </c>
      <c r="B8" s="79">
        <v>8862218</v>
      </c>
      <c r="C8" s="79">
        <v>223410</v>
      </c>
      <c r="D8" s="80">
        <v>39.667955776375273</v>
      </c>
    </row>
    <row r="9" spans="1:4">
      <c r="A9" s="44">
        <v>1998</v>
      </c>
      <c r="B9" s="79">
        <v>9076653</v>
      </c>
      <c r="C9" s="79">
        <v>223410</v>
      </c>
      <c r="D9" s="80">
        <v>40.627782999865715</v>
      </c>
    </row>
    <row r="10" spans="1:4">
      <c r="A10" s="44">
        <v>1999</v>
      </c>
      <c r="B10" s="79">
        <v>9927726</v>
      </c>
      <c r="C10" s="79">
        <v>315037</v>
      </c>
      <c r="D10" s="80">
        <v>31.51288896224888</v>
      </c>
    </row>
    <row r="11" spans="1:4">
      <c r="A11" s="44">
        <v>2000</v>
      </c>
      <c r="B11" s="79">
        <v>10252799</v>
      </c>
      <c r="C11" s="79">
        <v>315037</v>
      </c>
      <c r="D11" s="80">
        <v>32.544745537825719</v>
      </c>
    </row>
    <row r="12" spans="1:4">
      <c r="A12" s="44">
        <v>2001</v>
      </c>
      <c r="B12" s="79">
        <v>10002517</v>
      </c>
      <c r="C12" s="79">
        <v>315037</v>
      </c>
      <c r="D12" s="80">
        <v>31.750292822747806</v>
      </c>
    </row>
    <row r="13" spans="1:4">
      <c r="A13" s="44">
        <v>2002</v>
      </c>
      <c r="B13" s="79">
        <v>9661493</v>
      </c>
      <c r="C13" s="79">
        <v>315037</v>
      </c>
      <c r="D13" s="80">
        <v>30.667804099201046</v>
      </c>
    </row>
    <row r="14" spans="1:4">
      <c r="A14" s="44">
        <v>2003</v>
      </c>
      <c r="B14" s="79">
        <v>10296382</v>
      </c>
      <c r="C14" s="79">
        <v>323517</v>
      </c>
      <c r="D14" s="80">
        <v>31.826401703774454</v>
      </c>
    </row>
    <row r="15" spans="1:4">
      <c r="A15" s="44">
        <v>2004</v>
      </c>
      <c r="B15" s="79">
        <v>11134880</v>
      </c>
      <c r="C15" s="79">
        <v>327049</v>
      </c>
      <c r="D15" s="80">
        <v>34.046519023143318</v>
      </c>
    </row>
    <row r="16" spans="1:4">
      <c r="A16" s="44">
        <v>2005</v>
      </c>
      <c r="B16" s="79">
        <v>10728378</v>
      </c>
      <c r="C16" s="79">
        <v>327049</v>
      </c>
      <c r="D16" s="80">
        <v>32.803579891698185</v>
      </c>
    </row>
    <row r="17" spans="1:4">
      <c r="A17" s="44">
        <v>2006</v>
      </c>
      <c r="B17" s="79">
        <v>10979470</v>
      </c>
      <c r="C17" s="79">
        <v>327049</v>
      </c>
      <c r="D17" s="80">
        <v>33.57</v>
      </c>
    </row>
    <row r="18" spans="1:4">
      <c r="A18" s="44">
        <v>2007</v>
      </c>
      <c r="B18" s="79">
        <v>10864738</v>
      </c>
      <c r="C18" s="79">
        <v>347022</v>
      </c>
      <c r="D18" s="80">
        <v>31.308499172963096</v>
      </c>
    </row>
    <row r="19" spans="1:4">
      <c r="A19" s="44">
        <v>2008</v>
      </c>
      <c r="B19" s="79">
        <v>10222818</v>
      </c>
      <c r="C19" s="79">
        <v>347030</v>
      </c>
      <c r="D19" s="80">
        <v>29.458023801976776</v>
      </c>
    </row>
    <row r="20" spans="1:4">
      <c r="A20" s="44">
        <v>2009</v>
      </c>
      <c r="B20" s="79">
        <v>10083561</v>
      </c>
      <c r="C20" s="79">
        <v>347030</v>
      </c>
      <c r="D20" s="80">
        <v>29.056741492090023</v>
      </c>
    </row>
    <row r="21" spans="1:4">
      <c r="A21" s="44">
        <v>2010</v>
      </c>
      <c r="B21" s="79">
        <v>9610447</v>
      </c>
      <c r="C21" s="79">
        <v>347306</v>
      </c>
      <c r="D21" s="80">
        <v>27.671410802001692</v>
      </c>
    </row>
    <row r="22" spans="1:4">
      <c r="A22" s="44">
        <v>2011</v>
      </c>
      <c r="B22" s="79">
        <v>10290978</v>
      </c>
      <c r="C22" s="79">
        <v>347306</v>
      </c>
      <c r="D22" s="80">
        <v>29.63086730433681</v>
      </c>
    </row>
    <row r="23" spans="1:4">
      <c r="A23" s="44">
        <v>2012</v>
      </c>
      <c r="B23" s="79">
        <v>9539910</v>
      </c>
      <c r="C23" s="79">
        <v>347306</v>
      </c>
      <c r="D23" s="80">
        <v>27.468313245380156</v>
      </c>
    </row>
    <row r="24" spans="1:4">
      <c r="A24" s="44">
        <v>2013</v>
      </c>
      <c r="B24" s="79">
        <v>11559585</v>
      </c>
      <c r="C24" s="79">
        <v>382271</v>
      </c>
      <c r="D24" s="80">
        <v>30.239241271244744</v>
      </c>
    </row>
    <row r="25" spans="1:4">
      <c r="A25" s="44">
        <v>2014</v>
      </c>
      <c r="B25" s="79">
        <v>13734615</v>
      </c>
      <c r="C25" s="79">
        <v>382271</v>
      </c>
      <c r="D25" s="80">
        <v>35.9290006304428</v>
      </c>
    </row>
    <row r="26" spans="1:4" ht="13.5" thickBot="1">
      <c r="A26" s="45">
        <v>2015</v>
      </c>
      <c r="B26" s="79">
        <v>14255003</v>
      </c>
      <c r="C26" s="79">
        <v>384738</v>
      </c>
      <c r="D26" s="80">
        <v>37.051195878753852</v>
      </c>
    </row>
    <row r="27" spans="1:4">
      <c r="A27" s="332"/>
      <c r="B27" s="284"/>
      <c r="C27" s="284"/>
      <c r="D27" s="284"/>
    </row>
    <row r="28" spans="1:4">
      <c r="A28" s="193" t="s">
        <v>244</v>
      </c>
    </row>
  </sheetData>
  <mergeCells count="4">
    <mergeCell ref="A1:D1"/>
    <mergeCell ref="A3:D3"/>
    <mergeCell ref="A4:D4"/>
    <mergeCell ref="A27:D27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M22"/>
  <sheetViews>
    <sheetView tabSelected="1" view="pageBreakPreview" zoomScaleNormal="75" workbookViewId="0">
      <selection sqref="A1:M1"/>
    </sheetView>
  </sheetViews>
  <sheetFormatPr baseColWidth="10" defaultRowHeight="12.75"/>
  <cols>
    <col min="1" max="1" width="24.7109375" customWidth="1"/>
    <col min="2" max="13" width="7.5703125" bestFit="1" customWidth="1"/>
  </cols>
  <sheetData>
    <row r="1" spans="1:13" ht="18">
      <c r="A1" s="286" t="s">
        <v>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3" spans="1:13" ht="15">
      <c r="A3" s="288" t="s">
        <v>145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5">
      <c r="A4" s="288" t="s">
        <v>245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13" ht="13.5" thickBot="1">
      <c r="A5" s="10"/>
      <c r="B5" s="10"/>
      <c r="C5" s="10"/>
      <c r="D5" s="10"/>
      <c r="E5" s="10"/>
      <c r="F5" s="10"/>
      <c r="G5" s="10"/>
    </row>
    <row r="6" spans="1:13" ht="31.5" customHeight="1" thickBot="1">
      <c r="A6" s="27" t="s">
        <v>8</v>
      </c>
      <c r="B6" s="30">
        <v>2005</v>
      </c>
      <c r="C6" s="30">
        <v>2006</v>
      </c>
      <c r="D6" s="30">
        <v>2007</v>
      </c>
      <c r="E6" s="31">
        <v>2008</v>
      </c>
      <c r="F6" s="31">
        <v>2009</v>
      </c>
      <c r="G6" s="31">
        <v>2010</v>
      </c>
      <c r="H6" s="31">
        <v>2011</v>
      </c>
      <c r="I6" s="31">
        <v>2012</v>
      </c>
      <c r="J6" s="31">
        <v>2013</v>
      </c>
      <c r="K6" s="31">
        <v>2014</v>
      </c>
      <c r="L6" s="31">
        <v>2015</v>
      </c>
      <c r="M6" s="31">
        <v>2016</v>
      </c>
    </row>
    <row r="7" spans="1:13" ht="21.75" customHeight="1">
      <c r="A7" s="115" t="s">
        <v>68</v>
      </c>
      <c r="B7" s="11">
        <v>569.40399002493768</v>
      </c>
      <c r="C7" s="11">
        <v>514.37406483790528</v>
      </c>
      <c r="D7" s="11">
        <v>408</v>
      </c>
      <c r="E7" s="11">
        <v>451.46633416458855</v>
      </c>
      <c r="F7" s="11">
        <v>418.85536159600997</v>
      </c>
      <c r="G7" s="11">
        <v>449.5162094763092</v>
      </c>
      <c r="H7" s="19">
        <v>603.20947630922694</v>
      </c>
      <c r="I7" s="19">
        <v>584.05735660847881</v>
      </c>
      <c r="J7" s="19">
        <v>580.41147132169579</v>
      </c>
      <c r="K7" s="19">
        <v>589.83291770573567</v>
      </c>
      <c r="L7" s="19">
        <v>643.19121874029781</v>
      </c>
      <c r="M7" s="19">
        <v>720.69576059850374</v>
      </c>
    </row>
    <row r="8" spans="1:13">
      <c r="A8" s="116" t="s">
        <v>67</v>
      </c>
      <c r="B8" s="14">
        <v>792.30240320427231</v>
      </c>
      <c r="C8" s="14">
        <v>837.88251001335118</v>
      </c>
      <c r="D8" s="14">
        <v>761</v>
      </c>
      <c r="E8" s="14">
        <v>624.04539385847795</v>
      </c>
      <c r="F8" s="14">
        <v>508.9072096128171</v>
      </c>
      <c r="G8" s="14">
        <v>459.79506008010679</v>
      </c>
      <c r="H8" s="20">
        <v>568.46528704939919</v>
      </c>
      <c r="I8" s="20">
        <v>574.99198931909211</v>
      </c>
      <c r="J8" s="20">
        <v>569.57610146862487</v>
      </c>
      <c r="K8" s="20">
        <v>701.21295060080104</v>
      </c>
      <c r="L8" s="20">
        <v>869.13801230167803</v>
      </c>
      <c r="M8" s="20">
        <v>717.38651535380507</v>
      </c>
    </row>
    <row r="9" spans="1:13">
      <c r="A9" s="116" t="s">
        <v>26</v>
      </c>
      <c r="B9" s="14">
        <v>1400.9366197183099</v>
      </c>
      <c r="C9" s="14">
        <v>1382.4471830985915</v>
      </c>
      <c r="D9" s="14">
        <v>1328</v>
      </c>
      <c r="E9" s="14">
        <v>1120.4154929577464</v>
      </c>
      <c r="F9" s="14">
        <v>1109.2464788732395</v>
      </c>
      <c r="G9" s="14">
        <v>979.07042253521126</v>
      </c>
      <c r="H9" s="20">
        <v>1107.0985915492959</v>
      </c>
      <c r="I9" s="20">
        <v>1013.7676056338029</v>
      </c>
      <c r="J9" s="20">
        <v>1094.0105633802816</v>
      </c>
      <c r="K9" s="20">
        <v>1299.7816901408451</v>
      </c>
      <c r="L9" s="20">
        <v>1482.824262218016</v>
      </c>
      <c r="M9" s="20">
        <v>1350.556338028169</v>
      </c>
    </row>
    <row r="10" spans="1:13">
      <c r="A10" s="116" t="s">
        <v>27</v>
      </c>
      <c r="B10" s="14">
        <v>1808.5218978102189</v>
      </c>
      <c r="C10" s="14">
        <v>2105.4014598540148</v>
      </c>
      <c r="D10" s="14">
        <v>2462</v>
      </c>
      <c r="E10" s="14">
        <v>2894.0255474452556</v>
      </c>
      <c r="F10" s="14">
        <v>3086.2299270072995</v>
      </c>
      <c r="G10" s="14">
        <v>2468.1423357664235</v>
      </c>
      <c r="H10" s="20">
        <v>2305.1569343065694</v>
      </c>
      <c r="I10" s="20">
        <v>2126.4744525547444</v>
      </c>
      <c r="J10" s="20">
        <v>2266.1313868613138</v>
      </c>
      <c r="K10" s="20">
        <v>2940.3576642335765</v>
      </c>
      <c r="L10" s="20">
        <v>2919.2098455161708</v>
      </c>
      <c r="M10" s="20">
        <v>3635.5839416058393</v>
      </c>
    </row>
    <row r="11" spans="1:13">
      <c r="A11" s="116" t="s">
        <v>66</v>
      </c>
      <c r="B11" s="14">
        <v>3930.5650406504064</v>
      </c>
      <c r="C11" s="14">
        <v>4288.8414634146338</v>
      </c>
      <c r="D11" s="14">
        <v>4024</v>
      </c>
      <c r="E11" s="14">
        <v>3412.5284552845528</v>
      </c>
      <c r="F11" s="14">
        <v>3266.7926829268295</v>
      </c>
      <c r="G11" s="14">
        <v>3673.7154471544713</v>
      </c>
      <c r="H11" s="20">
        <v>5116.040650406504</v>
      </c>
      <c r="I11" s="20">
        <v>5506.2642276422766</v>
      </c>
      <c r="J11" s="20">
        <v>5960.9024390243903</v>
      </c>
      <c r="K11" s="20">
        <v>6381.0772357723581</v>
      </c>
      <c r="L11" s="20">
        <v>6523.8417934145036</v>
      </c>
      <c r="M11" s="20">
        <v>5705.752032520325</v>
      </c>
    </row>
    <row r="12" spans="1:13">
      <c r="A12" s="116" t="s">
        <v>76</v>
      </c>
      <c r="B12" s="14">
        <v>5964.3537586860393</v>
      </c>
      <c r="C12" s="14">
        <v>6069.6020214782056</v>
      </c>
      <c r="D12" s="14">
        <v>5976</v>
      </c>
      <c r="E12" s="14">
        <v>5910.7978521794066</v>
      </c>
      <c r="F12" s="14">
        <v>5182.2880606443459</v>
      </c>
      <c r="G12" s="14">
        <v>5440.1800379027163</v>
      </c>
      <c r="H12" s="20">
        <v>6450.4611497157293</v>
      </c>
      <c r="I12" s="20">
        <v>6404.6323436512948</v>
      </c>
      <c r="J12" s="20">
        <v>6716.7902716361341</v>
      </c>
      <c r="K12" s="20">
        <v>7249.0277953253317</v>
      </c>
      <c r="L12" s="20">
        <v>7418.254556035482</v>
      </c>
      <c r="M12" s="20">
        <v>8400.4314592545797</v>
      </c>
    </row>
    <row r="13" spans="1:13">
      <c r="A13" s="116" t="s">
        <v>77</v>
      </c>
      <c r="B13" s="14">
        <v>6762.9663865546217</v>
      </c>
      <c r="C13" s="14">
        <v>7077.9348739495799</v>
      </c>
      <c r="D13" s="14">
        <v>7166</v>
      </c>
      <c r="E13" s="14">
        <v>7048.9901960784309</v>
      </c>
      <c r="F13" s="14">
        <v>6328.7023809523807</v>
      </c>
      <c r="G13" s="14">
        <v>6443.8536414565824</v>
      </c>
      <c r="H13" s="20">
        <v>7080.7647058823532</v>
      </c>
      <c r="I13" s="20">
        <v>7258.8998599439774</v>
      </c>
      <c r="J13" s="20">
        <v>7781.042016806723</v>
      </c>
      <c r="K13" s="20">
        <v>7960.2408963585431</v>
      </c>
      <c r="L13" s="20">
        <v>8141.4921222241574</v>
      </c>
      <c r="M13" s="20">
        <v>9111.957983193277</v>
      </c>
    </row>
    <row r="14" spans="1:13">
      <c r="A14" s="116" t="s">
        <v>78</v>
      </c>
      <c r="B14" s="14">
        <v>8837.701587301588</v>
      </c>
      <c r="C14" s="14">
        <v>9044.937566137567</v>
      </c>
      <c r="D14" s="14">
        <v>9115</v>
      </c>
      <c r="E14" s="14">
        <v>8486.4222222222215</v>
      </c>
      <c r="F14" s="14">
        <v>7775.132275132275</v>
      </c>
      <c r="G14" s="14">
        <v>7873.9375661375661</v>
      </c>
      <c r="H14" s="20">
        <v>8216.730158730159</v>
      </c>
      <c r="I14" s="20">
        <v>7967.1079365079368</v>
      </c>
      <c r="J14" s="20">
        <v>8338.7195767195772</v>
      </c>
      <c r="K14" s="20">
        <v>8996.8158730158739</v>
      </c>
      <c r="L14" s="20">
        <v>9985.6466760785297</v>
      </c>
      <c r="M14" s="20">
        <v>11260.813756613758</v>
      </c>
    </row>
    <row r="15" spans="1:13">
      <c r="A15" s="116" t="s">
        <v>73</v>
      </c>
      <c r="B15" s="14">
        <v>10428.009652509652</v>
      </c>
      <c r="C15" s="14">
        <v>10588.737451737452</v>
      </c>
      <c r="D15" s="14">
        <v>10809</v>
      </c>
      <c r="E15" s="14">
        <v>11039.579150579151</v>
      </c>
      <c r="F15" s="14">
        <v>9862.7200772200777</v>
      </c>
      <c r="G15" s="14">
        <v>9693.806949806949</v>
      </c>
      <c r="H15" s="20">
        <v>10303.916988416988</v>
      </c>
      <c r="I15" s="20">
        <v>10345.65637065637</v>
      </c>
      <c r="J15" s="20">
        <v>11528.036679536679</v>
      </c>
      <c r="K15" s="20">
        <v>12034.519305019305</v>
      </c>
      <c r="L15" s="20">
        <v>12958.83725618785</v>
      </c>
      <c r="M15" s="20">
        <v>15113.891891891892</v>
      </c>
    </row>
    <row r="16" spans="1:13">
      <c r="A16" s="116" t="s">
        <v>74</v>
      </c>
      <c r="B16" s="14">
        <v>20069.575107296136</v>
      </c>
      <c r="C16" s="14">
        <v>21463.972818311875</v>
      </c>
      <c r="D16" s="14">
        <v>21807</v>
      </c>
      <c r="E16" s="14">
        <v>20521.238912732475</v>
      </c>
      <c r="F16" s="14">
        <v>18267.711015736768</v>
      </c>
      <c r="G16" s="14">
        <v>18819.067238912732</v>
      </c>
      <c r="H16" s="20">
        <v>18802.815450643779</v>
      </c>
      <c r="I16" s="20">
        <v>20657.731044349071</v>
      </c>
      <c r="J16" s="20">
        <v>22300.719599427754</v>
      </c>
      <c r="K16" s="20">
        <v>24054.648068669529</v>
      </c>
      <c r="L16" s="20">
        <v>24740.523928077</v>
      </c>
      <c r="M16" s="20">
        <v>25735.092989985693</v>
      </c>
    </row>
    <row r="17" spans="1:13" ht="14.25" customHeight="1">
      <c r="A17" s="116"/>
      <c r="B17" s="14"/>
      <c r="C17" s="14"/>
      <c r="D17" s="14"/>
      <c r="E17" s="20"/>
      <c r="F17" s="20"/>
      <c r="G17" s="20"/>
      <c r="H17" s="20"/>
      <c r="I17" s="20"/>
      <c r="J17" s="20"/>
      <c r="K17" s="20"/>
      <c r="L17" s="240"/>
      <c r="M17" s="20"/>
    </row>
    <row r="18" spans="1:13" ht="16.5" customHeight="1" thickBot="1">
      <c r="A18" s="108" t="s">
        <v>81</v>
      </c>
      <c r="B18" s="41">
        <v>6368.2805992889789</v>
      </c>
      <c r="C18" s="41">
        <v>6632.4507364144238</v>
      </c>
      <c r="D18" s="41">
        <v>6665.0731335703404</v>
      </c>
      <c r="E18" s="42">
        <v>6420.9965718638905</v>
      </c>
      <c r="F18" s="42">
        <v>5759.402742508888</v>
      </c>
      <c r="G18" s="42">
        <v>5860.5267902488577</v>
      </c>
      <c r="H18" s="42">
        <v>6331.3664296597253</v>
      </c>
      <c r="I18" s="42">
        <v>6494.7451752158458</v>
      </c>
      <c r="J18" s="42">
        <v>6941.0606907059419</v>
      </c>
      <c r="K18" s="42">
        <v>7417.9770187912645</v>
      </c>
      <c r="L18" s="42">
        <v>7770.1405328249994</v>
      </c>
      <c r="M18" s="42">
        <v>8496.1936262061954</v>
      </c>
    </row>
    <row r="19" spans="1:13" ht="24.75" customHeight="1">
      <c r="A19" s="28" t="s">
        <v>62</v>
      </c>
      <c r="B19" s="23"/>
      <c r="C19" s="23"/>
      <c r="D19" s="23"/>
      <c r="E19" s="23"/>
      <c r="F19" s="23"/>
      <c r="G19" s="23"/>
      <c r="H19" s="23"/>
    </row>
    <row r="20" spans="1:13">
      <c r="A20" s="9"/>
    </row>
    <row r="21" spans="1:13">
      <c r="A21" s="277" t="s">
        <v>246</v>
      </c>
      <c r="B21" s="336"/>
      <c r="C21" s="336"/>
      <c r="D21" s="336"/>
      <c r="E21" s="336"/>
      <c r="F21" s="336"/>
      <c r="G21" s="336"/>
      <c r="H21" s="336"/>
    </row>
    <row r="22" spans="1:13">
      <c r="A22" s="277" t="s">
        <v>247</v>
      </c>
      <c r="B22" s="267"/>
      <c r="C22" s="267"/>
      <c r="D22" s="267"/>
      <c r="E22" s="267"/>
      <c r="F22" s="267"/>
      <c r="G22" s="267"/>
      <c r="H22" s="267"/>
    </row>
  </sheetData>
  <mergeCells count="5">
    <mergeCell ref="A22:H22"/>
    <mergeCell ref="A21:H21"/>
    <mergeCell ref="A3:M3"/>
    <mergeCell ref="A4:M4"/>
    <mergeCell ref="A1:M1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E26"/>
  <sheetViews>
    <sheetView view="pageBreakPreview" zoomScaleNormal="75" workbookViewId="0">
      <selection activeCell="A41" sqref="A41"/>
    </sheetView>
  </sheetViews>
  <sheetFormatPr baseColWidth="10" defaultRowHeight="12.75"/>
  <cols>
    <col min="1" max="1" width="13.28515625" customWidth="1"/>
    <col min="2" max="4" width="17.7109375" customWidth="1"/>
    <col min="5" max="5" width="20" customWidth="1"/>
  </cols>
  <sheetData>
    <row r="1" spans="1:5" ht="18">
      <c r="A1" s="286" t="s">
        <v>5</v>
      </c>
      <c r="B1" s="286"/>
      <c r="C1" s="286"/>
      <c r="D1" s="286"/>
      <c r="E1" s="286"/>
    </row>
    <row r="3" spans="1:5" ht="15">
      <c r="A3" s="288" t="s">
        <v>146</v>
      </c>
      <c r="B3" s="288"/>
      <c r="C3" s="288"/>
      <c r="D3" s="288"/>
      <c r="E3" s="288"/>
    </row>
    <row r="4" spans="1:5" ht="15">
      <c r="A4" s="288" t="s">
        <v>3</v>
      </c>
      <c r="B4" s="288"/>
      <c r="C4" s="288"/>
      <c r="D4" s="288"/>
      <c r="E4" s="288"/>
    </row>
    <row r="5" spans="1:5" ht="13.5" thickBot="1">
      <c r="A5" s="10"/>
      <c r="B5" s="10"/>
      <c r="C5" s="10"/>
      <c r="D5" s="10"/>
      <c r="E5" s="10"/>
    </row>
    <row r="6" spans="1:5" ht="30.75" customHeight="1" thickBot="1">
      <c r="A6" s="33" t="s">
        <v>6</v>
      </c>
      <c r="B6" s="30" t="s">
        <v>59</v>
      </c>
      <c r="C6" s="30" t="s">
        <v>60</v>
      </c>
      <c r="D6" s="30" t="s">
        <v>83</v>
      </c>
      <c r="E6" s="33" t="s">
        <v>61</v>
      </c>
    </row>
    <row r="7" spans="1:5" ht="21" customHeight="1">
      <c r="A7" s="122">
        <v>2001</v>
      </c>
      <c r="B7" s="46">
        <v>5497</v>
      </c>
      <c r="C7" s="46">
        <v>42925</v>
      </c>
      <c r="D7" s="46">
        <v>1210891</v>
      </c>
      <c r="E7" s="117">
        <v>3660815</v>
      </c>
    </row>
    <row r="8" spans="1:5">
      <c r="A8" s="100">
        <v>2002</v>
      </c>
      <c r="B8" s="46">
        <v>6004</v>
      </c>
      <c r="C8" s="46">
        <v>51010</v>
      </c>
      <c r="D8" s="46">
        <v>1370369</v>
      </c>
      <c r="E8" s="118">
        <v>4104680</v>
      </c>
    </row>
    <row r="9" spans="1:5">
      <c r="A9" s="100">
        <v>2003</v>
      </c>
      <c r="B9" s="46">
        <v>6974</v>
      </c>
      <c r="C9" s="46">
        <v>59884</v>
      </c>
      <c r="D9" s="46">
        <v>1467539</v>
      </c>
      <c r="E9" s="118">
        <v>4476140</v>
      </c>
    </row>
    <row r="10" spans="1:5">
      <c r="A10" s="100">
        <v>2004</v>
      </c>
      <c r="B10" s="46">
        <v>8234</v>
      </c>
      <c r="C10" s="46">
        <v>71488</v>
      </c>
      <c r="D10" s="46">
        <v>1754360</v>
      </c>
      <c r="E10" s="118">
        <v>5492516</v>
      </c>
    </row>
    <row r="11" spans="1:5">
      <c r="A11" s="100">
        <v>2005</v>
      </c>
      <c r="B11" s="46">
        <v>9629</v>
      </c>
      <c r="C11" s="46">
        <v>83916</v>
      </c>
      <c r="D11" s="46">
        <v>1982902</v>
      </c>
      <c r="E11" s="118">
        <v>6306329</v>
      </c>
    </row>
    <row r="12" spans="1:5">
      <c r="A12" s="100">
        <v>2006</v>
      </c>
      <c r="B12" s="46">
        <v>10830</v>
      </c>
      <c r="C12" s="46">
        <v>95906</v>
      </c>
      <c r="D12" s="46">
        <v>2425429</v>
      </c>
      <c r="E12" s="118">
        <v>7438383</v>
      </c>
    </row>
    <row r="13" spans="1:5">
      <c r="A13" s="100">
        <v>2007</v>
      </c>
      <c r="B13" s="46">
        <v>11559</v>
      </c>
      <c r="C13" s="46">
        <v>103455</v>
      </c>
      <c r="D13" s="46">
        <v>2661357</v>
      </c>
      <c r="E13" s="118">
        <v>7969361</v>
      </c>
    </row>
    <row r="14" spans="1:5">
      <c r="A14" s="100">
        <v>2008</v>
      </c>
      <c r="B14" s="46">
        <v>12794</v>
      </c>
      <c r="C14" s="46">
        <v>114766</v>
      </c>
      <c r="D14" s="46">
        <v>2623351</v>
      </c>
      <c r="E14" s="118">
        <v>7843924</v>
      </c>
    </row>
    <row r="15" spans="1:5">
      <c r="A15" s="100">
        <v>2009</v>
      </c>
      <c r="B15" s="46">
        <v>13889</v>
      </c>
      <c r="C15" s="46">
        <v>126235</v>
      </c>
      <c r="D15" s="46">
        <v>2708581</v>
      </c>
      <c r="E15" s="118">
        <v>7901742</v>
      </c>
    </row>
    <row r="16" spans="1:5">
      <c r="A16" s="100">
        <v>2010</v>
      </c>
      <c r="B16" s="46">
        <v>14322</v>
      </c>
      <c r="C16" s="46">
        <v>130882</v>
      </c>
      <c r="D16" s="46">
        <v>2647373</v>
      </c>
      <c r="E16" s="118">
        <v>7615990</v>
      </c>
    </row>
    <row r="17" spans="1:5">
      <c r="A17" s="100">
        <v>2011</v>
      </c>
      <c r="B17" s="46">
        <v>15035</v>
      </c>
      <c r="C17" s="46">
        <v>137761</v>
      </c>
      <c r="D17" s="46">
        <v>2715986</v>
      </c>
      <c r="E17" s="118">
        <v>7696369</v>
      </c>
    </row>
    <row r="18" spans="1:5">
      <c r="A18" s="100">
        <v>2012</v>
      </c>
      <c r="B18" s="46">
        <v>15395</v>
      </c>
      <c r="C18" s="46">
        <v>142468</v>
      </c>
      <c r="D18" s="46">
        <v>2670386</v>
      </c>
      <c r="E18" s="118">
        <v>7527374</v>
      </c>
    </row>
    <row r="19" spans="1:5">
      <c r="A19" s="100">
        <v>2013</v>
      </c>
      <c r="B19" s="46">
        <v>15078.249999999996</v>
      </c>
      <c r="C19" s="46">
        <v>139827.83333333334</v>
      </c>
      <c r="D19" s="46">
        <v>2509509</v>
      </c>
      <c r="E19" s="118">
        <v>6938029</v>
      </c>
    </row>
    <row r="20" spans="1:5">
      <c r="A20" s="100">
        <v>2014</v>
      </c>
      <c r="B20" s="46">
        <v>15221.25</v>
      </c>
      <c r="C20" s="46">
        <v>141478</v>
      </c>
      <c r="D20" s="46">
        <v>2822947</v>
      </c>
      <c r="E20" s="118">
        <v>7750576</v>
      </c>
    </row>
    <row r="21" spans="1:5">
      <c r="A21" s="100">
        <v>2015</v>
      </c>
      <c r="B21" s="46">
        <v>15384.083333333334</v>
      </c>
      <c r="C21" s="46">
        <v>143994.33333333331</v>
      </c>
      <c r="D21" s="46">
        <v>3264189</v>
      </c>
      <c r="E21" s="118">
        <v>8825066</v>
      </c>
    </row>
    <row r="22" spans="1:5" ht="13.5" thickBot="1">
      <c r="A22" s="124">
        <v>2016</v>
      </c>
      <c r="B22" s="46">
        <v>15668.69</v>
      </c>
      <c r="C22" s="46">
        <v>147892.44000000003</v>
      </c>
      <c r="D22" s="46">
        <v>3593856.61</v>
      </c>
      <c r="E22" s="123">
        <v>9838356.0799999982</v>
      </c>
    </row>
    <row r="23" spans="1:5" s="106" customFormat="1" ht="16.5" customHeight="1">
      <c r="A23" s="334"/>
      <c r="B23" s="335"/>
      <c r="C23" s="335"/>
      <c r="D23" s="335"/>
      <c r="E23" s="335"/>
    </row>
    <row r="24" spans="1:5" s="106" customFormat="1" ht="33.75" customHeight="1">
      <c r="A24" s="337" t="s">
        <v>248</v>
      </c>
      <c r="B24" s="338"/>
      <c r="C24" s="338"/>
      <c r="D24" s="338"/>
      <c r="E24" s="338"/>
    </row>
    <row r="25" spans="1:5" s="106" customFormat="1" ht="15.95" customHeight="1">
      <c r="A25" s="339"/>
      <c r="B25" s="339"/>
      <c r="C25" s="339"/>
      <c r="D25" s="339"/>
    </row>
    <row r="26" spans="1:5" ht="15.95" customHeight="1"/>
  </sheetData>
  <mergeCells count="6">
    <mergeCell ref="A24:E24"/>
    <mergeCell ref="A25:D25"/>
    <mergeCell ref="A1:E1"/>
    <mergeCell ref="A3:E3"/>
    <mergeCell ref="A4:E4"/>
    <mergeCell ref="A23:E23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B1:H36"/>
  <sheetViews>
    <sheetView view="pageBreakPreview" zoomScale="60" zoomScaleNormal="85" workbookViewId="0">
      <selection activeCell="A41" sqref="A41"/>
    </sheetView>
  </sheetViews>
  <sheetFormatPr baseColWidth="10" defaultRowHeight="12.75"/>
  <cols>
    <col min="2" max="2" width="15.7109375" customWidth="1"/>
    <col min="3" max="5" width="28.5703125" customWidth="1"/>
  </cols>
  <sheetData>
    <row r="1" spans="2:8" ht="18">
      <c r="B1" s="286" t="s">
        <v>5</v>
      </c>
      <c r="C1" s="286"/>
      <c r="D1" s="286"/>
      <c r="E1" s="286"/>
    </row>
    <row r="3" spans="2:8" ht="20.25" customHeight="1">
      <c r="B3" s="288" t="s">
        <v>249</v>
      </c>
      <c r="C3" s="288"/>
      <c r="D3" s="288"/>
      <c r="E3" s="288"/>
    </row>
    <row r="4" spans="2:8" ht="13.5" thickBot="1"/>
    <row r="5" spans="2:8" ht="65.25" customHeight="1" thickBot="1">
      <c r="B5" s="56" t="s">
        <v>104</v>
      </c>
      <c r="C5" s="57" t="s">
        <v>149</v>
      </c>
      <c r="D5" s="57" t="s">
        <v>250</v>
      </c>
      <c r="E5" s="58" t="s">
        <v>19</v>
      </c>
      <c r="F5" s="191"/>
    </row>
    <row r="6" spans="2:8">
      <c r="B6" s="90">
        <v>2000</v>
      </c>
      <c r="C6" s="102">
        <v>521</v>
      </c>
      <c r="D6" s="102">
        <v>523</v>
      </c>
      <c r="E6" s="260">
        <v>653</v>
      </c>
      <c r="H6" s="141"/>
    </row>
    <row r="7" spans="2:8">
      <c r="B7" s="90">
        <v>2001</v>
      </c>
      <c r="C7" s="102" t="s">
        <v>251</v>
      </c>
      <c r="D7" s="102">
        <v>522</v>
      </c>
      <c r="E7" s="103">
        <v>652</v>
      </c>
    </row>
    <row r="8" spans="2:8">
      <c r="B8" s="90">
        <v>2002</v>
      </c>
      <c r="C8" s="102" t="s">
        <v>251</v>
      </c>
      <c r="D8" s="102">
        <v>527</v>
      </c>
      <c r="E8" s="103">
        <v>637</v>
      </c>
    </row>
    <row r="9" spans="2:8">
      <c r="B9" s="90">
        <v>2003</v>
      </c>
      <c r="C9" s="102" t="s">
        <v>251</v>
      </c>
      <c r="D9" s="102">
        <v>515</v>
      </c>
      <c r="E9" s="103">
        <v>646</v>
      </c>
    </row>
    <row r="10" spans="2:8">
      <c r="B10" s="90">
        <v>2004</v>
      </c>
      <c r="C10" s="102">
        <v>512</v>
      </c>
      <c r="D10" s="102">
        <v>514</v>
      </c>
      <c r="E10" s="103">
        <v>600</v>
      </c>
    </row>
    <row r="11" spans="2:8">
      <c r="B11" s="90">
        <v>2005</v>
      </c>
      <c r="C11" s="102">
        <v>515</v>
      </c>
      <c r="D11" s="102">
        <v>517</v>
      </c>
      <c r="E11" s="103">
        <v>588</v>
      </c>
    </row>
    <row r="12" spans="2:8">
      <c r="B12" s="90">
        <v>2006</v>
      </c>
      <c r="C12" s="102">
        <v>522</v>
      </c>
      <c r="D12" s="102">
        <v>523</v>
      </c>
      <c r="E12" s="103">
        <v>590</v>
      </c>
    </row>
    <row r="13" spans="2:8">
      <c r="B13" s="90">
        <v>2007</v>
      </c>
      <c r="C13" s="102">
        <v>524</v>
      </c>
      <c r="D13" s="102">
        <v>525</v>
      </c>
      <c r="E13" s="103">
        <v>578</v>
      </c>
    </row>
    <row r="14" spans="2:8">
      <c r="B14" s="90">
        <v>2008</v>
      </c>
      <c r="C14" s="102">
        <v>521</v>
      </c>
      <c r="D14" s="102">
        <v>522</v>
      </c>
      <c r="E14" s="103">
        <v>551</v>
      </c>
    </row>
    <row r="15" spans="2:8">
      <c r="B15" s="90">
        <v>2009</v>
      </c>
      <c r="C15" s="102">
        <v>511</v>
      </c>
      <c r="D15" s="102">
        <v>512</v>
      </c>
      <c r="E15" s="103">
        <v>542</v>
      </c>
    </row>
    <row r="16" spans="2:8">
      <c r="B16" s="90">
        <v>2010</v>
      </c>
      <c r="C16" s="102">
        <v>504</v>
      </c>
      <c r="D16" s="102">
        <v>505</v>
      </c>
      <c r="E16" s="103">
        <v>510</v>
      </c>
    </row>
    <row r="17" spans="2:6">
      <c r="B17" s="90">
        <v>2011</v>
      </c>
      <c r="C17" s="102">
        <v>498</v>
      </c>
      <c r="D17" s="102">
        <v>499</v>
      </c>
      <c r="E17" s="103">
        <v>485</v>
      </c>
    </row>
    <row r="18" spans="2:6">
      <c r="B18" s="90">
        <v>2012</v>
      </c>
      <c r="C18" s="102">
        <v>486</v>
      </c>
      <c r="D18" s="102">
        <v>486</v>
      </c>
      <c r="E18" s="103">
        <v>468</v>
      </c>
    </row>
    <row r="19" spans="2:6">
      <c r="B19" s="90">
        <v>2013</v>
      </c>
      <c r="C19" s="102">
        <v>479</v>
      </c>
      <c r="D19" s="102">
        <v>479</v>
      </c>
      <c r="E19" s="103">
        <v>454</v>
      </c>
    </row>
    <row r="20" spans="2:6">
      <c r="B20" s="90">
        <v>2014</v>
      </c>
      <c r="C20" s="102">
        <v>478</v>
      </c>
      <c r="D20" s="102">
        <v>479</v>
      </c>
      <c r="E20" s="103">
        <v>448</v>
      </c>
    </row>
    <row r="21" spans="2:6" ht="13.5" thickBot="1">
      <c r="B21" s="241" t="s">
        <v>252</v>
      </c>
      <c r="C21" s="104">
        <v>476</v>
      </c>
      <c r="D21" s="104">
        <v>477</v>
      </c>
      <c r="E21" s="105">
        <v>434</v>
      </c>
      <c r="F21" s="192"/>
    </row>
    <row r="22" spans="2:6">
      <c r="B22" s="193" t="s">
        <v>253</v>
      </c>
    </row>
    <row r="23" spans="2:6">
      <c r="B23" t="s">
        <v>85</v>
      </c>
    </row>
    <row r="24" spans="2:6" ht="32.25" customHeight="1">
      <c r="B24" s="290" t="s">
        <v>254</v>
      </c>
      <c r="C24" s="290"/>
      <c r="D24" s="290"/>
      <c r="E24" s="290"/>
    </row>
    <row r="25" spans="2:6" ht="14.1" customHeight="1">
      <c r="B25" s="193"/>
    </row>
    <row r="26" spans="2:6">
      <c r="B26" s="212"/>
      <c r="C26" s="212"/>
      <c r="D26" s="212"/>
      <c r="E26" s="212"/>
    </row>
    <row r="36" spans="3:3">
      <c r="C36" t="s">
        <v>191</v>
      </c>
    </row>
  </sheetData>
  <mergeCells count="3">
    <mergeCell ref="B1:E1"/>
    <mergeCell ref="B3:E3"/>
    <mergeCell ref="B24:E24"/>
  </mergeCells>
  <pageMargins left="0.7" right="0.7" top="0.75" bottom="0.75" header="0.3" footer="0.3"/>
  <pageSetup paperSize="9" scale="71" orientation="portrait" r:id="rId1"/>
  <colBreaks count="1" manualBreakCount="1">
    <brk id="7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B1:L23"/>
  <sheetViews>
    <sheetView view="pageBreakPreview" zoomScale="60" zoomScaleNormal="70" workbookViewId="0">
      <selection activeCell="A41" sqref="A41"/>
    </sheetView>
  </sheetViews>
  <sheetFormatPr baseColWidth="10" defaultRowHeight="12.75"/>
  <cols>
    <col min="2" max="2" width="20.28515625" customWidth="1"/>
    <col min="3" max="3" width="14" customWidth="1"/>
    <col min="4" max="4" width="10.140625" customWidth="1"/>
    <col min="5" max="5" width="9.85546875" customWidth="1"/>
    <col min="6" max="6" width="11.42578125" customWidth="1"/>
  </cols>
  <sheetData>
    <row r="1" spans="2:12" ht="18">
      <c r="B1" s="286" t="s">
        <v>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3" spans="2:12" ht="20.25" customHeight="1">
      <c r="B3" s="288" t="s">
        <v>255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2:12" ht="13.5" thickBot="1"/>
    <row r="5" spans="2:12" ht="65.25" customHeight="1" thickBot="1">
      <c r="B5" s="56"/>
      <c r="C5" s="58">
        <v>2005</v>
      </c>
      <c r="D5" s="242">
        <v>2006</v>
      </c>
      <c r="E5" s="242">
        <v>2007</v>
      </c>
      <c r="F5" s="242">
        <v>2008</v>
      </c>
      <c r="G5" s="242">
        <v>2009</v>
      </c>
      <c r="H5" s="242">
        <v>2010</v>
      </c>
      <c r="I5" s="242">
        <v>2011</v>
      </c>
      <c r="J5" s="242">
        <v>2012</v>
      </c>
      <c r="K5" s="242">
        <v>2013</v>
      </c>
      <c r="L5" s="242">
        <v>2014</v>
      </c>
    </row>
    <row r="6" spans="2:12" ht="18" customHeight="1">
      <c r="B6" s="243" t="s">
        <v>256</v>
      </c>
      <c r="C6" s="231">
        <v>50.4</v>
      </c>
      <c r="D6" s="244">
        <v>54</v>
      </c>
      <c r="E6" s="244">
        <v>56.3</v>
      </c>
      <c r="F6" s="245">
        <v>59.1</v>
      </c>
      <c r="G6" s="245">
        <v>60.3</v>
      </c>
      <c r="H6" s="245">
        <v>61.9</v>
      </c>
      <c r="I6" s="245">
        <v>64.400000000000006</v>
      </c>
      <c r="J6" s="245">
        <v>66.5</v>
      </c>
      <c r="K6" s="245">
        <v>66.599999999999994</v>
      </c>
      <c r="L6" s="245">
        <v>68.7</v>
      </c>
    </row>
    <row r="7" spans="2:12" ht="19.5" customHeight="1" thickBot="1">
      <c r="B7" s="246" t="s">
        <v>257</v>
      </c>
      <c r="C7" s="247">
        <v>56.1</v>
      </c>
      <c r="D7" s="248">
        <v>60.7</v>
      </c>
      <c r="E7" s="248">
        <v>62.1</v>
      </c>
      <c r="F7" s="249">
        <v>65.400000000000006</v>
      </c>
      <c r="G7" s="249">
        <v>67.8</v>
      </c>
      <c r="H7" s="249">
        <v>70</v>
      </c>
      <c r="I7" s="249">
        <v>72.099999999999994</v>
      </c>
      <c r="J7" s="249">
        <v>73</v>
      </c>
      <c r="K7" s="249">
        <v>73.3</v>
      </c>
      <c r="L7" s="249">
        <v>75</v>
      </c>
    </row>
    <row r="8" spans="2:12">
      <c r="B8" s="250"/>
      <c r="C8" s="251"/>
      <c r="D8" s="251"/>
      <c r="E8" s="251"/>
    </row>
    <row r="9" spans="2:12">
      <c r="B9" s="193"/>
    </row>
    <row r="10" spans="2:12">
      <c r="B10" t="s">
        <v>85</v>
      </c>
    </row>
    <row r="11" spans="2:12" ht="22.5" customHeight="1">
      <c r="B11" s="290" t="s">
        <v>258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</row>
    <row r="12" spans="2:12" ht="14.1" customHeight="1">
      <c r="B12" s="193"/>
    </row>
    <row r="13" spans="2:12">
      <c r="B13" s="212"/>
      <c r="C13" s="212"/>
      <c r="D13" s="212"/>
      <c r="E13" s="212"/>
    </row>
    <row r="23" spans="3:3">
      <c r="C23" t="s">
        <v>191</v>
      </c>
    </row>
  </sheetData>
  <mergeCells count="3">
    <mergeCell ref="B1:L1"/>
    <mergeCell ref="B3:L3"/>
    <mergeCell ref="B11:L11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28"/>
  <sheetViews>
    <sheetView view="pageBreakPreview" zoomScale="75" zoomScaleNormal="75" workbookViewId="0">
      <selection activeCell="A41" sqref="A41"/>
    </sheetView>
  </sheetViews>
  <sheetFormatPr baseColWidth="10" defaultRowHeight="12.75"/>
  <cols>
    <col min="1" max="1" width="19.42578125" customWidth="1"/>
    <col min="2" max="2" width="29.140625" bestFit="1" customWidth="1"/>
    <col min="3" max="3" width="20.5703125" bestFit="1" customWidth="1"/>
    <col min="4" max="4" width="22.42578125" bestFit="1" customWidth="1"/>
    <col min="5" max="5" width="27" customWidth="1"/>
  </cols>
  <sheetData>
    <row r="1" spans="1:7" ht="18" customHeight="1">
      <c r="A1" s="270" t="s">
        <v>5</v>
      </c>
      <c r="B1" s="270"/>
      <c r="C1" s="270"/>
      <c r="D1" s="270"/>
      <c r="E1" s="270"/>
      <c r="F1" s="3"/>
    </row>
    <row r="3" spans="1:7" ht="15" customHeight="1">
      <c r="A3" s="271" t="s">
        <v>94</v>
      </c>
      <c r="B3" s="271"/>
      <c r="C3" s="271"/>
      <c r="D3" s="271"/>
      <c r="E3" s="271"/>
      <c r="F3" s="4"/>
      <c r="G3" s="4"/>
    </row>
    <row r="4" spans="1:7" ht="13.5" thickBot="1">
      <c r="A4" s="10"/>
      <c r="B4" s="10"/>
      <c r="C4" s="10"/>
      <c r="D4" s="10"/>
      <c r="E4" s="10"/>
    </row>
    <row r="5" spans="1:7" ht="21.75" customHeight="1">
      <c r="A5" s="279" t="s">
        <v>6</v>
      </c>
      <c r="B5" s="281" t="s">
        <v>10</v>
      </c>
      <c r="C5" s="282"/>
      <c r="D5" s="282"/>
      <c r="E5" s="282"/>
      <c r="F5" s="2"/>
      <c r="G5" s="2"/>
    </row>
    <row r="6" spans="1:7" ht="69.75" customHeight="1" thickBot="1">
      <c r="A6" s="280"/>
      <c r="B6" s="139" t="s">
        <v>114</v>
      </c>
      <c r="C6" s="52" t="s">
        <v>151</v>
      </c>
      <c r="D6" s="52" t="s">
        <v>115</v>
      </c>
      <c r="E6" s="140" t="s">
        <v>152</v>
      </c>
      <c r="F6" s="2"/>
      <c r="G6" s="2"/>
    </row>
    <row r="7" spans="1:7" ht="15" customHeight="1">
      <c r="A7" s="47">
        <v>2000</v>
      </c>
      <c r="B7" s="54">
        <v>100</v>
      </c>
      <c r="C7" s="54">
        <v>100</v>
      </c>
      <c r="D7" s="81">
        <v>99.999999999999986</v>
      </c>
      <c r="E7" s="82">
        <v>100</v>
      </c>
      <c r="F7" s="2"/>
      <c r="G7" s="2"/>
    </row>
    <row r="8" spans="1:7">
      <c r="A8" s="48">
        <v>2001</v>
      </c>
      <c r="B8" s="36">
        <v>97.588068391431904</v>
      </c>
      <c r="C8" s="36">
        <v>111.60020612816164</v>
      </c>
      <c r="D8" s="81">
        <v>100.6</v>
      </c>
      <c r="E8" s="83">
        <v>105.68294701986756</v>
      </c>
      <c r="F8" s="2"/>
      <c r="G8" s="2"/>
    </row>
    <row r="9" spans="1:7">
      <c r="A9" s="48">
        <v>2002</v>
      </c>
      <c r="B9" s="36">
        <v>92.981623622493643</v>
      </c>
      <c r="C9" s="36">
        <v>109.51827298639903</v>
      </c>
      <c r="D9" s="81">
        <v>101.2035890985932</v>
      </c>
      <c r="E9" s="83">
        <v>107.16473509933775</v>
      </c>
      <c r="F9" s="2"/>
      <c r="G9" s="2"/>
    </row>
    <row r="10" spans="1:7">
      <c r="A10" s="48">
        <v>2003</v>
      </c>
      <c r="B10" s="36">
        <v>100.87936934776549</v>
      </c>
      <c r="C10" s="36">
        <v>112.75397451840956</v>
      </c>
      <c r="D10" s="81">
        <v>101.77899685097292</v>
      </c>
      <c r="E10" s="83">
        <v>112.46274834437087</v>
      </c>
      <c r="F10" s="2"/>
      <c r="G10" s="2"/>
    </row>
    <row r="11" spans="1:7">
      <c r="A11" s="48">
        <v>2004</v>
      </c>
      <c r="B11" s="36">
        <v>96.499505565351882</v>
      </c>
      <c r="C11" s="36">
        <v>129.26449871151505</v>
      </c>
      <c r="D11" s="81">
        <v>101.95781992570595</v>
      </c>
      <c r="E11" s="83">
        <v>109.59437086092716</v>
      </c>
      <c r="F11" s="2"/>
      <c r="G11" s="2"/>
    </row>
    <row r="12" spans="1:7">
      <c r="A12" s="48">
        <v>2005</v>
      </c>
      <c r="B12" s="36">
        <v>83.315909817532656</v>
      </c>
      <c r="C12" s="36">
        <v>114.5297414548029</v>
      </c>
      <c r="D12" s="81">
        <v>102.85059568072568</v>
      </c>
      <c r="E12" s="83">
        <v>104.46192052980132</v>
      </c>
      <c r="F12" s="2"/>
      <c r="G12" s="2"/>
    </row>
    <row r="13" spans="1:7">
      <c r="A13" s="48">
        <v>2006</v>
      </c>
      <c r="B13" s="36">
        <v>84.449821910124825</v>
      </c>
      <c r="C13" s="36">
        <v>114.22603939306282</v>
      </c>
      <c r="D13" s="81">
        <v>100.35954825914402</v>
      </c>
      <c r="E13" s="83">
        <v>98.294701986754973</v>
      </c>
      <c r="F13" s="2"/>
      <c r="G13" s="2"/>
    </row>
    <row r="14" spans="1:7">
      <c r="A14" s="48">
        <v>2007</v>
      </c>
      <c r="B14" s="36">
        <v>94.775167005698222</v>
      </c>
      <c r="C14" s="36">
        <v>113.03618481605176</v>
      </c>
      <c r="D14" s="81">
        <v>102.86562882033779</v>
      </c>
      <c r="E14" s="83">
        <v>109.17218543046357</v>
      </c>
      <c r="F14" s="2"/>
      <c r="G14" s="2"/>
    </row>
    <row r="15" spans="1:7">
      <c r="A15" s="48">
        <v>2008</v>
      </c>
      <c r="B15" s="36">
        <v>64.480027058138219</v>
      </c>
      <c r="C15" s="36">
        <v>115.01927577773688</v>
      </c>
      <c r="D15" s="81">
        <v>103.53685312127955</v>
      </c>
      <c r="E15" s="83">
        <v>105.79884105960265</v>
      </c>
      <c r="F15" s="2"/>
      <c r="G15" s="2"/>
    </row>
    <row r="16" spans="1:7">
      <c r="A16" s="48">
        <v>2009</v>
      </c>
      <c r="B16" s="36">
        <v>56.243470057623128</v>
      </c>
      <c r="C16" s="36">
        <v>101.13763904594103</v>
      </c>
      <c r="D16" s="81">
        <v>104.6301192573147</v>
      </c>
      <c r="E16" s="83">
        <v>97.471026490066222</v>
      </c>
      <c r="F16" s="2"/>
      <c r="G16" s="2"/>
    </row>
    <row r="17" spans="1:7">
      <c r="A17" s="48">
        <v>2010</v>
      </c>
      <c r="B17" s="36">
        <v>79.560779490435479</v>
      </c>
      <c r="C17" s="36">
        <v>113.43280300838877</v>
      </c>
      <c r="D17" s="81">
        <v>104.27703161454342</v>
      </c>
      <c r="E17" s="83">
        <v>104.52400662251655</v>
      </c>
      <c r="F17" s="2"/>
      <c r="G17" s="2"/>
    </row>
    <row r="18" spans="1:7">
      <c r="A18" s="48">
        <v>2011</v>
      </c>
      <c r="B18" s="36">
        <v>72.917708253206172</v>
      </c>
      <c r="C18" s="36">
        <v>111.84633023904068</v>
      </c>
      <c r="D18" s="81">
        <v>106.33767553991458</v>
      </c>
      <c r="E18" s="83">
        <v>100.95612582781457</v>
      </c>
      <c r="F18" s="2"/>
      <c r="G18" s="2"/>
    </row>
    <row r="19" spans="1:7">
      <c r="A19" s="48">
        <v>2012</v>
      </c>
      <c r="B19" s="36">
        <v>73.797013773152798</v>
      </c>
      <c r="C19" s="36">
        <v>109.86323927735556</v>
      </c>
      <c r="D19" s="81">
        <v>107.82655275403179</v>
      </c>
      <c r="E19" s="83">
        <v>98.580298013245027</v>
      </c>
      <c r="F19" s="2"/>
      <c r="G19" s="2"/>
    </row>
    <row r="20" spans="1:7">
      <c r="A20" s="48">
        <v>2013</v>
      </c>
      <c r="B20" s="36">
        <v>82.661011926434767</v>
      </c>
      <c r="C20" s="36">
        <v>106.7</v>
      </c>
      <c r="D20" s="81">
        <v>108.35564963228792</v>
      </c>
      <c r="E20" s="83">
        <v>109.93377483443709</v>
      </c>
      <c r="F20" s="2"/>
      <c r="G20" s="2"/>
    </row>
    <row r="21" spans="1:7">
      <c r="A21" s="48">
        <v>2014</v>
      </c>
      <c r="B21" s="36">
        <v>85.746840497053256</v>
      </c>
      <c r="C21" s="36">
        <v>108.6926909755726</v>
      </c>
      <c r="D21" s="81">
        <v>111.42455075440844</v>
      </c>
      <c r="E21" s="83">
        <v>97.516556291390728</v>
      </c>
      <c r="F21" s="2"/>
      <c r="G21" s="2"/>
    </row>
    <row r="22" spans="1:7" ht="13.5" thickBot="1">
      <c r="A22" s="50">
        <v>2015</v>
      </c>
      <c r="B22" s="38">
        <v>74.232877761418933</v>
      </c>
      <c r="C22" s="38">
        <v>111.62968652599643</v>
      </c>
      <c r="D22" s="81">
        <v>111.96280453365752</v>
      </c>
      <c r="E22" s="84">
        <v>103.49337748344371</v>
      </c>
      <c r="F22" s="2"/>
      <c r="G22" s="2"/>
    </row>
    <row r="23" spans="1:7" ht="16.5" customHeight="1">
      <c r="A23" s="284"/>
      <c r="B23" s="284"/>
      <c r="C23" s="284"/>
      <c r="D23" s="23"/>
      <c r="E23" s="23"/>
      <c r="F23" s="2"/>
      <c r="G23" s="2"/>
    </row>
    <row r="24" spans="1:7" ht="16.5" customHeight="1">
      <c r="A24" s="285" t="s">
        <v>93</v>
      </c>
      <c r="B24" s="285"/>
      <c r="C24" s="285"/>
      <c r="D24" s="285"/>
      <c r="E24" s="285"/>
      <c r="F24" s="2"/>
      <c r="G24" s="2"/>
    </row>
    <row r="25" spans="1:7" ht="12.75" customHeight="1">
      <c r="A25" s="267" t="s">
        <v>153</v>
      </c>
      <c r="B25" s="277"/>
      <c r="C25" s="277"/>
      <c r="D25" s="277"/>
      <c r="E25" s="277"/>
      <c r="F25" s="2"/>
      <c r="G25" s="2"/>
    </row>
    <row r="26" spans="1:7" ht="15" customHeight="1">
      <c r="A26" s="283" t="s">
        <v>186</v>
      </c>
      <c r="B26" s="277"/>
      <c r="C26" s="277"/>
      <c r="D26" s="277"/>
      <c r="E26" s="277"/>
      <c r="F26" s="277"/>
    </row>
    <row r="27" spans="1:7" ht="13.5" customHeight="1">
      <c r="A27" s="267" t="s">
        <v>154</v>
      </c>
      <c r="B27" s="277"/>
      <c r="C27" s="277"/>
      <c r="D27" s="277"/>
      <c r="E27" s="277"/>
    </row>
    <row r="28" spans="1:7">
      <c r="A28" s="278" t="s">
        <v>187</v>
      </c>
      <c r="B28" s="267"/>
      <c r="C28" s="267"/>
      <c r="D28" s="267"/>
      <c r="E28" s="267"/>
      <c r="F28" s="267"/>
    </row>
  </sheetData>
  <mergeCells count="10">
    <mergeCell ref="A27:E27"/>
    <mergeCell ref="A28:F28"/>
    <mergeCell ref="A5:A6"/>
    <mergeCell ref="B5:E5"/>
    <mergeCell ref="A1:E1"/>
    <mergeCell ref="A3:E3"/>
    <mergeCell ref="A26:F26"/>
    <mergeCell ref="A25:E25"/>
    <mergeCell ref="A23:C23"/>
    <mergeCell ref="A24:E24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34"/>
  <sheetViews>
    <sheetView view="pageBreakPreview" zoomScale="75" zoomScaleNormal="75" workbookViewId="0">
      <selection activeCell="A41" sqref="A41"/>
    </sheetView>
  </sheetViews>
  <sheetFormatPr baseColWidth="10" defaultRowHeight="12.75"/>
  <cols>
    <col min="1" max="1" width="18.7109375" customWidth="1"/>
    <col min="2" max="2" width="20.42578125" customWidth="1"/>
    <col min="3" max="3" width="22.140625" customWidth="1"/>
    <col min="4" max="4" width="29.7109375" customWidth="1"/>
    <col min="5" max="5" width="6.28515625" customWidth="1"/>
  </cols>
  <sheetData>
    <row r="1" spans="1:7" ht="18">
      <c r="A1" s="286" t="s">
        <v>5</v>
      </c>
      <c r="B1" s="286"/>
      <c r="C1" s="286"/>
      <c r="D1" s="286"/>
    </row>
    <row r="3" spans="1:7" ht="15">
      <c r="A3" s="271" t="s">
        <v>99</v>
      </c>
      <c r="B3" s="271"/>
      <c r="C3" s="271"/>
      <c r="D3" s="271"/>
    </row>
    <row r="4" spans="1:7" ht="15">
      <c r="A4" s="287" t="s">
        <v>64</v>
      </c>
      <c r="B4" s="287"/>
      <c r="C4" s="287"/>
      <c r="D4" s="287"/>
    </row>
    <row r="5" spans="1:7" ht="13.5" thickBot="1">
      <c r="A5" s="10"/>
      <c r="B5" s="10"/>
      <c r="C5" s="10"/>
      <c r="D5" s="10"/>
    </row>
    <row r="6" spans="1:7" ht="45" customHeight="1" thickBot="1">
      <c r="A6" s="24" t="s">
        <v>6</v>
      </c>
      <c r="B6" s="24" t="s">
        <v>95</v>
      </c>
      <c r="C6" s="26" t="s">
        <v>96</v>
      </c>
      <c r="D6" s="25" t="s">
        <v>97</v>
      </c>
      <c r="E6" s="5"/>
      <c r="F6" s="5"/>
      <c r="G6" s="5"/>
    </row>
    <row r="7" spans="1:7">
      <c r="A7" s="55">
        <v>2004</v>
      </c>
      <c r="B7" s="36">
        <v>50487813.156000011</v>
      </c>
      <c r="C7" s="36">
        <v>3341399.9847999993</v>
      </c>
      <c r="D7" s="37">
        <f>C7*100/B7</f>
        <v>6.618230768830407</v>
      </c>
    </row>
    <row r="8" spans="1:7">
      <c r="A8" s="55">
        <v>2005</v>
      </c>
      <c r="B8" s="36">
        <v>50487814.183800049</v>
      </c>
      <c r="C8" s="36">
        <v>3370658.3673000019</v>
      </c>
      <c r="D8" s="37">
        <f t="shared" ref="D8:D18" si="0">C8*100/B8</f>
        <v>6.6761820090471264</v>
      </c>
    </row>
    <row r="9" spans="1:7">
      <c r="A9" s="55">
        <v>2006</v>
      </c>
      <c r="B9" s="36">
        <v>50487813.576299936</v>
      </c>
      <c r="C9" s="36">
        <v>3289020.8252000022</v>
      </c>
      <c r="D9" s="37">
        <f t="shared" si="0"/>
        <v>6.5144845700823524</v>
      </c>
    </row>
    <row r="10" spans="1:7">
      <c r="A10" s="55">
        <v>2007</v>
      </c>
      <c r="B10" s="36">
        <v>50535559.646100059</v>
      </c>
      <c r="C10" s="36">
        <v>3371151.039000005</v>
      </c>
      <c r="D10" s="37">
        <f t="shared" si="0"/>
        <v>6.6708493239377127</v>
      </c>
    </row>
    <row r="11" spans="1:7">
      <c r="A11" s="55">
        <v>2008</v>
      </c>
      <c r="B11" s="36">
        <v>50536927.628900006</v>
      </c>
      <c r="C11" s="36">
        <v>3393148.6539999968</v>
      </c>
      <c r="D11" s="37">
        <f t="shared" si="0"/>
        <v>6.7141965552721761</v>
      </c>
    </row>
    <row r="12" spans="1:7">
      <c r="A12" s="55">
        <v>2009</v>
      </c>
      <c r="B12" s="36">
        <v>50536913.299500026</v>
      </c>
      <c r="C12" s="36">
        <v>3428977.5826000012</v>
      </c>
      <c r="D12" s="37">
        <f t="shared" si="0"/>
        <v>6.7850950102129106</v>
      </c>
    </row>
    <row r="13" spans="1:7">
      <c r="A13" s="55">
        <v>2010</v>
      </c>
      <c r="B13" s="36">
        <v>50536506.150699988</v>
      </c>
      <c r="C13" s="36">
        <v>3417406.0616999981</v>
      </c>
      <c r="D13" s="37">
        <f t="shared" si="0"/>
        <v>6.7622523241105847</v>
      </c>
    </row>
    <row r="14" spans="1:7">
      <c r="A14" s="55">
        <v>2011</v>
      </c>
      <c r="B14" s="36">
        <v>50536506.19469998</v>
      </c>
      <c r="C14" s="36">
        <v>3484938.2586999997</v>
      </c>
      <c r="D14" s="37">
        <f t="shared" si="0"/>
        <v>6.8958828401665064</v>
      </c>
    </row>
    <row r="15" spans="1:7">
      <c r="A15" s="55">
        <v>2012</v>
      </c>
      <c r="B15" s="36">
        <v>50536507.644600026</v>
      </c>
      <c r="C15" s="36">
        <v>3533732.3022000021</v>
      </c>
      <c r="D15" s="37">
        <f t="shared" si="0"/>
        <v>6.9924347108650906</v>
      </c>
    </row>
    <row r="16" spans="1:7">
      <c r="A16" s="55">
        <v>2013</v>
      </c>
      <c r="B16" s="36">
        <v>50536507.753900021</v>
      </c>
      <c r="C16" s="36">
        <v>3551072.0638999967</v>
      </c>
      <c r="D16" s="37">
        <f t="shared" si="0"/>
        <v>7.0267460529580266</v>
      </c>
    </row>
    <row r="17" spans="1:6">
      <c r="A17" s="55">
        <v>2014</v>
      </c>
      <c r="B17" s="36">
        <v>50593546.076700039</v>
      </c>
      <c r="C17" s="36">
        <v>3621721.8591000005</v>
      </c>
      <c r="D17" s="37">
        <f t="shared" si="0"/>
        <v>7.1584661284849531</v>
      </c>
    </row>
    <row r="18" spans="1:6" ht="13.5" thickBot="1">
      <c r="A18" s="189">
        <v>2015</v>
      </c>
      <c r="B18" s="38">
        <v>50593545.81370008</v>
      </c>
      <c r="C18" s="38">
        <v>3638009.8810999985</v>
      </c>
      <c r="D18" s="39">
        <f t="shared" si="0"/>
        <v>7.1906600389231308</v>
      </c>
    </row>
    <row r="21" spans="1:6">
      <c r="A21" t="s">
        <v>98</v>
      </c>
    </row>
    <row r="22" spans="1:6">
      <c r="A22" s="278" t="s">
        <v>188</v>
      </c>
      <c r="B22" s="267"/>
      <c r="C22" s="267"/>
      <c r="D22" s="267"/>
    </row>
    <row r="23" spans="1:6" ht="19.5" customHeight="1">
      <c r="A23" s="278" t="s">
        <v>189</v>
      </c>
      <c r="B23" s="267"/>
      <c r="C23" s="267"/>
      <c r="D23" s="267"/>
    </row>
    <row r="24" spans="1:6" ht="15.75" customHeight="1">
      <c r="A24" s="278" t="s">
        <v>190</v>
      </c>
      <c r="B24" s="267"/>
      <c r="C24" s="267"/>
      <c r="D24" s="267"/>
    </row>
    <row r="30" spans="1:6">
      <c r="F30" s="2"/>
    </row>
    <row r="34" spans="2:2">
      <c r="B34" t="s">
        <v>191</v>
      </c>
    </row>
  </sheetData>
  <mergeCells count="6">
    <mergeCell ref="A23:D23"/>
    <mergeCell ref="A24:D24"/>
    <mergeCell ref="A22:D22"/>
    <mergeCell ref="A1:D1"/>
    <mergeCell ref="A3:D3"/>
    <mergeCell ref="A4:D4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35"/>
  <sheetViews>
    <sheetView view="pageBreakPreview" zoomScale="70" zoomScaleNormal="75" zoomScaleSheetLayoutView="70" workbookViewId="0">
      <selection activeCell="A41" sqref="A41"/>
    </sheetView>
  </sheetViews>
  <sheetFormatPr baseColWidth="10" defaultRowHeight="12.75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8" ht="18">
      <c r="A1" s="286" t="s">
        <v>5</v>
      </c>
      <c r="B1" s="286"/>
      <c r="C1" s="286"/>
      <c r="D1" s="286"/>
      <c r="E1" s="286"/>
    </row>
    <row r="3" spans="1:8" ht="20.25" customHeight="1">
      <c r="A3" s="288" t="s">
        <v>192</v>
      </c>
      <c r="B3" s="288"/>
      <c r="C3" s="288"/>
      <c r="D3" s="288"/>
      <c r="E3" s="288"/>
    </row>
    <row r="4" spans="1:8" ht="13.5" thickBot="1"/>
    <row r="5" spans="1:8" ht="65.25" customHeight="1" thickBot="1">
      <c r="A5" s="56" t="s">
        <v>104</v>
      </c>
      <c r="B5" s="57" t="s">
        <v>193</v>
      </c>
      <c r="C5" s="57" t="s">
        <v>101</v>
      </c>
      <c r="D5" s="57" t="s">
        <v>100</v>
      </c>
      <c r="E5" s="58" t="s">
        <v>194</v>
      </c>
      <c r="F5" s="191"/>
    </row>
    <row r="6" spans="1:8">
      <c r="A6" s="90">
        <v>2000</v>
      </c>
      <c r="B6" s="102">
        <v>3781680</v>
      </c>
      <c r="C6" s="102">
        <v>2482085</v>
      </c>
      <c r="D6" s="102">
        <v>840165</v>
      </c>
      <c r="E6" s="103">
        <v>459430</v>
      </c>
      <c r="H6" s="141"/>
    </row>
    <row r="7" spans="1:8">
      <c r="A7" s="90">
        <v>2001</v>
      </c>
      <c r="B7" s="102">
        <v>3870650</v>
      </c>
      <c r="C7" s="102">
        <v>2459548</v>
      </c>
      <c r="D7" s="102">
        <v>920127</v>
      </c>
      <c r="E7" s="103">
        <v>490975</v>
      </c>
    </row>
    <row r="8" spans="1:8">
      <c r="A8" s="90">
        <v>2002</v>
      </c>
      <c r="B8" s="102">
        <v>3855697</v>
      </c>
      <c r="C8" s="102">
        <v>2511810</v>
      </c>
      <c r="D8" s="102">
        <v>891039</v>
      </c>
      <c r="E8" s="103">
        <v>452848</v>
      </c>
    </row>
    <row r="9" spans="1:8">
      <c r="A9" s="90">
        <v>2003</v>
      </c>
      <c r="B9" s="102">
        <v>4019615</v>
      </c>
      <c r="C9" s="102">
        <v>2602904</v>
      </c>
      <c r="D9" s="102">
        <v>933309</v>
      </c>
      <c r="E9" s="103">
        <v>483402</v>
      </c>
    </row>
    <row r="10" spans="1:8">
      <c r="A10" s="90">
        <v>2004</v>
      </c>
      <c r="B10" s="102">
        <v>4042399</v>
      </c>
      <c r="C10" s="102">
        <v>2700928</v>
      </c>
      <c r="D10" s="102">
        <v>969340</v>
      </c>
      <c r="E10" s="103">
        <v>372131</v>
      </c>
    </row>
    <row r="11" spans="1:8">
      <c r="A11" s="90">
        <v>2005</v>
      </c>
      <c r="B11" s="102">
        <v>4002180</v>
      </c>
      <c r="C11" s="102">
        <v>2673564</v>
      </c>
      <c r="D11" s="102">
        <v>947955</v>
      </c>
      <c r="E11" s="103">
        <v>380661</v>
      </c>
    </row>
    <row r="12" spans="1:8">
      <c r="A12" s="90">
        <v>2006</v>
      </c>
      <c r="B12" s="102">
        <v>3913059</v>
      </c>
      <c r="C12" s="102">
        <v>2615751</v>
      </c>
      <c r="D12" s="102">
        <v>911264</v>
      </c>
      <c r="E12" s="103">
        <v>386044</v>
      </c>
    </row>
    <row r="13" spans="1:8">
      <c r="A13" s="90">
        <v>2007</v>
      </c>
      <c r="B13" s="102">
        <v>3778036</v>
      </c>
      <c r="C13" s="102">
        <v>2543714</v>
      </c>
      <c r="D13" s="102">
        <v>852276</v>
      </c>
      <c r="E13" s="103">
        <v>382046</v>
      </c>
    </row>
    <row r="14" spans="1:8">
      <c r="A14" s="90">
        <v>2008</v>
      </c>
      <c r="B14" s="102">
        <v>3731399</v>
      </c>
      <c r="C14" s="102">
        <v>2539891</v>
      </c>
      <c r="D14" s="102">
        <v>832701</v>
      </c>
      <c r="E14" s="103">
        <v>358807</v>
      </c>
    </row>
    <row r="15" spans="1:8">
      <c r="A15" s="90">
        <v>2009</v>
      </c>
      <c r="B15" s="102">
        <v>3500578</v>
      </c>
      <c r="C15" s="102">
        <v>2493842</v>
      </c>
      <c r="D15" s="102">
        <v>701655</v>
      </c>
      <c r="E15" s="103">
        <v>305081</v>
      </c>
    </row>
    <row r="16" spans="1:8">
      <c r="A16" s="90">
        <v>2010</v>
      </c>
      <c r="B16" s="102">
        <v>3393271</v>
      </c>
      <c r="C16" s="102">
        <v>2412708</v>
      </c>
      <c r="D16" s="102">
        <v>675454</v>
      </c>
      <c r="E16" s="103">
        <v>305109</v>
      </c>
    </row>
    <row r="17" spans="1:6">
      <c r="A17" s="90">
        <v>2011</v>
      </c>
      <c r="B17" s="102">
        <v>3381318</v>
      </c>
      <c r="C17" s="102">
        <v>2384386</v>
      </c>
      <c r="D17" s="102">
        <v>693420</v>
      </c>
      <c r="E17" s="103">
        <v>303512</v>
      </c>
    </row>
    <row r="18" spans="1:6">
      <c r="A18" s="90">
        <v>2012</v>
      </c>
      <c r="B18" s="102">
        <v>3338028</v>
      </c>
      <c r="C18" s="102">
        <v>2308872</v>
      </c>
      <c r="D18" s="102">
        <v>711170</v>
      </c>
      <c r="E18" s="103">
        <v>317986</v>
      </c>
    </row>
    <row r="19" spans="1:6">
      <c r="A19" s="90">
        <v>2013</v>
      </c>
      <c r="B19" s="102">
        <v>3210843</v>
      </c>
      <c r="C19" s="102">
        <v>2217686</v>
      </c>
      <c r="D19" s="102">
        <v>694659</v>
      </c>
      <c r="E19" s="103">
        <v>298498</v>
      </c>
    </row>
    <row r="20" spans="1:6" ht="13.5" thickBot="1">
      <c r="A20" s="92">
        <v>2014</v>
      </c>
      <c r="B20" s="104">
        <v>3214034</v>
      </c>
      <c r="C20" s="104">
        <v>2237746</v>
      </c>
      <c r="D20" s="104">
        <v>684841</v>
      </c>
      <c r="E20" s="105">
        <v>291447</v>
      </c>
      <c r="F20" s="192"/>
    </row>
    <row r="22" spans="1:6">
      <c r="A22" t="s">
        <v>85</v>
      </c>
    </row>
    <row r="23" spans="1:6" ht="14.1" customHeight="1">
      <c r="A23" s="193" t="s">
        <v>195</v>
      </c>
    </row>
    <row r="24" spans="1:6" ht="14.1" customHeight="1">
      <c r="A24" s="193" t="s">
        <v>196</v>
      </c>
    </row>
    <row r="25" spans="1:6">
      <c r="A25" s="187" t="s">
        <v>197</v>
      </c>
      <c r="B25" s="187"/>
      <c r="C25" s="187"/>
      <c r="D25" s="187"/>
      <c r="E25" s="187"/>
    </row>
    <row r="35" spans="2:2">
      <c r="B35" t="s">
        <v>191</v>
      </c>
    </row>
  </sheetData>
  <mergeCells count="2">
    <mergeCell ref="A3:E3"/>
    <mergeCell ref="A1:E1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42"/>
  <sheetViews>
    <sheetView view="pageBreakPreview" zoomScale="75" zoomScaleNormal="75" workbookViewId="0">
      <selection activeCell="A41" sqref="A41"/>
    </sheetView>
  </sheetViews>
  <sheetFormatPr baseColWidth="10" defaultRowHeight="12.75"/>
  <cols>
    <col min="1" max="1" width="13.7109375" customWidth="1"/>
    <col min="2" max="2" width="18.7109375" customWidth="1"/>
    <col min="3" max="3" width="15.85546875" customWidth="1"/>
    <col min="4" max="4" width="19.5703125" customWidth="1"/>
    <col min="5" max="5" width="17.85546875" customWidth="1"/>
    <col min="6" max="6" width="18.140625" customWidth="1"/>
    <col min="7" max="7" width="17" customWidth="1"/>
  </cols>
  <sheetData>
    <row r="1" spans="1:9" ht="18">
      <c r="A1" s="286" t="s">
        <v>5</v>
      </c>
      <c r="B1" s="286"/>
      <c r="C1" s="286"/>
      <c r="D1" s="286"/>
      <c r="E1" s="286"/>
      <c r="F1" s="286"/>
      <c r="G1" s="286"/>
    </row>
    <row r="3" spans="1:9" ht="15">
      <c r="A3" s="288" t="s">
        <v>20</v>
      </c>
      <c r="B3" s="288"/>
      <c r="C3" s="288"/>
      <c r="D3" s="288"/>
      <c r="E3" s="288"/>
      <c r="F3" s="288"/>
      <c r="G3" s="288"/>
    </row>
    <row r="4" spans="1:9" ht="13.5" thickBot="1">
      <c r="A4" s="10"/>
      <c r="B4" s="10"/>
      <c r="C4" s="10"/>
      <c r="D4" s="10"/>
      <c r="E4" s="10"/>
      <c r="F4" s="10"/>
      <c r="G4" s="10"/>
    </row>
    <row r="5" spans="1:9" ht="27.75" customHeight="1">
      <c r="A5" s="268" t="s">
        <v>6</v>
      </c>
      <c r="B5" s="291" t="s">
        <v>18</v>
      </c>
      <c r="C5" s="293" t="s">
        <v>102</v>
      </c>
      <c r="D5" s="294"/>
      <c r="E5" s="294"/>
      <c r="F5" s="294"/>
      <c r="G5" s="294"/>
    </row>
    <row r="6" spans="1:9" ht="34.5" customHeight="1" thickBot="1">
      <c r="A6" s="269"/>
      <c r="B6" s="292"/>
      <c r="C6" s="17" t="s">
        <v>13</v>
      </c>
      <c r="D6" s="17" t="s">
        <v>14</v>
      </c>
      <c r="E6" s="17" t="s">
        <v>15</v>
      </c>
      <c r="F6" s="17" t="s">
        <v>16</v>
      </c>
      <c r="G6" s="18" t="s">
        <v>17</v>
      </c>
    </row>
    <row r="7" spans="1:9">
      <c r="A7" s="48">
        <v>2000</v>
      </c>
      <c r="B7" s="91">
        <v>124128</v>
      </c>
      <c r="C7" s="194">
        <v>16.866460427945348</v>
      </c>
      <c r="D7" s="194">
        <v>52.264597834493429</v>
      </c>
      <c r="E7" s="194">
        <v>12.258313998453209</v>
      </c>
      <c r="F7" s="194">
        <v>13.059905903583397</v>
      </c>
      <c r="G7" s="261">
        <v>5.5507218355246195</v>
      </c>
      <c r="I7" s="142"/>
    </row>
    <row r="8" spans="1:9">
      <c r="A8" s="48">
        <v>2001</v>
      </c>
      <c r="B8" s="91">
        <v>127329</v>
      </c>
      <c r="C8" s="194">
        <v>15.053915447384336</v>
      </c>
      <c r="D8" s="194">
        <v>52.622733234377087</v>
      </c>
      <c r="E8" s="194">
        <v>12.877663375978763</v>
      </c>
      <c r="F8" s="194">
        <v>13.039448986483833</v>
      </c>
      <c r="G8" s="262">
        <v>6.406238955775982</v>
      </c>
      <c r="I8" s="142"/>
    </row>
    <row r="9" spans="1:9">
      <c r="A9" s="48">
        <v>2002</v>
      </c>
      <c r="B9" s="91">
        <v>130868</v>
      </c>
      <c r="C9" s="194">
        <v>16.50365253537916</v>
      </c>
      <c r="D9" s="194">
        <v>51.354036128006847</v>
      </c>
      <c r="E9" s="194">
        <v>14.325885625210136</v>
      </c>
      <c r="F9" s="194">
        <v>12.548522175016046</v>
      </c>
      <c r="G9" s="262">
        <v>5.2679035363878111</v>
      </c>
      <c r="I9" s="142"/>
    </row>
    <row r="10" spans="1:9">
      <c r="A10" s="48">
        <v>2003</v>
      </c>
      <c r="B10" s="91">
        <v>135807</v>
      </c>
      <c r="C10" s="194">
        <v>14.821769128248176</v>
      </c>
      <c r="D10" s="194">
        <v>50.813286502168516</v>
      </c>
      <c r="E10" s="194">
        <v>15.720102792934091</v>
      </c>
      <c r="F10" s="194">
        <v>11.873467494311781</v>
      </c>
      <c r="G10" s="262">
        <v>6.7713740823374344</v>
      </c>
      <c r="I10" s="142"/>
    </row>
    <row r="11" spans="1:9">
      <c r="A11" s="48">
        <v>2004</v>
      </c>
      <c r="B11" s="91">
        <v>142445</v>
      </c>
      <c r="C11" s="194">
        <v>14.776931447225245</v>
      </c>
      <c r="D11" s="194">
        <v>49.730071255572327</v>
      </c>
      <c r="E11" s="194">
        <v>17.667871810172347</v>
      </c>
      <c r="F11" s="194">
        <v>11.636772087472357</v>
      </c>
      <c r="G11" s="262">
        <v>6.188353399557724</v>
      </c>
      <c r="I11" s="142"/>
    </row>
    <row r="12" spans="1:9">
      <c r="A12" s="48">
        <v>2005</v>
      </c>
      <c r="B12" s="91">
        <v>144984</v>
      </c>
      <c r="C12" s="194">
        <v>14.14845776085637</v>
      </c>
      <c r="D12" s="194">
        <v>49.137146167853004</v>
      </c>
      <c r="E12" s="194">
        <v>20.580201953318987</v>
      </c>
      <c r="F12" s="194">
        <v>10.342520553992165</v>
      </c>
      <c r="G12" s="262">
        <v>5.7916735639794732</v>
      </c>
      <c r="I12" s="142"/>
    </row>
    <row r="13" spans="1:9">
      <c r="A13" s="48">
        <v>2006</v>
      </c>
      <c r="B13" s="91">
        <v>144905</v>
      </c>
      <c r="C13" s="194">
        <v>12.35844173769021</v>
      </c>
      <c r="D13" s="194">
        <v>48.954142369138403</v>
      </c>
      <c r="E13" s="194">
        <v>21.549981022048929</v>
      </c>
      <c r="F13" s="194">
        <v>10.813291466823092</v>
      </c>
      <c r="G13" s="262">
        <v>6.3241434042993685</v>
      </c>
      <c r="I13" s="142"/>
    </row>
    <row r="14" spans="1:9">
      <c r="A14" s="48">
        <v>2007</v>
      </c>
      <c r="B14" s="91">
        <v>147545</v>
      </c>
      <c r="C14" s="194">
        <v>13.534853773425057</v>
      </c>
      <c r="D14" s="194">
        <v>48.412348774950019</v>
      </c>
      <c r="E14" s="194">
        <v>21.537835914466772</v>
      </c>
      <c r="F14" s="194">
        <v>9.7326239452370462</v>
      </c>
      <c r="G14" s="262">
        <v>6.7823375919211086</v>
      </c>
      <c r="I14" s="142"/>
    </row>
    <row r="15" spans="1:9">
      <c r="A15" s="48">
        <v>2008</v>
      </c>
      <c r="B15" s="91">
        <v>142597</v>
      </c>
      <c r="C15" s="194">
        <v>9.3038422968225145</v>
      </c>
      <c r="D15" s="194">
        <v>48.041683906393544</v>
      </c>
      <c r="E15" s="194">
        <v>24.476672019747962</v>
      </c>
      <c r="F15" s="194">
        <v>10.777926604346515</v>
      </c>
      <c r="G15" s="262">
        <v>7.3998751726894678</v>
      </c>
      <c r="I15" s="142"/>
    </row>
    <row r="16" spans="1:9">
      <c r="A16" s="48">
        <v>2009</v>
      </c>
      <c r="B16" s="91">
        <v>130355</v>
      </c>
      <c r="C16" s="194">
        <v>7.1466380269264702</v>
      </c>
      <c r="D16" s="194">
        <v>48.69241686164704</v>
      </c>
      <c r="E16" s="194">
        <v>23.949215603544168</v>
      </c>
      <c r="F16" s="194">
        <v>10.54811859920985</v>
      </c>
      <c r="G16" s="262">
        <v>9.6636109086724709</v>
      </c>
      <c r="I16" s="142"/>
    </row>
    <row r="17" spans="1:9">
      <c r="A17" s="48">
        <v>2010</v>
      </c>
      <c r="B17" s="91">
        <v>130313</v>
      </c>
      <c r="C17" s="194">
        <v>5.2182053977730538</v>
      </c>
      <c r="D17" s="194">
        <v>46.933153254088232</v>
      </c>
      <c r="E17" s="194">
        <v>23.88326567571923</v>
      </c>
      <c r="F17" s="194">
        <v>12.39707473544466</v>
      </c>
      <c r="G17" s="262">
        <v>11.568300936974822</v>
      </c>
      <c r="I17" s="142"/>
    </row>
    <row r="18" spans="1:9">
      <c r="A18" s="48">
        <v>2011</v>
      </c>
      <c r="B18" s="91">
        <v>129894</v>
      </c>
      <c r="C18" s="194">
        <v>9.7702742235977027</v>
      </c>
      <c r="D18" s="194">
        <v>44.93818036244938</v>
      </c>
      <c r="E18" s="194">
        <v>22.272006405222719</v>
      </c>
      <c r="F18" s="194">
        <v>11.580211557115803</v>
      </c>
      <c r="G18" s="262">
        <v>11.439327451614393</v>
      </c>
      <c r="I18" s="142"/>
    </row>
    <row r="19" spans="1:9">
      <c r="A19" s="48">
        <v>2012</v>
      </c>
      <c r="B19" s="91">
        <v>130059</v>
      </c>
      <c r="C19" s="194">
        <v>11.787727108466157</v>
      </c>
      <c r="D19" s="194">
        <v>41.502702619580347</v>
      </c>
      <c r="E19" s="194">
        <v>21.966184577768551</v>
      </c>
      <c r="F19" s="194">
        <v>12.316717797307376</v>
      </c>
      <c r="G19" s="262">
        <v>12.426667896877571</v>
      </c>
      <c r="I19" s="142"/>
    </row>
    <row r="20" spans="1:9">
      <c r="A20" s="48">
        <v>2013</v>
      </c>
      <c r="B20" s="91">
        <v>121378</v>
      </c>
      <c r="C20" s="194">
        <v>9.3493054754568377</v>
      </c>
      <c r="D20" s="194">
        <v>42.279490517227174</v>
      </c>
      <c r="E20" s="194">
        <v>21.550857651304192</v>
      </c>
      <c r="F20" s="194">
        <v>12.179307617525417</v>
      </c>
      <c r="G20" s="262">
        <v>14.641038738486381</v>
      </c>
      <c r="I20" s="142"/>
    </row>
    <row r="21" spans="1:9">
      <c r="A21" s="48">
        <v>2014</v>
      </c>
      <c r="B21" s="91">
        <v>118478</v>
      </c>
      <c r="C21" s="194">
        <v>9.8237647495737601</v>
      </c>
      <c r="D21" s="194">
        <v>42.57921301845068</v>
      </c>
      <c r="E21" s="194">
        <v>19.97164030452911</v>
      </c>
      <c r="F21" s="194">
        <v>12.604871790543392</v>
      </c>
      <c r="G21" s="262">
        <v>15.020510136903054</v>
      </c>
      <c r="I21" s="142"/>
    </row>
    <row r="22" spans="1:9" ht="13.5" thickBot="1">
      <c r="A22" s="50">
        <v>2015</v>
      </c>
      <c r="B22" s="93">
        <v>123621</v>
      </c>
      <c r="C22" s="95">
        <v>11.669538347044597</v>
      </c>
      <c r="D22" s="95">
        <v>42.41512364404106</v>
      </c>
      <c r="E22" s="95">
        <v>19.892251316523893</v>
      </c>
      <c r="F22" s="95">
        <v>12.074809296155184</v>
      </c>
      <c r="G22" s="263">
        <v>13.948277396235268</v>
      </c>
      <c r="I22" s="142"/>
    </row>
    <row r="23" spans="1:9" ht="14.25">
      <c r="A23" s="285" t="s">
        <v>155</v>
      </c>
      <c r="B23" s="285"/>
      <c r="C23" s="34"/>
      <c r="D23" s="2"/>
      <c r="E23" s="2"/>
      <c r="F23" s="2"/>
      <c r="G23" s="2"/>
    </row>
    <row r="24" spans="1:9">
      <c r="A24" s="285"/>
      <c r="B24" s="285"/>
      <c r="C24" s="285"/>
      <c r="D24" s="285"/>
      <c r="E24" s="285"/>
      <c r="F24" s="285"/>
      <c r="G24" s="285"/>
    </row>
    <row r="25" spans="1:9">
      <c r="A25" s="289" t="s">
        <v>156</v>
      </c>
      <c r="B25" s="285"/>
      <c r="C25" s="285"/>
      <c r="D25" s="285"/>
      <c r="E25" s="285"/>
      <c r="F25" s="285"/>
      <c r="G25" s="285"/>
    </row>
    <row r="26" spans="1:9" ht="12.75" customHeight="1">
      <c r="A26" s="290" t="s">
        <v>198</v>
      </c>
      <c r="B26" s="275"/>
      <c r="C26" s="275"/>
      <c r="D26" s="275"/>
      <c r="E26" s="275"/>
      <c r="F26" s="275"/>
      <c r="G26" s="275"/>
    </row>
    <row r="27" spans="1:9">
      <c r="A27" s="275"/>
      <c r="B27" s="275"/>
      <c r="C27" s="275"/>
      <c r="D27" s="275"/>
      <c r="E27" s="275"/>
      <c r="F27" s="275"/>
      <c r="G27" s="275"/>
    </row>
    <row r="28" spans="1:9">
      <c r="A28" s="275"/>
      <c r="B28" s="275"/>
      <c r="C28" s="275"/>
      <c r="D28" s="275"/>
      <c r="E28" s="275"/>
      <c r="F28" s="275"/>
      <c r="G28" s="275"/>
    </row>
    <row r="30" spans="1:9">
      <c r="A30" s="188"/>
      <c r="B30" s="59"/>
      <c r="C30" s="188"/>
      <c r="D30" s="188"/>
      <c r="E30" s="188"/>
      <c r="F30" s="188"/>
      <c r="G30" s="188"/>
    </row>
    <row r="31" spans="1:9">
      <c r="A31" s="188"/>
      <c r="B31" s="59"/>
      <c r="C31" s="188"/>
      <c r="D31" s="188"/>
      <c r="E31" s="188"/>
      <c r="F31" s="188"/>
      <c r="G31" s="188"/>
    </row>
    <row r="32" spans="1:9">
      <c r="A32" s="188"/>
      <c r="B32" s="59"/>
      <c r="C32" s="188"/>
      <c r="D32" s="188"/>
      <c r="E32" s="188"/>
      <c r="F32" s="188"/>
      <c r="G32" s="188"/>
    </row>
    <row r="33" spans="1:7">
      <c r="A33" s="188"/>
      <c r="B33" s="59"/>
      <c r="C33" s="188"/>
      <c r="D33" s="188"/>
      <c r="E33" s="188"/>
      <c r="F33" s="188"/>
      <c r="G33" s="188"/>
    </row>
    <row r="34" spans="1:7">
      <c r="A34" s="188"/>
      <c r="B34" s="59"/>
      <c r="C34" s="188"/>
      <c r="D34" s="188"/>
      <c r="E34" s="188"/>
      <c r="F34" s="188"/>
      <c r="G34" s="188"/>
    </row>
    <row r="35" spans="1:7">
      <c r="A35" s="188"/>
      <c r="B35" s="59"/>
      <c r="C35" s="188"/>
      <c r="D35" s="188"/>
      <c r="E35" s="188"/>
      <c r="F35" s="188"/>
      <c r="G35" s="188"/>
    </row>
    <row r="36" spans="1:7">
      <c r="A36" s="188"/>
      <c r="B36" s="59"/>
      <c r="C36" s="188"/>
      <c r="D36" s="188"/>
      <c r="E36" s="188"/>
      <c r="F36" s="188"/>
      <c r="G36" s="188"/>
    </row>
    <row r="37" spans="1:7">
      <c r="A37" s="188"/>
      <c r="B37" s="59"/>
      <c r="C37" s="188"/>
      <c r="D37" s="188"/>
      <c r="E37" s="188"/>
      <c r="F37" s="188"/>
      <c r="G37" s="188"/>
    </row>
    <row r="38" spans="1:7">
      <c r="A38" s="188"/>
      <c r="B38" s="59"/>
      <c r="C38" s="188"/>
      <c r="D38" s="188"/>
      <c r="E38" s="188"/>
      <c r="F38" s="188"/>
      <c r="G38" s="188"/>
    </row>
    <row r="39" spans="1:7">
      <c r="A39" s="188"/>
      <c r="B39" s="59"/>
      <c r="C39" s="188"/>
      <c r="D39" s="188"/>
      <c r="E39" s="188"/>
      <c r="F39" s="188"/>
      <c r="G39" s="188"/>
    </row>
    <row r="40" spans="1:7">
      <c r="A40" s="188"/>
      <c r="B40" s="59"/>
      <c r="C40" s="188"/>
      <c r="D40" s="188"/>
      <c r="E40" s="188"/>
      <c r="F40" s="188"/>
      <c r="G40" s="188"/>
    </row>
    <row r="41" spans="1:7">
      <c r="A41" s="188"/>
      <c r="B41" s="59"/>
      <c r="C41" s="188"/>
      <c r="D41" s="188"/>
      <c r="E41" s="188"/>
      <c r="F41" s="188"/>
      <c r="G41" s="188"/>
    </row>
    <row r="42" spans="1:7">
      <c r="A42" s="188"/>
      <c r="B42" s="59"/>
      <c r="C42" s="188"/>
      <c r="D42" s="188"/>
      <c r="E42" s="188"/>
      <c r="F42" s="188"/>
      <c r="G42" s="188"/>
    </row>
  </sheetData>
  <mergeCells count="9">
    <mergeCell ref="A23:B23"/>
    <mergeCell ref="A24:G24"/>
    <mergeCell ref="A25:G25"/>
    <mergeCell ref="A26:G28"/>
    <mergeCell ref="A1:G1"/>
    <mergeCell ref="A3:G3"/>
    <mergeCell ref="B5:B6"/>
    <mergeCell ref="A5:A6"/>
    <mergeCell ref="C5:G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D26"/>
  <sheetViews>
    <sheetView view="pageBreakPreview" zoomScale="85" zoomScaleNormal="75" zoomScaleSheetLayoutView="85" workbookViewId="0">
      <selection activeCell="A41" sqref="A41"/>
    </sheetView>
  </sheetViews>
  <sheetFormatPr baseColWidth="10" defaultRowHeight="12.75"/>
  <cols>
    <col min="1" max="1" width="23.28515625" customWidth="1"/>
    <col min="2" max="2" width="28.7109375" customWidth="1"/>
    <col min="3" max="3" width="29.5703125" customWidth="1"/>
  </cols>
  <sheetData>
    <row r="1" spans="1:4" ht="18">
      <c r="A1" s="286" t="s">
        <v>5</v>
      </c>
      <c r="B1" s="286"/>
      <c r="C1" s="286"/>
      <c r="D1" s="6"/>
    </row>
    <row r="3" spans="1:4" ht="15" customHeight="1">
      <c r="A3" s="271" t="s">
        <v>157</v>
      </c>
      <c r="B3" s="271"/>
      <c r="C3" s="271"/>
      <c r="D3" s="4"/>
    </row>
    <row r="4" spans="1:4" ht="13.5" thickBot="1"/>
    <row r="5" spans="1:4" ht="50.25" customHeight="1">
      <c r="A5" s="268" t="s">
        <v>6</v>
      </c>
      <c r="B5" s="293" t="s">
        <v>103</v>
      </c>
      <c r="C5" s="295"/>
    </row>
    <row r="6" spans="1:4" ht="38.25" customHeight="1" thickBot="1">
      <c r="A6" s="269"/>
      <c r="B6" s="22" t="s">
        <v>116</v>
      </c>
      <c r="C6" s="22" t="s">
        <v>19</v>
      </c>
    </row>
    <row r="7" spans="1:4">
      <c r="A7" s="94">
        <v>2000</v>
      </c>
      <c r="B7" s="195">
        <v>154.9</v>
      </c>
      <c r="C7" s="195">
        <v>142.5</v>
      </c>
    </row>
    <row r="8" spans="1:4" ht="14.1" customHeight="1">
      <c r="A8" s="94">
        <v>2001</v>
      </c>
      <c r="B8" s="195">
        <v>154.9</v>
      </c>
      <c r="C8" s="195">
        <v>140.6</v>
      </c>
    </row>
    <row r="9" spans="1:4" ht="14.1" customHeight="1">
      <c r="A9" s="94">
        <v>2002</v>
      </c>
      <c r="B9" s="195">
        <v>152.80000000000001</v>
      </c>
      <c r="C9" s="195">
        <v>140.6</v>
      </c>
    </row>
    <row r="10" spans="1:4" ht="14.1" customHeight="1">
      <c r="A10" s="94">
        <v>2003</v>
      </c>
      <c r="B10" s="195">
        <v>153.9</v>
      </c>
      <c r="C10" s="195">
        <v>141</v>
      </c>
    </row>
    <row r="11" spans="1:4" ht="14.1" customHeight="1">
      <c r="A11" s="94">
        <v>2004</v>
      </c>
      <c r="B11" s="195">
        <v>151.6</v>
      </c>
      <c r="C11" s="195">
        <v>142.80000000000001</v>
      </c>
    </row>
    <row r="12" spans="1:4" ht="14.1" customHeight="1">
      <c r="A12" s="94">
        <v>2005</v>
      </c>
      <c r="B12" s="195">
        <v>149.19999999999999</v>
      </c>
      <c r="C12" s="195">
        <v>140.69999999999999</v>
      </c>
    </row>
    <row r="13" spans="1:4" ht="14.1" customHeight="1">
      <c r="A13" s="94">
        <v>2006</v>
      </c>
      <c r="B13" s="195">
        <v>145.1</v>
      </c>
      <c r="C13" s="195">
        <v>135.19999999999999</v>
      </c>
    </row>
    <row r="14" spans="1:4" ht="14.1" customHeight="1">
      <c r="A14" s="94">
        <v>2007</v>
      </c>
      <c r="B14" s="195">
        <v>138.5</v>
      </c>
      <c r="C14" s="195">
        <v>132</v>
      </c>
    </row>
    <row r="15" spans="1:4" ht="14.1" customHeight="1">
      <c r="A15" s="94">
        <v>2008</v>
      </c>
      <c r="B15" s="195">
        <v>137.5</v>
      </c>
      <c r="C15" s="195">
        <v>126.5</v>
      </c>
    </row>
    <row r="16" spans="1:4" ht="14.1" customHeight="1">
      <c r="A16" s="94">
        <v>2009</v>
      </c>
      <c r="B16" s="195">
        <v>135.5</v>
      </c>
      <c r="C16" s="195">
        <v>120.8</v>
      </c>
    </row>
    <row r="17" spans="1:3" ht="14.1" customHeight="1">
      <c r="A17" s="94">
        <v>2010</v>
      </c>
      <c r="B17" s="195">
        <v>137.6</v>
      </c>
      <c r="C17" s="195">
        <v>120.5</v>
      </c>
    </row>
    <row r="18" spans="1:3" ht="14.1" customHeight="1">
      <c r="A18" s="90">
        <v>2011</v>
      </c>
      <c r="B18" s="195">
        <v>130.30000000000001</v>
      </c>
      <c r="C18" s="195">
        <v>120.1</v>
      </c>
    </row>
    <row r="19" spans="1:3" ht="14.1" customHeight="1">
      <c r="A19" s="90">
        <v>2012</v>
      </c>
      <c r="B19" s="195">
        <v>129.9</v>
      </c>
      <c r="C19" s="195">
        <v>123.3</v>
      </c>
    </row>
    <row r="20" spans="1:3" ht="14.1" customHeight="1">
      <c r="A20" s="90">
        <v>2013</v>
      </c>
      <c r="B20" s="195">
        <v>128.19999999999999</v>
      </c>
      <c r="C20" s="195">
        <v>116.9</v>
      </c>
    </row>
    <row r="21" spans="1:3" ht="14.1" customHeight="1">
      <c r="A21" s="90">
        <v>2014</v>
      </c>
      <c r="B21" s="195">
        <v>121.6</v>
      </c>
      <c r="C21" s="195">
        <v>112.7</v>
      </c>
    </row>
    <row r="22" spans="1:3" ht="14.1" customHeight="1" thickBot="1">
      <c r="A22" s="92">
        <v>2015</v>
      </c>
      <c r="B22" s="196">
        <v>120.4</v>
      </c>
      <c r="C22" s="197">
        <v>113.7</v>
      </c>
    </row>
    <row r="24" spans="1:3" ht="12.75" customHeight="1">
      <c r="A24" s="290" t="s">
        <v>199</v>
      </c>
      <c r="B24" s="275"/>
      <c r="C24" s="275"/>
    </row>
    <row r="25" spans="1:3">
      <c r="A25" s="275"/>
      <c r="B25" s="275"/>
      <c r="C25" s="275"/>
    </row>
    <row r="26" spans="1:3">
      <c r="A26" s="275"/>
      <c r="B26" s="275"/>
      <c r="C26" s="275"/>
    </row>
  </sheetData>
  <mergeCells count="5">
    <mergeCell ref="A1:C1"/>
    <mergeCell ref="A3:C3"/>
    <mergeCell ref="A5:A6"/>
    <mergeCell ref="B5:C5"/>
    <mergeCell ref="A24:C26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39"/>
  <sheetViews>
    <sheetView view="pageBreakPreview" zoomScale="106" zoomScaleNormal="75" zoomScaleSheetLayoutView="106" workbookViewId="0">
      <selection activeCell="A41" sqref="A41"/>
    </sheetView>
  </sheetViews>
  <sheetFormatPr baseColWidth="10" defaultRowHeight="12.75"/>
  <cols>
    <col min="1" max="4" width="15.7109375" customWidth="1"/>
    <col min="5" max="5" width="10.7109375" customWidth="1"/>
  </cols>
  <sheetData>
    <row r="1" spans="1:6" ht="18">
      <c r="A1" s="286" t="s">
        <v>5</v>
      </c>
      <c r="B1" s="286"/>
      <c r="C1" s="286"/>
      <c r="D1" s="286"/>
    </row>
    <row r="3" spans="1:6" ht="15" customHeight="1">
      <c r="A3" s="271" t="s">
        <v>129</v>
      </c>
      <c r="B3" s="271"/>
      <c r="C3" s="271"/>
      <c r="D3" s="271"/>
    </row>
    <row r="4" spans="1:6" ht="15" customHeight="1">
      <c r="A4" s="271" t="s">
        <v>105</v>
      </c>
      <c r="B4" s="271"/>
      <c r="C4" s="271"/>
      <c r="D4" s="271"/>
    </row>
    <row r="5" spans="1:6" ht="13.5" customHeight="1" thickBot="1">
      <c r="A5" s="29"/>
      <c r="B5" s="29"/>
      <c r="C5" s="29"/>
      <c r="D5" s="29"/>
      <c r="E5" s="2"/>
      <c r="F5" s="2"/>
    </row>
    <row r="6" spans="1:6" ht="41.25" customHeight="1">
      <c r="A6" s="268" t="s">
        <v>4</v>
      </c>
      <c r="B6" s="296" t="s">
        <v>200</v>
      </c>
      <c r="C6" s="297"/>
      <c r="D6" s="297"/>
      <c r="E6" s="2"/>
      <c r="F6" s="2"/>
    </row>
    <row r="7" spans="1:6" ht="54.75" customHeight="1" thickBot="1">
      <c r="A7" s="269"/>
      <c r="B7" s="17" t="s">
        <v>21</v>
      </c>
      <c r="C7" s="17" t="s">
        <v>22</v>
      </c>
      <c r="D7" s="18" t="s">
        <v>23</v>
      </c>
      <c r="E7" s="2"/>
      <c r="F7" s="2"/>
    </row>
    <row r="8" spans="1:6" ht="18.75" customHeight="1">
      <c r="A8" s="107">
        <v>1990</v>
      </c>
      <c r="B8" s="85">
        <v>2673.8041276065719</v>
      </c>
      <c r="C8" s="86">
        <v>0.58115313809990321</v>
      </c>
      <c r="D8" s="87">
        <v>0.81110029307406839</v>
      </c>
      <c r="E8" s="2"/>
      <c r="F8" s="2"/>
    </row>
    <row r="9" spans="1:6">
      <c r="A9" s="90">
        <v>1991</v>
      </c>
      <c r="B9" s="62">
        <v>2706.3011207074164</v>
      </c>
      <c r="C9" s="63">
        <v>0.61493185237424974</v>
      </c>
      <c r="D9" s="64">
        <v>0.8476737487550875</v>
      </c>
      <c r="E9" s="2"/>
      <c r="F9" s="2"/>
    </row>
    <row r="10" spans="1:6">
      <c r="A10" s="90">
        <v>1992</v>
      </c>
      <c r="B10" s="62">
        <v>2723.3770470389304</v>
      </c>
      <c r="C10" s="63">
        <v>0.61190933351129617</v>
      </c>
      <c r="D10" s="64">
        <v>0.8461197595566442</v>
      </c>
      <c r="E10" s="2"/>
      <c r="F10" s="2"/>
    </row>
    <row r="11" spans="1:6">
      <c r="A11" s="90">
        <v>1993</v>
      </c>
      <c r="B11" s="62">
        <v>2777.5884590114315</v>
      </c>
      <c r="C11" s="63">
        <v>0.60216793317167716</v>
      </c>
      <c r="D11" s="64">
        <v>0.84104054064666023</v>
      </c>
      <c r="E11" s="2"/>
      <c r="F11" s="2"/>
    </row>
    <row r="12" spans="1:6">
      <c r="A12" s="90">
        <v>1994</v>
      </c>
      <c r="B12" s="62">
        <v>2954.0200826759074</v>
      </c>
      <c r="C12" s="63">
        <v>0.61810023116009616</v>
      </c>
      <c r="D12" s="64">
        <v>0.87214595827022423</v>
      </c>
      <c r="E12" s="2"/>
      <c r="F12" s="2"/>
    </row>
    <row r="13" spans="1:6">
      <c r="A13" s="90">
        <v>1995</v>
      </c>
      <c r="B13" s="62">
        <v>3026.1657488124538</v>
      </c>
      <c r="C13" s="63">
        <v>0.5816901796173416</v>
      </c>
      <c r="D13" s="64">
        <v>0.84194043401521268</v>
      </c>
      <c r="E13" s="2"/>
      <c r="F13" s="2"/>
    </row>
    <row r="14" spans="1:6">
      <c r="A14" s="90">
        <v>1996</v>
      </c>
      <c r="B14" s="62">
        <v>3122.4189754288309</v>
      </c>
      <c r="C14" s="63">
        <v>0.61150923311076477</v>
      </c>
      <c r="D14" s="64">
        <v>0.88003726499764434</v>
      </c>
      <c r="E14" s="2"/>
      <c r="F14" s="2"/>
    </row>
    <row r="15" spans="1:6">
      <c r="A15" s="90">
        <v>1997</v>
      </c>
      <c r="B15" s="62">
        <v>3303.9690815889599</v>
      </c>
      <c r="C15" s="63">
        <v>0.60201393439872986</v>
      </c>
      <c r="D15" s="64">
        <v>0.88615527541538031</v>
      </c>
      <c r="E15" s="2"/>
      <c r="F15" s="2"/>
    </row>
    <row r="16" spans="1:6">
      <c r="A16" s="90">
        <v>1998</v>
      </c>
      <c r="B16" s="62">
        <v>3400.3587256140459</v>
      </c>
      <c r="C16" s="63">
        <v>0.61285514080420667</v>
      </c>
      <c r="D16" s="64">
        <v>0.90528599120701458</v>
      </c>
      <c r="E16" s="2"/>
      <c r="F16" s="2"/>
    </row>
    <row r="17" spans="1:6">
      <c r="A17" s="90">
        <v>1999</v>
      </c>
      <c r="B17" s="62">
        <v>3626.0992316820621</v>
      </c>
      <c r="C17" s="63">
        <v>0.63050057056124109</v>
      </c>
      <c r="D17" s="64">
        <v>0.94234510448589859</v>
      </c>
      <c r="E17" s="2"/>
      <c r="F17" s="2"/>
    </row>
    <row r="18" spans="1:6">
      <c r="A18" s="90">
        <v>2000</v>
      </c>
      <c r="B18" s="62">
        <v>3345.3666479595317</v>
      </c>
      <c r="C18" s="63">
        <v>0.63293843939888206</v>
      </c>
      <c r="D18" s="64">
        <v>0.92063997112340179</v>
      </c>
      <c r="E18" s="198"/>
      <c r="F18" s="2"/>
    </row>
    <row r="19" spans="1:6">
      <c r="A19" s="90">
        <v>2001</v>
      </c>
      <c r="B19" s="62">
        <v>3682.3175985748726</v>
      </c>
      <c r="C19" s="63">
        <v>0.61894687451012365</v>
      </c>
      <c r="D19" s="64">
        <v>0.93562618798756259</v>
      </c>
      <c r="E19" s="198"/>
      <c r="F19" s="2"/>
    </row>
    <row r="20" spans="1:6">
      <c r="A20" s="90">
        <v>2002</v>
      </c>
      <c r="B20" s="62">
        <v>3632.4627771214391</v>
      </c>
      <c r="C20" s="63">
        <v>0.61706524739496571</v>
      </c>
      <c r="D20" s="64">
        <v>0.92945704622740943</v>
      </c>
      <c r="E20" s="198"/>
      <c r="F20" s="2"/>
    </row>
    <row r="21" spans="1:6">
      <c r="A21" s="90">
        <v>2003</v>
      </c>
      <c r="B21" s="62">
        <v>3742.0376807569987</v>
      </c>
      <c r="C21" s="63">
        <v>0.63738830161652793</v>
      </c>
      <c r="D21" s="64">
        <v>0.95920354216162973</v>
      </c>
      <c r="E21" s="198"/>
      <c r="F21" s="2"/>
    </row>
    <row r="22" spans="1:6">
      <c r="A22" s="90">
        <v>2004</v>
      </c>
      <c r="B22" s="62">
        <v>3894.6241184199139</v>
      </c>
      <c r="C22" s="63">
        <v>0.64976200138274043</v>
      </c>
      <c r="D22" s="64">
        <v>0.98469967556685289</v>
      </c>
      <c r="E22" s="198"/>
      <c r="F22" s="2"/>
    </row>
    <row r="23" spans="1:6">
      <c r="A23" s="90">
        <v>2005</v>
      </c>
      <c r="B23" s="62">
        <v>4083.2251371753296</v>
      </c>
      <c r="C23" s="63">
        <v>0.63643835650579705</v>
      </c>
      <c r="D23" s="64">
        <v>0.98759571830287529</v>
      </c>
      <c r="E23" s="198"/>
      <c r="F23" s="2"/>
    </row>
    <row r="24" spans="1:6">
      <c r="A24" s="90">
        <v>2006</v>
      </c>
      <c r="B24" s="62">
        <v>4217.5391024770779</v>
      </c>
      <c r="C24" s="63">
        <v>0.60541014169923213</v>
      </c>
      <c r="D24" s="64">
        <v>0.96811850451226067</v>
      </c>
      <c r="E24" s="198"/>
      <c r="F24" s="2"/>
    </row>
    <row r="25" spans="1:6">
      <c r="A25" s="90">
        <v>2007</v>
      </c>
      <c r="B25" s="62">
        <v>4109.1832173465837</v>
      </c>
      <c r="C25" s="63">
        <v>0.58800531100070275</v>
      </c>
      <c r="D25" s="64">
        <v>0.9413950676925088</v>
      </c>
      <c r="E25" s="198"/>
      <c r="F25" s="2"/>
    </row>
    <row r="26" spans="1:6">
      <c r="A26" s="90">
        <v>2008</v>
      </c>
      <c r="B26" s="62">
        <v>4083.1542396956493</v>
      </c>
      <c r="C26" s="63">
        <v>0.56020196078058981</v>
      </c>
      <c r="D26" s="64">
        <v>0.91135322539441554</v>
      </c>
      <c r="E26" s="198"/>
      <c r="F26" s="2"/>
    </row>
    <row r="27" spans="1:6">
      <c r="A27" s="90">
        <v>2009</v>
      </c>
      <c r="B27" s="62">
        <v>4112.8426571277669</v>
      </c>
      <c r="C27" s="63">
        <v>0.563644688571867</v>
      </c>
      <c r="D27" s="64">
        <v>0.91734915708485498</v>
      </c>
      <c r="E27" s="198"/>
      <c r="F27" s="2"/>
    </row>
    <row r="28" spans="1:6">
      <c r="A28" s="90">
        <v>2010</v>
      </c>
      <c r="B28" s="62">
        <v>4293.4900747460642</v>
      </c>
      <c r="C28" s="63">
        <v>0.59091871341954938</v>
      </c>
      <c r="D28" s="64">
        <v>0.96015885984771099</v>
      </c>
      <c r="E28" s="198"/>
      <c r="F28" s="2"/>
    </row>
    <row r="29" spans="1:6">
      <c r="A29" s="90">
        <v>2011</v>
      </c>
      <c r="B29" s="62">
        <v>4271.048598215365</v>
      </c>
      <c r="C29" s="63">
        <v>0.50989487303886016</v>
      </c>
      <c r="D29" s="64">
        <v>0.87720505248538161</v>
      </c>
      <c r="E29" s="198"/>
      <c r="F29" s="2"/>
    </row>
    <row r="30" spans="1:6">
      <c r="A30" s="90">
        <v>2012</v>
      </c>
      <c r="B30" s="62">
        <v>4159.0067018148084</v>
      </c>
      <c r="C30" s="64">
        <v>0.50243878605778269</v>
      </c>
      <c r="D30" s="64">
        <v>0.86011336241385616</v>
      </c>
      <c r="E30" s="198"/>
      <c r="F30" s="2"/>
    </row>
    <row r="31" spans="1:6">
      <c r="A31" s="90">
        <v>2013</v>
      </c>
      <c r="B31" s="62">
        <v>3900.6878077431893</v>
      </c>
      <c r="C31" s="64">
        <v>0.48167409688109653</v>
      </c>
      <c r="D31" s="64">
        <v>0.81713324834701084</v>
      </c>
      <c r="E31" s="198"/>
      <c r="F31" s="2"/>
    </row>
    <row r="32" spans="1:6" ht="13.5" thickBot="1">
      <c r="A32" s="92">
        <v>2014</v>
      </c>
      <c r="B32" s="65">
        <v>3863.2799908212269</v>
      </c>
      <c r="C32" s="66">
        <v>0.47163103496740988</v>
      </c>
      <c r="D32" s="67">
        <v>0.80387311417803542</v>
      </c>
      <c r="E32" s="198"/>
      <c r="F32" s="2"/>
    </row>
    <row r="33" spans="1:9">
      <c r="A33" s="60"/>
      <c r="B33" s="97"/>
      <c r="C33" s="98"/>
      <c r="D33" s="98"/>
      <c r="E33" s="2"/>
      <c r="F33" s="2"/>
    </row>
    <row r="34" spans="1:9">
      <c r="A34" s="60"/>
      <c r="B34" s="34"/>
      <c r="C34" s="96"/>
      <c r="D34" s="96"/>
      <c r="E34" s="2"/>
      <c r="F34" s="2"/>
    </row>
    <row r="35" spans="1:9" ht="30" customHeight="1">
      <c r="A35" s="265" t="s">
        <v>24</v>
      </c>
      <c r="B35" s="265"/>
      <c r="C35" s="265"/>
      <c r="D35" s="265"/>
      <c r="E35" s="2"/>
      <c r="F35" s="2"/>
    </row>
    <row r="36" spans="1:9">
      <c r="A36" s="267" t="s">
        <v>25</v>
      </c>
      <c r="B36" s="267"/>
      <c r="C36" s="267"/>
      <c r="D36" s="267"/>
      <c r="E36" s="2"/>
      <c r="F36" s="2"/>
    </row>
    <row r="37" spans="1:9">
      <c r="A37" s="186"/>
      <c r="B37" s="186"/>
      <c r="C37" s="186"/>
      <c r="D37" s="186"/>
      <c r="E37" s="2"/>
      <c r="F37" s="2"/>
    </row>
    <row r="38" spans="1:9" ht="57.75" customHeight="1">
      <c r="A38" s="290" t="s">
        <v>201</v>
      </c>
      <c r="B38" s="275"/>
      <c r="C38" s="275"/>
      <c r="D38" s="275"/>
      <c r="E38" s="8"/>
      <c r="F38" s="8"/>
      <c r="G38" s="8"/>
      <c r="H38" s="8"/>
      <c r="I38" s="8"/>
    </row>
    <row r="39" spans="1:9">
      <c r="E39" s="2"/>
      <c r="F39" s="2"/>
    </row>
  </sheetData>
  <mergeCells count="8">
    <mergeCell ref="A38:D38"/>
    <mergeCell ref="B6:D6"/>
    <mergeCell ref="A1:D1"/>
    <mergeCell ref="A3:D3"/>
    <mergeCell ref="A6:A7"/>
    <mergeCell ref="A4:D4"/>
    <mergeCell ref="A35:D35"/>
    <mergeCell ref="A36:D36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13"/>
  <sheetViews>
    <sheetView showGridLines="0" view="pageBreakPreview" zoomScale="96" zoomScaleNormal="75" zoomScaleSheetLayoutView="96" workbookViewId="0">
      <selection activeCell="A41" sqref="A41"/>
    </sheetView>
  </sheetViews>
  <sheetFormatPr baseColWidth="10" defaultRowHeight="12.75"/>
  <cols>
    <col min="1" max="1" width="26.85546875" customWidth="1"/>
    <col min="2" max="4" width="10.5703125" bestFit="1" customWidth="1"/>
    <col min="5" max="5" width="9.28515625" customWidth="1"/>
    <col min="6" max="7" width="11.5703125" bestFit="1" customWidth="1"/>
    <col min="8" max="8" width="3.28515625" customWidth="1"/>
  </cols>
  <sheetData>
    <row r="1" spans="1:7" ht="18">
      <c r="A1" s="286" t="s">
        <v>5</v>
      </c>
      <c r="B1" s="286"/>
      <c r="C1" s="286"/>
      <c r="D1" s="286"/>
      <c r="E1" s="286"/>
      <c r="F1" s="286"/>
      <c r="G1" s="286"/>
    </row>
    <row r="3" spans="1:7" s="106" customFormat="1" ht="24" customHeight="1">
      <c r="A3" s="298" t="s">
        <v>158</v>
      </c>
      <c r="B3" s="298"/>
      <c r="C3" s="298"/>
      <c r="D3" s="298"/>
      <c r="E3" s="298"/>
      <c r="F3" s="298"/>
      <c r="G3" s="298"/>
    </row>
    <row r="4" spans="1:7" ht="13.5" thickBot="1">
      <c r="A4" s="2"/>
      <c r="B4" s="2"/>
      <c r="C4" s="2"/>
      <c r="D4" s="2"/>
      <c r="E4" s="2"/>
    </row>
    <row r="5" spans="1:7" ht="51" customHeight="1" thickBot="1">
      <c r="A5" s="24" t="s">
        <v>202</v>
      </c>
      <c r="B5" s="26">
        <v>2010</v>
      </c>
      <c r="C5" s="26" t="s">
        <v>203</v>
      </c>
      <c r="D5" s="26" t="s">
        <v>204</v>
      </c>
      <c r="E5" s="26" t="s">
        <v>205</v>
      </c>
      <c r="F5" s="26" t="s">
        <v>206</v>
      </c>
      <c r="G5" s="25" t="s">
        <v>207</v>
      </c>
    </row>
    <row r="6" spans="1:7" ht="15">
      <c r="A6" s="253" t="s">
        <v>208</v>
      </c>
      <c r="B6" s="200">
        <v>11253.88</v>
      </c>
      <c r="C6" s="200">
        <v>11258.86</v>
      </c>
      <c r="D6" s="200">
        <v>10991.02</v>
      </c>
      <c r="E6" s="200">
        <v>10694.68</v>
      </c>
      <c r="F6" s="200">
        <v>10759.37</v>
      </c>
      <c r="G6" s="199">
        <v>10960.38</v>
      </c>
    </row>
    <row r="7" spans="1:7" ht="15.75" thickBot="1">
      <c r="A7" s="254" t="s">
        <v>209</v>
      </c>
      <c r="B7" s="209">
        <v>29434.67</v>
      </c>
      <c r="C7" s="209">
        <v>29130.03</v>
      </c>
      <c r="D7" s="209">
        <v>28142.73</v>
      </c>
      <c r="E7" s="209">
        <v>27097.95</v>
      </c>
      <c r="F7" s="209">
        <v>27037.74</v>
      </c>
      <c r="G7" s="210">
        <v>27419.52</v>
      </c>
    </row>
    <row r="8" spans="1:7">
      <c r="A8" s="285"/>
      <c r="B8" s="285"/>
    </row>
    <row r="9" spans="1:7">
      <c r="A9" t="s">
        <v>85</v>
      </c>
    </row>
    <row r="10" spans="1:7" ht="30" customHeight="1">
      <c r="A10" s="290" t="s">
        <v>210</v>
      </c>
      <c r="B10" s="290"/>
      <c r="C10" s="290"/>
      <c r="D10" s="290"/>
      <c r="E10" s="290"/>
      <c r="F10" s="290"/>
      <c r="G10" s="290"/>
    </row>
    <row r="11" spans="1:7">
      <c r="A11" s="278"/>
      <c r="B11" s="267"/>
      <c r="C11" s="267"/>
      <c r="D11" s="267"/>
    </row>
    <row r="12" spans="1:7">
      <c r="A12" s="188"/>
      <c r="B12" s="68"/>
      <c r="C12" s="68"/>
      <c r="D12" s="68"/>
    </row>
    <row r="13" spans="1:7">
      <c r="A13" s="188"/>
      <c r="B13" s="68"/>
      <c r="C13" s="68"/>
      <c r="D13" s="68"/>
    </row>
  </sheetData>
  <mergeCells count="5">
    <mergeCell ref="A1:G1"/>
    <mergeCell ref="A3:G3"/>
    <mergeCell ref="A8:B8"/>
    <mergeCell ref="A10:G10"/>
    <mergeCell ref="A11:D11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25</vt:i4>
      </vt:variant>
    </vt:vector>
  </HeadingPairs>
  <TitlesOfParts>
    <vt:vector size="51" baseType="lpstr">
      <vt:lpstr>11.1.1</vt:lpstr>
      <vt:lpstr>11.1.2</vt:lpstr>
      <vt:lpstr>11.2.1</vt:lpstr>
      <vt:lpstr>11.2.2</vt:lpstr>
      <vt:lpstr>11.3.1</vt:lpstr>
      <vt:lpstr>11.4.1</vt:lpstr>
      <vt:lpstr>11.4.2</vt:lpstr>
      <vt:lpstr>11.5.1</vt:lpstr>
      <vt:lpstr>11.5.2</vt:lpstr>
      <vt:lpstr>11.5.3</vt:lpstr>
      <vt:lpstr>11.6.1</vt:lpstr>
      <vt:lpstr>11.7.1.</vt:lpstr>
      <vt:lpstr>11.7.2</vt:lpstr>
      <vt:lpstr>11.8.1</vt:lpstr>
      <vt:lpstr>11.8.2</vt:lpstr>
      <vt:lpstr>11.8.3</vt:lpstr>
      <vt:lpstr>11.8.4</vt:lpstr>
      <vt:lpstr>11.8.5</vt:lpstr>
      <vt:lpstr>11.9.1</vt:lpstr>
      <vt:lpstr>11.10.1</vt:lpstr>
      <vt:lpstr>11.11.1</vt:lpstr>
      <vt:lpstr>11.11.2</vt:lpstr>
      <vt:lpstr>11.11.3</vt:lpstr>
      <vt:lpstr>11.11.4</vt:lpstr>
      <vt:lpstr>11.12.1</vt:lpstr>
      <vt:lpstr>11.12.2</vt:lpstr>
      <vt:lpstr>'11.1.1'!Área_de_impresión</vt:lpstr>
      <vt:lpstr>'11.1.2'!Área_de_impresión</vt:lpstr>
      <vt:lpstr>'11.10.1'!Área_de_impresión</vt:lpstr>
      <vt:lpstr>'11.11.1'!Área_de_impresión</vt:lpstr>
      <vt:lpstr>'11.11.2'!Área_de_impresión</vt:lpstr>
      <vt:lpstr>'11.11.3'!Área_de_impresión</vt:lpstr>
      <vt:lpstr>'11.11.4'!Área_de_impresión</vt:lpstr>
      <vt:lpstr>'11.12.1'!Área_de_impresión</vt:lpstr>
      <vt:lpstr>'11.12.2'!Área_de_impresión</vt:lpstr>
      <vt:lpstr>'11.2.1'!Área_de_impresión</vt:lpstr>
      <vt:lpstr>'11.2.2'!Área_de_impresión</vt:lpstr>
      <vt:lpstr>'11.3.1'!Área_de_impresión</vt:lpstr>
      <vt:lpstr>'11.4.1'!Área_de_impresión</vt:lpstr>
      <vt:lpstr>'11.4.2'!Área_de_impresión</vt:lpstr>
      <vt:lpstr>'11.5.1'!Área_de_impresión</vt:lpstr>
      <vt:lpstr>'11.5.2'!Área_de_impresión</vt:lpstr>
      <vt:lpstr>'11.6.1'!Área_de_impresión</vt:lpstr>
      <vt:lpstr>'11.7.1.'!Área_de_impresión</vt:lpstr>
      <vt:lpstr>'11.7.2'!Área_de_impresión</vt:lpstr>
      <vt:lpstr>'11.8.1'!Área_de_impresión</vt:lpstr>
      <vt:lpstr>'11.8.2'!Área_de_impresión</vt:lpstr>
      <vt:lpstr>'11.8.3'!Área_de_impresión</vt:lpstr>
      <vt:lpstr>'11.8.4'!Área_de_impresión</vt:lpstr>
      <vt:lpstr>'11.8.5'!Área_de_impresión</vt:lpstr>
      <vt:lpstr>'11.9.1'!Área_de_impresión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2017-05-31T09:45:06Z</cp:lastPrinted>
  <dcterms:created xsi:type="dcterms:W3CDTF">1996-11-27T10:00:04Z</dcterms:created>
  <dcterms:modified xsi:type="dcterms:W3CDTF">2017-06-01T08:34:42Z</dcterms:modified>
</cp:coreProperties>
</file>