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3\"/>
    </mc:Choice>
  </mc:AlternateContent>
  <bookViews>
    <workbookView xWindow="0" yWindow="0" windowWidth="24750" windowHeight="9390"/>
  </bookViews>
  <sheets>
    <sheet name="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'[2]3.1'!#REF!</definedName>
    <definedName name="\A">#REF!</definedName>
    <definedName name="\B">#REF!</definedName>
    <definedName name="\C" localSheetId="0">'[2]3.1'!#REF!</definedName>
    <definedName name="\C">#REF!</definedName>
    <definedName name="\D">'[3]19.11-12'!$B$51</definedName>
    <definedName name="\G" localSheetId="0">'[2]3.1'!#REF!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 localSheetId="0">'[11]3.1'!#REF!</definedName>
    <definedName name="a">'[12]3.1'!#REF!</definedName>
    <definedName name="A_impresión_IM">#REF!</definedName>
    <definedName name="alk">'[3]19.11-12'!$B$53</definedName>
    <definedName name="AÑOSEÑA">#REF!</definedName>
    <definedName name="_xlnm.Print_Area" localSheetId="0">'3.2'!$A$1:$E$84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'[11]3.1'!#REF!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 localSheetId="0">'[11]3.1'!#REF!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 s="1"/>
  <c r="C20" i="1"/>
  <c r="D20" i="1" s="1"/>
  <c r="D18" i="1"/>
  <c r="C18" i="1"/>
  <c r="C15" i="1"/>
  <c r="D15" i="1" s="1"/>
  <c r="C14" i="1"/>
  <c r="D14" i="1" s="1"/>
  <c r="D13" i="1"/>
  <c r="C13" i="1"/>
  <c r="C16" i="1" s="1"/>
  <c r="D16" i="1" s="1"/>
  <c r="C10" i="1"/>
  <c r="D10" i="1" s="1"/>
  <c r="C9" i="1"/>
  <c r="D9" i="1" s="1"/>
  <c r="D8" i="1"/>
  <c r="C8" i="1"/>
  <c r="C11" i="1" s="1"/>
  <c r="D11" i="1" s="1"/>
</calcChain>
</file>

<file path=xl/sharedStrings.xml><?xml version="1.0" encoding="utf-8"?>
<sst xmlns="http://schemas.openxmlformats.org/spreadsheetml/2006/main" count="26" uniqueCount="25">
  <si>
    <t>DISTRIBUCIÓN GENERAL DEL SUELO POR USOS Y APROVECHAMIENTOS</t>
  </si>
  <si>
    <t>3.2 Estado comparativo de la distribución general de la tierra,  2017-2018 (hectáreas)</t>
  </si>
  <si>
    <t>Total</t>
  </si>
  <si>
    <t>Aprovechamientos</t>
  </si>
  <si>
    <t xml:space="preserve"> (ha)</t>
  </si>
  <si>
    <t>2017=100</t>
  </si>
  <si>
    <t>Cultivos herbáceos</t>
  </si>
  <si>
    <t>Barbechos y otras tierras no ocupadas</t>
  </si>
  <si>
    <t>Cultivos leñosos</t>
  </si>
  <si>
    <t>TIERRAS DE CULTIVO</t>
  </si>
  <si>
    <t>Prados</t>
  </si>
  <si>
    <t>Pastizales</t>
  </si>
  <si>
    <t>Erial</t>
  </si>
  <si>
    <t>TOTAL SUPERFICIE USO PRINCIPAL PASTOS</t>
  </si>
  <si>
    <t>SUPERFICIE FORESTAL ARBOLADA, ARBUSTIVA Y DE MATORRAL</t>
  </si>
  <si>
    <t>OTRA SUPERFICIE NI AGRARIA NI FORESTAL</t>
  </si>
  <si>
    <t>SUPERFICIE GEOGRÁFICA TOTAL</t>
  </si>
  <si>
    <t xml:space="preserve">La determinación de los resultados de la distribución de la tierra se ha realizado, como en años anteriores, partiendo de la información </t>
  </si>
  <si>
    <t xml:space="preserve">procedente de los cuestionarios de  "Superficies ocupadas por los cultivos agrícolas" (municipales y provinciales), y los resultados de la </t>
  </si>
  <si>
    <t xml:space="preserve"> "Encuesta sobre superficies y  rendimientos de cultivos". A este respecto  se han tratado con  especial atención los resultados de barbecho</t>
  </si>
  <si>
    <t>y de prados y pastos, analizando las diferencias entre ambas fuentes de información junto con los coeficientes de variación de la encuesta</t>
  </si>
  <si>
    <t xml:space="preserve">Se ha realizado una revisión desde el año 2007 entre la AGE y las CCAA,  para ello se han utilizado  fuentes estadísticas agrarias como </t>
  </si>
  <si>
    <t>la ESYRCE, SIGPAC, MCA., excepto la Comunidad de Madrid que ha utilizado fuente el catastro</t>
  </si>
  <si>
    <t>Las superficies geográficas totales de referencia se han ido modificando de acuerdo con las oficiales del  IGN recogidas</t>
  </si>
  <si>
    <t>por el 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</si>
</sst>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_;\–#,##0.0__;0.0__;@__"/>
    <numFmt numFmtId="165" formatCode="0.0"/>
    <numFmt numFmtId="166" formatCode="#,##0.0__"/>
    <numFmt numFmtId="167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167" fontId="5" fillId="0" borderId="0"/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3" fontId="2" fillId="0" borderId="11" xfId="0" applyNumberFormat="1" applyFont="1" applyFill="1" applyBorder="1" applyAlignment="1" applyProtection="1">
      <alignment horizontal="right" indent="1"/>
    </xf>
    <xf numFmtId="164" fontId="2" fillId="2" borderId="12" xfId="0" applyNumberFormat="1" applyFont="1" applyFill="1" applyBorder="1" applyAlignment="1" applyProtection="1">
      <alignment horizontal="right"/>
    </xf>
    <xf numFmtId="0" fontId="2" fillId="2" borderId="5" xfId="0" applyFont="1" applyFill="1" applyBorder="1" applyAlignment="1">
      <alignment horizontal="left"/>
    </xf>
    <xf numFmtId="3" fontId="2" fillId="0" borderId="13" xfId="0" applyNumberFormat="1" applyFont="1" applyFill="1" applyBorder="1" applyAlignment="1" applyProtection="1">
      <alignment horizontal="right" indent="1"/>
    </xf>
    <xf numFmtId="164" fontId="2" fillId="2" borderId="14" xfId="0" applyNumberFormat="1" applyFont="1" applyFill="1" applyBorder="1" applyAlignment="1" applyProtection="1">
      <alignment horizontal="right"/>
    </xf>
    <xf numFmtId="0" fontId="4" fillId="2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 applyProtection="1">
      <alignment horizontal="right" indent="1"/>
    </xf>
    <xf numFmtId="164" fontId="4" fillId="2" borderId="17" xfId="0" applyNumberFormat="1" applyFont="1" applyFill="1" applyBorder="1" applyAlignment="1" applyProtection="1">
      <alignment horizontal="right"/>
    </xf>
    <xf numFmtId="0" fontId="4" fillId="2" borderId="0" xfId="0" applyFont="1" applyFill="1"/>
    <xf numFmtId="0" fontId="4" fillId="2" borderId="5" xfId="0" applyFont="1" applyFill="1" applyBorder="1" applyAlignment="1">
      <alignment horizontal="left"/>
    </xf>
    <xf numFmtId="3" fontId="2" fillId="2" borderId="13" xfId="0" applyNumberFormat="1" applyFont="1" applyFill="1" applyBorder="1" applyAlignment="1" applyProtection="1">
      <alignment horizontal="right" indent="1"/>
    </xf>
    <xf numFmtId="164" fontId="2" fillId="0" borderId="14" xfId="0" applyNumberFormat="1" applyFont="1" applyFill="1" applyBorder="1" applyAlignment="1" applyProtection="1">
      <alignment horizontal="right"/>
    </xf>
    <xf numFmtId="165" fontId="2" fillId="2" borderId="0" xfId="0" applyNumberFormat="1" applyFont="1" applyFill="1"/>
    <xf numFmtId="3" fontId="4" fillId="2" borderId="13" xfId="0" applyNumberFormat="1" applyFont="1" applyFill="1" applyBorder="1" applyAlignment="1" applyProtection="1">
      <alignment horizontal="right" indent="1"/>
    </xf>
    <xf numFmtId="164" fontId="4" fillId="2" borderId="14" xfId="0" applyNumberFormat="1" applyFont="1" applyFill="1" applyBorder="1" applyAlignment="1" applyProtection="1">
      <alignment horizontal="right"/>
    </xf>
    <xf numFmtId="0" fontId="4" fillId="2" borderId="18" xfId="0" applyFont="1" applyFill="1" applyBorder="1" applyAlignment="1">
      <alignment horizontal="left"/>
    </xf>
    <xf numFmtId="3" fontId="2" fillId="2" borderId="6" xfId="0" applyNumberFormat="1" applyFont="1" applyFill="1" applyBorder="1" applyAlignment="1" applyProtection="1">
      <alignment horizontal="right" indent="1"/>
    </xf>
    <xf numFmtId="164" fontId="2" fillId="2" borderId="7" xfId="0" applyNumberFormat="1" applyFont="1" applyFill="1" applyBorder="1" applyAlignment="1" applyProtection="1">
      <alignment horizontal="right"/>
    </xf>
    <xf numFmtId="3" fontId="4" fillId="2" borderId="16" xfId="0" applyNumberFormat="1" applyFont="1" applyFill="1" applyBorder="1" applyAlignment="1" applyProtection="1">
      <alignment horizontal="right" indent="1"/>
    </xf>
    <xf numFmtId="166" fontId="4" fillId="2" borderId="0" xfId="0" applyNumberFormat="1" applyFont="1" applyFill="1"/>
    <xf numFmtId="0" fontId="4" fillId="3" borderId="5" xfId="0" applyFont="1" applyFill="1" applyBorder="1" applyAlignment="1">
      <alignment horizontal="left"/>
    </xf>
    <xf numFmtId="3" fontId="4" fillId="3" borderId="13" xfId="0" applyNumberFormat="1" applyFont="1" applyFill="1" applyBorder="1" applyAlignment="1" applyProtection="1">
      <alignment horizontal="right" indent="1"/>
    </xf>
    <xf numFmtId="164" fontId="4" fillId="3" borderId="10" xfId="0" applyNumberFormat="1" applyFont="1" applyFill="1" applyBorder="1" applyAlignment="1" applyProtection="1">
      <alignment horizontal="right"/>
    </xf>
    <xf numFmtId="0" fontId="2" fillId="2" borderId="19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167" fontId="2" fillId="0" borderId="0" xfId="1" applyFont="1" applyAlignment="1">
      <alignment wrapText="1"/>
    </xf>
    <xf numFmtId="0" fontId="2" fillId="2" borderId="0" xfId="0" applyFont="1" applyFill="1" applyBorder="1"/>
  </cellXfs>
  <cellStyles count="2">
    <cellStyle name="Normal" xfId="0" builtinId="0"/>
    <cellStyle name="Normal_DISTRI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Distribución general de la tierra. 
Año 2017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06190760384783"/>
          <c:y val="2.800120134236951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466707638942426"/>
          <c:y val="0.38806064419271991"/>
          <c:w val="0.40133385590345838"/>
          <c:h val="0.2960206196085496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7905652991420091E-2"/>
                  <c:y val="-6.64397174233817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('3.2'!$B$11,'3.2'!$B$16,'3.2'!$B$18,'3.2'!$B$20)</c:f>
              <c:numCache>
                <c:formatCode>#,##0</c:formatCode>
                <c:ptCount val="4"/>
                <c:pt idx="0">
                  <c:v>16861958</c:v>
                </c:pt>
                <c:pt idx="1">
                  <c:v>8974797</c:v>
                </c:pt>
                <c:pt idx="2">
                  <c:v>20345749</c:v>
                </c:pt>
                <c:pt idx="3">
                  <c:v>4413557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Distribución general de la tierra. 
Año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rich>
      </c:tx>
      <c:layout>
        <c:manualLayout>
          <c:xMode val="edge"/>
          <c:yMode val="edge"/>
          <c:x val="0.30753248831700908"/>
          <c:y val="3.908070111925664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45538356608534"/>
          <c:y val="0.37011577342801188"/>
          <c:w val="0.47619109131000342"/>
          <c:h val="0.328736370187614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2587148828618645E-2"/>
                  <c:y val="-8.8779075029414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4396552282817028E-2"/>
                  <c:y val="7.1186894741605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('3.2'!$A$11,'3.2'!$A$16,'3.2'!$A$18,'3.2'!$A$20)</c:f>
              <c:strCache>
                <c:ptCount val="4"/>
                <c:pt idx="0">
                  <c:v>TIERRAS DE CULTIVO</c:v>
                </c:pt>
                <c:pt idx="1">
                  <c:v>TOTAL SUPERFICIE USO PRINCIPAL PASTOS</c:v>
                </c:pt>
                <c:pt idx="2">
                  <c:v>SUPERFICIE FORESTAL ARBOLADA, ARBUSTIVA Y DE MATORRAL</c:v>
                </c:pt>
                <c:pt idx="3">
                  <c:v>OTRA SUPERFICIE NI AGRARIA NI FORESTAL</c:v>
                </c:pt>
              </c:strCache>
            </c:strRef>
          </c:cat>
          <c:val>
            <c:numRef>
              <c:f>('3.2'!$C$11,'3.2'!$C$16,'3.2'!$C$18,'3.2'!$C$20)</c:f>
              <c:numCache>
                <c:formatCode>#,##0</c:formatCode>
                <c:ptCount val="4"/>
                <c:pt idx="0">
                  <c:v>16770363.890000001</c:v>
                </c:pt>
                <c:pt idx="1">
                  <c:v>9412960</c:v>
                </c:pt>
                <c:pt idx="2">
                  <c:v>20113052</c:v>
                </c:pt>
                <c:pt idx="3">
                  <c:v>4302510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32</xdr:row>
      <xdr:rowOff>38100</xdr:rowOff>
    </xdr:from>
    <xdr:to>
      <xdr:col>3</xdr:col>
      <xdr:colOff>971550</xdr:colOff>
      <xdr:row>55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56</xdr:row>
      <xdr:rowOff>142875</xdr:rowOff>
    </xdr:from>
    <xdr:to>
      <xdr:col>3</xdr:col>
      <xdr:colOff>990600</xdr:colOff>
      <xdr:row>82</xdr:row>
      <xdr:rowOff>76200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~1/AppData/Local/Temp/SGEA%202007-2008%20PRECIOESTAD/ANUARIO/Anuario%20Formulas/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</sheetNames>
    <sheetDataSet>
      <sheetData sheetId="0"/>
      <sheetData sheetId="1">
        <row r="11">
          <cell r="A11" t="str">
            <v>TIERRAS DE CULTIVO</v>
          </cell>
          <cell r="B11">
            <v>16861958</v>
          </cell>
          <cell r="C11">
            <v>16770363.890000001</v>
          </cell>
        </row>
        <row r="16">
          <cell r="A16" t="str">
            <v>TOTAL SUPERFICIE USO PRINCIPAL PASTOS</v>
          </cell>
          <cell r="B16">
            <v>8974797</v>
          </cell>
          <cell r="C16">
            <v>9412960</v>
          </cell>
        </row>
        <row r="18">
          <cell r="A18" t="str">
            <v>SUPERFICIE FORESTAL ARBOLADA, ARBUSTIVA Y DE MATORRAL</v>
          </cell>
          <cell r="B18">
            <v>20345749</v>
          </cell>
          <cell r="C18">
            <v>20113052</v>
          </cell>
        </row>
        <row r="20">
          <cell r="A20" t="str">
            <v>OTRA SUPERFICIE NI AGRARIA NI FORESTAL</v>
          </cell>
          <cell r="B20">
            <v>4413557</v>
          </cell>
          <cell r="C20">
            <v>4302510</v>
          </cell>
        </row>
      </sheetData>
      <sheetData sheetId="2">
        <row r="83">
          <cell r="D83">
            <v>20113052</v>
          </cell>
          <cell r="E83">
            <v>4302510</v>
          </cell>
          <cell r="F83">
            <v>50595728.890000001</v>
          </cell>
        </row>
      </sheetData>
      <sheetData sheetId="3">
        <row r="85">
          <cell r="D85">
            <v>8857618.8900000006</v>
          </cell>
          <cell r="G85">
            <v>3026633</v>
          </cell>
          <cell r="J85">
            <v>4886112</v>
          </cell>
        </row>
      </sheetData>
      <sheetData sheetId="4">
        <row r="84">
          <cell r="B84">
            <v>1082206</v>
          </cell>
          <cell r="C84">
            <v>5974800</v>
          </cell>
          <cell r="E84">
            <v>2355954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9"/>
  <sheetViews>
    <sheetView showGridLines="0" tabSelected="1" view="pageBreakPreview" topLeftCell="A19" zoomScaleNormal="75" zoomScaleSheetLayoutView="100" workbookViewId="0">
      <selection activeCell="A27" sqref="A27:D27"/>
    </sheetView>
  </sheetViews>
  <sheetFormatPr baseColWidth="10" defaultRowHeight="12.75" x14ac:dyDescent="0.2"/>
  <cols>
    <col min="1" max="1" width="71.42578125" style="2" bestFit="1" customWidth="1"/>
    <col min="2" max="4" width="16.42578125" style="2" customWidth="1"/>
    <col min="5" max="5" width="1" style="2" customWidth="1"/>
    <col min="6" max="16384" width="11.42578125" style="2"/>
  </cols>
  <sheetData>
    <row r="1" spans="1:6" ht="18" x14ac:dyDescent="0.25">
      <c r="A1" s="1" t="s">
        <v>0</v>
      </c>
      <c r="B1" s="1"/>
      <c r="C1" s="1"/>
      <c r="D1" s="1"/>
    </row>
    <row r="2" spans="1:6" ht="12.75" customHeight="1" x14ac:dyDescent="0.25">
      <c r="A2" s="1"/>
      <c r="B2" s="1"/>
      <c r="C2" s="1"/>
      <c r="D2" s="1"/>
    </row>
    <row r="3" spans="1:6" ht="20.25" customHeight="1" x14ac:dyDescent="0.2">
      <c r="A3" s="3" t="s">
        <v>1</v>
      </c>
      <c r="B3" s="3"/>
      <c r="C3" s="3"/>
      <c r="D3" s="3"/>
    </row>
    <row r="4" spans="1:6" ht="13.5" thickBot="1" x14ac:dyDescent="0.25">
      <c r="A4" s="4"/>
      <c r="B4" s="5"/>
      <c r="C4" s="5"/>
      <c r="D4" s="5"/>
    </row>
    <row r="5" spans="1:6" ht="21.75" customHeight="1" x14ac:dyDescent="0.2">
      <c r="A5" s="6"/>
      <c r="B5" s="7"/>
      <c r="C5" s="8" t="s">
        <v>2</v>
      </c>
      <c r="D5" s="9"/>
    </row>
    <row r="6" spans="1:6" ht="18" customHeight="1" x14ac:dyDescent="0.2">
      <c r="A6" s="10" t="s">
        <v>3</v>
      </c>
      <c r="B6" s="11">
        <v>2017</v>
      </c>
      <c r="C6" s="11">
        <v>2018</v>
      </c>
      <c r="D6" s="12">
        <v>2018</v>
      </c>
    </row>
    <row r="7" spans="1:6" ht="13.5" thickBot="1" x14ac:dyDescent="0.25">
      <c r="A7" s="13"/>
      <c r="B7" s="14" t="s">
        <v>4</v>
      </c>
      <c r="C7" s="14" t="s">
        <v>4</v>
      </c>
      <c r="D7" s="15" t="s">
        <v>5</v>
      </c>
    </row>
    <row r="8" spans="1:6" ht="21.75" customHeight="1" x14ac:dyDescent="0.2">
      <c r="A8" s="16" t="s">
        <v>6</v>
      </c>
      <c r="B8" s="17">
        <v>8978484</v>
      </c>
      <c r="C8" s="17">
        <f>'[1]3.4'!D85</f>
        <v>8857618.8900000006</v>
      </c>
      <c r="D8" s="18">
        <f>(((C8-B8)/B8)*100)+100</f>
        <v>98.653836104179732</v>
      </c>
    </row>
    <row r="9" spans="1:6" x14ac:dyDescent="0.2">
      <c r="A9" s="19" t="s">
        <v>7</v>
      </c>
      <c r="B9" s="20">
        <v>3089014</v>
      </c>
      <c r="C9" s="20">
        <f>'[1]3.4'!G85</f>
        <v>3026633</v>
      </c>
      <c r="D9" s="21">
        <f>(((C9-B9)/B9)*100)+100</f>
        <v>97.980553017888553</v>
      </c>
    </row>
    <row r="10" spans="1:6" x14ac:dyDescent="0.2">
      <c r="A10" s="19" t="s">
        <v>8</v>
      </c>
      <c r="B10" s="20">
        <v>4794460</v>
      </c>
      <c r="C10" s="20">
        <f>'[1]3.4'!J85</f>
        <v>4886112</v>
      </c>
      <c r="D10" s="21">
        <f>(((C10-B10)/B10)*100)+100</f>
        <v>101.91162299821043</v>
      </c>
    </row>
    <row r="11" spans="1:6" s="25" customFormat="1" x14ac:dyDescent="0.2">
      <c r="A11" s="22" t="s">
        <v>9</v>
      </c>
      <c r="B11" s="23">
        <v>16861958</v>
      </c>
      <c r="C11" s="23">
        <f>SUM(C8:C10)</f>
        <v>16770363.890000001</v>
      </c>
      <c r="D11" s="24">
        <f>(((C11-B11)/B11)*100)+100</f>
        <v>99.456800271949447</v>
      </c>
    </row>
    <row r="12" spans="1:6" x14ac:dyDescent="0.2">
      <c r="A12" s="26"/>
      <c r="B12" s="27"/>
      <c r="C12" s="27"/>
      <c r="D12" s="21"/>
    </row>
    <row r="13" spans="1:6" x14ac:dyDescent="0.2">
      <c r="A13" s="19" t="s">
        <v>10</v>
      </c>
      <c r="B13" s="20">
        <v>1131167</v>
      </c>
      <c r="C13" s="20">
        <f>'[1]3.5'!B84</f>
        <v>1082206</v>
      </c>
      <c r="D13" s="28">
        <f>(((C13-B13)/B13)*100)+100</f>
        <v>95.671638228484383</v>
      </c>
    </row>
    <row r="14" spans="1:6" x14ac:dyDescent="0.2">
      <c r="A14" s="19" t="s">
        <v>11</v>
      </c>
      <c r="B14" s="20">
        <v>5439172</v>
      </c>
      <c r="C14" s="20">
        <f>'[1]3.5'!C84</f>
        <v>5974800</v>
      </c>
      <c r="D14" s="28">
        <f>(((C14-B14)/B14)*100)+100</f>
        <v>109.84760180409812</v>
      </c>
      <c r="F14" s="29"/>
    </row>
    <row r="15" spans="1:6" s="25" customFormat="1" x14ac:dyDescent="0.2">
      <c r="A15" s="19" t="s">
        <v>12</v>
      </c>
      <c r="B15" s="20">
        <v>2404458</v>
      </c>
      <c r="C15" s="20">
        <f>'[1]3.5'!E84</f>
        <v>2355954</v>
      </c>
      <c r="D15" s="28">
        <f>(((C15-B15)/B15)*100)+100</f>
        <v>97.982747047359524</v>
      </c>
    </row>
    <row r="16" spans="1:6" x14ac:dyDescent="0.2">
      <c r="A16" s="22" t="s">
        <v>13</v>
      </c>
      <c r="B16" s="30">
        <v>8974797</v>
      </c>
      <c r="C16" s="30">
        <f>SUM(C13:C15)</f>
        <v>9412960</v>
      </c>
      <c r="D16" s="31">
        <f>(((C16-B16)/B16)*100)+100</f>
        <v>104.88214942354685</v>
      </c>
      <c r="F16" s="29"/>
    </row>
    <row r="17" spans="1:6" x14ac:dyDescent="0.2">
      <c r="A17" s="32"/>
      <c r="B17" s="33"/>
      <c r="C17" s="33"/>
      <c r="D17" s="34"/>
    </row>
    <row r="18" spans="1:6" x14ac:dyDescent="0.2">
      <c r="A18" s="22" t="s">
        <v>14</v>
      </c>
      <c r="B18" s="35">
        <v>20345749</v>
      </c>
      <c r="C18" s="35">
        <f>'[1]3.3'!D83</f>
        <v>20113052</v>
      </c>
      <c r="D18" s="24">
        <f>(((C18-B18)/B18)*100)+100</f>
        <v>98.856286883318973</v>
      </c>
    </row>
    <row r="19" spans="1:6" x14ac:dyDescent="0.2">
      <c r="A19" s="26"/>
      <c r="B19" s="27"/>
      <c r="C19" s="27"/>
      <c r="D19" s="21"/>
    </row>
    <row r="20" spans="1:6" s="25" customFormat="1" x14ac:dyDescent="0.2">
      <c r="A20" s="22" t="s">
        <v>15</v>
      </c>
      <c r="B20" s="35">
        <v>4413557</v>
      </c>
      <c r="C20" s="35">
        <f>'[1]3.3'!E83</f>
        <v>4302510</v>
      </c>
      <c r="D20" s="24">
        <f>(((C20-B20)/B20)*100)+100</f>
        <v>97.483956817596322</v>
      </c>
      <c r="F20" s="36"/>
    </row>
    <row r="21" spans="1:6" x14ac:dyDescent="0.2">
      <c r="A21" s="19"/>
      <c r="B21" s="27"/>
      <c r="C21" s="27"/>
      <c r="D21" s="21"/>
    </row>
    <row r="22" spans="1:6" ht="13.5" thickBot="1" x14ac:dyDescent="0.25">
      <c r="A22" s="37" t="s">
        <v>16</v>
      </c>
      <c r="B22" s="38">
        <v>50596061</v>
      </c>
      <c r="C22" s="38">
        <f>'[1]3.3'!F83</f>
        <v>50595728.890000001</v>
      </c>
      <c r="D22" s="39">
        <f>(((C22-B22)/B22)*100)+100</f>
        <v>99.999343605028855</v>
      </c>
    </row>
    <row r="23" spans="1:6" ht="20.25" customHeight="1" x14ac:dyDescent="0.2">
      <c r="A23" s="40" t="s">
        <v>17</v>
      </c>
      <c r="B23" s="40"/>
      <c r="C23" s="40"/>
      <c r="D23" s="40"/>
    </row>
    <row r="24" spans="1:6" x14ac:dyDescent="0.2">
      <c r="A24" s="41" t="s">
        <v>18</v>
      </c>
      <c r="B24" s="41"/>
      <c r="C24" s="41"/>
      <c r="D24" s="41"/>
    </row>
    <row r="25" spans="1:6" x14ac:dyDescent="0.2">
      <c r="A25" s="42" t="s">
        <v>19</v>
      </c>
      <c r="B25" s="42"/>
      <c r="C25" s="42"/>
      <c r="D25" s="42"/>
    </row>
    <row r="26" spans="1:6" x14ac:dyDescent="0.2">
      <c r="A26" s="43" t="s">
        <v>20</v>
      </c>
      <c r="B26" s="43"/>
      <c r="C26" s="43"/>
      <c r="D26" s="43"/>
    </row>
    <row r="27" spans="1:6" x14ac:dyDescent="0.2">
      <c r="A27" s="43" t="s">
        <v>21</v>
      </c>
      <c r="B27" s="43"/>
      <c r="C27" s="43"/>
      <c r="D27" s="43"/>
    </row>
    <row r="28" spans="1:6" x14ac:dyDescent="0.2">
      <c r="A28" s="43" t="s">
        <v>22</v>
      </c>
      <c r="B28" s="43"/>
      <c r="C28" s="43"/>
      <c r="D28" s="43"/>
    </row>
    <row r="29" spans="1:6" x14ac:dyDescent="0.2">
      <c r="A29" s="44" t="s">
        <v>23</v>
      </c>
      <c r="B29" s="44"/>
      <c r="C29" s="44"/>
      <c r="D29" s="44"/>
      <c r="E29" s="44"/>
      <c r="F29" s="44"/>
    </row>
    <row r="30" spans="1:6" x14ac:dyDescent="0.2">
      <c r="A30" s="44" t="s">
        <v>24</v>
      </c>
      <c r="B30" s="44"/>
      <c r="C30" s="44"/>
      <c r="D30" s="44"/>
      <c r="E30" s="44"/>
      <c r="F30" s="44"/>
    </row>
    <row r="31" spans="1:6" x14ac:dyDescent="0.2">
      <c r="A31" s="45"/>
    </row>
    <row r="32" spans="1:6" x14ac:dyDescent="0.2">
      <c r="A32" s="45"/>
    </row>
    <row r="33" spans="1:1" x14ac:dyDescent="0.2">
      <c r="A33" s="45"/>
    </row>
    <row r="34" spans="1:1" x14ac:dyDescent="0.2">
      <c r="A34" s="45"/>
    </row>
    <row r="35" spans="1:1" x14ac:dyDescent="0.2">
      <c r="A35" s="45"/>
    </row>
    <row r="36" spans="1:1" x14ac:dyDescent="0.2">
      <c r="A36" s="45"/>
    </row>
    <row r="37" spans="1:1" x14ac:dyDescent="0.2">
      <c r="A37" s="45"/>
    </row>
    <row r="38" spans="1:1" x14ac:dyDescent="0.2">
      <c r="A38" s="45"/>
    </row>
    <row r="39" spans="1:1" x14ac:dyDescent="0.2">
      <c r="A39" s="45"/>
    </row>
    <row r="40" spans="1:1" x14ac:dyDescent="0.2">
      <c r="A40" s="45"/>
    </row>
    <row r="41" spans="1:1" x14ac:dyDescent="0.2">
      <c r="A41" s="45"/>
    </row>
    <row r="42" spans="1:1" x14ac:dyDescent="0.2">
      <c r="A42" s="45"/>
    </row>
    <row r="43" spans="1:1" x14ac:dyDescent="0.2">
      <c r="A43" s="45"/>
    </row>
    <row r="44" spans="1:1" x14ac:dyDescent="0.2">
      <c r="A44" s="45"/>
    </row>
    <row r="45" spans="1:1" x14ac:dyDescent="0.2">
      <c r="A45" s="45"/>
    </row>
    <row r="46" spans="1:1" x14ac:dyDescent="0.2">
      <c r="A46" s="45"/>
    </row>
    <row r="47" spans="1:1" x14ac:dyDescent="0.2">
      <c r="A47" s="45"/>
    </row>
    <row r="48" spans="1:1" x14ac:dyDescent="0.2">
      <c r="A48" s="45"/>
    </row>
    <row r="49" spans="1:1" x14ac:dyDescent="0.2">
      <c r="A49" s="45"/>
    </row>
    <row r="50" spans="1:1" x14ac:dyDescent="0.2">
      <c r="A50" s="45"/>
    </row>
    <row r="51" spans="1:1" x14ac:dyDescent="0.2">
      <c r="A51" s="45"/>
    </row>
    <row r="52" spans="1:1" x14ac:dyDescent="0.2">
      <c r="A52" s="45"/>
    </row>
    <row r="53" spans="1:1" x14ac:dyDescent="0.2">
      <c r="A53" s="45"/>
    </row>
    <row r="54" spans="1:1" x14ac:dyDescent="0.2">
      <c r="A54" s="45"/>
    </row>
    <row r="55" spans="1:1" x14ac:dyDescent="0.2">
      <c r="A55" s="45"/>
    </row>
    <row r="56" spans="1:1" x14ac:dyDescent="0.2">
      <c r="A56" s="45"/>
    </row>
    <row r="57" spans="1:1" x14ac:dyDescent="0.2">
      <c r="A57" s="45"/>
    </row>
    <row r="58" spans="1:1" x14ac:dyDescent="0.2">
      <c r="A58" s="45"/>
    </row>
    <row r="59" spans="1:1" x14ac:dyDescent="0.2">
      <c r="A59" s="45"/>
    </row>
    <row r="60" spans="1:1" x14ac:dyDescent="0.2">
      <c r="A60" s="45"/>
    </row>
    <row r="61" spans="1:1" x14ac:dyDescent="0.2">
      <c r="A61" s="45"/>
    </row>
    <row r="62" spans="1:1" x14ac:dyDescent="0.2">
      <c r="A62" s="45"/>
    </row>
    <row r="63" spans="1:1" x14ac:dyDescent="0.2">
      <c r="A63" s="45"/>
    </row>
    <row r="64" spans="1:1" x14ac:dyDescent="0.2">
      <c r="A64" s="45"/>
    </row>
    <row r="65" spans="1:1" x14ac:dyDescent="0.2">
      <c r="A65" s="45"/>
    </row>
    <row r="66" spans="1:1" x14ac:dyDescent="0.2">
      <c r="A66" s="45"/>
    </row>
    <row r="67" spans="1:1" x14ac:dyDescent="0.2">
      <c r="A67" s="45"/>
    </row>
    <row r="68" spans="1:1" x14ac:dyDescent="0.2">
      <c r="A68" s="45"/>
    </row>
    <row r="69" spans="1:1" x14ac:dyDescent="0.2">
      <c r="A69" s="45"/>
    </row>
    <row r="70" spans="1:1" x14ac:dyDescent="0.2">
      <c r="A70" s="45"/>
    </row>
    <row r="71" spans="1:1" x14ac:dyDescent="0.2">
      <c r="A71" s="45"/>
    </row>
    <row r="72" spans="1:1" x14ac:dyDescent="0.2">
      <c r="A72" s="45"/>
    </row>
    <row r="73" spans="1:1" x14ac:dyDescent="0.2">
      <c r="A73" s="45"/>
    </row>
    <row r="74" spans="1:1" x14ac:dyDescent="0.2">
      <c r="A74" s="45"/>
    </row>
    <row r="75" spans="1:1" x14ac:dyDescent="0.2">
      <c r="A75" s="45"/>
    </row>
    <row r="76" spans="1:1" x14ac:dyDescent="0.2">
      <c r="A76" s="45"/>
    </row>
    <row r="77" spans="1:1" x14ac:dyDescent="0.2">
      <c r="A77" s="45"/>
    </row>
    <row r="78" spans="1:1" x14ac:dyDescent="0.2">
      <c r="A78" s="45"/>
    </row>
    <row r="79" spans="1:1" x14ac:dyDescent="0.2">
      <c r="A79" s="45"/>
    </row>
    <row r="80" spans="1:1" x14ac:dyDescent="0.2">
      <c r="A80" s="45"/>
    </row>
    <row r="81" spans="1:1" x14ac:dyDescent="0.2">
      <c r="A81" s="45"/>
    </row>
    <row r="82" spans="1:1" x14ac:dyDescent="0.2">
      <c r="A82" s="45"/>
    </row>
    <row r="83" spans="1:1" x14ac:dyDescent="0.2">
      <c r="A83" s="45"/>
    </row>
    <row r="84" spans="1:1" x14ac:dyDescent="0.2">
      <c r="A84" s="45"/>
    </row>
    <row r="85" spans="1:1" x14ac:dyDescent="0.2">
      <c r="A85" s="45"/>
    </row>
    <row r="86" spans="1:1" x14ac:dyDescent="0.2">
      <c r="A86" s="45"/>
    </row>
    <row r="87" spans="1:1" x14ac:dyDescent="0.2">
      <c r="A87" s="45"/>
    </row>
    <row r="88" spans="1:1" x14ac:dyDescent="0.2">
      <c r="A88" s="45"/>
    </row>
    <row r="89" spans="1:1" x14ac:dyDescent="0.2">
      <c r="A89" s="45"/>
    </row>
    <row r="90" spans="1:1" x14ac:dyDescent="0.2">
      <c r="A90" s="45"/>
    </row>
    <row r="91" spans="1:1" x14ac:dyDescent="0.2">
      <c r="A91" s="45"/>
    </row>
    <row r="92" spans="1:1" x14ac:dyDescent="0.2">
      <c r="A92" s="45"/>
    </row>
    <row r="93" spans="1:1" x14ac:dyDescent="0.2">
      <c r="A93" s="45"/>
    </row>
    <row r="94" spans="1:1" x14ac:dyDescent="0.2">
      <c r="A94" s="45"/>
    </row>
    <row r="95" spans="1:1" x14ac:dyDescent="0.2">
      <c r="A95" s="45"/>
    </row>
    <row r="96" spans="1:1" x14ac:dyDescent="0.2">
      <c r="A96" s="45"/>
    </row>
    <row r="97" spans="1:1" x14ac:dyDescent="0.2">
      <c r="A97" s="45"/>
    </row>
    <row r="98" spans="1:1" x14ac:dyDescent="0.2">
      <c r="A98" s="45"/>
    </row>
    <row r="99" spans="1:1" x14ac:dyDescent="0.2">
      <c r="A99" s="45"/>
    </row>
    <row r="100" spans="1:1" x14ac:dyDescent="0.2">
      <c r="A100" s="45"/>
    </row>
    <row r="101" spans="1:1" x14ac:dyDescent="0.2">
      <c r="A101" s="45"/>
    </row>
    <row r="102" spans="1:1" x14ac:dyDescent="0.2">
      <c r="A102" s="45"/>
    </row>
    <row r="103" spans="1:1" x14ac:dyDescent="0.2">
      <c r="A103" s="45"/>
    </row>
    <row r="104" spans="1:1" x14ac:dyDescent="0.2">
      <c r="A104" s="45"/>
    </row>
    <row r="105" spans="1:1" x14ac:dyDescent="0.2">
      <c r="A105" s="45"/>
    </row>
    <row r="106" spans="1:1" x14ac:dyDescent="0.2">
      <c r="A106" s="45"/>
    </row>
    <row r="107" spans="1:1" x14ac:dyDescent="0.2">
      <c r="A107" s="45"/>
    </row>
    <row r="108" spans="1:1" x14ac:dyDescent="0.2">
      <c r="A108" s="45"/>
    </row>
    <row r="109" spans="1:1" x14ac:dyDescent="0.2">
      <c r="A109" s="45"/>
    </row>
    <row r="110" spans="1:1" x14ac:dyDescent="0.2">
      <c r="A110" s="45"/>
    </row>
    <row r="111" spans="1:1" x14ac:dyDescent="0.2">
      <c r="A111" s="45"/>
    </row>
    <row r="112" spans="1:1" x14ac:dyDescent="0.2">
      <c r="A112" s="45"/>
    </row>
    <row r="113" spans="1:1" x14ac:dyDescent="0.2">
      <c r="A113" s="45"/>
    </row>
    <row r="114" spans="1:1" x14ac:dyDescent="0.2">
      <c r="A114" s="45"/>
    </row>
    <row r="115" spans="1:1" x14ac:dyDescent="0.2">
      <c r="A115" s="45"/>
    </row>
    <row r="116" spans="1:1" x14ac:dyDescent="0.2">
      <c r="A116" s="45"/>
    </row>
    <row r="117" spans="1:1" x14ac:dyDescent="0.2">
      <c r="A117" s="45"/>
    </row>
    <row r="118" spans="1:1" x14ac:dyDescent="0.2">
      <c r="A118" s="45"/>
    </row>
    <row r="119" spans="1:1" x14ac:dyDescent="0.2">
      <c r="A119" s="45"/>
    </row>
    <row r="120" spans="1:1" x14ac:dyDescent="0.2">
      <c r="A120" s="45"/>
    </row>
    <row r="121" spans="1:1" x14ac:dyDescent="0.2">
      <c r="A121" s="45"/>
    </row>
    <row r="122" spans="1:1" x14ac:dyDescent="0.2">
      <c r="A122" s="45"/>
    </row>
    <row r="123" spans="1:1" x14ac:dyDescent="0.2">
      <c r="A123" s="45"/>
    </row>
    <row r="124" spans="1:1" x14ac:dyDescent="0.2">
      <c r="A124" s="45"/>
    </row>
    <row r="125" spans="1:1" x14ac:dyDescent="0.2">
      <c r="A125" s="45"/>
    </row>
    <row r="126" spans="1:1" x14ac:dyDescent="0.2">
      <c r="A126" s="45"/>
    </row>
    <row r="127" spans="1:1" x14ac:dyDescent="0.2">
      <c r="A127" s="45"/>
    </row>
    <row r="128" spans="1:1" x14ac:dyDescent="0.2">
      <c r="A128" s="45"/>
    </row>
    <row r="129" spans="1:1" x14ac:dyDescent="0.2">
      <c r="A129" s="45"/>
    </row>
    <row r="130" spans="1:1" x14ac:dyDescent="0.2">
      <c r="A130" s="45"/>
    </row>
    <row r="131" spans="1:1" x14ac:dyDescent="0.2">
      <c r="A131" s="45"/>
    </row>
    <row r="132" spans="1:1" x14ac:dyDescent="0.2">
      <c r="A132" s="45"/>
    </row>
    <row r="133" spans="1:1" x14ac:dyDescent="0.2">
      <c r="A133" s="45"/>
    </row>
    <row r="134" spans="1:1" x14ac:dyDescent="0.2">
      <c r="A134" s="45"/>
    </row>
    <row r="135" spans="1:1" x14ac:dyDescent="0.2">
      <c r="A135" s="45"/>
    </row>
    <row r="136" spans="1:1" x14ac:dyDescent="0.2">
      <c r="A136" s="45"/>
    </row>
    <row r="137" spans="1:1" x14ac:dyDescent="0.2">
      <c r="A137" s="45"/>
    </row>
    <row r="138" spans="1:1" x14ac:dyDescent="0.2">
      <c r="A138" s="45"/>
    </row>
    <row r="139" spans="1:1" x14ac:dyDescent="0.2">
      <c r="A139" s="45"/>
    </row>
  </sheetData>
  <mergeCells count="11">
    <mergeCell ref="A26:D26"/>
    <mergeCell ref="A27:D27"/>
    <mergeCell ref="A28:D28"/>
    <mergeCell ref="A29:F29"/>
    <mergeCell ref="A30:F30"/>
    <mergeCell ref="A1:D1"/>
    <mergeCell ref="A2:D2"/>
    <mergeCell ref="A3:D3"/>
    <mergeCell ref="A23:D23"/>
    <mergeCell ref="A24:D24"/>
    <mergeCell ref="A25:D25"/>
  </mergeCells>
  <printOptions horizontalCentered="1"/>
  <pageMargins left="0.56999999999999995" right="0.3" top="0.59055118110236227" bottom="0.66" header="0" footer="0"/>
  <pageSetup paperSize="9" scale="6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3.2</vt:lpstr>
      <vt:lpstr>'3.2'!Área_de_impresión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2020-03-06T12:15:07Z</dcterms:created>
  <dcterms:modified xsi:type="dcterms:W3CDTF">2020-03-06T12:15:07Z</dcterms:modified>
</cp:coreProperties>
</file>