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zuecoci\Desktop\INFOVI\Mayo 2021\"/>
    </mc:Choice>
  </mc:AlternateContent>
  <bookViews>
    <workbookView xWindow="0" yWindow="0" windowWidth="19200" windowHeight="10995" firstSheet="9" activeTab="11"/>
  </bookViews>
  <sheets>
    <sheet name="1. EXISTENCIAS INICIALES" sheetId="21" r:id="rId1"/>
    <sheet name="2.1 UVA+PROD vino color" sheetId="3" r:id="rId2"/>
    <sheet name="2.2.UVA+PROD vino acum." sheetId="51" r:id="rId3"/>
    <sheet name="3.1. ENTRADAS España" sheetId="14" r:id="rId4"/>
    <sheet name="3.2. ENTRADAS otros países" sheetId="15" r:id="rId5"/>
    <sheet name="4. RESUMEN SALIDAS VINO" sheetId="24" r:id="rId6"/>
    <sheet name="4.1. SAL INT VINO" sheetId="16" r:id="rId7"/>
    <sheet name="4.2. SAL DESTIL-VINAGR" sheetId="27" r:id="rId8"/>
    <sheet name="4.3. SALIDAS exteriores UE" sheetId="18" r:id="rId9"/>
    <sheet name="4.4 SALIDAS ext TERCEROS" sheetId="19" r:id="rId10"/>
    <sheet name="4.5 SALIDAS ext  MOSTO" sheetId="30" r:id="rId11"/>
    <sheet name="5. EXISTENCIAS FINALES" sheetId="26" r:id="rId12"/>
  </sheets>
  <externalReferences>
    <externalReference r:id="rId13"/>
  </externalReferences>
  <definedNames>
    <definedName name="_xlnm._FilterDatabase" localSheetId="7" hidden="1">'4.2. SAL DESTIL-VINAGR'!$A$27:$E$46</definedName>
    <definedName name="_xlnm.Print_Area" localSheetId="0">'1. EXISTENCIAS INICIALES'!$A$1:$J$53</definedName>
    <definedName name="_xlnm.Print_Area" localSheetId="1">'2.1 UVA+PROD vino color'!$A$1:$G$26</definedName>
    <definedName name="_xlnm.Print_Area" localSheetId="2">'2.2.UVA+PROD vino acum.'!$A$1:$G$26</definedName>
    <definedName name="_xlnm.Print_Area" localSheetId="3">'3.1. ENTRADAS España'!$A$1:$F$47</definedName>
    <definedName name="_xlnm.Print_Area" localSheetId="4">'3.2. ENTRADAS otros países'!$A$1:$H$47</definedName>
    <definedName name="_xlnm.Print_Area" localSheetId="5">'4. RESUMEN SALIDAS VINO'!$A$1:$I$24</definedName>
    <definedName name="_xlnm.Print_Area" localSheetId="6">'4.1. SAL INT VINO'!$A$1:$F$47</definedName>
    <definedName name="_xlnm.Print_Area" localSheetId="7">'4.2. SAL DESTIL-VINAGR'!$A$1:$H$46</definedName>
    <definedName name="_xlnm.Print_Area" localSheetId="8">'4.3. SALIDAS exteriores UE'!$A$1:$F$49</definedName>
    <definedName name="_xlnm.Print_Area" localSheetId="9">'4.4 SALIDAS ext TERCEROS'!$A$1:$F$48</definedName>
    <definedName name="_xlnm.Print_Area" localSheetId="10">'4.5 SALIDAS ext  MOSTO'!$A$1:$M$32</definedName>
    <definedName name="_xlnm.Print_Area" localSheetId="11">'5. EXISTENCIAS FINALES'!$A$1:$J$53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5" i="19" l="1"/>
  <c r="B45" i="19"/>
  <c r="C44" i="19"/>
  <c r="B44" i="19"/>
  <c r="C43" i="19"/>
  <c r="B43" i="19"/>
  <c r="C42" i="19"/>
  <c r="B42" i="19"/>
  <c r="C41" i="19"/>
  <c r="B41" i="19"/>
  <c r="C40" i="19"/>
  <c r="B40" i="19"/>
  <c r="C39" i="19"/>
  <c r="B39" i="19"/>
  <c r="C38" i="19"/>
  <c r="B38" i="19"/>
  <c r="C37" i="19"/>
  <c r="B37" i="19"/>
  <c r="C36" i="19"/>
  <c r="B36" i="19"/>
  <c r="C35" i="19"/>
  <c r="B35" i="19"/>
  <c r="C34" i="19"/>
  <c r="B34" i="19"/>
  <c r="C33" i="19"/>
  <c r="B33" i="19"/>
  <c r="C32" i="19"/>
  <c r="B32" i="19"/>
  <c r="C31" i="19"/>
  <c r="B31" i="19"/>
  <c r="C30" i="19"/>
  <c r="C46" i="19" s="1"/>
  <c r="B30" i="19"/>
  <c r="B46" i="19" s="1"/>
  <c r="C29" i="19"/>
  <c r="B29" i="19"/>
  <c r="E22" i="19"/>
  <c r="D22" i="19"/>
  <c r="C22" i="19"/>
  <c r="B22" i="19"/>
  <c r="F22" i="19" s="1"/>
  <c r="E21" i="19"/>
  <c r="D21" i="19"/>
  <c r="C21" i="19"/>
  <c r="B21" i="19"/>
  <c r="F21" i="19" s="1"/>
  <c r="E20" i="19"/>
  <c r="D20" i="19"/>
  <c r="C20" i="19"/>
  <c r="B20" i="19"/>
  <c r="F20" i="19" s="1"/>
  <c r="E19" i="19"/>
  <c r="D19" i="19"/>
  <c r="C19" i="19"/>
  <c r="B19" i="19"/>
  <c r="F19" i="19" s="1"/>
  <c r="E18" i="19"/>
  <c r="D18" i="19"/>
  <c r="C18" i="19"/>
  <c r="B18" i="19"/>
  <c r="F18" i="19" s="1"/>
  <c r="E17" i="19"/>
  <c r="D17" i="19"/>
  <c r="C17" i="19"/>
  <c r="B17" i="19"/>
  <c r="F17" i="19" s="1"/>
  <c r="E16" i="19"/>
  <c r="D16" i="19"/>
  <c r="C16" i="19"/>
  <c r="B16" i="19"/>
  <c r="F16" i="19" s="1"/>
  <c r="E15" i="19"/>
  <c r="D15" i="19"/>
  <c r="C15" i="19"/>
  <c r="B15" i="19"/>
  <c r="F15" i="19" s="1"/>
  <c r="E14" i="19"/>
  <c r="D14" i="19"/>
  <c r="C14" i="19"/>
  <c r="B14" i="19"/>
  <c r="F14" i="19" s="1"/>
  <c r="E13" i="19"/>
  <c r="D13" i="19"/>
  <c r="C13" i="19"/>
  <c r="B13" i="19"/>
  <c r="F13" i="19" s="1"/>
  <c r="E12" i="19"/>
  <c r="D12" i="19"/>
  <c r="C12" i="19"/>
  <c r="B12" i="19"/>
  <c r="F12" i="19" s="1"/>
  <c r="E11" i="19"/>
  <c r="D11" i="19"/>
  <c r="C11" i="19"/>
  <c r="B11" i="19"/>
  <c r="F11" i="19" s="1"/>
  <c r="E10" i="19"/>
  <c r="D10" i="19"/>
  <c r="C10" i="19"/>
  <c r="B10" i="19"/>
  <c r="F10" i="19" s="1"/>
  <c r="E9" i="19"/>
  <c r="D9" i="19"/>
  <c r="C9" i="19"/>
  <c r="B9" i="19"/>
  <c r="F9" i="19" s="1"/>
  <c r="E8" i="19"/>
  <c r="D8" i="19"/>
  <c r="C8" i="19"/>
  <c r="B8" i="19"/>
  <c r="F8" i="19" s="1"/>
  <c r="E7" i="19"/>
  <c r="E23" i="19" s="1"/>
  <c r="D7" i="19"/>
  <c r="C7" i="19"/>
  <c r="B7" i="19"/>
  <c r="F7" i="19" s="1"/>
  <c r="E6" i="19"/>
  <c r="D6" i="19"/>
  <c r="D23" i="19" s="1"/>
  <c r="C6" i="19"/>
  <c r="C23" i="19" s="1"/>
  <c r="B6" i="19"/>
  <c r="B23" i="19" s="1"/>
  <c r="F6" i="19" l="1"/>
  <c r="F23" i="19" s="1"/>
</calcChain>
</file>

<file path=xl/sharedStrings.xml><?xml version="1.0" encoding="utf-8"?>
<sst xmlns="http://schemas.openxmlformats.org/spreadsheetml/2006/main" count="605" uniqueCount="84">
  <si>
    <t>C. VALENCIANA</t>
  </si>
  <si>
    <t>NAVARRA</t>
  </si>
  <si>
    <t>MURCIA</t>
  </si>
  <si>
    <t>GALICIA</t>
  </si>
  <si>
    <t>EXTREMADURA</t>
  </si>
  <si>
    <t>CASTILLA LA MANCHA</t>
  </si>
  <si>
    <t>LA RIOJA</t>
  </si>
  <si>
    <t>PAIS VASCO</t>
  </si>
  <si>
    <t>MADRID</t>
  </si>
  <si>
    <t>CASTILLA Y LEON</t>
  </si>
  <si>
    <t>ARAGON</t>
  </si>
  <si>
    <t>ANDALUCIA</t>
  </si>
  <si>
    <t>CATALUÑA</t>
  </si>
  <si>
    <t>ASTURIAS</t>
  </si>
  <si>
    <t>CANTABRIA</t>
  </si>
  <si>
    <t>CANARIAS</t>
  </si>
  <si>
    <t>BALEARES</t>
  </si>
  <si>
    <t>BLANCO</t>
  </si>
  <si>
    <t>ENVASADO</t>
  </si>
  <si>
    <t>GRANEL</t>
  </si>
  <si>
    <t>Otros productos</t>
  </si>
  <si>
    <t>Mosto concentrado</t>
  </si>
  <si>
    <t>Mosto parcialmente fermentado</t>
  </si>
  <si>
    <t>Mosto concentrado rectificado</t>
  </si>
  <si>
    <t>TOTAL</t>
  </si>
  <si>
    <t>CCAA</t>
  </si>
  <si>
    <t xml:space="preserve">VINO </t>
  </si>
  <si>
    <t xml:space="preserve"> MOSTO SIN CONCENTRAR </t>
  </si>
  <si>
    <t xml:space="preserve"> VINO </t>
  </si>
  <si>
    <t>TOTAL VINO</t>
  </si>
  <si>
    <t>TOTAL MOSTO SC</t>
  </si>
  <si>
    <t>TOTAL VINO                      Y MOSTO SC</t>
  </si>
  <si>
    <t>ALMACENISTAS</t>
  </si>
  <si>
    <t>TINTO/ROSADO</t>
  </si>
  <si>
    <t>TINTA</t>
  </si>
  <si>
    <t>BLANCA</t>
  </si>
  <si>
    <t>TOTAL ENTRADAS DE VINO</t>
  </si>
  <si>
    <t>TOTAL DEL RESTO DE LA UE</t>
  </si>
  <si>
    <t>TOTAL DE TERCEROS PAÍSES</t>
  </si>
  <si>
    <t>ENTRADAS DE OTROS PAÍSES POR TIPO DE OPERADOR</t>
  </si>
  <si>
    <t>SALIDAS DE VINO A VINAGRERÍA</t>
  </si>
  <si>
    <t>DESTILERÍA</t>
  </si>
  <si>
    <t>VINAGRERÍA</t>
  </si>
  <si>
    <t>SALIDAS INTERIORES</t>
  </si>
  <si>
    <t>UE</t>
  </si>
  <si>
    <t>TERCEROS PAÍSES</t>
  </si>
  <si>
    <t>TOTAL SALIDAS</t>
  </si>
  <si>
    <t>ENTRADA DE UVA (kg)</t>
  </si>
  <si>
    <t>PRODUCTORES ≥1.000 hl</t>
  </si>
  <si>
    <t>SALIDAS DE VINO A DESTILERÍA</t>
  </si>
  <si>
    <t>SALIDAS INTERIORES DISTINTAS DE DESTILERÍA/VINAGRERÍA</t>
  </si>
  <si>
    <t>TOTAL
DESTILERÍA
VINAGRERÍA</t>
  </si>
  <si>
    <t>SALIDAS A PAÍSES DE LA UE</t>
  </si>
  <si>
    <t>SALIDAS A TERCEROS PAÍSES</t>
  </si>
  <si>
    <t>ENTRADAS DE OTROS PAÍSES POR COLOR Y PRESENTACIÓN</t>
  </si>
  <si>
    <t>TINTO/ ROSADO</t>
  </si>
  <si>
    <t>SALIDAS A UE</t>
  </si>
  <si>
    <t>SALIDAS TERCEROS PAÍSES</t>
  </si>
  <si>
    <t>TOTAL SALIDAS EXTERIORES</t>
  </si>
  <si>
    <t>SALIDAS EXTERIORES DE MOSTO SIN CONCENTRAR</t>
  </si>
  <si>
    <t>MOSTO SIN CONCENTRAR</t>
  </si>
  <si>
    <t>TOTAL SALIDAS EXTERIORES MOSTO S.C.</t>
  </si>
  <si>
    <t>DISTINTAS DE DESTILERÍA/ VINAGRERÍA</t>
  </si>
  <si>
    <t>EXISTENCIAS INICIALES VINO</t>
  </si>
  <si>
    <t>EXISTENCIAS INICIALES MOSTO SIN CONCENTRAR</t>
  </si>
  <si>
    <t xml:space="preserve"> </t>
  </si>
  <si>
    <t>(*) NOTA: El cuadro refleja la información proporcionada por los operadores obligados a declarar en el sistema INFOVI, tanto productores como almacenistas. Se trata por tanto de datos orientativos ya que pueden llevarse a cabo exportaciones por otros tipos operadores. Los datos proporcionados por Datacomex son las exportaciones efectivamente realizadas, por tanto ésta es la única fuente oficial de información sobre exportaciones. Para más información ver http://datacomex.comercio.es/principal_comex_es.aspx</t>
  </si>
  <si>
    <t>SALIDAS EXTERIORES (*)</t>
  </si>
  <si>
    <t>EXISTENCIAS FINALES</t>
  </si>
  <si>
    <t>EXISTENCIAS FINALES  MOSTO SIN CONCENTRAR</t>
  </si>
  <si>
    <t>CUADRO 1. EXISTENCIAS INICIALES A 1 DE MAYO DE  2021 DE VINO Y MOSTO POR CCAA, COLOR, PRESENTACIÓN Y TIPO DE OPERADOR (hl)</t>
  </si>
  <si>
    <t>CUADRO 2.1 ENTRADA DE UVA Y PRODUCCIÓN DE VINO DE PRODUCTORES ≥1.000 hl POR CCAA Y COLOR EN MAYO 2021 (hl)</t>
  </si>
  <si>
    <t>CUADRO 2.2 ENTRADA DE UVA Y PRODUCCIÓN DE VINO DE PRODUCTORES ≥1.000 hl POR CCAA Y COLOR 
DE 1 DE AGOSTO A 31 DE MAYO DE 2021 (hl)</t>
  </si>
  <si>
    <t>CUADRO 3.1 ENTRADAS DE VINO PROCEDENTES DE ESPAÑA  POR CCAA, COLOR, PRESENTACIÓN Y TIPO DE OPERADOR MAYO  2021 (hl)</t>
  </si>
  <si>
    <t>CUADRO 3.2 ENTRADAS DE VINO PROCEDENTES DE OTROS PAÍSES POR CCAA, COLOR, PRESENTACIÓN Y TIPO DE OPERADOR - MAYO 2021  (hl)</t>
  </si>
  <si>
    <t>CUADRO 4.0 SALIDAS DE VINO POR CCAA Y DESTINO -MAYO 2021 (hl)</t>
  </si>
  <si>
    <t>CUADRO 4.1. SALIDAS INTERIORES DE VINO DISTINTAS DE DESTILERÍA/VINAGRERÍA POR CCAA, COLOR, PRESENTACIÓN Y TIPO DE OPERADOR - MAYO 2021 (hl)</t>
  </si>
  <si>
    <t>CUADRO 4.2. SALIDAS INTERIORES DE VINO A DESTILERÍA Y VINAGRERÍA POR CCAA, COLOR
Y TIPO DE OPERADOR - MAYO 2021 (hl)</t>
  </si>
  <si>
    <t>CUADRO 4.3. SALIDAS DE VINO A PAÍSES DE LA UE POR CCAA, COLOR, PRESENTACIÓN Y TIPO DE OPERADOR - MAYO 2021</t>
  </si>
  <si>
    <t>CUADRO 4.4 SALIDAS  DE VINO A TERCEROS PAÍSES POR CCAA, COLOR, PRESENTACIÓN Y TIPO DE OPERADOR - MAYO 2021 (hl)</t>
  </si>
  <si>
    <t>CUADRO 4.5 SALIDAS  EXTERIORES DE MOSTO POR CCAA, COLOR Y TIPO DE OPERADOR - MAYO 2O21 (hl)</t>
  </si>
  <si>
    <t>CUADRO 5. EXISTENCIAS FINALES A 31 DE MAYO DE 2021 DE VINO Y MOSTO POR CCAA, COLOR, PRESENTACIÓN Y TIPO DE OPERADOR (hl)</t>
  </si>
  <si>
    <t>Fuente: INFOVI, extracción de 28 de junio de 2021</t>
  </si>
  <si>
    <t>Fuente: INFOVI, extracción de  28  de junio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</si>
</sst>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_ ;\-#,##0\ "/>
    <numFmt numFmtId="165" formatCode="_-* #,##0\ _€_-;\-* #,##0\ _€_-;_-* &quot;-&quot;??\ _€_-;_-@_-"/>
    <numFmt numFmtId="166" formatCode="_(\$* #,##0_);_(\$* \(#,##0\);_(\$* &quot;-&quot;_);_(@_)"/>
  </numFmts>
  <fonts count="17" x14ac:knownFonts="1">
    <font>
      <sz val="10"/>
      <color indexed="8"/>
      <name val="Arial"/>
      <family val="2"/>
    </font>
    <font>
      <sz val="11"/>
      <color theme="1"/>
      <name val="Calibri"/>
      <family val="2"/>
      <scheme val="minor"/>
    </font>
    <font>
      <sz val="10"/>
      <color indexed="8"/>
      <name val="Arial"/>
      <family val="2"/>
    </font>
    <font>
      <b/>
      <sz val="11"/>
      <color indexed="8"/>
      <name val="Arial"/>
      <family val="2"/>
    </font>
    <font>
      <b/>
      <sz val="12"/>
      <color indexed="8"/>
      <name val="Arial"/>
      <family val="2"/>
    </font>
    <font>
      <sz val="11"/>
      <color indexed="8"/>
      <name val="Arial"/>
      <family val="2"/>
    </font>
    <font>
      <b/>
      <sz val="10"/>
      <color indexed="8"/>
      <name val="Arial"/>
      <family val="2"/>
    </font>
    <font>
      <sz val="12"/>
      <color indexed="8"/>
      <name val="Arial"/>
      <family val="2"/>
    </font>
    <font>
      <b/>
      <sz val="10"/>
      <name val="Arial"/>
      <family val="2"/>
    </font>
    <font>
      <sz val="10"/>
      <name val="Arial"/>
      <family val="2"/>
    </font>
    <font>
      <i/>
      <sz val="10"/>
      <color indexed="8"/>
      <name val="Arial"/>
      <family val="2"/>
    </font>
    <font>
      <sz val="10"/>
      <color rgb="FFFF0000"/>
      <name val="Arial"/>
      <family val="2"/>
    </font>
    <font>
      <sz val="10"/>
      <color rgb="FF0070C0"/>
      <name val="Arial"/>
      <family val="2"/>
    </font>
    <font>
      <sz val="10"/>
      <color theme="5" tint="-0.249977111117893"/>
      <name val="Arial"/>
      <family val="2"/>
    </font>
    <font>
      <b/>
      <sz val="8"/>
      <color indexed="8"/>
      <name val="Arial"/>
      <family val="2"/>
    </font>
    <font>
      <sz val="8"/>
      <color indexed="8"/>
      <name val="Arial"/>
      <family val="2"/>
    </font>
    <font>
      <b/>
      <sz val="12"/>
      <name val="Arial"/>
      <family val="2"/>
    </font>
  </fonts>
  <fills count="15">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59999389629810485"/>
        <bgColor indexed="9"/>
      </patternFill>
    </fill>
    <fill>
      <patternFill patternType="solid">
        <fgColor theme="5" tint="0.39997558519241921"/>
        <bgColor indexed="9"/>
      </patternFill>
    </fill>
    <fill>
      <patternFill patternType="solid">
        <fgColor rgb="FFFFFF99"/>
        <bgColor indexed="9"/>
      </patternFill>
    </fill>
    <fill>
      <patternFill patternType="solid">
        <fgColor rgb="FFFFFF99"/>
        <bgColor indexed="64"/>
      </patternFill>
    </fill>
    <fill>
      <patternFill patternType="solid">
        <fgColor rgb="FFEEED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166" fontId="2" fillId="0" borderId="0"/>
  </cellStyleXfs>
  <cellXfs count="228">
    <xf numFmtId="0" fontId="0" fillId="0" borderId="0" xfId="0"/>
    <xf numFmtId="0" fontId="6" fillId="0" borderId="0" xfId="0" applyFont="1" applyBorder="1" applyAlignment="1">
      <alignment horizontal="center"/>
    </xf>
    <xf numFmtId="3" fontId="0" fillId="0" borderId="0" xfId="0" applyNumberFormat="1"/>
    <xf numFmtId="1" fontId="5" fillId="5" borderId="7" xfId="2" applyNumberFormat="1" applyFont="1" applyFill="1" applyBorder="1" applyAlignment="1">
      <alignment horizontal="left" vertical="center"/>
    </xf>
    <xf numFmtId="1" fontId="5" fillId="0" borderId="7" xfId="2" applyNumberFormat="1" applyFont="1" applyFill="1" applyBorder="1" applyAlignment="1">
      <alignment horizontal="left" vertical="center"/>
    </xf>
    <xf numFmtId="165" fontId="5" fillId="5" borderId="4" xfId="1" applyNumberFormat="1" applyFont="1" applyFill="1" applyBorder="1" applyAlignment="1">
      <alignment horizontal="center" vertical="center"/>
    </xf>
    <xf numFmtId="1" fontId="3" fillId="4" borderId="1" xfId="2" applyNumberFormat="1" applyFont="1" applyFill="1" applyBorder="1" applyAlignment="1">
      <alignment horizontal="left" vertical="center"/>
    </xf>
    <xf numFmtId="165" fontId="5" fillId="8" borderId="35" xfId="1" applyNumberFormat="1" applyFont="1" applyFill="1" applyBorder="1" applyAlignment="1">
      <alignment horizontal="center" vertical="center"/>
    </xf>
    <xf numFmtId="165" fontId="5" fillId="8" borderId="9" xfId="1" applyNumberFormat="1" applyFont="1" applyFill="1" applyBorder="1" applyAlignment="1">
      <alignment horizontal="center" vertical="center"/>
    </xf>
    <xf numFmtId="165" fontId="5" fillId="8" borderId="5" xfId="1" applyNumberFormat="1" applyFont="1" applyFill="1" applyBorder="1" applyAlignment="1">
      <alignment horizontal="center" vertical="center"/>
    </xf>
    <xf numFmtId="165" fontId="5" fillId="7" borderId="24" xfId="1" applyNumberFormat="1" applyFont="1" applyFill="1" applyBorder="1" applyAlignment="1">
      <alignment horizontal="center" vertical="center"/>
    </xf>
    <xf numFmtId="165" fontId="5" fillId="7" borderId="4" xfId="1" applyNumberFormat="1" applyFont="1" applyFill="1" applyBorder="1" applyAlignment="1">
      <alignment horizontal="center" vertical="center"/>
    </xf>
    <xf numFmtId="165" fontId="5" fillId="7" borderId="7" xfId="1" applyNumberFormat="1" applyFont="1" applyFill="1" applyBorder="1" applyAlignment="1">
      <alignment horizontal="center" vertical="center"/>
    </xf>
    <xf numFmtId="165" fontId="5" fillId="7" borderId="17" xfId="1" applyNumberFormat="1" applyFont="1" applyFill="1" applyBorder="1" applyAlignment="1">
      <alignment horizontal="center" vertical="center"/>
    </xf>
    <xf numFmtId="165" fontId="5" fillId="6" borderId="27" xfId="1" applyNumberFormat="1" applyFont="1" applyFill="1" applyBorder="1" applyAlignment="1">
      <alignment horizontal="center" vertical="center"/>
    </xf>
    <xf numFmtId="165" fontId="5" fillId="7" borderId="27" xfId="1" applyNumberFormat="1" applyFont="1" applyFill="1" applyBorder="1" applyAlignment="1">
      <alignment horizontal="center" vertical="center"/>
    </xf>
    <xf numFmtId="165" fontId="5" fillId="7" borderId="18" xfId="1" applyNumberFormat="1" applyFont="1" applyFill="1" applyBorder="1" applyAlignment="1">
      <alignment horizontal="center" vertical="center"/>
    </xf>
    <xf numFmtId="0" fontId="7" fillId="0" borderId="0" xfId="0" applyFont="1"/>
    <xf numFmtId="0" fontId="4" fillId="4" borderId="0" xfId="0" applyFont="1" applyFill="1" applyBorder="1" applyAlignment="1">
      <alignment horizontal="center" vertical="center" wrapText="1"/>
    </xf>
    <xf numFmtId="0" fontId="4" fillId="4" borderId="0" xfId="0" applyFont="1" applyFill="1" applyBorder="1" applyAlignment="1">
      <alignment horizontal="center" wrapText="1"/>
    </xf>
    <xf numFmtId="0" fontId="7" fillId="4" borderId="0" xfId="0" applyFont="1" applyFill="1" applyBorder="1" applyAlignment="1">
      <alignment wrapText="1"/>
    </xf>
    <xf numFmtId="165" fontId="5" fillId="6" borderId="4" xfId="1" applyNumberFormat="1" applyFont="1" applyFill="1" applyBorder="1" applyAlignment="1">
      <alignment horizontal="center" vertical="center"/>
    </xf>
    <xf numFmtId="165" fontId="3" fillId="6" borderId="1" xfId="1" applyNumberFormat="1" applyFont="1" applyFill="1" applyBorder="1" applyAlignment="1">
      <alignment horizontal="center" vertical="center"/>
    </xf>
    <xf numFmtId="165" fontId="5" fillId="9" borderId="9" xfId="1" applyNumberFormat="1" applyFont="1" applyFill="1" applyBorder="1" applyAlignment="1">
      <alignment horizontal="center" vertical="center"/>
    </xf>
    <xf numFmtId="165" fontId="3" fillId="9" borderId="34" xfId="1" applyNumberFormat="1" applyFont="1" applyFill="1" applyBorder="1" applyAlignment="1">
      <alignment horizontal="center" vertical="center"/>
    </xf>
    <xf numFmtId="0" fontId="6" fillId="11" borderId="15" xfId="0" applyFont="1" applyFill="1" applyBorder="1" applyAlignment="1">
      <alignment horizontal="center" vertical="center"/>
    </xf>
    <xf numFmtId="165" fontId="5" fillId="7" borderId="30" xfId="1" applyNumberFormat="1" applyFont="1" applyFill="1" applyBorder="1" applyAlignment="1">
      <alignment horizontal="center" vertical="center"/>
    </xf>
    <xf numFmtId="165" fontId="5" fillId="6" borderId="10" xfId="1" applyNumberFormat="1" applyFont="1" applyFill="1" applyBorder="1" applyAlignment="1">
      <alignment horizontal="center" vertical="center"/>
    </xf>
    <xf numFmtId="165" fontId="5" fillId="7" borderId="10" xfId="1" applyNumberFormat="1" applyFont="1" applyFill="1" applyBorder="1" applyAlignment="1">
      <alignment horizontal="center" vertical="center"/>
    </xf>
    <xf numFmtId="165" fontId="5" fillId="4" borderId="19" xfId="1" applyNumberFormat="1" applyFont="1" applyFill="1" applyBorder="1" applyAlignment="1">
      <alignment horizontal="center" vertical="center"/>
    </xf>
    <xf numFmtId="165" fontId="5" fillId="7" borderId="38" xfId="1" applyNumberFormat="1" applyFont="1" applyFill="1" applyBorder="1" applyAlignment="1">
      <alignment horizontal="center" vertical="center"/>
    </xf>
    <xf numFmtId="165" fontId="5" fillId="6" borderId="39" xfId="1" applyNumberFormat="1" applyFont="1" applyFill="1" applyBorder="1" applyAlignment="1">
      <alignment horizontal="center" vertical="center"/>
    </xf>
    <xf numFmtId="165" fontId="5" fillId="7" borderId="39" xfId="1" applyNumberFormat="1" applyFont="1" applyFill="1" applyBorder="1" applyAlignment="1">
      <alignment horizontal="center" vertical="center"/>
    </xf>
    <xf numFmtId="165" fontId="5" fillId="7" borderId="40" xfId="1" applyNumberFormat="1" applyFont="1" applyFill="1" applyBorder="1" applyAlignment="1">
      <alignment horizontal="center" vertical="center"/>
    </xf>
    <xf numFmtId="165" fontId="5" fillId="8" borderId="24" xfId="1" applyNumberFormat="1" applyFont="1" applyFill="1" applyBorder="1" applyAlignment="1">
      <alignment horizontal="center" vertical="center"/>
    </xf>
    <xf numFmtId="165" fontId="5" fillId="4" borderId="4" xfId="1" applyNumberFormat="1" applyFont="1" applyFill="1" applyBorder="1" applyAlignment="1">
      <alignment horizontal="center" vertical="center"/>
    </xf>
    <xf numFmtId="165" fontId="3" fillId="6" borderId="32" xfId="1" applyNumberFormat="1" applyFont="1" applyFill="1" applyBorder="1" applyAlignment="1">
      <alignment horizontal="center" vertical="center"/>
    </xf>
    <xf numFmtId="165" fontId="3" fillId="8" borderId="1" xfId="1" applyNumberFormat="1" applyFont="1" applyFill="1" applyBorder="1" applyAlignment="1">
      <alignment horizontal="center" vertical="center"/>
    </xf>
    <xf numFmtId="165" fontId="5" fillId="9" borderId="24" xfId="1" applyNumberFormat="1" applyFont="1" applyFill="1" applyBorder="1" applyAlignment="1">
      <alignment horizontal="center" vertical="center"/>
    </xf>
    <xf numFmtId="164" fontId="0" fillId="0" borderId="0" xfId="0" applyNumberFormat="1"/>
    <xf numFmtId="1" fontId="3" fillId="3" borderId="1" xfId="2" applyNumberFormat="1" applyFont="1" applyFill="1" applyBorder="1" applyAlignment="1">
      <alignment horizontal="left" vertical="center"/>
    </xf>
    <xf numFmtId="165" fontId="3" fillId="3" borderId="1" xfId="1" applyNumberFormat="1" applyFont="1" applyFill="1" applyBorder="1" applyAlignment="1">
      <alignment horizontal="center" vertical="center"/>
    </xf>
    <xf numFmtId="0" fontId="10" fillId="0" borderId="0" xfId="0" applyFont="1"/>
    <xf numFmtId="1" fontId="5" fillId="4" borderId="19" xfId="2" applyNumberFormat="1" applyFont="1" applyFill="1" applyBorder="1" applyAlignment="1">
      <alignment horizontal="left" vertical="center"/>
    </xf>
    <xf numFmtId="165" fontId="0" fillId="0" borderId="0" xfId="0" applyNumberFormat="1"/>
    <xf numFmtId="165" fontId="5" fillId="7" borderId="6" xfId="1" applyNumberFormat="1" applyFont="1" applyFill="1" applyBorder="1" applyAlignment="1">
      <alignment horizontal="center" vertical="center"/>
    </xf>
    <xf numFmtId="165" fontId="5" fillId="4" borderId="13" xfId="1" applyNumberFormat="1" applyFont="1" applyFill="1" applyBorder="1" applyAlignment="1">
      <alignment horizontal="center" vertical="center"/>
    </xf>
    <xf numFmtId="165" fontId="3" fillId="6" borderId="2" xfId="1" applyNumberFormat="1" applyFont="1" applyFill="1" applyBorder="1" applyAlignment="1">
      <alignment horizontal="center" vertical="center"/>
    </xf>
    <xf numFmtId="1" fontId="3" fillId="3" borderId="32" xfId="2" applyNumberFormat="1" applyFont="1" applyFill="1" applyBorder="1" applyAlignment="1">
      <alignment horizontal="left" vertical="center"/>
    </xf>
    <xf numFmtId="0" fontId="4" fillId="4" borderId="0" xfId="0" applyFont="1" applyFill="1" applyBorder="1" applyAlignment="1">
      <alignment horizontal="center" vertical="center" wrapText="1"/>
    </xf>
    <xf numFmtId="0" fontId="6" fillId="13" borderId="3" xfId="0" applyFont="1" applyFill="1" applyBorder="1" applyAlignment="1">
      <alignment horizontal="center" vertical="center" wrapText="1"/>
    </xf>
    <xf numFmtId="165" fontId="5" fillId="14" borderId="17" xfId="1" applyNumberFormat="1" applyFont="1" applyFill="1" applyBorder="1" applyAlignment="1">
      <alignment horizontal="center" vertical="center"/>
    </xf>
    <xf numFmtId="165" fontId="5" fillId="13" borderId="27" xfId="1" applyNumberFormat="1" applyFont="1" applyFill="1" applyBorder="1" applyAlignment="1">
      <alignment horizontal="center" vertical="center"/>
    </xf>
    <xf numFmtId="165" fontId="5" fillId="14" borderId="8" xfId="1" applyNumberFormat="1" applyFont="1" applyFill="1" applyBorder="1" applyAlignment="1">
      <alignment horizontal="center" vertical="center"/>
    </xf>
    <xf numFmtId="165" fontId="3" fillId="13" borderId="1" xfId="1" applyNumberFormat="1" applyFont="1" applyFill="1" applyBorder="1" applyAlignment="1">
      <alignment horizontal="center" vertical="center"/>
    </xf>
    <xf numFmtId="3" fontId="3" fillId="0" borderId="16" xfId="0" applyNumberFormat="1" applyFont="1" applyFill="1" applyBorder="1" applyAlignment="1">
      <alignment vertical="center"/>
    </xf>
    <xf numFmtId="165" fontId="5" fillId="9" borderId="35" xfId="1" applyNumberFormat="1" applyFont="1" applyFill="1" applyBorder="1" applyAlignment="1">
      <alignment horizontal="center" vertical="center"/>
    </xf>
    <xf numFmtId="165" fontId="5" fillId="8" borderId="41" xfId="1" applyNumberFormat="1" applyFont="1" applyFill="1" applyBorder="1" applyAlignment="1">
      <alignment horizontal="center" vertical="center"/>
    </xf>
    <xf numFmtId="165" fontId="3" fillId="8" borderId="34" xfId="1" applyNumberFormat="1" applyFont="1" applyFill="1" applyBorder="1" applyAlignment="1">
      <alignment horizontal="center" vertical="center"/>
    </xf>
    <xf numFmtId="165" fontId="3" fillId="6" borderId="34" xfId="1" applyNumberFormat="1" applyFont="1" applyFill="1" applyBorder="1" applyAlignment="1">
      <alignment horizontal="center" vertical="center"/>
    </xf>
    <xf numFmtId="165" fontId="5" fillId="7" borderId="12" xfId="1" applyNumberFormat="1" applyFont="1" applyFill="1" applyBorder="1" applyAlignment="1">
      <alignment horizontal="center" vertical="center"/>
    </xf>
    <xf numFmtId="165" fontId="5" fillId="7" borderId="28" xfId="1" applyNumberFormat="1" applyFont="1" applyFill="1" applyBorder="1" applyAlignment="1">
      <alignment horizontal="center" vertical="center"/>
    </xf>
    <xf numFmtId="0" fontId="6" fillId="11" borderId="34" xfId="0" applyFont="1" applyFill="1" applyBorder="1" applyAlignment="1">
      <alignment horizontal="center" vertical="center"/>
    </xf>
    <xf numFmtId="0" fontId="6" fillId="11" borderId="1" xfId="0" applyFont="1" applyFill="1" applyBorder="1" applyAlignment="1">
      <alignment horizontal="center" vertical="center"/>
    </xf>
    <xf numFmtId="0" fontId="6" fillId="11" borderId="33" xfId="0" applyFont="1" applyFill="1" applyBorder="1" applyAlignment="1">
      <alignment horizontal="center" vertical="center"/>
    </xf>
    <xf numFmtId="3" fontId="5" fillId="0" borderId="31" xfId="0" applyNumberFormat="1" applyFont="1" applyFill="1" applyBorder="1" applyAlignment="1">
      <alignment vertical="center"/>
    </xf>
    <xf numFmtId="3" fontId="5" fillId="0" borderId="9" xfId="0" applyNumberFormat="1" applyFont="1" applyFill="1" applyBorder="1" applyAlignment="1">
      <alignment vertical="center"/>
    </xf>
    <xf numFmtId="3" fontId="5" fillId="0" borderId="36" xfId="0" applyNumberFormat="1" applyFont="1" applyFill="1" applyBorder="1" applyAlignment="1">
      <alignment vertical="center"/>
    </xf>
    <xf numFmtId="0" fontId="6" fillId="11" borderId="34" xfId="0" applyFont="1" applyFill="1" applyBorder="1" applyAlignment="1">
      <alignment horizontal="center" vertical="center"/>
    </xf>
    <xf numFmtId="165" fontId="5" fillId="6" borderId="24" xfId="1" applyNumberFormat="1" applyFont="1" applyFill="1" applyBorder="1" applyAlignment="1">
      <alignment horizontal="center" vertical="center"/>
    </xf>
    <xf numFmtId="165" fontId="5" fillId="7" borderId="13" xfId="1" applyNumberFormat="1" applyFont="1" applyFill="1" applyBorder="1" applyAlignment="1">
      <alignment horizontal="center" vertical="center"/>
    </xf>
    <xf numFmtId="0" fontId="4" fillId="4" borderId="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34" xfId="0" applyFont="1" applyFill="1" applyBorder="1" applyAlignment="1">
      <alignment horizontal="center" vertical="center" wrapText="1"/>
    </xf>
    <xf numFmtId="165" fontId="6" fillId="9" borderId="1" xfId="1" applyNumberFormat="1" applyFont="1" applyFill="1" applyBorder="1" applyAlignment="1">
      <alignment horizontal="center" vertical="center" wrapText="1"/>
    </xf>
    <xf numFmtId="0" fontId="6" fillId="11" borderId="50" xfId="0" applyFont="1" applyFill="1" applyBorder="1" applyAlignment="1">
      <alignment horizontal="center" vertical="center"/>
    </xf>
    <xf numFmtId="165" fontId="5" fillId="7" borderId="14" xfId="1" applyNumberFormat="1" applyFont="1" applyFill="1" applyBorder="1" applyAlignment="1">
      <alignment horizontal="center" vertical="center"/>
    </xf>
    <xf numFmtId="0" fontId="6" fillId="6" borderId="14"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6" borderId="1" xfId="0" applyFont="1" applyFill="1" applyBorder="1" applyAlignment="1">
      <alignment horizontal="center" vertical="center" wrapText="1"/>
    </xf>
    <xf numFmtId="1" fontId="5" fillId="5" borderId="18" xfId="2" applyNumberFormat="1" applyFont="1" applyFill="1" applyBorder="1" applyAlignment="1">
      <alignment horizontal="left" vertical="center"/>
    </xf>
    <xf numFmtId="1" fontId="5" fillId="0" borderId="18" xfId="2" applyNumberFormat="1" applyFont="1" applyFill="1" applyBorder="1" applyAlignment="1">
      <alignment horizontal="left" vertical="center"/>
    </xf>
    <xf numFmtId="1" fontId="5" fillId="4" borderId="23" xfId="2" applyNumberFormat="1" applyFont="1" applyFill="1" applyBorder="1" applyAlignment="1">
      <alignment horizontal="left" vertical="center"/>
    </xf>
    <xf numFmtId="0" fontId="6" fillId="11" borderId="14" xfId="0" applyFont="1" applyFill="1" applyBorder="1" applyAlignment="1">
      <alignment horizontal="center" vertical="center" wrapText="1"/>
    </xf>
    <xf numFmtId="0" fontId="6" fillId="6" borderId="3" xfId="0" applyFont="1" applyFill="1" applyBorder="1" applyAlignment="1">
      <alignment horizontal="center" vertical="center" wrapText="1"/>
    </xf>
    <xf numFmtId="1" fontId="5" fillId="4" borderId="18" xfId="2" applyNumberFormat="1" applyFont="1" applyFill="1" applyBorder="1" applyAlignment="1">
      <alignment horizontal="left" vertical="center"/>
    </xf>
    <xf numFmtId="1" fontId="5" fillId="2" borderId="18" xfId="2" applyNumberFormat="1" applyFont="1" applyFill="1" applyBorder="1" applyAlignment="1">
      <alignment horizontal="left" vertical="center"/>
    </xf>
    <xf numFmtId="1" fontId="5" fillId="5" borderId="4" xfId="2" applyNumberFormat="1" applyFont="1" applyFill="1" applyBorder="1" applyAlignment="1">
      <alignment horizontal="left" vertical="center"/>
    </xf>
    <xf numFmtId="1" fontId="5" fillId="2" borderId="7" xfId="2" applyNumberFormat="1" applyFont="1" applyFill="1" applyBorder="1" applyAlignment="1">
      <alignment horizontal="left" vertical="center"/>
    </xf>
    <xf numFmtId="1" fontId="5" fillId="4" borderId="4" xfId="2" applyNumberFormat="1" applyFont="1" applyFill="1" applyBorder="1" applyAlignment="1">
      <alignment horizontal="left" vertical="center"/>
    </xf>
    <xf numFmtId="165" fontId="5" fillId="7" borderId="35" xfId="1" applyNumberFormat="1" applyFont="1" applyFill="1" applyBorder="1" applyAlignment="1">
      <alignment horizontal="center" vertical="center"/>
    </xf>
    <xf numFmtId="165" fontId="5" fillId="6" borderId="35" xfId="1" applyNumberFormat="1" applyFont="1" applyFill="1" applyBorder="1" applyAlignment="1">
      <alignment horizontal="center" vertical="center"/>
    </xf>
    <xf numFmtId="165" fontId="3" fillId="6" borderId="3" xfId="1" applyNumberFormat="1" applyFont="1" applyFill="1" applyBorder="1" applyAlignment="1">
      <alignment horizontal="center" vertical="center"/>
    </xf>
    <xf numFmtId="1" fontId="5" fillId="0" borderId="28" xfId="2" applyNumberFormat="1" applyFont="1" applyFill="1" applyBorder="1" applyAlignment="1">
      <alignment horizontal="left" vertical="center"/>
    </xf>
    <xf numFmtId="165" fontId="5" fillId="7" borderId="46" xfId="1" applyNumberFormat="1" applyFont="1" applyFill="1" applyBorder="1" applyAlignment="1">
      <alignment horizontal="center" vertical="center"/>
    </xf>
    <xf numFmtId="165" fontId="5" fillId="8" borderId="12" xfId="1" applyNumberFormat="1" applyFont="1" applyFill="1" applyBorder="1" applyAlignment="1">
      <alignment horizontal="center" vertical="center"/>
    </xf>
    <xf numFmtId="165" fontId="5" fillId="8" borderId="4" xfId="1" applyNumberFormat="1" applyFont="1" applyFill="1" applyBorder="1" applyAlignment="1">
      <alignment horizontal="center" vertical="center"/>
    </xf>
    <xf numFmtId="165" fontId="5" fillId="9" borderId="4" xfId="1" applyNumberFormat="1" applyFont="1" applyFill="1" applyBorder="1" applyAlignment="1">
      <alignment horizontal="center" vertical="center"/>
    </xf>
    <xf numFmtId="165" fontId="5" fillId="8" borderId="14" xfId="1" applyNumberFormat="1" applyFont="1" applyFill="1" applyBorder="1" applyAlignment="1">
      <alignment horizontal="center" vertical="center"/>
    </xf>
    <xf numFmtId="0" fontId="6" fillId="10" borderId="1" xfId="0" applyFont="1" applyFill="1" applyBorder="1" applyAlignment="1">
      <alignment horizontal="center" vertical="center" wrapText="1"/>
    </xf>
    <xf numFmtId="0" fontId="11" fillId="0" borderId="0" xfId="0" applyFont="1"/>
    <xf numFmtId="0" fontId="6" fillId="10" borderId="3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4" xfId="0" applyFont="1" applyBorder="1" applyAlignment="1">
      <alignment horizontal="center" vertical="center" wrapText="1"/>
    </xf>
    <xf numFmtId="0" fontId="4" fillId="4" borderId="0" xfId="0" applyFont="1" applyFill="1" applyBorder="1" applyAlignment="1">
      <alignment vertical="center" wrapText="1"/>
    </xf>
    <xf numFmtId="0" fontId="7" fillId="0" borderId="0" xfId="0" applyFont="1" applyBorder="1"/>
    <xf numFmtId="0" fontId="6" fillId="0" borderId="0" xfId="0" applyFont="1" applyBorder="1" applyAlignment="1">
      <alignment horizontal="center" vertical="center" wrapText="1"/>
    </xf>
    <xf numFmtId="3" fontId="5" fillId="0" borderId="0" xfId="0" applyNumberFormat="1" applyFont="1" applyFill="1" applyBorder="1" applyAlignment="1">
      <alignment vertical="center"/>
    </xf>
    <xf numFmtId="3" fontId="3" fillId="0" borderId="0" xfId="0" applyNumberFormat="1" applyFont="1" applyFill="1" applyBorder="1" applyAlignment="1">
      <alignment vertical="center"/>
    </xf>
    <xf numFmtId="165" fontId="3" fillId="9" borderId="1" xfId="1" applyNumberFormat="1" applyFont="1" applyFill="1" applyBorder="1" applyAlignment="1">
      <alignment horizontal="center" vertical="center"/>
    </xf>
    <xf numFmtId="3" fontId="5" fillId="0" borderId="48" xfId="0" applyNumberFormat="1" applyFont="1" applyFill="1" applyBorder="1" applyAlignment="1">
      <alignment vertical="center"/>
    </xf>
    <xf numFmtId="3" fontId="5" fillId="0" borderId="39" xfId="0" applyNumberFormat="1" applyFont="1" applyFill="1" applyBorder="1" applyAlignment="1">
      <alignment vertical="center"/>
    </xf>
    <xf numFmtId="3" fontId="5" fillId="0" borderId="51" xfId="0" applyNumberFormat="1" applyFont="1" applyFill="1" applyBorder="1" applyAlignment="1">
      <alignment vertical="center"/>
    </xf>
    <xf numFmtId="0" fontId="6" fillId="0" borderId="22" xfId="0" applyFont="1" applyBorder="1" applyAlignment="1">
      <alignment horizontal="center" vertical="center" wrapText="1"/>
    </xf>
    <xf numFmtId="3" fontId="5" fillId="0" borderId="12" xfId="0" applyNumberFormat="1" applyFont="1" applyFill="1" applyBorder="1" applyAlignment="1">
      <alignment vertical="center"/>
    </xf>
    <xf numFmtId="3" fontId="5" fillId="0" borderId="4" xfId="0" applyNumberFormat="1" applyFont="1" applyFill="1" applyBorder="1" applyAlignment="1">
      <alignment vertical="center"/>
    </xf>
    <xf numFmtId="3" fontId="5" fillId="0" borderId="28" xfId="0" applyNumberFormat="1" applyFont="1" applyFill="1" applyBorder="1" applyAlignment="1">
      <alignment vertical="center"/>
    </xf>
    <xf numFmtId="164" fontId="11" fillId="0" borderId="0" xfId="1" applyNumberFormat="1" applyFont="1"/>
    <xf numFmtId="0" fontId="12" fillId="0" borderId="0" xfId="0" applyFont="1"/>
    <xf numFmtId="165" fontId="5" fillId="8" borderId="52" xfId="1" applyNumberFormat="1" applyFont="1" applyFill="1" applyBorder="1" applyAlignment="1">
      <alignment horizontal="center" vertical="center"/>
    </xf>
    <xf numFmtId="165" fontId="5" fillId="9" borderId="52" xfId="1" applyNumberFormat="1" applyFont="1" applyFill="1" applyBorder="1" applyAlignment="1">
      <alignment horizontal="center" vertical="center"/>
    </xf>
    <xf numFmtId="0" fontId="13" fillId="0" borderId="0" xfId="0" applyFont="1"/>
    <xf numFmtId="165" fontId="13" fillId="0" borderId="0" xfId="0" applyNumberFormat="1" applyFont="1"/>
    <xf numFmtId="3" fontId="13" fillId="0" borderId="0" xfId="0" applyNumberFormat="1" applyFont="1"/>
    <xf numFmtId="165" fontId="11" fillId="0" borderId="0" xfId="0" applyNumberFormat="1" applyFont="1"/>
    <xf numFmtId="3" fontId="12" fillId="0" borderId="0" xfId="0" applyNumberFormat="1" applyFont="1"/>
    <xf numFmtId="165" fontId="9" fillId="0" borderId="0" xfId="0" applyNumberFormat="1" applyFont="1"/>
    <xf numFmtId="0" fontId="15" fillId="0" borderId="0" xfId="0" applyFont="1" applyBorder="1" applyAlignment="1">
      <alignment horizontal="left" vertical="top"/>
    </xf>
    <xf numFmtId="0" fontId="0" fillId="0" borderId="0" xfId="0" applyAlignment="1"/>
    <xf numFmtId="165" fontId="5" fillId="4" borderId="41" xfId="1" applyNumberFormat="1" applyFont="1" applyFill="1" applyBorder="1" applyAlignment="1">
      <alignment horizontal="center" vertical="center"/>
    </xf>
    <xf numFmtId="165" fontId="5" fillId="5" borderId="9" xfId="1" applyNumberFormat="1" applyFont="1" applyFill="1" applyBorder="1" applyAlignment="1">
      <alignment horizontal="center" vertical="center"/>
    </xf>
    <xf numFmtId="165" fontId="5" fillId="4" borderId="22" xfId="1" applyNumberFormat="1" applyFont="1" applyFill="1" applyBorder="1" applyAlignment="1">
      <alignment horizontal="center" vertical="center"/>
    </xf>
    <xf numFmtId="165" fontId="5" fillId="4" borderId="9" xfId="1" applyNumberFormat="1" applyFont="1" applyFill="1" applyBorder="1" applyAlignment="1">
      <alignment horizontal="center" vertical="center"/>
    </xf>
    <xf numFmtId="165" fontId="7" fillId="0" borderId="0" xfId="0" applyNumberFormat="1" applyFont="1"/>
    <xf numFmtId="0" fontId="8" fillId="9" borderId="45" xfId="0" applyFont="1" applyFill="1" applyBorder="1" applyAlignment="1">
      <alignment horizontal="center" vertical="center" wrapText="1"/>
    </xf>
    <xf numFmtId="0" fontId="9" fillId="9" borderId="44" xfId="0" applyFont="1" applyFill="1" applyBorder="1" applyAlignment="1">
      <alignment horizontal="center" vertical="center" wrapText="1"/>
    </xf>
    <xf numFmtId="0" fontId="6" fillId="11" borderId="32" xfId="0" applyFont="1" applyFill="1" applyBorder="1" applyAlignment="1">
      <alignment horizontal="center" vertical="center"/>
    </xf>
    <xf numFmtId="0" fontId="0" fillId="0" borderId="34" xfId="0" applyBorder="1" applyAlignment="1">
      <alignment horizontal="center" vertical="center"/>
    </xf>
    <xf numFmtId="0" fontId="6" fillId="9" borderId="19"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0" fillId="9" borderId="14" xfId="0"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0" fillId="0" borderId="16" xfId="0" applyBorder="1" applyAlignment="1">
      <alignment horizontal="center" vertical="center" wrapText="1"/>
    </xf>
    <xf numFmtId="0" fontId="6" fillId="10" borderId="19" xfId="0" applyFont="1" applyFill="1" applyBorder="1" applyAlignment="1">
      <alignment horizontal="center" vertical="center"/>
    </xf>
    <xf numFmtId="0" fontId="0" fillId="0" borderId="14" xfId="0" applyBorder="1" applyAlignment="1"/>
    <xf numFmtId="3" fontId="3" fillId="0" borderId="15" xfId="0" applyNumberFormat="1" applyFont="1" applyFill="1" applyBorder="1" applyAlignment="1">
      <alignment vertical="center" wrapText="1"/>
    </xf>
    <xf numFmtId="0" fontId="6" fillId="0" borderId="26" xfId="0" applyFont="1" applyBorder="1" applyAlignment="1"/>
    <xf numFmtId="3" fontId="3" fillId="0" borderId="3" xfId="0" applyNumberFormat="1" applyFont="1" applyFill="1" applyBorder="1" applyAlignment="1">
      <alignment horizontal="right" vertical="center"/>
    </xf>
    <xf numFmtId="0" fontId="3" fillId="0" borderId="29" xfId="0" applyFont="1" applyBorder="1" applyAlignment="1">
      <alignment horizontal="right" vertical="center"/>
    </xf>
    <xf numFmtId="0" fontId="6" fillId="0" borderId="16" xfId="0" applyFont="1" applyBorder="1" applyAlignment="1"/>
    <xf numFmtId="0" fontId="3" fillId="3" borderId="19" xfId="0" applyFont="1" applyFill="1" applyBorder="1" applyAlignment="1">
      <alignment horizontal="center" vertical="center" wrapText="1"/>
    </xf>
    <xf numFmtId="0" fontId="3" fillId="3" borderId="13" xfId="0" applyFont="1" applyFill="1" applyBorder="1" applyAlignment="1">
      <alignment horizontal="center" vertical="center" wrapText="1"/>
    </xf>
    <xf numFmtId="3" fontId="3" fillId="0" borderId="46" xfId="0" applyNumberFormat="1" applyFont="1" applyFill="1" applyBorder="1" applyAlignment="1">
      <alignment vertical="center" wrapText="1"/>
    </xf>
    <xf numFmtId="0" fontId="3" fillId="0" borderId="27" xfId="0" applyFont="1" applyBorder="1" applyAlignment="1">
      <alignment vertical="center" wrapText="1"/>
    </xf>
    <xf numFmtId="0" fontId="3" fillId="0" borderId="47" xfId="0" applyFont="1" applyBorder="1" applyAlignment="1">
      <alignment vertical="center" wrapText="1"/>
    </xf>
    <xf numFmtId="3" fontId="3" fillId="0" borderId="21" xfId="0" applyNumberFormat="1" applyFont="1" applyFill="1" applyBorder="1" applyAlignment="1">
      <alignment vertical="center" wrapText="1"/>
    </xf>
    <xf numFmtId="0" fontId="6" fillId="0" borderId="20" xfId="0" applyFont="1" applyBorder="1" applyAlignment="1"/>
    <xf numFmtId="3" fontId="3" fillId="0" borderId="11" xfId="0" applyNumberFormat="1" applyFont="1" applyFill="1" applyBorder="1" applyAlignment="1">
      <alignment vertical="center" wrapText="1"/>
    </xf>
    <xf numFmtId="0" fontId="6" fillId="0" borderId="25" xfId="0" applyFont="1" applyBorder="1" applyAlignment="1"/>
    <xf numFmtId="0" fontId="16" fillId="4" borderId="32" xfId="0" applyFont="1" applyFill="1" applyBorder="1" applyAlignment="1">
      <alignment horizontal="center" wrapText="1"/>
    </xf>
    <xf numFmtId="0" fontId="16" fillId="4" borderId="33" xfId="0" applyFont="1" applyFill="1" applyBorder="1" applyAlignment="1">
      <alignment horizontal="center" wrapText="1"/>
    </xf>
    <xf numFmtId="0" fontId="16" fillId="4" borderId="33" xfId="0" applyFont="1" applyFill="1" applyBorder="1" applyAlignment="1">
      <alignment wrapText="1"/>
    </xf>
    <xf numFmtId="0" fontId="8" fillId="0" borderId="33" xfId="0" applyFont="1" applyBorder="1" applyAlignment="1"/>
    <xf numFmtId="0" fontId="8" fillId="0" borderId="34" xfId="0" applyFont="1" applyBorder="1" applyAlignment="1"/>
    <xf numFmtId="0" fontId="6" fillId="3" borderId="2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0" fillId="0" borderId="3" xfId="0" applyBorder="1" applyAlignment="1">
      <alignment horizontal="center" vertical="center" wrapText="1"/>
    </xf>
    <xf numFmtId="0" fontId="6" fillId="6" borderId="42"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0" fillId="6" borderId="44" xfId="0" applyFill="1" applyBorder="1" applyAlignment="1">
      <alignment horizontal="center" vertical="center" wrapText="1"/>
    </xf>
    <xf numFmtId="0" fontId="6" fillId="6" borderId="37"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0" fillId="6" borderId="29" xfId="0"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0" fillId="6" borderId="49" xfId="0" applyFill="1" applyBorder="1" applyAlignment="1">
      <alignment horizontal="center" vertical="center" wrapText="1"/>
    </xf>
    <xf numFmtId="0" fontId="6" fillId="6" borderId="19" xfId="0" applyFont="1" applyFill="1" applyBorder="1" applyAlignment="1">
      <alignment horizontal="center" vertical="center" wrapText="1"/>
    </xf>
    <xf numFmtId="0" fontId="0" fillId="6" borderId="14" xfId="0" applyFill="1" applyBorder="1" applyAlignment="1">
      <alignment horizontal="center" vertical="center" wrapText="1"/>
    </xf>
    <xf numFmtId="0" fontId="6" fillId="12" borderId="46" xfId="0" applyFont="1" applyFill="1" applyBorder="1" applyAlignment="1">
      <alignment horizontal="center" vertical="center" wrapText="1"/>
    </xf>
    <xf numFmtId="0" fontId="0" fillId="13" borderId="48" xfId="0" applyFill="1" applyBorder="1" applyAlignment="1">
      <alignment horizontal="center" vertical="center" wrapText="1"/>
    </xf>
    <xf numFmtId="0" fontId="0" fillId="0" borderId="31" xfId="0" applyBorder="1" applyAlignment="1">
      <alignment horizontal="center" vertical="center" wrapText="1"/>
    </xf>
    <xf numFmtId="0" fontId="6" fillId="3" borderId="19"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11" borderId="32" xfId="0" applyFont="1" applyFill="1" applyBorder="1" applyAlignment="1">
      <alignment horizontal="center" vertical="center" wrapText="1"/>
    </xf>
    <xf numFmtId="0" fontId="0" fillId="0" borderId="34" xfId="0" applyBorder="1" applyAlignment="1">
      <alignment horizontal="center" vertical="center" wrapText="1"/>
    </xf>
    <xf numFmtId="0" fontId="9" fillId="0" borderId="33" xfId="0" applyFont="1" applyBorder="1" applyAlignment="1"/>
    <xf numFmtId="0" fontId="9" fillId="0" borderId="34" xfId="0" applyFont="1" applyBorder="1" applyAlignment="1"/>
    <xf numFmtId="0" fontId="8" fillId="6" borderId="1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14" fillId="4" borderId="0" xfId="0" applyFont="1" applyFill="1" applyBorder="1" applyAlignment="1">
      <alignment horizontal="left" vertical="top" wrapText="1"/>
    </xf>
    <xf numFmtId="0" fontId="15" fillId="0" borderId="0" xfId="0" applyFont="1" applyBorder="1" applyAlignment="1">
      <alignment horizontal="left" vertical="top"/>
    </xf>
    <xf numFmtId="0" fontId="0" fillId="0" borderId="0" xfId="0" applyBorder="1" applyAlignment="1"/>
    <xf numFmtId="0" fontId="3" fillId="6" borderId="33" xfId="0" applyFont="1" applyFill="1" applyBorder="1" applyAlignment="1">
      <alignment horizontal="center" vertical="center"/>
    </xf>
    <xf numFmtId="0" fontId="3" fillId="6" borderId="34" xfId="0" applyFont="1" applyFill="1" applyBorder="1" applyAlignment="1">
      <alignment horizontal="center" vertical="center"/>
    </xf>
    <xf numFmtId="0" fontId="3" fillId="6" borderId="19"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32" xfId="0" applyFont="1" applyFill="1" applyBorder="1" applyAlignment="1">
      <alignment horizontal="center" vertical="center"/>
    </xf>
    <xf numFmtId="0" fontId="6" fillId="6" borderId="14"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0" fillId="0" borderId="0" xfId="0" applyBorder="1" applyAlignment="1">
      <alignment horizontal="left" vertical="top" wrapText="1"/>
    </xf>
    <xf numFmtId="3" fontId="3" fillId="0" borderId="32" xfId="0" applyNumberFormat="1" applyFont="1" applyFill="1" applyBorder="1" applyAlignment="1">
      <alignment horizontal="right" vertical="center"/>
    </xf>
    <xf numFmtId="0" fontId="3" fillId="0" borderId="33" xfId="0" applyFont="1" applyBorder="1" applyAlignment="1">
      <alignment horizontal="right" vertical="center"/>
    </xf>
    <xf numFmtId="0" fontId="6" fillId="0" borderId="34" xfId="0" applyFont="1" applyBorder="1" applyAlignment="1"/>
    <xf numFmtId="0" fontId="6" fillId="10" borderId="32" xfId="0" applyFont="1" applyFill="1" applyBorder="1" applyAlignment="1">
      <alignment horizontal="center" vertical="center"/>
    </xf>
    <xf numFmtId="0" fontId="0" fillId="9" borderId="34" xfId="0" applyFill="1" applyBorder="1" applyAlignment="1">
      <alignment horizontal="center" vertical="center"/>
    </xf>
    <xf numFmtId="0" fontId="6" fillId="10" borderId="19" xfId="0" applyFont="1" applyFill="1" applyBorder="1" applyAlignment="1">
      <alignment horizontal="center" vertical="center" wrapText="1"/>
    </xf>
    <xf numFmtId="0" fontId="6" fillId="10" borderId="14" xfId="0" applyFont="1" applyFill="1" applyBorder="1" applyAlignment="1">
      <alignment horizontal="center" vertical="center" wrapText="1"/>
    </xf>
    <xf numFmtId="0" fontId="0" fillId="0" borderId="14" xfId="0" applyBorder="1" applyAlignment="1">
      <alignment horizontal="center" vertical="center" wrapText="1"/>
    </xf>
    <xf numFmtId="0" fontId="6" fillId="9" borderId="23"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10" borderId="23" xfId="0" applyFont="1" applyFill="1" applyBorder="1" applyAlignment="1">
      <alignment horizontal="center" vertical="center" wrapText="1"/>
    </xf>
    <xf numFmtId="0" fontId="6" fillId="10" borderId="37" xfId="0" applyFont="1" applyFill="1" applyBorder="1" applyAlignment="1">
      <alignment horizontal="center" vertical="center" wrapText="1"/>
    </xf>
    <xf numFmtId="0" fontId="6" fillId="10" borderId="22" xfId="0" applyFont="1" applyFill="1" applyBorder="1" applyAlignment="1">
      <alignment horizontal="center" vertical="center" wrapText="1"/>
    </xf>
    <xf numFmtId="0" fontId="6" fillId="10" borderId="32" xfId="0" applyFont="1" applyFill="1" applyBorder="1" applyAlignment="1">
      <alignment horizontal="center" vertical="center" wrapText="1"/>
    </xf>
    <xf numFmtId="0" fontId="6" fillId="10" borderId="33" xfId="0" applyFont="1" applyFill="1" applyBorder="1" applyAlignment="1">
      <alignment horizontal="center" vertical="center" wrapText="1"/>
    </xf>
    <xf numFmtId="0" fontId="6" fillId="10" borderId="34" xfId="0" applyFont="1" applyFill="1" applyBorder="1" applyAlignment="1">
      <alignment horizontal="center" vertical="center" wrapText="1"/>
    </xf>
    <xf numFmtId="0" fontId="16" fillId="4" borderId="34" xfId="0" applyFont="1" applyFill="1" applyBorder="1" applyAlignment="1">
      <alignment horizontal="center" wrapText="1"/>
    </xf>
    <xf numFmtId="0" fontId="9" fillId="0" borderId="0" xfId="0" applyFont="1" applyBorder="1" applyAlignment="1"/>
  </cellXfs>
  <cellStyles count="6">
    <cellStyle name="Millares" xfId="1" builtinId="3"/>
    <cellStyle name="Millares 2" xfId="5"/>
    <cellStyle name="Normal" xfId="0" builtinId="0"/>
    <cellStyle name="Normal 2" xfId="2"/>
    <cellStyle name="Normal 3" xfId="3"/>
    <cellStyle name="Porcentaje 2" xfId="4"/>
  </cellStyles>
  <dxfs count="0"/>
  <tableStyles count="0" defaultTableStyle="TableStyleMedium2" defaultPivotStyle="PivotStyleLight16"/>
  <colors>
    <mruColors>
      <color rgb="FFFFFF99"/>
      <color rgb="FFEEED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C.NARANJAS%20MAYO%20.%20Extracci&#243;n%2028.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XISTENCIAS INICIALES"/>
      <sheetName val="2.1 UVA+PROD vino color"/>
      <sheetName val="2.2.UVA+PROD vino acum.H+b1 "/>
      <sheetName val="3,1. ENTRADAS España"/>
      <sheetName val="3,2. ENTRADAS otros países"/>
      <sheetName val="4. RESUMEN SALIDAS VINO"/>
      <sheetName val="4.1. SAL INT VINO"/>
      <sheetName val="4.2. SAL DESTIL-VINAGR"/>
      <sheetName val="4.3. SALIDAS exteriores UE"/>
      <sheetName val="4.4 SALIDAS ext TERCEROS"/>
      <sheetName val="4.5 SALIDAS ext  MOSTO"/>
      <sheetName val="5. EXISTENCIAS FINALES"/>
      <sheetName val="Datos origen VINO"/>
      <sheetName val="Datos origen MOSTO"/>
      <sheetName val="Producción agosto"/>
      <sheetName val="Producción Septiembre"/>
      <sheetName val="Producción Octubre"/>
      <sheetName val="Producción Noviembre"/>
      <sheetName val="Producción Noviembre ampliada"/>
      <sheetName val="Producción Diciembre"/>
      <sheetName val="Producción Enero"/>
      <sheetName val="Producción Febrero"/>
      <sheetName val="Producción Marzo"/>
      <sheetName val="Producción Abril"/>
      <sheetName val="Producción Mayo"/>
      <sheetName val="Producción Juni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2">
          <cell r="AS12">
            <v>0</v>
          </cell>
          <cell r="AT12">
            <v>464</v>
          </cell>
          <cell r="AU12">
            <v>1676</v>
          </cell>
          <cell r="AV12">
            <v>5418</v>
          </cell>
        </row>
        <row r="13">
          <cell r="AS13">
            <v>2143</v>
          </cell>
          <cell r="AT13">
            <v>21837</v>
          </cell>
          <cell r="AU13">
            <v>54</v>
          </cell>
          <cell r="AV13">
            <v>1814</v>
          </cell>
        </row>
        <row r="14">
          <cell r="AS14">
            <v>0</v>
          </cell>
          <cell r="AT14">
            <v>0</v>
          </cell>
          <cell r="AU14">
            <v>0</v>
          </cell>
          <cell r="AV14">
            <v>0</v>
          </cell>
        </row>
        <row r="15">
          <cell r="AS15">
            <v>0</v>
          </cell>
          <cell r="AT15">
            <v>68</v>
          </cell>
          <cell r="AU15">
            <v>0</v>
          </cell>
          <cell r="AV15">
            <v>16</v>
          </cell>
        </row>
        <row r="16">
          <cell r="AS16">
            <v>0</v>
          </cell>
          <cell r="AT16">
            <v>20</v>
          </cell>
          <cell r="AU16">
            <v>0</v>
          </cell>
          <cell r="AV16">
            <v>28</v>
          </cell>
        </row>
        <row r="17">
          <cell r="AS17">
            <v>0</v>
          </cell>
          <cell r="AT17">
            <v>0</v>
          </cell>
          <cell r="AU17">
            <v>0</v>
          </cell>
          <cell r="AV17">
            <v>0</v>
          </cell>
        </row>
        <row r="18">
          <cell r="AS18">
            <v>52810</v>
          </cell>
          <cell r="AT18">
            <v>65004</v>
          </cell>
          <cell r="AU18">
            <v>15322</v>
          </cell>
          <cell r="AV18">
            <v>41538</v>
          </cell>
        </row>
        <row r="19">
          <cell r="AS19">
            <v>0</v>
          </cell>
          <cell r="AT19">
            <v>10195</v>
          </cell>
          <cell r="AU19">
            <v>0</v>
          </cell>
          <cell r="AV19">
            <v>3454</v>
          </cell>
        </row>
        <row r="20">
          <cell r="AS20">
            <v>268</v>
          </cell>
          <cell r="AT20">
            <v>21459</v>
          </cell>
          <cell r="AU20">
            <v>32</v>
          </cell>
          <cell r="AV20">
            <v>56142</v>
          </cell>
        </row>
        <row r="21">
          <cell r="AS21">
            <v>160</v>
          </cell>
          <cell r="AT21">
            <v>12076</v>
          </cell>
          <cell r="AU21">
            <v>1464</v>
          </cell>
          <cell r="AV21">
            <v>5088</v>
          </cell>
        </row>
        <row r="22">
          <cell r="AS22">
            <v>700</v>
          </cell>
          <cell r="AT22">
            <v>6572</v>
          </cell>
          <cell r="AU22">
            <v>1026</v>
          </cell>
          <cell r="AV22">
            <v>10596</v>
          </cell>
        </row>
        <row r="23">
          <cell r="AS23">
            <v>0</v>
          </cell>
          <cell r="AT23">
            <v>123</v>
          </cell>
          <cell r="AU23">
            <v>0</v>
          </cell>
          <cell r="AV23">
            <v>19</v>
          </cell>
        </row>
        <row r="24">
          <cell r="AS24">
            <v>467</v>
          </cell>
          <cell r="AT24">
            <v>26085</v>
          </cell>
          <cell r="AU24">
            <v>0</v>
          </cell>
          <cell r="AV24">
            <v>12723</v>
          </cell>
        </row>
        <row r="25">
          <cell r="AS25">
            <v>51</v>
          </cell>
          <cell r="AT25">
            <v>9608</v>
          </cell>
          <cell r="AU25">
            <v>0</v>
          </cell>
          <cell r="AV25">
            <v>1521</v>
          </cell>
        </row>
        <row r="26">
          <cell r="AS26">
            <v>265</v>
          </cell>
          <cell r="AT26">
            <v>20023</v>
          </cell>
          <cell r="AU26">
            <v>11</v>
          </cell>
          <cell r="AV26">
            <v>3201</v>
          </cell>
        </row>
        <row r="27">
          <cell r="AS27">
            <v>349</v>
          </cell>
          <cell r="AT27">
            <v>21563</v>
          </cell>
          <cell r="AU27">
            <v>80</v>
          </cell>
          <cell r="AV27">
            <v>6543</v>
          </cell>
        </row>
        <row r="28">
          <cell r="AS28">
            <v>44817</v>
          </cell>
          <cell r="AT28">
            <v>26539</v>
          </cell>
          <cell r="AU28">
            <v>4729</v>
          </cell>
          <cell r="AV28">
            <v>12145</v>
          </cell>
        </row>
        <row r="39">
          <cell r="AS39">
            <v>0</v>
          </cell>
          <cell r="AT39">
            <v>295</v>
          </cell>
          <cell r="AU39">
            <v>930</v>
          </cell>
          <cell r="AV39">
            <v>1156</v>
          </cell>
        </row>
        <row r="40">
          <cell r="AS40">
            <v>0</v>
          </cell>
          <cell r="AT40">
            <v>4571</v>
          </cell>
          <cell r="AU40">
            <v>0</v>
          </cell>
          <cell r="AV40">
            <v>156</v>
          </cell>
        </row>
        <row r="41">
          <cell r="AS41">
            <v>0</v>
          </cell>
          <cell r="AT41">
            <v>0</v>
          </cell>
          <cell r="AU41">
            <v>0</v>
          </cell>
          <cell r="AV41">
            <v>0</v>
          </cell>
        </row>
        <row r="42">
          <cell r="AS42">
            <v>0</v>
          </cell>
          <cell r="AT42">
            <v>0</v>
          </cell>
          <cell r="AU42">
            <v>0</v>
          </cell>
          <cell r="AV42">
            <v>0</v>
          </cell>
        </row>
        <row r="43">
          <cell r="AS43">
            <v>0</v>
          </cell>
          <cell r="AT43">
            <v>0</v>
          </cell>
          <cell r="AU43">
            <v>0</v>
          </cell>
          <cell r="AV43">
            <v>0</v>
          </cell>
        </row>
        <row r="44">
          <cell r="AS44">
            <v>0</v>
          </cell>
          <cell r="AT44">
            <v>0</v>
          </cell>
          <cell r="AU44">
            <v>0</v>
          </cell>
          <cell r="AV44">
            <v>0</v>
          </cell>
        </row>
        <row r="45">
          <cell r="AS45">
            <v>0</v>
          </cell>
          <cell r="AT45">
            <v>1032</v>
          </cell>
          <cell r="AU45">
            <v>0</v>
          </cell>
          <cell r="AV45">
            <v>146</v>
          </cell>
        </row>
        <row r="46">
          <cell r="AS46">
            <v>0</v>
          </cell>
          <cell r="AT46">
            <v>0</v>
          </cell>
          <cell r="AU46">
            <v>0</v>
          </cell>
          <cell r="AV46">
            <v>20</v>
          </cell>
        </row>
        <row r="47">
          <cell r="AS47">
            <v>0</v>
          </cell>
          <cell r="AT47">
            <v>5477</v>
          </cell>
          <cell r="AU47">
            <v>0</v>
          </cell>
          <cell r="AV47">
            <v>4472</v>
          </cell>
        </row>
        <row r="48">
          <cell r="AS48">
            <v>0</v>
          </cell>
          <cell r="AT48">
            <v>11537</v>
          </cell>
          <cell r="AU48">
            <v>0</v>
          </cell>
          <cell r="AV48">
            <v>4210</v>
          </cell>
        </row>
        <row r="49">
          <cell r="AS49">
            <v>0</v>
          </cell>
          <cell r="AT49">
            <v>1426</v>
          </cell>
          <cell r="AU49">
            <v>240</v>
          </cell>
          <cell r="AV49">
            <v>1744</v>
          </cell>
        </row>
        <row r="50">
          <cell r="AS50">
            <v>0</v>
          </cell>
          <cell r="AT50">
            <v>0</v>
          </cell>
          <cell r="AU50">
            <v>0</v>
          </cell>
          <cell r="AV50">
            <v>0</v>
          </cell>
        </row>
        <row r="51">
          <cell r="AS51">
            <v>0</v>
          </cell>
          <cell r="AT51">
            <v>2266</v>
          </cell>
          <cell r="AU51">
            <v>0</v>
          </cell>
          <cell r="AV51">
            <v>1960</v>
          </cell>
        </row>
        <row r="52">
          <cell r="AS52">
            <v>0</v>
          </cell>
          <cell r="AT52">
            <v>211</v>
          </cell>
          <cell r="AU52">
            <v>0</v>
          </cell>
          <cell r="AV52">
            <v>8</v>
          </cell>
        </row>
        <row r="53">
          <cell r="AS53">
            <v>100</v>
          </cell>
          <cell r="AT53">
            <v>3915</v>
          </cell>
          <cell r="AU53">
            <v>0</v>
          </cell>
          <cell r="AV53">
            <v>298</v>
          </cell>
        </row>
        <row r="54">
          <cell r="AS54">
            <v>0</v>
          </cell>
          <cell r="AT54">
            <v>1445</v>
          </cell>
          <cell r="AU54">
            <v>0</v>
          </cell>
          <cell r="AV54">
            <v>611</v>
          </cell>
        </row>
        <row r="55">
          <cell r="AS55">
            <v>0</v>
          </cell>
          <cell r="AT55">
            <v>7</v>
          </cell>
          <cell r="AU55">
            <v>17</v>
          </cell>
          <cell r="AV55">
            <v>490</v>
          </cell>
        </row>
        <row r="66">
          <cell r="AS66">
            <v>0</v>
          </cell>
          <cell r="AT66">
            <v>169</v>
          </cell>
          <cell r="AU66">
            <v>746</v>
          </cell>
          <cell r="AV66">
            <v>4262</v>
          </cell>
        </row>
        <row r="67">
          <cell r="AS67">
            <v>2143</v>
          </cell>
          <cell r="AT67">
            <v>17266</v>
          </cell>
          <cell r="AU67">
            <v>54</v>
          </cell>
          <cell r="AV67">
            <v>1658</v>
          </cell>
        </row>
        <row r="68">
          <cell r="AS68">
            <v>0</v>
          </cell>
          <cell r="AT68">
            <v>0</v>
          </cell>
          <cell r="AU68">
            <v>0</v>
          </cell>
          <cell r="AV68">
            <v>0</v>
          </cell>
        </row>
        <row r="69">
          <cell r="AS69">
            <v>0</v>
          </cell>
          <cell r="AT69">
            <v>68</v>
          </cell>
          <cell r="AU69">
            <v>0</v>
          </cell>
          <cell r="AV69">
            <v>16</v>
          </cell>
        </row>
        <row r="70">
          <cell r="AS70">
            <v>0</v>
          </cell>
          <cell r="AT70">
            <v>20</v>
          </cell>
          <cell r="AU70">
            <v>0</v>
          </cell>
          <cell r="AV70">
            <v>28</v>
          </cell>
        </row>
        <row r="72">
          <cell r="AS72">
            <v>52810</v>
          </cell>
          <cell r="AT72">
            <v>63972</v>
          </cell>
          <cell r="AU72">
            <v>15322</v>
          </cell>
          <cell r="AV72">
            <v>41392</v>
          </cell>
        </row>
        <row r="73">
          <cell r="AS73">
            <v>0</v>
          </cell>
          <cell r="AT73">
            <v>10195</v>
          </cell>
          <cell r="AU73">
            <v>0</v>
          </cell>
          <cell r="AV73">
            <v>3434</v>
          </cell>
        </row>
        <row r="74">
          <cell r="AS74">
            <v>268</v>
          </cell>
          <cell r="AT74">
            <v>15982</v>
          </cell>
          <cell r="AU74">
            <v>32</v>
          </cell>
          <cell r="AV74">
            <v>51670</v>
          </cell>
        </row>
        <row r="75">
          <cell r="AS75">
            <v>160</v>
          </cell>
          <cell r="AT75">
            <v>539</v>
          </cell>
          <cell r="AU75">
            <v>1464</v>
          </cell>
          <cell r="AV75">
            <v>878</v>
          </cell>
        </row>
        <row r="76">
          <cell r="AS76">
            <v>700</v>
          </cell>
          <cell r="AT76">
            <v>5146</v>
          </cell>
          <cell r="AU76">
            <v>786</v>
          </cell>
          <cell r="AV76">
            <v>8852</v>
          </cell>
        </row>
        <row r="77">
          <cell r="AS77">
            <v>0</v>
          </cell>
          <cell r="AT77">
            <v>123</v>
          </cell>
          <cell r="AU77">
            <v>0</v>
          </cell>
          <cell r="AV77">
            <v>19</v>
          </cell>
        </row>
        <row r="78">
          <cell r="AS78">
            <v>467</v>
          </cell>
          <cell r="AT78">
            <v>23819</v>
          </cell>
          <cell r="AU78">
            <v>0</v>
          </cell>
          <cell r="AV78">
            <v>10763</v>
          </cell>
        </row>
        <row r="79">
          <cell r="AS79">
            <v>51</v>
          </cell>
          <cell r="AT79">
            <v>9397</v>
          </cell>
          <cell r="AU79">
            <v>0</v>
          </cell>
          <cell r="AV79">
            <v>1513</v>
          </cell>
        </row>
        <row r="80">
          <cell r="AS80">
            <v>165</v>
          </cell>
          <cell r="AT80">
            <v>16108</v>
          </cell>
          <cell r="AU80">
            <v>11</v>
          </cell>
          <cell r="AV80">
            <v>2903</v>
          </cell>
        </row>
        <row r="81">
          <cell r="AS81">
            <v>349</v>
          </cell>
          <cell r="AT81">
            <v>20118</v>
          </cell>
          <cell r="AU81">
            <v>80</v>
          </cell>
          <cell r="AV81">
            <v>5932</v>
          </cell>
        </row>
        <row r="82">
          <cell r="AS82">
            <v>44817</v>
          </cell>
          <cell r="AT82">
            <v>26532</v>
          </cell>
          <cell r="AU82">
            <v>4712</v>
          </cell>
          <cell r="AV82">
            <v>11655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W53"/>
  <sheetViews>
    <sheetView showGridLines="0" zoomScale="93" zoomScaleNormal="93" workbookViewId="0">
      <pane ySplit="5" topLeftCell="A24" activePane="bottomLeft" state="frozen"/>
      <selection sqref="A1:XFD1048576"/>
      <selection pane="bottomLeft" sqref="A1:XFD1048576"/>
    </sheetView>
  </sheetViews>
  <sheetFormatPr baseColWidth="10" defaultRowHeight="12.75" x14ac:dyDescent="0.2"/>
  <cols>
    <col min="1" max="1" width="24.28515625" customWidth="1"/>
    <col min="2" max="2" width="18.140625" bestFit="1" customWidth="1"/>
    <col min="3" max="3" width="17.7109375" bestFit="1" customWidth="1"/>
    <col min="4" max="4" width="17.5703125" customWidth="1"/>
    <col min="5" max="5" width="17.140625" customWidth="1"/>
    <col min="6" max="6" width="17.7109375" bestFit="1" customWidth="1"/>
    <col min="7" max="7" width="16.5703125" customWidth="1"/>
    <col min="8" max="8" width="15.5703125" bestFit="1" customWidth="1"/>
    <col min="9" max="9" width="15.5703125" customWidth="1"/>
    <col min="10" max="10" width="15.5703125" bestFit="1" customWidth="1"/>
    <col min="11" max="11" width="9" customWidth="1"/>
    <col min="12" max="12" width="10.5703125" customWidth="1"/>
    <col min="13" max="13" width="14.85546875" customWidth="1"/>
  </cols>
  <sheetData>
    <row r="1" spans="1:23" ht="21.75" customHeight="1" thickBot="1" x14ac:dyDescent="0.3">
      <c r="A1" s="161" t="s">
        <v>70</v>
      </c>
      <c r="B1" s="162"/>
      <c r="C1" s="163"/>
      <c r="D1" s="163"/>
      <c r="E1" s="164"/>
      <c r="F1" s="164"/>
      <c r="G1" s="164"/>
      <c r="H1" s="164"/>
      <c r="I1" s="164"/>
      <c r="J1" s="165"/>
      <c r="K1" s="17"/>
      <c r="L1" s="17"/>
      <c r="M1" s="17"/>
      <c r="N1" s="17"/>
      <c r="O1" s="17"/>
      <c r="P1" s="17"/>
      <c r="Q1" s="17"/>
      <c r="R1" s="17"/>
      <c r="S1" s="17"/>
      <c r="T1" s="17"/>
      <c r="U1" s="17"/>
      <c r="V1" s="17"/>
      <c r="W1" s="17"/>
    </row>
    <row r="2" spans="1:23" ht="16.5" thickBot="1" x14ac:dyDescent="0.3">
      <c r="A2" s="19"/>
      <c r="B2" s="19"/>
      <c r="C2" s="20"/>
      <c r="D2" s="20"/>
      <c r="E2" s="17"/>
      <c r="F2" s="17"/>
      <c r="G2" s="17"/>
      <c r="H2" s="17"/>
      <c r="I2" s="17"/>
      <c r="J2" s="17"/>
      <c r="K2" s="17"/>
      <c r="L2" s="17"/>
      <c r="M2" s="17"/>
      <c r="N2" s="17"/>
      <c r="O2" s="17"/>
      <c r="P2" s="17"/>
      <c r="Q2" s="17"/>
      <c r="R2" s="17"/>
      <c r="S2" s="17"/>
      <c r="T2" s="17"/>
      <c r="U2" s="17"/>
      <c r="V2" s="17"/>
      <c r="W2" s="17"/>
    </row>
    <row r="3" spans="1:23" ht="27.75" customHeight="1" thickBot="1" x14ac:dyDescent="0.25">
      <c r="A3" s="166" t="s">
        <v>25</v>
      </c>
      <c r="B3" s="169" t="s">
        <v>63</v>
      </c>
      <c r="C3" s="170"/>
      <c r="D3" s="170"/>
      <c r="E3" s="171"/>
      <c r="F3" s="135" t="s">
        <v>64</v>
      </c>
      <c r="G3" s="136"/>
      <c r="H3" s="172" t="s">
        <v>29</v>
      </c>
      <c r="I3" s="139" t="s">
        <v>30</v>
      </c>
      <c r="J3" s="142" t="s">
        <v>31</v>
      </c>
    </row>
    <row r="4" spans="1:23" ht="21" customHeight="1" thickBot="1" x14ac:dyDescent="0.25">
      <c r="A4" s="167"/>
      <c r="B4" s="137" t="s">
        <v>33</v>
      </c>
      <c r="C4" s="138"/>
      <c r="D4" s="137" t="s">
        <v>17</v>
      </c>
      <c r="E4" s="138"/>
      <c r="F4" s="145" t="s">
        <v>33</v>
      </c>
      <c r="G4" s="145" t="s">
        <v>17</v>
      </c>
      <c r="H4" s="173"/>
      <c r="I4" s="140"/>
      <c r="J4" s="143"/>
    </row>
    <row r="5" spans="1:23" ht="24.75" customHeight="1" thickBot="1" x14ac:dyDescent="0.25">
      <c r="A5" s="168"/>
      <c r="B5" s="63" t="s">
        <v>19</v>
      </c>
      <c r="C5" s="64" t="s">
        <v>18</v>
      </c>
      <c r="D5" s="63" t="s">
        <v>19</v>
      </c>
      <c r="E5" s="68" t="s">
        <v>18</v>
      </c>
      <c r="F5" s="146"/>
      <c r="G5" s="146"/>
      <c r="H5" s="174"/>
      <c r="I5" s="141"/>
      <c r="J5" s="144"/>
    </row>
    <row r="6" spans="1:23" ht="14.25" x14ac:dyDescent="0.2">
      <c r="A6" s="43" t="s">
        <v>11</v>
      </c>
      <c r="B6" s="13">
        <v>49607</v>
      </c>
      <c r="C6" s="13">
        <v>15805</v>
      </c>
      <c r="D6" s="13">
        <v>2945732</v>
      </c>
      <c r="E6" s="13">
        <v>52664</v>
      </c>
      <c r="F6" s="96">
        <v>0</v>
      </c>
      <c r="G6" s="7">
        <v>17569</v>
      </c>
      <c r="H6" s="95">
        <v>3063808</v>
      </c>
      <c r="I6" s="96">
        <v>17569</v>
      </c>
      <c r="J6" s="132">
        <v>3081377</v>
      </c>
    </row>
    <row r="7" spans="1:23" ht="14.25" x14ac:dyDescent="0.2">
      <c r="A7" s="3" t="s">
        <v>10</v>
      </c>
      <c r="B7" s="14">
        <v>1443211</v>
      </c>
      <c r="C7" s="21">
        <v>159412</v>
      </c>
      <c r="D7" s="31">
        <v>147558</v>
      </c>
      <c r="E7" s="14">
        <v>36363</v>
      </c>
      <c r="F7" s="38">
        <v>119</v>
      </c>
      <c r="G7" s="56">
        <v>160</v>
      </c>
      <c r="H7" s="14">
        <v>1786544</v>
      </c>
      <c r="I7" s="38">
        <v>279</v>
      </c>
      <c r="J7" s="131">
        <v>1786823</v>
      </c>
    </row>
    <row r="8" spans="1:23" ht="14.25" x14ac:dyDescent="0.2">
      <c r="A8" s="4" t="s">
        <v>13</v>
      </c>
      <c r="B8" s="15">
        <v>9148</v>
      </c>
      <c r="C8" s="11">
        <v>3958</v>
      </c>
      <c r="D8" s="32">
        <v>2764</v>
      </c>
      <c r="E8" s="15">
        <v>2425</v>
      </c>
      <c r="F8" s="34">
        <v>0</v>
      </c>
      <c r="G8" s="7">
        <v>10</v>
      </c>
      <c r="H8" s="15">
        <v>18295</v>
      </c>
      <c r="I8" s="34">
        <v>10</v>
      </c>
      <c r="J8" s="133">
        <v>18305</v>
      </c>
    </row>
    <row r="9" spans="1:23" ht="14.25" x14ac:dyDescent="0.2">
      <c r="A9" s="3" t="s">
        <v>16</v>
      </c>
      <c r="B9" s="14">
        <v>35659</v>
      </c>
      <c r="C9" s="21">
        <v>11758</v>
      </c>
      <c r="D9" s="31">
        <v>12444</v>
      </c>
      <c r="E9" s="14">
        <v>3918</v>
      </c>
      <c r="F9" s="38">
        <v>0</v>
      </c>
      <c r="G9" s="56">
        <v>0</v>
      </c>
      <c r="H9" s="14">
        <v>63779</v>
      </c>
      <c r="I9" s="38">
        <v>0</v>
      </c>
      <c r="J9" s="131">
        <v>63779</v>
      </c>
    </row>
    <row r="10" spans="1:23" ht="14.25" x14ac:dyDescent="0.2">
      <c r="A10" s="4" t="s">
        <v>15</v>
      </c>
      <c r="B10" s="15">
        <v>10198</v>
      </c>
      <c r="C10" s="11">
        <v>1976</v>
      </c>
      <c r="D10" s="32">
        <v>15247</v>
      </c>
      <c r="E10" s="15">
        <v>3760</v>
      </c>
      <c r="F10" s="34">
        <v>0</v>
      </c>
      <c r="G10" s="7">
        <v>0</v>
      </c>
      <c r="H10" s="15">
        <v>31181</v>
      </c>
      <c r="I10" s="34">
        <v>0</v>
      </c>
      <c r="J10" s="133">
        <v>31181</v>
      </c>
    </row>
    <row r="11" spans="1:23" ht="14.25" x14ac:dyDescent="0.2">
      <c r="A11" s="3" t="s">
        <v>14</v>
      </c>
      <c r="B11" s="14">
        <v>3107</v>
      </c>
      <c r="C11" s="21">
        <v>1061</v>
      </c>
      <c r="D11" s="31">
        <v>1579</v>
      </c>
      <c r="E11" s="14">
        <v>162</v>
      </c>
      <c r="F11" s="38">
        <v>0</v>
      </c>
      <c r="G11" s="56">
        <v>0</v>
      </c>
      <c r="H11" s="14">
        <v>5909</v>
      </c>
      <c r="I11" s="38">
        <v>0</v>
      </c>
      <c r="J11" s="131">
        <v>5909</v>
      </c>
    </row>
    <row r="12" spans="1:23" ht="14.25" x14ac:dyDescent="0.2">
      <c r="A12" s="4" t="s">
        <v>5</v>
      </c>
      <c r="B12" s="15">
        <v>9184549</v>
      </c>
      <c r="C12" s="11">
        <v>392484</v>
      </c>
      <c r="D12" s="32">
        <v>6960375</v>
      </c>
      <c r="E12" s="15">
        <v>173491</v>
      </c>
      <c r="F12" s="34">
        <v>374335</v>
      </c>
      <c r="G12" s="7">
        <v>3144659</v>
      </c>
      <c r="H12" s="15">
        <v>16710899</v>
      </c>
      <c r="I12" s="34">
        <v>3518994</v>
      </c>
      <c r="J12" s="133">
        <v>20229893</v>
      </c>
    </row>
    <row r="13" spans="1:23" ht="14.25" x14ac:dyDescent="0.2">
      <c r="A13" s="3" t="s">
        <v>9</v>
      </c>
      <c r="B13" s="14">
        <v>1856077</v>
      </c>
      <c r="C13" s="21">
        <v>445043</v>
      </c>
      <c r="D13" s="31">
        <v>802621</v>
      </c>
      <c r="E13" s="14">
        <v>113033</v>
      </c>
      <c r="F13" s="38">
        <v>394</v>
      </c>
      <c r="G13" s="56">
        <v>457</v>
      </c>
      <c r="H13" s="14">
        <v>3216774</v>
      </c>
      <c r="I13" s="38">
        <v>851</v>
      </c>
      <c r="J13" s="131">
        <v>3217625</v>
      </c>
    </row>
    <row r="14" spans="1:23" ht="14.25" x14ac:dyDescent="0.2">
      <c r="A14" s="4" t="s">
        <v>12</v>
      </c>
      <c r="B14" s="15">
        <v>1100478</v>
      </c>
      <c r="C14" s="11">
        <v>432811</v>
      </c>
      <c r="D14" s="32">
        <v>1547412</v>
      </c>
      <c r="E14" s="15">
        <v>2518565</v>
      </c>
      <c r="F14" s="34">
        <v>0</v>
      </c>
      <c r="G14" s="7">
        <v>1623</v>
      </c>
      <c r="H14" s="15">
        <v>5599266</v>
      </c>
      <c r="I14" s="34">
        <v>1623</v>
      </c>
      <c r="J14" s="133">
        <v>5600889</v>
      </c>
    </row>
    <row r="15" spans="1:23" ht="14.25" x14ac:dyDescent="0.2">
      <c r="A15" s="3" t="s">
        <v>4</v>
      </c>
      <c r="B15" s="14">
        <v>598959</v>
      </c>
      <c r="C15" s="21">
        <v>44029</v>
      </c>
      <c r="D15" s="31">
        <v>1063418</v>
      </c>
      <c r="E15" s="14">
        <v>97167</v>
      </c>
      <c r="F15" s="38">
        <v>11046</v>
      </c>
      <c r="G15" s="56">
        <v>74315</v>
      </c>
      <c r="H15" s="14">
        <v>1803573</v>
      </c>
      <c r="I15" s="38">
        <v>85361</v>
      </c>
      <c r="J15" s="131">
        <v>1888934</v>
      </c>
    </row>
    <row r="16" spans="1:23" ht="14.25" x14ac:dyDescent="0.2">
      <c r="A16" s="4" t="s">
        <v>3</v>
      </c>
      <c r="B16" s="15">
        <v>136224</v>
      </c>
      <c r="C16" s="11">
        <v>31631</v>
      </c>
      <c r="D16" s="32">
        <v>296966</v>
      </c>
      <c r="E16" s="15">
        <v>57905</v>
      </c>
      <c r="F16" s="34">
        <v>0</v>
      </c>
      <c r="G16" s="7">
        <v>433</v>
      </c>
      <c r="H16" s="15">
        <v>522726</v>
      </c>
      <c r="I16" s="34">
        <v>433</v>
      </c>
      <c r="J16" s="133">
        <v>523159</v>
      </c>
    </row>
    <row r="17" spans="1:10" ht="14.25" x14ac:dyDescent="0.2">
      <c r="A17" s="3" t="s">
        <v>8</v>
      </c>
      <c r="B17" s="14">
        <v>53790</v>
      </c>
      <c r="C17" s="21">
        <v>10470</v>
      </c>
      <c r="D17" s="31">
        <v>13923</v>
      </c>
      <c r="E17" s="14">
        <v>2425</v>
      </c>
      <c r="F17" s="38">
        <v>0</v>
      </c>
      <c r="G17" s="56">
        <v>0</v>
      </c>
      <c r="H17" s="14">
        <v>80608</v>
      </c>
      <c r="I17" s="38">
        <v>0</v>
      </c>
      <c r="J17" s="131">
        <v>80608</v>
      </c>
    </row>
    <row r="18" spans="1:10" ht="14.25" x14ac:dyDescent="0.2">
      <c r="A18" s="4" t="s">
        <v>2</v>
      </c>
      <c r="B18" s="15">
        <v>905037</v>
      </c>
      <c r="C18" s="11">
        <v>75361</v>
      </c>
      <c r="D18" s="32">
        <v>93643</v>
      </c>
      <c r="E18" s="15">
        <v>61001</v>
      </c>
      <c r="F18" s="34">
        <v>618</v>
      </c>
      <c r="G18" s="7">
        <v>36</v>
      </c>
      <c r="H18" s="15">
        <v>1135042</v>
      </c>
      <c r="I18" s="34">
        <v>654</v>
      </c>
      <c r="J18" s="133">
        <v>1135696</v>
      </c>
    </row>
    <row r="19" spans="1:10" ht="14.25" x14ac:dyDescent="0.2">
      <c r="A19" s="3" t="s">
        <v>1</v>
      </c>
      <c r="B19" s="14">
        <v>1074399</v>
      </c>
      <c r="C19" s="21">
        <v>182727</v>
      </c>
      <c r="D19" s="31">
        <v>86403</v>
      </c>
      <c r="E19" s="14">
        <v>27954</v>
      </c>
      <c r="F19" s="38">
        <v>0</v>
      </c>
      <c r="G19" s="56">
        <v>1983</v>
      </c>
      <c r="H19" s="14">
        <v>1371483</v>
      </c>
      <c r="I19" s="38">
        <v>1983</v>
      </c>
      <c r="J19" s="131">
        <v>1373466</v>
      </c>
    </row>
    <row r="20" spans="1:10" ht="14.25" x14ac:dyDescent="0.2">
      <c r="A20" s="4" t="s">
        <v>7</v>
      </c>
      <c r="B20" s="16">
        <v>2040209</v>
      </c>
      <c r="C20" s="12">
        <v>436874</v>
      </c>
      <c r="D20" s="33">
        <v>93862</v>
      </c>
      <c r="E20" s="16">
        <v>31408</v>
      </c>
      <c r="F20" s="97">
        <v>0</v>
      </c>
      <c r="G20" s="120">
        <v>0</v>
      </c>
      <c r="H20" s="33">
        <v>2602353</v>
      </c>
      <c r="I20" s="97">
        <v>0</v>
      </c>
      <c r="J20" s="130">
        <v>2602353</v>
      </c>
    </row>
    <row r="21" spans="1:10" ht="14.25" x14ac:dyDescent="0.2">
      <c r="A21" s="88" t="s">
        <v>6</v>
      </c>
      <c r="B21" s="14">
        <v>4629556</v>
      </c>
      <c r="C21" s="21">
        <v>688081</v>
      </c>
      <c r="D21" s="31">
        <v>195600</v>
      </c>
      <c r="E21" s="14">
        <v>50240</v>
      </c>
      <c r="F21" s="98">
        <v>0</v>
      </c>
      <c r="G21" s="121">
        <v>193</v>
      </c>
      <c r="H21" s="31">
        <v>5563477</v>
      </c>
      <c r="I21" s="98">
        <v>193</v>
      </c>
      <c r="J21" s="131">
        <v>5563670</v>
      </c>
    </row>
    <row r="22" spans="1:10" ht="15" thickBot="1" x14ac:dyDescent="0.25">
      <c r="A22" s="4" t="s">
        <v>0</v>
      </c>
      <c r="B22" s="15">
        <v>1747430</v>
      </c>
      <c r="C22" s="11">
        <v>117345</v>
      </c>
      <c r="D22" s="32">
        <v>576646</v>
      </c>
      <c r="E22" s="15">
        <v>129526</v>
      </c>
      <c r="F22" s="99">
        <v>189520</v>
      </c>
      <c r="G22" s="7">
        <v>54446</v>
      </c>
      <c r="H22" s="15">
        <v>2570947</v>
      </c>
      <c r="I22" s="99">
        <v>243966</v>
      </c>
      <c r="J22" s="133">
        <v>2814913</v>
      </c>
    </row>
    <row r="23" spans="1:10" ht="15.75" thickBot="1" x14ac:dyDescent="0.25">
      <c r="A23" s="48" t="s">
        <v>24</v>
      </c>
      <c r="B23" s="36">
        <v>24877638</v>
      </c>
      <c r="C23" s="36">
        <v>3050826</v>
      </c>
      <c r="D23" s="36">
        <v>14856193</v>
      </c>
      <c r="E23" s="22">
        <v>3362007</v>
      </c>
      <c r="F23" s="58">
        <v>576032</v>
      </c>
      <c r="G23" s="58">
        <v>3295884</v>
      </c>
      <c r="H23" s="36">
        <v>46146664</v>
      </c>
      <c r="I23" s="37">
        <v>3871916</v>
      </c>
      <c r="J23" s="41">
        <v>50018580</v>
      </c>
    </row>
    <row r="24" spans="1:10" x14ac:dyDescent="0.2">
      <c r="A24" s="42" t="s">
        <v>82</v>
      </c>
    </row>
    <row r="25" spans="1:10" x14ac:dyDescent="0.2">
      <c r="A25" s="119"/>
      <c r="B25" s="126"/>
      <c r="C25" s="126"/>
      <c r="D25" s="126"/>
      <c r="E25" s="126"/>
      <c r="F25" s="126"/>
      <c r="G25" s="126"/>
      <c r="H25" s="126"/>
      <c r="I25" s="126"/>
      <c r="J25" s="126"/>
    </row>
    <row r="26" spans="1:10" ht="13.5" thickBot="1" x14ac:dyDescent="0.25">
      <c r="A26" s="122"/>
      <c r="B26" s="123"/>
      <c r="C26" s="123"/>
      <c r="D26" s="123"/>
      <c r="E26" s="123"/>
      <c r="F26" s="123"/>
      <c r="G26" s="123"/>
      <c r="H26" s="123"/>
      <c r="I26" s="123"/>
      <c r="J26" s="123"/>
    </row>
    <row r="27" spans="1:10" ht="22.5" customHeight="1" thickBot="1" x14ac:dyDescent="0.25">
      <c r="A27" s="152" t="s">
        <v>25</v>
      </c>
      <c r="B27" s="137" t="s">
        <v>26</v>
      </c>
      <c r="C27" s="138"/>
      <c r="D27" s="135" t="s">
        <v>27</v>
      </c>
      <c r="E27" s="136"/>
    </row>
    <row r="28" spans="1:10" ht="28.5" customHeight="1" thickBot="1" x14ac:dyDescent="0.25">
      <c r="A28" s="153"/>
      <c r="B28" s="72" t="s">
        <v>48</v>
      </c>
      <c r="C28" s="73" t="s">
        <v>32</v>
      </c>
      <c r="D28" s="74" t="s">
        <v>48</v>
      </c>
      <c r="E28" s="74" t="s">
        <v>32</v>
      </c>
    </row>
    <row r="29" spans="1:10" ht="16.5" customHeight="1" x14ac:dyDescent="0.2">
      <c r="A29" s="43" t="s">
        <v>11</v>
      </c>
      <c r="B29" s="10">
        <v>2416800</v>
      </c>
      <c r="C29" s="10">
        <v>647008</v>
      </c>
      <c r="D29" s="7">
        <v>16547</v>
      </c>
      <c r="E29" s="7">
        <v>1022</v>
      </c>
      <c r="F29" s="39"/>
    </row>
    <row r="30" spans="1:10" ht="14.25" x14ac:dyDescent="0.2">
      <c r="A30" s="3" t="s">
        <v>10</v>
      </c>
      <c r="B30" s="21">
        <v>1602543</v>
      </c>
      <c r="C30" s="21">
        <v>184001</v>
      </c>
      <c r="D30" s="23">
        <v>279</v>
      </c>
      <c r="E30" s="23">
        <v>0</v>
      </c>
    </row>
    <row r="31" spans="1:10" ht="14.25" x14ac:dyDescent="0.2">
      <c r="A31" s="4" t="s">
        <v>13</v>
      </c>
      <c r="B31" s="11">
        <v>2413</v>
      </c>
      <c r="C31" s="11">
        <v>15882</v>
      </c>
      <c r="D31" s="8">
        <v>0</v>
      </c>
      <c r="E31" s="8">
        <v>10</v>
      </c>
    </row>
    <row r="32" spans="1:10" ht="14.25" x14ac:dyDescent="0.2">
      <c r="A32" s="3" t="s">
        <v>16</v>
      </c>
      <c r="B32" s="21">
        <v>62020</v>
      </c>
      <c r="C32" s="21">
        <v>1759</v>
      </c>
      <c r="D32" s="23">
        <v>0</v>
      </c>
      <c r="E32" s="23">
        <v>0</v>
      </c>
    </row>
    <row r="33" spans="1:6" ht="14.25" x14ac:dyDescent="0.2">
      <c r="A33" s="4" t="s">
        <v>15</v>
      </c>
      <c r="B33" s="11">
        <v>31181</v>
      </c>
      <c r="C33" s="11">
        <v>0</v>
      </c>
      <c r="D33" s="8">
        <v>0</v>
      </c>
      <c r="E33" s="8">
        <v>0</v>
      </c>
    </row>
    <row r="34" spans="1:6" ht="14.25" x14ac:dyDescent="0.2">
      <c r="A34" s="3" t="s">
        <v>14</v>
      </c>
      <c r="B34" s="21">
        <v>0</v>
      </c>
      <c r="C34" s="21">
        <v>5909</v>
      </c>
      <c r="D34" s="23">
        <v>0</v>
      </c>
      <c r="E34" s="23">
        <v>0</v>
      </c>
    </row>
    <row r="35" spans="1:6" ht="14.25" x14ac:dyDescent="0.2">
      <c r="A35" s="4" t="s">
        <v>5</v>
      </c>
      <c r="B35" s="11">
        <v>16616240</v>
      </c>
      <c r="C35" s="11">
        <v>94659</v>
      </c>
      <c r="D35" s="8">
        <v>3518994</v>
      </c>
      <c r="E35" s="8">
        <v>0</v>
      </c>
    </row>
    <row r="36" spans="1:6" ht="14.25" x14ac:dyDescent="0.2">
      <c r="A36" s="3" t="s">
        <v>9</v>
      </c>
      <c r="B36" s="21">
        <v>3206067</v>
      </c>
      <c r="C36" s="21">
        <v>10707</v>
      </c>
      <c r="D36" s="23">
        <v>851</v>
      </c>
      <c r="E36" s="23">
        <v>0</v>
      </c>
    </row>
    <row r="37" spans="1:6" ht="14.25" x14ac:dyDescent="0.2">
      <c r="A37" s="4" t="s">
        <v>12</v>
      </c>
      <c r="B37" s="11">
        <v>4692379</v>
      </c>
      <c r="C37" s="11">
        <v>906887</v>
      </c>
      <c r="D37" s="8">
        <v>1623</v>
      </c>
      <c r="E37" s="8">
        <v>0</v>
      </c>
    </row>
    <row r="38" spans="1:6" ht="14.25" x14ac:dyDescent="0.2">
      <c r="A38" s="3" t="s">
        <v>4</v>
      </c>
      <c r="B38" s="21">
        <v>1659794</v>
      </c>
      <c r="C38" s="21">
        <v>143779</v>
      </c>
      <c r="D38" s="23">
        <v>85361</v>
      </c>
      <c r="E38" s="23">
        <v>0</v>
      </c>
    </row>
    <row r="39" spans="1:6" ht="14.25" x14ac:dyDescent="0.2">
      <c r="A39" s="4" t="s">
        <v>3</v>
      </c>
      <c r="B39" s="11">
        <v>429515</v>
      </c>
      <c r="C39" s="11">
        <v>93211</v>
      </c>
      <c r="D39" s="8">
        <v>0</v>
      </c>
      <c r="E39" s="8">
        <v>433</v>
      </c>
    </row>
    <row r="40" spans="1:6" ht="14.25" x14ac:dyDescent="0.2">
      <c r="A40" s="3" t="s">
        <v>8</v>
      </c>
      <c r="B40" s="21">
        <v>80608</v>
      </c>
      <c r="C40" s="21">
        <v>0</v>
      </c>
      <c r="D40" s="23">
        <v>0</v>
      </c>
      <c r="E40" s="23">
        <v>0</v>
      </c>
    </row>
    <row r="41" spans="1:6" ht="14.25" x14ac:dyDescent="0.2">
      <c r="A41" s="4" t="s">
        <v>2</v>
      </c>
      <c r="B41" s="11">
        <v>1055072</v>
      </c>
      <c r="C41" s="11">
        <v>79970</v>
      </c>
      <c r="D41" s="8">
        <v>585</v>
      </c>
      <c r="E41" s="8">
        <v>69</v>
      </c>
    </row>
    <row r="42" spans="1:6" ht="14.25" x14ac:dyDescent="0.2">
      <c r="A42" s="3" t="s">
        <v>1</v>
      </c>
      <c r="B42" s="21">
        <v>1363583</v>
      </c>
      <c r="C42" s="21">
        <v>7900</v>
      </c>
      <c r="D42" s="23">
        <v>1983</v>
      </c>
      <c r="E42" s="23">
        <v>0</v>
      </c>
    </row>
    <row r="43" spans="1:6" ht="14.25" x14ac:dyDescent="0.2">
      <c r="A43" s="4" t="s">
        <v>7</v>
      </c>
      <c r="B43" s="12">
        <v>2460363</v>
      </c>
      <c r="C43" s="12">
        <v>141990</v>
      </c>
      <c r="D43" s="9">
        <v>0</v>
      </c>
      <c r="E43" s="9">
        <v>0</v>
      </c>
    </row>
    <row r="44" spans="1:6" ht="14.25" x14ac:dyDescent="0.2">
      <c r="A44" s="88" t="s">
        <v>6</v>
      </c>
      <c r="B44" s="21">
        <v>5296368</v>
      </c>
      <c r="C44" s="21">
        <v>267109</v>
      </c>
      <c r="D44" s="23">
        <v>193</v>
      </c>
      <c r="E44" s="23">
        <v>0</v>
      </c>
    </row>
    <row r="45" spans="1:6" ht="15" thickBot="1" x14ac:dyDescent="0.25">
      <c r="A45" s="4" t="s">
        <v>0</v>
      </c>
      <c r="B45" s="21">
        <v>2545078</v>
      </c>
      <c r="C45" s="11">
        <v>25869</v>
      </c>
      <c r="D45" s="8">
        <v>242614</v>
      </c>
      <c r="E45" s="8">
        <v>1352</v>
      </c>
    </row>
    <row r="46" spans="1:6" ht="15.75" thickBot="1" x14ac:dyDescent="0.25">
      <c r="A46" s="6" t="s">
        <v>24</v>
      </c>
      <c r="B46" s="22">
        <v>43520024</v>
      </c>
      <c r="C46" s="22">
        <v>2626640</v>
      </c>
      <c r="D46" s="24">
        <v>3869030</v>
      </c>
      <c r="E46" s="24">
        <v>2886</v>
      </c>
      <c r="F46" s="44"/>
    </row>
    <row r="47" spans="1:6" x14ac:dyDescent="0.2">
      <c r="A47" s="42" t="s">
        <v>82</v>
      </c>
    </row>
    <row r="48" spans="1:6" ht="13.5" thickBot="1" x14ac:dyDescent="0.25">
      <c r="C48" s="39"/>
      <c r="D48" s="44"/>
      <c r="E48" s="39"/>
    </row>
    <row r="49" spans="1:6" ht="14.25" x14ac:dyDescent="0.2">
      <c r="A49" s="154" t="s">
        <v>20</v>
      </c>
      <c r="B49" s="157" t="s">
        <v>21</v>
      </c>
      <c r="C49" s="158"/>
      <c r="D49" s="65">
        <v>201206</v>
      </c>
      <c r="E49" s="126"/>
      <c r="F49" s="124"/>
    </row>
    <row r="50" spans="1:6" ht="15" customHeight="1" x14ac:dyDescent="0.2">
      <c r="A50" s="155"/>
      <c r="B50" s="159" t="s">
        <v>23</v>
      </c>
      <c r="C50" s="160"/>
      <c r="D50" s="66">
        <v>94308</v>
      </c>
      <c r="E50" s="126"/>
      <c r="F50" s="124"/>
    </row>
    <row r="51" spans="1:6" ht="15" customHeight="1" thickBot="1" x14ac:dyDescent="0.25">
      <c r="A51" s="156"/>
      <c r="B51" s="147" t="s">
        <v>22</v>
      </c>
      <c r="C51" s="148"/>
      <c r="D51" s="67">
        <v>17854</v>
      </c>
      <c r="E51" s="126"/>
      <c r="F51" s="124"/>
    </row>
    <row r="52" spans="1:6" ht="23.25" customHeight="1" thickBot="1" x14ac:dyDescent="0.25">
      <c r="A52" s="149" t="s">
        <v>24</v>
      </c>
      <c r="B52" s="150"/>
      <c r="C52" s="151"/>
      <c r="D52" s="55">
        <v>313368</v>
      </c>
      <c r="E52" s="126"/>
      <c r="F52" s="124"/>
    </row>
    <row r="53" spans="1:6" x14ac:dyDescent="0.2">
      <c r="A53" s="42" t="s">
        <v>82</v>
      </c>
      <c r="F53" s="124"/>
    </row>
  </sheetData>
  <mergeCells count="19">
    <mergeCell ref="A1:J1"/>
    <mergeCell ref="A3:A5"/>
    <mergeCell ref="B3:E3"/>
    <mergeCell ref="B4:C4"/>
    <mergeCell ref="D4:E4"/>
    <mergeCell ref="H3:H5"/>
    <mergeCell ref="B51:C51"/>
    <mergeCell ref="A52:C52"/>
    <mergeCell ref="A27:A28"/>
    <mergeCell ref="A49:A51"/>
    <mergeCell ref="B49:C49"/>
    <mergeCell ref="B50:C50"/>
    <mergeCell ref="D27:E27"/>
    <mergeCell ref="B27:C27"/>
    <mergeCell ref="I3:I5"/>
    <mergeCell ref="J3:J5"/>
    <mergeCell ref="F4:F5"/>
    <mergeCell ref="G4:G5"/>
    <mergeCell ref="F3:G3"/>
  </mergeCells>
  <printOptions horizontalCentered="1"/>
  <pageMargins left="0.70866141732283472" right="0.70866141732283472" top="0.9055118110236221" bottom="0.74803149606299213" header="0.31496062992125984" footer="0.31496062992125984"/>
  <pageSetup paperSize="9" scale="59" orientation="landscape" r:id="rId1"/>
  <headerFooter>
    <oddHeader xml:space="preserve">&amp;C&amp;"Arial,Negrita"DATOS CAMPAÑA 2020/2021
MAYO 2021
FUENTE:INFOVI, EXTRACCIÓN DE 28/06/2021
</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Q48"/>
  <sheetViews>
    <sheetView showGridLines="0" zoomScale="93" zoomScaleNormal="93" workbookViewId="0">
      <pane ySplit="5" topLeftCell="A6" activePane="bottomLeft" state="frozen"/>
      <selection sqref="A1:XFD1048576"/>
      <selection pane="bottomLeft" sqref="A1:XFD1048576"/>
    </sheetView>
  </sheetViews>
  <sheetFormatPr baseColWidth="10" defaultRowHeight="12.75" x14ac:dyDescent="0.2"/>
  <cols>
    <col min="1" max="1" width="24.28515625" customWidth="1"/>
    <col min="2" max="2" width="15.5703125" customWidth="1"/>
    <col min="3" max="3" width="16.28515625" customWidth="1"/>
    <col min="4" max="4" width="17.5703125" customWidth="1"/>
    <col min="5" max="5" width="17.140625" customWidth="1"/>
    <col min="6" max="6" width="15.7109375" customWidth="1"/>
    <col min="7" max="7" width="16.5703125" customWidth="1"/>
    <col min="8" max="8" width="9.5703125" customWidth="1"/>
    <col min="9" max="9" width="9.85546875" customWidth="1"/>
    <col min="10" max="11" width="9" customWidth="1"/>
    <col min="12" max="12" width="10.5703125" customWidth="1"/>
    <col min="13" max="13" width="14.85546875" customWidth="1"/>
  </cols>
  <sheetData>
    <row r="1" spans="1:17" ht="35.25" customHeight="1" thickBot="1" x14ac:dyDescent="0.25">
      <c r="A1" s="175" t="s">
        <v>79</v>
      </c>
      <c r="B1" s="176"/>
      <c r="C1" s="176"/>
      <c r="D1" s="176"/>
      <c r="E1" s="176"/>
      <c r="F1" s="177"/>
      <c r="G1" s="17"/>
      <c r="H1" s="17"/>
      <c r="I1" s="17"/>
      <c r="J1" s="17"/>
      <c r="K1" s="17"/>
      <c r="L1" s="17"/>
      <c r="M1" s="17"/>
      <c r="N1" s="17"/>
      <c r="O1" s="17"/>
      <c r="P1" s="17"/>
      <c r="Q1" s="17"/>
    </row>
    <row r="2" spans="1:17" ht="18.75" customHeight="1" thickBot="1" x14ac:dyDescent="0.25">
      <c r="A2" s="71"/>
      <c r="B2" s="71"/>
      <c r="C2" s="71"/>
      <c r="D2" s="71"/>
      <c r="E2" s="71"/>
      <c r="F2" s="71"/>
      <c r="G2" s="17"/>
      <c r="H2" s="17"/>
      <c r="I2" s="17"/>
      <c r="J2" s="17"/>
      <c r="K2" s="17"/>
      <c r="L2" s="17"/>
      <c r="M2" s="17"/>
      <c r="N2" s="17"/>
      <c r="O2" s="17"/>
      <c r="P2" s="17"/>
      <c r="Q2" s="17"/>
    </row>
    <row r="3" spans="1:17" ht="21" customHeight="1" thickBot="1" x14ac:dyDescent="0.25">
      <c r="A3" s="166" t="s">
        <v>25</v>
      </c>
      <c r="B3" s="169" t="s">
        <v>28</v>
      </c>
      <c r="C3" s="170"/>
      <c r="D3" s="170"/>
      <c r="E3" s="171"/>
      <c r="F3" s="180" t="s">
        <v>29</v>
      </c>
    </row>
    <row r="4" spans="1:17" ht="21" customHeight="1" thickBot="1" x14ac:dyDescent="0.25">
      <c r="A4" s="167"/>
      <c r="B4" s="137" t="s">
        <v>33</v>
      </c>
      <c r="C4" s="138"/>
      <c r="D4" s="137" t="s">
        <v>17</v>
      </c>
      <c r="E4" s="138"/>
      <c r="F4" s="187"/>
    </row>
    <row r="5" spans="1:17" ht="24.75" customHeight="1" thickBot="1" x14ac:dyDescent="0.25">
      <c r="A5" s="168"/>
      <c r="B5" s="63" t="s">
        <v>19</v>
      </c>
      <c r="C5" s="64" t="s">
        <v>18</v>
      </c>
      <c r="D5" s="63" t="s">
        <v>19</v>
      </c>
      <c r="E5" s="68" t="s">
        <v>18</v>
      </c>
      <c r="F5" s="181"/>
    </row>
    <row r="6" spans="1:17" ht="14.25" x14ac:dyDescent="0.2">
      <c r="A6" s="43" t="s">
        <v>11</v>
      </c>
      <c r="B6" s="13">
        <f>'[1]Datos origen VINO'!AS12</f>
        <v>0</v>
      </c>
      <c r="C6" s="13">
        <f>'[1]Datos origen VINO'!AT12</f>
        <v>464</v>
      </c>
      <c r="D6" s="13">
        <f>'[1]Datos origen VINO'!AU12</f>
        <v>1676</v>
      </c>
      <c r="E6" s="13">
        <f>'[1]Datos origen VINO'!AV12</f>
        <v>5418</v>
      </c>
      <c r="F6" s="60">
        <f t="shared" ref="F6:F20" si="0">SUM(B6:E6)</f>
        <v>7558</v>
      </c>
    </row>
    <row r="7" spans="1:17" ht="14.25" x14ac:dyDescent="0.2">
      <c r="A7" s="3" t="s">
        <v>10</v>
      </c>
      <c r="B7" s="14">
        <f>'[1]Datos origen VINO'!AS13</f>
        <v>2143</v>
      </c>
      <c r="C7" s="21">
        <f>'[1]Datos origen VINO'!AT13</f>
        <v>21837</v>
      </c>
      <c r="D7" s="31">
        <f>'[1]Datos origen VINO'!AU13</f>
        <v>54</v>
      </c>
      <c r="E7" s="21">
        <f>'[1]Datos origen VINO'!AV13</f>
        <v>1814</v>
      </c>
      <c r="F7" s="21">
        <f t="shared" si="0"/>
        <v>25848</v>
      </c>
    </row>
    <row r="8" spans="1:17" ht="14.25" x14ac:dyDescent="0.2">
      <c r="A8" s="4" t="s">
        <v>13</v>
      </c>
      <c r="B8" s="15">
        <f>'[1]Datos origen VINO'!AS14</f>
        <v>0</v>
      </c>
      <c r="C8" s="11">
        <f>'[1]Datos origen VINO'!AT14</f>
        <v>0</v>
      </c>
      <c r="D8" s="32">
        <f>'[1]Datos origen VINO'!AU14</f>
        <v>0</v>
      </c>
      <c r="E8" s="11">
        <f>'[1]Datos origen VINO'!AV14</f>
        <v>0</v>
      </c>
      <c r="F8" s="11">
        <f t="shared" si="0"/>
        <v>0</v>
      </c>
    </row>
    <row r="9" spans="1:17" ht="14.25" x14ac:dyDescent="0.2">
      <c r="A9" s="3" t="s">
        <v>16</v>
      </c>
      <c r="B9" s="14">
        <f>'[1]Datos origen VINO'!AS15</f>
        <v>0</v>
      </c>
      <c r="C9" s="21">
        <f>'[1]Datos origen VINO'!AT15</f>
        <v>68</v>
      </c>
      <c r="D9" s="31">
        <f>'[1]Datos origen VINO'!AU15</f>
        <v>0</v>
      </c>
      <c r="E9" s="21">
        <f>'[1]Datos origen VINO'!AV15</f>
        <v>16</v>
      </c>
      <c r="F9" s="21">
        <f t="shared" si="0"/>
        <v>84</v>
      </c>
    </row>
    <row r="10" spans="1:17" ht="14.25" x14ac:dyDescent="0.2">
      <c r="A10" s="4" t="s">
        <v>15</v>
      </c>
      <c r="B10" s="15">
        <f>'[1]Datos origen VINO'!AS16</f>
        <v>0</v>
      </c>
      <c r="C10" s="11">
        <f>'[1]Datos origen VINO'!AT16</f>
        <v>20</v>
      </c>
      <c r="D10" s="32">
        <f>'[1]Datos origen VINO'!AU16</f>
        <v>0</v>
      </c>
      <c r="E10" s="11">
        <f>'[1]Datos origen VINO'!AV16</f>
        <v>28</v>
      </c>
      <c r="F10" s="11">
        <f t="shared" si="0"/>
        <v>48</v>
      </c>
    </row>
    <row r="11" spans="1:17" ht="14.25" x14ac:dyDescent="0.2">
      <c r="A11" s="3" t="s">
        <v>14</v>
      </c>
      <c r="B11" s="14">
        <f>'[1]Datos origen VINO'!AS17</f>
        <v>0</v>
      </c>
      <c r="C11" s="21">
        <f>'[1]Datos origen VINO'!AT17</f>
        <v>0</v>
      </c>
      <c r="D11" s="31">
        <f>'[1]Datos origen VINO'!AU17</f>
        <v>0</v>
      </c>
      <c r="E11" s="21">
        <f>'[1]Datos origen VINO'!AV17</f>
        <v>0</v>
      </c>
      <c r="F11" s="21">
        <f t="shared" si="0"/>
        <v>0</v>
      </c>
    </row>
    <row r="12" spans="1:17" ht="14.25" x14ac:dyDescent="0.2">
      <c r="A12" s="4" t="s">
        <v>5</v>
      </c>
      <c r="B12" s="15">
        <f>'[1]Datos origen VINO'!AS18</f>
        <v>52810</v>
      </c>
      <c r="C12" s="11">
        <f>'[1]Datos origen VINO'!AT18</f>
        <v>65004</v>
      </c>
      <c r="D12" s="32">
        <f>'[1]Datos origen VINO'!AU18</f>
        <v>15322</v>
      </c>
      <c r="E12" s="11">
        <f>'[1]Datos origen VINO'!AV18</f>
        <v>41538</v>
      </c>
      <c r="F12" s="11">
        <f t="shared" si="0"/>
        <v>174674</v>
      </c>
    </row>
    <row r="13" spans="1:17" ht="14.25" x14ac:dyDescent="0.2">
      <c r="A13" s="3" t="s">
        <v>9</v>
      </c>
      <c r="B13" s="14">
        <f>'[1]Datos origen VINO'!AS19</f>
        <v>0</v>
      </c>
      <c r="C13" s="21">
        <f>'[1]Datos origen VINO'!AT19</f>
        <v>10195</v>
      </c>
      <c r="D13" s="31">
        <f>'[1]Datos origen VINO'!AU19</f>
        <v>0</v>
      </c>
      <c r="E13" s="21">
        <f>'[1]Datos origen VINO'!AV19</f>
        <v>3454</v>
      </c>
      <c r="F13" s="21">
        <f t="shared" si="0"/>
        <v>13649</v>
      </c>
    </row>
    <row r="14" spans="1:17" ht="14.25" x14ac:dyDescent="0.2">
      <c r="A14" s="4" t="s">
        <v>12</v>
      </c>
      <c r="B14" s="15">
        <f>'[1]Datos origen VINO'!AS20</f>
        <v>268</v>
      </c>
      <c r="C14" s="11">
        <f>'[1]Datos origen VINO'!AT20</f>
        <v>21459</v>
      </c>
      <c r="D14" s="32">
        <f>'[1]Datos origen VINO'!AU20</f>
        <v>32</v>
      </c>
      <c r="E14" s="11">
        <f>'[1]Datos origen VINO'!AV20</f>
        <v>56142</v>
      </c>
      <c r="F14" s="11">
        <f t="shared" si="0"/>
        <v>77901</v>
      </c>
    </row>
    <row r="15" spans="1:17" ht="14.25" x14ac:dyDescent="0.2">
      <c r="A15" s="3" t="s">
        <v>4</v>
      </c>
      <c r="B15" s="14">
        <f>'[1]Datos origen VINO'!AS21</f>
        <v>160</v>
      </c>
      <c r="C15" s="21">
        <f>'[1]Datos origen VINO'!AT21</f>
        <v>12076</v>
      </c>
      <c r="D15" s="31">
        <f>'[1]Datos origen VINO'!AU21</f>
        <v>1464</v>
      </c>
      <c r="E15" s="21">
        <f>'[1]Datos origen VINO'!AV21</f>
        <v>5088</v>
      </c>
      <c r="F15" s="21">
        <f t="shared" si="0"/>
        <v>18788</v>
      </c>
    </row>
    <row r="16" spans="1:17" ht="14.25" x14ac:dyDescent="0.2">
      <c r="A16" s="4" t="s">
        <v>3</v>
      </c>
      <c r="B16" s="15">
        <f>'[1]Datos origen VINO'!AS22</f>
        <v>700</v>
      </c>
      <c r="C16" s="11">
        <f>'[1]Datos origen VINO'!AT22</f>
        <v>6572</v>
      </c>
      <c r="D16" s="32">
        <f>'[1]Datos origen VINO'!AU22</f>
        <v>1026</v>
      </c>
      <c r="E16" s="11">
        <f>'[1]Datos origen VINO'!AV22</f>
        <v>10596</v>
      </c>
      <c r="F16" s="11">
        <f t="shared" si="0"/>
        <v>18894</v>
      </c>
    </row>
    <row r="17" spans="1:6" ht="14.25" x14ac:dyDescent="0.2">
      <c r="A17" s="3" t="s">
        <v>8</v>
      </c>
      <c r="B17" s="14">
        <f>'[1]Datos origen VINO'!AS23</f>
        <v>0</v>
      </c>
      <c r="C17" s="21">
        <f>'[1]Datos origen VINO'!AT23</f>
        <v>123</v>
      </c>
      <c r="D17" s="31">
        <f>'[1]Datos origen VINO'!AU23</f>
        <v>0</v>
      </c>
      <c r="E17" s="21">
        <f>'[1]Datos origen VINO'!AV23</f>
        <v>19</v>
      </c>
      <c r="F17" s="21">
        <f t="shared" si="0"/>
        <v>142</v>
      </c>
    </row>
    <row r="18" spans="1:6" ht="14.25" x14ac:dyDescent="0.2">
      <c r="A18" s="4" t="s">
        <v>2</v>
      </c>
      <c r="B18" s="15">
        <f>'[1]Datos origen VINO'!AS24</f>
        <v>467</v>
      </c>
      <c r="C18" s="11">
        <f>'[1]Datos origen VINO'!AT24</f>
        <v>26085</v>
      </c>
      <c r="D18" s="32">
        <f>'[1]Datos origen VINO'!AU24</f>
        <v>0</v>
      </c>
      <c r="E18" s="11">
        <f>'[1]Datos origen VINO'!AV24</f>
        <v>12723</v>
      </c>
      <c r="F18" s="11">
        <f t="shared" si="0"/>
        <v>39275</v>
      </c>
    </row>
    <row r="19" spans="1:6" ht="14.25" x14ac:dyDescent="0.2">
      <c r="A19" s="3" t="s">
        <v>1</v>
      </c>
      <c r="B19" s="14">
        <f>'[1]Datos origen VINO'!AS25</f>
        <v>51</v>
      </c>
      <c r="C19" s="21">
        <f>'[1]Datos origen VINO'!AT25</f>
        <v>9608</v>
      </c>
      <c r="D19" s="31">
        <f>'[1]Datos origen VINO'!AU25</f>
        <v>0</v>
      </c>
      <c r="E19" s="21">
        <f>'[1]Datos origen VINO'!AV25</f>
        <v>1521</v>
      </c>
      <c r="F19" s="21">
        <f t="shared" si="0"/>
        <v>11180</v>
      </c>
    </row>
    <row r="20" spans="1:6" ht="14.25" x14ac:dyDescent="0.2">
      <c r="A20" s="4" t="s">
        <v>7</v>
      </c>
      <c r="B20" s="16">
        <f>'[1]Datos origen VINO'!AS26</f>
        <v>265</v>
      </c>
      <c r="C20" s="12">
        <f>'[1]Datos origen VINO'!AT26</f>
        <v>20023</v>
      </c>
      <c r="D20" s="33">
        <f>'[1]Datos origen VINO'!AU26</f>
        <v>11</v>
      </c>
      <c r="E20" s="12">
        <f>'[1]Datos origen VINO'!AV26</f>
        <v>3201</v>
      </c>
      <c r="F20" s="12">
        <f t="shared" si="0"/>
        <v>23500</v>
      </c>
    </row>
    <row r="21" spans="1:6" ht="14.25" x14ac:dyDescent="0.2">
      <c r="A21" s="88" t="s">
        <v>6</v>
      </c>
      <c r="B21" s="14">
        <f>'[1]Datos origen VINO'!AS27</f>
        <v>349</v>
      </c>
      <c r="C21" s="21">
        <f>'[1]Datos origen VINO'!AT27</f>
        <v>21563</v>
      </c>
      <c r="D21" s="31">
        <f>'[1]Datos origen VINO'!AU27</f>
        <v>80</v>
      </c>
      <c r="E21" s="21">
        <f>'[1]Datos origen VINO'!AV27</f>
        <v>6543</v>
      </c>
      <c r="F21" s="21">
        <f>SUM(B21:E21)</f>
        <v>28535</v>
      </c>
    </row>
    <row r="22" spans="1:6" ht="15" thickBot="1" x14ac:dyDescent="0.25">
      <c r="A22" s="4" t="s">
        <v>0</v>
      </c>
      <c r="B22" s="15">
        <f>'[1]Datos origen VINO'!AS28</f>
        <v>44817</v>
      </c>
      <c r="C22" s="11">
        <f>'[1]Datos origen VINO'!AT28</f>
        <v>26539</v>
      </c>
      <c r="D22" s="32">
        <f>'[1]Datos origen VINO'!AU28</f>
        <v>4729</v>
      </c>
      <c r="E22" s="11">
        <f>'[1]Datos origen VINO'!AV28</f>
        <v>12145</v>
      </c>
      <c r="F22" s="11">
        <f>SUM(B22:E22)</f>
        <v>88230</v>
      </c>
    </row>
    <row r="23" spans="1:6" ht="15.75" thickBot="1" x14ac:dyDescent="0.25">
      <c r="A23" s="48" t="s">
        <v>24</v>
      </c>
      <c r="B23" s="36">
        <f>SUM(B6:B22)</f>
        <v>102030</v>
      </c>
      <c r="C23" s="36">
        <f t="shared" ref="C23:F23" si="1">SUM(C6:C22)</f>
        <v>241636</v>
      </c>
      <c r="D23" s="36">
        <f t="shared" si="1"/>
        <v>24394</v>
      </c>
      <c r="E23" s="36">
        <f t="shared" si="1"/>
        <v>160246</v>
      </c>
      <c r="F23" s="22">
        <f t="shared" si="1"/>
        <v>528306</v>
      </c>
    </row>
    <row r="24" spans="1:6" x14ac:dyDescent="0.2">
      <c r="A24" s="42" t="s">
        <v>82</v>
      </c>
    </row>
    <row r="25" spans="1:6" x14ac:dyDescent="0.2">
      <c r="E25" s="2"/>
    </row>
    <row r="26" spans="1:6" ht="13.5" thickBot="1" x14ac:dyDescent="0.25">
      <c r="B26" s="44"/>
      <c r="C26" s="44"/>
      <c r="D26" s="44"/>
    </row>
    <row r="27" spans="1:6" ht="21" customHeight="1" thickBot="1" x14ac:dyDescent="0.25">
      <c r="A27" s="185" t="s">
        <v>25</v>
      </c>
      <c r="B27" s="137" t="s">
        <v>28</v>
      </c>
      <c r="C27" s="138"/>
    </row>
    <row r="28" spans="1:6" ht="26.25" customHeight="1" thickBot="1" x14ac:dyDescent="0.25">
      <c r="A28" s="186"/>
      <c r="B28" s="72" t="s">
        <v>48</v>
      </c>
      <c r="C28" s="73" t="s">
        <v>32</v>
      </c>
    </row>
    <row r="29" spans="1:6" ht="14.25" x14ac:dyDescent="0.2">
      <c r="A29" s="43" t="s">
        <v>11</v>
      </c>
      <c r="B29" s="13">
        <f>SUM('[1]Datos origen VINO'!AS66:AV66)</f>
        <v>5177</v>
      </c>
      <c r="C29" s="10">
        <f>SUM('[1]Datos origen VINO'!AS39:AV39)</f>
        <v>2381</v>
      </c>
    </row>
    <row r="30" spans="1:6" ht="14.25" x14ac:dyDescent="0.2">
      <c r="A30" s="3" t="s">
        <v>10</v>
      </c>
      <c r="B30" s="14">
        <f>SUM('[1]Datos origen VINO'!AS67:AV67)</f>
        <v>21121</v>
      </c>
      <c r="C30" s="21">
        <f>SUM('[1]Datos origen VINO'!AS40:AV40)</f>
        <v>4727</v>
      </c>
    </row>
    <row r="31" spans="1:6" ht="14.25" x14ac:dyDescent="0.2">
      <c r="A31" s="4" t="s">
        <v>13</v>
      </c>
      <c r="B31" s="15">
        <f>SUM('[1]Datos origen VINO'!AS68:AV68)</f>
        <v>0</v>
      </c>
      <c r="C31" s="11">
        <f>SUM('[1]Datos origen VINO'!AS41:AV41)</f>
        <v>0</v>
      </c>
    </row>
    <row r="32" spans="1:6" ht="14.25" x14ac:dyDescent="0.2">
      <c r="A32" s="3" t="s">
        <v>16</v>
      </c>
      <c r="B32" s="14">
        <f>SUM('[1]Datos origen VINO'!AS69:AV69)</f>
        <v>84</v>
      </c>
      <c r="C32" s="21">
        <f>SUM('[1]Datos origen VINO'!AS42:AV42)</f>
        <v>0</v>
      </c>
    </row>
    <row r="33" spans="1:6" ht="14.25" x14ac:dyDescent="0.2">
      <c r="A33" s="4" t="s">
        <v>15</v>
      </c>
      <c r="B33" s="15">
        <f>SUM('[1]Datos origen VINO'!AS70:AV70)</f>
        <v>48</v>
      </c>
      <c r="C33" s="11">
        <f>SUM('[1]Datos origen VINO'!AS43:AV43)</f>
        <v>0</v>
      </c>
    </row>
    <row r="34" spans="1:6" ht="14.25" x14ac:dyDescent="0.2">
      <c r="A34" s="3" t="s">
        <v>14</v>
      </c>
      <c r="B34" s="14">
        <f>SUM('[1]Datos origen VINO'!AS71:AV71)</f>
        <v>0</v>
      </c>
      <c r="C34" s="21">
        <f>SUM('[1]Datos origen VINO'!AS44:AV44)</f>
        <v>0</v>
      </c>
    </row>
    <row r="35" spans="1:6" ht="14.25" x14ac:dyDescent="0.2">
      <c r="A35" s="4" t="s">
        <v>5</v>
      </c>
      <c r="B35" s="15">
        <f>SUM('[1]Datos origen VINO'!AS72:AV72)</f>
        <v>173496</v>
      </c>
      <c r="C35" s="11">
        <f>SUM('[1]Datos origen VINO'!AS45:AV45)</f>
        <v>1178</v>
      </c>
    </row>
    <row r="36" spans="1:6" ht="14.25" x14ac:dyDescent="0.2">
      <c r="A36" s="3" t="s">
        <v>9</v>
      </c>
      <c r="B36" s="14">
        <f>SUM('[1]Datos origen VINO'!AS73:AV73)</f>
        <v>13629</v>
      </c>
      <c r="C36" s="21">
        <f>SUM('[1]Datos origen VINO'!AS46:AV46)</f>
        <v>20</v>
      </c>
    </row>
    <row r="37" spans="1:6" ht="14.25" x14ac:dyDescent="0.2">
      <c r="A37" s="4" t="s">
        <v>12</v>
      </c>
      <c r="B37" s="15">
        <f>SUM('[1]Datos origen VINO'!AS74:AV74)</f>
        <v>67952</v>
      </c>
      <c r="C37" s="11">
        <f>SUM('[1]Datos origen VINO'!AS47:AV47)</f>
        <v>9949</v>
      </c>
    </row>
    <row r="38" spans="1:6" ht="14.25" x14ac:dyDescent="0.2">
      <c r="A38" s="3" t="s">
        <v>4</v>
      </c>
      <c r="B38" s="14">
        <f>SUM('[1]Datos origen VINO'!AS75:AV75)</f>
        <v>3041</v>
      </c>
      <c r="C38" s="21">
        <f>SUM('[1]Datos origen VINO'!AS48:AV48)</f>
        <v>15747</v>
      </c>
    </row>
    <row r="39" spans="1:6" ht="14.25" x14ac:dyDescent="0.2">
      <c r="A39" s="4" t="s">
        <v>3</v>
      </c>
      <c r="B39" s="15">
        <f>SUM('[1]Datos origen VINO'!AS76:AV76)</f>
        <v>15484</v>
      </c>
      <c r="C39" s="11">
        <f>SUM('[1]Datos origen VINO'!AS49:AV49)</f>
        <v>3410</v>
      </c>
    </row>
    <row r="40" spans="1:6" ht="14.25" x14ac:dyDescent="0.2">
      <c r="A40" s="3" t="s">
        <v>8</v>
      </c>
      <c r="B40" s="14">
        <f>SUM('[1]Datos origen VINO'!AS77:AV77)</f>
        <v>142</v>
      </c>
      <c r="C40" s="21">
        <f>SUM('[1]Datos origen VINO'!AS50:AV50)</f>
        <v>0</v>
      </c>
    </row>
    <row r="41" spans="1:6" ht="14.25" x14ac:dyDescent="0.2">
      <c r="A41" s="4" t="s">
        <v>2</v>
      </c>
      <c r="B41" s="15">
        <f>SUM('[1]Datos origen VINO'!AS78:AV78)</f>
        <v>35049</v>
      </c>
      <c r="C41" s="11">
        <f>SUM('[1]Datos origen VINO'!AS51:AV51)</f>
        <v>4226</v>
      </c>
    </row>
    <row r="42" spans="1:6" ht="14.25" x14ac:dyDescent="0.2">
      <c r="A42" s="3" t="s">
        <v>1</v>
      </c>
      <c r="B42" s="14">
        <f>SUM('[1]Datos origen VINO'!AS79:AV79)</f>
        <v>10961</v>
      </c>
      <c r="C42" s="21">
        <f>SUM('[1]Datos origen VINO'!AS52:AV52)</f>
        <v>219</v>
      </c>
    </row>
    <row r="43" spans="1:6" ht="14.25" x14ac:dyDescent="0.2">
      <c r="A43" s="4" t="s">
        <v>7</v>
      </c>
      <c r="B43" s="16">
        <f>SUM('[1]Datos origen VINO'!AS80:AV80)</f>
        <v>19187</v>
      </c>
      <c r="C43" s="12">
        <f>SUM('[1]Datos origen VINO'!AS53:AV53)</f>
        <v>4313</v>
      </c>
    </row>
    <row r="44" spans="1:6" ht="14.25" x14ac:dyDescent="0.2">
      <c r="A44" s="88" t="s">
        <v>6</v>
      </c>
      <c r="B44" s="14">
        <f>SUM('[1]Datos origen VINO'!AS81:AV81)</f>
        <v>26479</v>
      </c>
      <c r="C44" s="21">
        <f>SUM('[1]Datos origen VINO'!AS54:AV54)</f>
        <v>2056</v>
      </c>
    </row>
    <row r="45" spans="1:6" ht="15" thickBot="1" x14ac:dyDescent="0.25">
      <c r="A45" s="4" t="s">
        <v>0</v>
      </c>
      <c r="B45" s="15">
        <f>SUM('[1]Datos origen VINO'!AS82:AV82)</f>
        <v>87716</v>
      </c>
      <c r="C45" s="11">
        <f>SUM('[1]Datos origen VINO'!AS55:AV55)</f>
        <v>514</v>
      </c>
    </row>
    <row r="46" spans="1:6" ht="15.75" thickBot="1" x14ac:dyDescent="0.25">
      <c r="A46" s="48" t="s">
        <v>24</v>
      </c>
      <c r="B46" s="36">
        <f>SUM(B29:B45)</f>
        <v>479566</v>
      </c>
      <c r="C46" s="22">
        <f>SUM(C29:C45)</f>
        <v>48740</v>
      </c>
      <c r="D46" s="44"/>
    </row>
    <row r="47" spans="1:6" x14ac:dyDescent="0.2">
      <c r="A47" s="42" t="s">
        <v>82</v>
      </c>
    </row>
    <row r="48" spans="1:6" ht="60" customHeight="1" x14ac:dyDescent="0.2">
      <c r="A48" s="195" t="s">
        <v>66</v>
      </c>
      <c r="B48" s="207"/>
      <c r="C48" s="207"/>
      <c r="D48" s="207"/>
      <c r="E48" s="207"/>
      <c r="F48" s="207"/>
    </row>
  </sheetData>
  <mergeCells count="9">
    <mergeCell ref="A48:F48"/>
    <mergeCell ref="A27:A28"/>
    <mergeCell ref="B27:C27"/>
    <mergeCell ref="A1:F1"/>
    <mergeCell ref="A3:A5"/>
    <mergeCell ref="B3:E3"/>
    <mergeCell ref="F3:F5"/>
    <mergeCell ref="B4:C4"/>
    <mergeCell ref="D4:E4"/>
  </mergeCells>
  <printOptions horizontalCentered="1"/>
  <pageMargins left="0.70866141732283472" right="0.70866141732283472" top="0.9055118110236221" bottom="0.74803149606299213" header="0.31496062992125984" footer="0.31496062992125984"/>
  <pageSetup paperSize="9" scale="61" orientation="landscape" r:id="rId1"/>
  <headerFooter>
    <oddHeader xml:space="preserve">&amp;C&amp;"Arial,Negrita"DATOS CAMPAÑA 2020/2021
MAYO 2021
FUENTE:INFOVI, EXTRACCIÓN DE 28/06/2021
</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R32"/>
  <sheetViews>
    <sheetView showGridLines="0" zoomScale="93" zoomScaleNormal="93" workbookViewId="0">
      <pane ySplit="5" topLeftCell="A6" activePane="bottomLeft" state="frozen"/>
      <selection sqref="A1:XFD1048576"/>
      <selection pane="bottomLeft" sqref="A1:XFD1048576"/>
    </sheetView>
  </sheetViews>
  <sheetFormatPr baseColWidth="10" defaultRowHeight="12.75" x14ac:dyDescent="0.2"/>
  <cols>
    <col min="1" max="1" width="24.28515625" customWidth="1"/>
    <col min="2" max="2" width="18.140625" bestFit="1" customWidth="1"/>
    <col min="3" max="3" width="15.85546875" customWidth="1"/>
    <col min="4" max="4" width="16.28515625" customWidth="1"/>
    <col min="5" max="5" width="15.85546875" customWidth="1"/>
    <col min="6" max="6" width="15.5703125" customWidth="1"/>
    <col min="7" max="7" width="15.28515625" customWidth="1"/>
    <col min="8" max="8" width="15" customWidth="1"/>
    <col min="9" max="9" width="11" customWidth="1"/>
    <col min="10" max="10" width="24.28515625" customWidth="1"/>
    <col min="11" max="12" width="18.140625" customWidth="1"/>
    <col min="13" max="13" width="15.5703125" customWidth="1"/>
    <col min="14" max="14" width="14.85546875" customWidth="1"/>
  </cols>
  <sheetData>
    <row r="1" spans="1:18" ht="35.25" customHeight="1" thickBot="1" x14ac:dyDescent="0.25">
      <c r="A1" s="175" t="s">
        <v>80</v>
      </c>
      <c r="B1" s="176"/>
      <c r="C1" s="176"/>
      <c r="D1" s="176"/>
      <c r="E1" s="176"/>
      <c r="F1" s="176"/>
      <c r="G1" s="176"/>
      <c r="H1" s="176"/>
      <c r="I1" s="176"/>
      <c r="J1" s="176"/>
      <c r="K1" s="176"/>
      <c r="L1" s="177"/>
      <c r="M1" s="105"/>
      <c r="N1" s="106"/>
      <c r="O1" s="17"/>
      <c r="P1" s="17"/>
      <c r="Q1" s="17"/>
      <c r="R1" s="17"/>
    </row>
    <row r="2" spans="1:18" ht="18.75" customHeight="1" thickBot="1" x14ac:dyDescent="0.25">
      <c r="A2" s="71"/>
      <c r="B2" s="71"/>
      <c r="C2" s="71"/>
      <c r="D2" s="71"/>
      <c r="E2" s="71"/>
      <c r="F2" s="71"/>
      <c r="G2" s="71"/>
      <c r="H2" s="17"/>
      <c r="I2" s="17"/>
      <c r="J2" s="17"/>
      <c r="K2" s="17"/>
      <c r="L2" s="17"/>
      <c r="M2" s="17"/>
      <c r="N2" s="17"/>
      <c r="O2" s="17"/>
      <c r="P2" s="17"/>
      <c r="Q2" s="17"/>
      <c r="R2" s="17"/>
    </row>
    <row r="3" spans="1:18" ht="21" customHeight="1" thickBot="1" x14ac:dyDescent="0.25">
      <c r="A3" s="185" t="s">
        <v>25</v>
      </c>
      <c r="B3" s="216" t="s">
        <v>59</v>
      </c>
      <c r="C3" s="217"/>
      <c r="D3" s="217"/>
      <c r="E3" s="217"/>
      <c r="F3" s="217"/>
      <c r="G3" s="218"/>
      <c r="H3" s="139" t="s">
        <v>61</v>
      </c>
      <c r="J3" s="185" t="s">
        <v>25</v>
      </c>
      <c r="K3" s="211" t="s">
        <v>60</v>
      </c>
      <c r="L3" s="212"/>
    </row>
    <row r="4" spans="1:18" ht="21" customHeight="1" thickBot="1" x14ac:dyDescent="0.25">
      <c r="A4" s="206"/>
      <c r="B4" s="220" t="s">
        <v>52</v>
      </c>
      <c r="C4" s="221"/>
      <c r="D4" s="222"/>
      <c r="E4" s="223" t="s">
        <v>53</v>
      </c>
      <c r="F4" s="224"/>
      <c r="G4" s="225"/>
      <c r="H4" s="140"/>
      <c r="J4" s="206"/>
      <c r="K4" s="213" t="s">
        <v>48</v>
      </c>
      <c r="L4" s="213" t="s">
        <v>32</v>
      </c>
    </row>
    <row r="5" spans="1:18" ht="24.75" customHeight="1" thickBot="1" x14ac:dyDescent="0.25">
      <c r="A5" s="215"/>
      <c r="B5" s="100" t="s">
        <v>55</v>
      </c>
      <c r="C5" s="102" t="s">
        <v>17</v>
      </c>
      <c r="D5" s="100" t="s">
        <v>24</v>
      </c>
      <c r="E5" s="100" t="s">
        <v>55</v>
      </c>
      <c r="F5" s="102" t="s">
        <v>17</v>
      </c>
      <c r="G5" s="100" t="s">
        <v>24</v>
      </c>
      <c r="H5" s="219"/>
      <c r="J5" s="186"/>
      <c r="K5" s="214"/>
      <c r="L5" s="214"/>
    </row>
    <row r="6" spans="1:18" ht="14.25" x14ac:dyDescent="0.2">
      <c r="A6" s="43" t="s">
        <v>11</v>
      </c>
      <c r="B6" s="7">
        <v>0</v>
      </c>
      <c r="C6" s="7">
        <v>0</v>
      </c>
      <c r="D6" s="7">
        <v>0</v>
      </c>
      <c r="E6" s="7">
        <v>0</v>
      </c>
      <c r="F6" s="7">
        <v>0</v>
      </c>
      <c r="G6" s="7">
        <v>0</v>
      </c>
      <c r="H6" s="7">
        <v>0</v>
      </c>
      <c r="J6" s="43" t="s">
        <v>11</v>
      </c>
      <c r="K6" s="7">
        <v>0</v>
      </c>
      <c r="L6" s="7">
        <v>0</v>
      </c>
    </row>
    <row r="7" spans="1:18" ht="14.25" x14ac:dyDescent="0.2">
      <c r="A7" s="3" t="s">
        <v>10</v>
      </c>
      <c r="B7" s="56">
        <v>0</v>
      </c>
      <c r="C7" s="56">
        <v>0</v>
      </c>
      <c r="D7" s="56">
        <v>0</v>
      </c>
      <c r="E7" s="56">
        <v>0</v>
      </c>
      <c r="F7" s="56">
        <v>0</v>
      </c>
      <c r="G7" s="56">
        <v>0</v>
      </c>
      <c r="H7" s="56">
        <v>0</v>
      </c>
      <c r="J7" s="3" t="s">
        <v>10</v>
      </c>
      <c r="K7" s="56">
        <v>0</v>
      </c>
      <c r="L7" s="56">
        <v>0</v>
      </c>
    </row>
    <row r="8" spans="1:18" ht="14.25" x14ac:dyDescent="0.2">
      <c r="A8" s="4" t="s">
        <v>13</v>
      </c>
      <c r="B8" s="7">
        <v>0</v>
      </c>
      <c r="C8" s="7">
        <v>0</v>
      </c>
      <c r="D8" s="7">
        <v>0</v>
      </c>
      <c r="E8" s="7">
        <v>0</v>
      </c>
      <c r="F8" s="7">
        <v>0</v>
      </c>
      <c r="G8" s="7">
        <v>0</v>
      </c>
      <c r="H8" s="7">
        <v>0</v>
      </c>
      <c r="J8" s="4" t="s">
        <v>13</v>
      </c>
      <c r="K8" s="7">
        <v>0</v>
      </c>
      <c r="L8" s="7">
        <v>0</v>
      </c>
    </row>
    <row r="9" spans="1:18" ht="14.25" x14ac:dyDescent="0.2">
      <c r="A9" s="3" t="s">
        <v>16</v>
      </c>
      <c r="B9" s="56">
        <v>0</v>
      </c>
      <c r="C9" s="56">
        <v>0</v>
      </c>
      <c r="D9" s="56">
        <v>0</v>
      </c>
      <c r="E9" s="56">
        <v>0</v>
      </c>
      <c r="F9" s="56">
        <v>0</v>
      </c>
      <c r="G9" s="56">
        <v>0</v>
      </c>
      <c r="H9" s="56">
        <v>0</v>
      </c>
      <c r="J9" s="3" t="s">
        <v>16</v>
      </c>
      <c r="K9" s="56">
        <v>0</v>
      </c>
      <c r="L9" s="56">
        <v>0</v>
      </c>
    </row>
    <row r="10" spans="1:18" ht="14.25" x14ac:dyDescent="0.2">
      <c r="A10" s="4" t="s">
        <v>15</v>
      </c>
      <c r="B10" s="7">
        <v>0</v>
      </c>
      <c r="C10" s="7">
        <v>0</v>
      </c>
      <c r="D10" s="7">
        <v>0</v>
      </c>
      <c r="E10" s="7">
        <v>0</v>
      </c>
      <c r="F10" s="7">
        <v>0</v>
      </c>
      <c r="G10" s="7">
        <v>0</v>
      </c>
      <c r="H10" s="7">
        <v>0</v>
      </c>
      <c r="J10" s="4" t="s">
        <v>15</v>
      </c>
      <c r="K10" s="7">
        <v>0</v>
      </c>
      <c r="L10" s="7">
        <v>0</v>
      </c>
    </row>
    <row r="11" spans="1:18" ht="14.25" x14ac:dyDescent="0.2">
      <c r="A11" s="3" t="s">
        <v>14</v>
      </c>
      <c r="B11" s="56">
        <v>0</v>
      </c>
      <c r="C11" s="56">
        <v>0</v>
      </c>
      <c r="D11" s="56">
        <v>0</v>
      </c>
      <c r="E11" s="56">
        <v>0</v>
      </c>
      <c r="F11" s="56">
        <v>0</v>
      </c>
      <c r="G11" s="56">
        <v>0</v>
      </c>
      <c r="H11" s="56">
        <v>0</v>
      </c>
      <c r="J11" s="3" t="s">
        <v>14</v>
      </c>
      <c r="K11" s="56">
        <v>0</v>
      </c>
      <c r="L11" s="56">
        <v>0</v>
      </c>
    </row>
    <row r="12" spans="1:18" ht="14.25" x14ac:dyDescent="0.2">
      <c r="A12" s="4" t="s">
        <v>5</v>
      </c>
      <c r="B12" s="7">
        <v>40174</v>
      </c>
      <c r="C12" s="7">
        <v>88779</v>
      </c>
      <c r="D12" s="7">
        <v>128953</v>
      </c>
      <c r="E12" s="7">
        <v>3445</v>
      </c>
      <c r="F12" s="7">
        <v>0</v>
      </c>
      <c r="G12" s="7">
        <v>3445</v>
      </c>
      <c r="H12" s="7">
        <v>132398</v>
      </c>
      <c r="J12" s="4" t="s">
        <v>5</v>
      </c>
      <c r="K12" s="7">
        <v>132398</v>
      </c>
      <c r="L12" s="7">
        <v>0</v>
      </c>
    </row>
    <row r="13" spans="1:18" ht="14.25" x14ac:dyDescent="0.2">
      <c r="A13" s="3" t="s">
        <v>9</v>
      </c>
      <c r="B13" s="56">
        <v>0</v>
      </c>
      <c r="C13" s="56">
        <v>0</v>
      </c>
      <c r="D13" s="56">
        <v>0</v>
      </c>
      <c r="E13" s="56">
        <v>0</v>
      </c>
      <c r="F13" s="56">
        <v>0</v>
      </c>
      <c r="G13" s="56">
        <v>0</v>
      </c>
      <c r="H13" s="56">
        <v>0</v>
      </c>
      <c r="J13" s="3" t="s">
        <v>9</v>
      </c>
      <c r="K13" s="56">
        <v>0</v>
      </c>
      <c r="L13" s="56">
        <v>0</v>
      </c>
    </row>
    <row r="14" spans="1:18" ht="14.25" x14ac:dyDescent="0.2">
      <c r="A14" s="4" t="s">
        <v>12</v>
      </c>
      <c r="B14" s="7">
        <v>0</v>
      </c>
      <c r="C14" s="7">
        <v>880</v>
      </c>
      <c r="D14" s="7">
        <v>880</v>
      </c>
      <c r="E14" s="7">
        <v>0</v>
      </c>
      <c r="F14" s="7">
        <v>0</v>
      </c>
      <c r="G14" s="7">
        <v>0</v>
      </c>
      <c r="H14" s="7">
        <v>880</v>
      </c>
      <c r="J14" s="4" t="s">
        <v>12</v>
      </c>
      <c r="K14" s="7">
        <v>880</v>
      </c>
      <c r="L14" s="7">
        <v>0</v>
      </c>
    </row>
    <row r="15" spans="1:18" ht="14.25" x14ac:dyDescent="0.2">
      <c r="A15" s="3" t="s">
        <v>4</v>
      </c>
      <c r="B15" s="56">
        <v>3892</v>
      </c>
      <c r="C15" s="56">
        <v>0</v>
      </c>
      <c r="D15" s="56">
        <v>3892</v>
      </c>
      <c r="E15" s="56">
        <v>0</v>
      </c>
      <c r="F15" s="56">
        <v>0</v>
      </c>
      <c r="G15" s="56">
        <v>0</v>
      </c>
      <c r="H15" s="56">
        <v>3892</v>
      </c>
      <c r="J15" s="3" t="s">
        <v>4</v>
      </c>
      <c r="K15" s="56">
        <v>3892</v>
      </c>
      <c r="L15" s="56">
        <v>0</v>
      </c>
    </row>
    <row r="16" spans="1:18" ht="14.25" x14ac:dyDescent="0.2">
      <c r="A16" s="4" t="s">
        <v>3</v>
      </c>
      <c r="B16" s="7">
        <v>0</v>
      </c>
      <c r="C16" s="7">
        <v>0</v>
      </c>
      <c r="D16" s="7">
        <v>0</v>
      </c>
      <c r="E16" s="7">
        <v>0</v>
      </c>
      <c r="F16" s="7">
        <v>0</v>
      </c>
      <c r="G16" s="7">
        <v>0</v>
      </c>
      <c r="H16" s="7">
        <v>0</v>
      </c>
      <c r="J16" s="4" t="s">
        <v>3</v>
      </c>
      <c r="K16" s="7">
        <v>0</v>
      </c>
      <c r="L16" s="7">
        <v>0</v>
      </c>
    </row>
    <row r="17" spans="1:12" ht="14.25" x14ac:dyDescent="0.2">
      <c r="A17" s="3" t="s">
        <v>8</v>
      </c>
      <c r="B17" s="56">
        <v>0</v>
      </c>
      <c r="C17" s="56">
        <v>0</v>
      </c>
      <c r="D17" s="56">
        <v>0</v>
      </c>
      <c r="E17" s="56">
        <v>0</v>
      </c>
      <c r="F17" s="56">
        <v>0</v>
      </c>
      <c r="G17" s="56">
        <v>0</v>
      </c>
      <c r="H17" s="56">
        <v>0</v>
      </c>
      <c r="J17" s="3" t="s">
        <v>8</v>
      </c>
      <c r="K17" s="56">
        <v>0</v>
      </c>
      <c r="L17" s="56">
        <v>0</v>
      </c>
    </row>
    <row r="18" spans="1:12" ht="14.25" x14ac:dyDescent="0.2">
      <c r="A18" s="4" t="s">
        <v>2</v>
      </c>
      <c r="B18" s="7">
        <v>0</v>
      </c>
      <c r="C18" s="7">
        <v>0</v>
      </c>
      <c r="D18" s="7">
        <v>0</v>
      </c>
      <c r="E18" s="7">
        <v>0</v>
      </c>
      <c r="F18" s="7">
        <v>0</v>
      </c>
      <c r="G18" s="7">
        <v>0</v>
      </c>
      <c r="H18" s="7">
        <v>0</v>
      </c>
      <c r="J18" s="4" t="s">
        <v>2</v>
      </c>
      <c r="K18" s="7">
        <v>0</v>
      </c>
      <c r="L18" s="7">
        <v>0</v>
      </c>
    </row>
    <row r="19" spans="1:12" ht="14.25" x14ac:dyDescent="0.2">
      <c r="A19" s="3" t="s">
        <v>1</v>
      </c>
      <c r="B19" s="56">
        <v>0</v>
      </c>
      <c r="C19" s="56">
        <v>0</v>
      </c>
      <c r="D19" s="56">
        <v>0</v>
      </c>
      <c r="E19" s="56">
        <v>0</v>
      </c>
      <c r="F19" s="56">
        <v>0</v>
      </c>
      <c r="G19" s="56">
        <v>0</v>
      </c>
      <c r="H19" s="56">
        <v>0</v>
      </c>
      <c r="J19" s="3" t="s">
        <v>1</v>
      </c>
      <c r="K19" s="56">
        <v>0</v>
      </c>
      <c r="L19" s="56">
        <v>0</v>
      </c>
    </row>
    <row r="20" spans="1:12" ht="14.25" x14ac:dyDescent="0.2">
      <c r="A20" s="4" t="s">
        <v>7</v>
      </c>
      <c r="B20" s="57">
        <v>0</v>
      </c>
      <c r="C20" s="57">
        <v>0</v>
      </c>
      <c r="D20" s="57">
        <v>0</v>
      </c>
      <c r="E20" s="57">
        <v>0</v>
      </c>
      <c r="F20" s="57">
        <v>0</v>
      </c>
      <c r="G20" s="57">
        <v>0</v>
      </c>
      <c r="H20" s="57">
        <v>0</v>
      </c>
      <c r="J20" s="4" t="s">
        <v>7</v>
      </c>
      <c r="K20" s="97">
        <v>0</v>
      </c>
      <c r="L20" s="8">
        <v>0</v>
      </c>
    </row>
    <row r="21" spans="1:12" ht="14.25" x14ac:dyDescent="0.2">
      <c r="A21" s="88" t="s">
        <v>6</v>
      </c>
      <c r="B21" s="98">
        <v>0</v>
      </c>
      <c r="C21" s="23">
        <v>0</v>
      </c>
      <c r="D21" s="23">
        <v>0</v>
      </c>
      <c r="E21" s="23">
        <v>0</v>
      </c>
      <c r="F21" s="23">
        <v>0</v>
      </c>
      <c r="G21" s="23">
        <v>0</v>
      </c>
      <c r="H21" s="23">
        <v>0</v>
      </c>
      <c r="J21" s="88" t="s">
        <v>6</v>
      </c>
      <c r="K21" s="98">
        <v>0</v>
      </c>
      <c r="L21" s="23">
        <v>0</v>
      </c>
    </row>
    <row r="22" spans="1:12" ht="15" thickBot="1" x14ac:dyDescent="0.25">
      <c r="A22" s="4" t="s">
        <v>0</v>
      </c>
      <c r="B22" s="7">
        <v>0</v>
      </c>
      <c r="C22" s="7">
        <v>4752</v>
      </c>
      <c r="D22" s="7">
        <v>4752</v>
      </c>
      <c r="E22" s="7">
        <v>0</v>
      </c>
      <c r="F22" s="7">
        <v>0</v>
      </c>
      <c r="G22" s="7">
        <v>0</v>
      </c>
      <c r="H22" s="7">
        <v>4752</v>
      </c>
      <c r="J22" s="4" t="s">
        <v>0</v>
      </c>
      <c r="K22" s="57">
        <v>4752</v>
      </c>
      <c r="L22" s="57">
        <v>0</v>
      </c>
    </row>
    <row r="23" spans="1:12" ht="23.25" customHeight="1" thickBot="1" x14ac:dyDescent="0.25">
      <c r="A23" s="40" t="s">
        <v>24</v>
      </c>
      <c r="B23" s="37">
        <v>44066</v>
      </c>
      <c r="C23" s="37">
        <v>94411</v>
      </c>
      <c r="D23" s="37">
        <v>138477</v>
      </c>
      <c r="E23" s="37">
        <v>3445</v>
      </c>
      <c r="F23" s="37">
        <v>0</v>
      </c>
      <c r="G23" s="37">
        <v>3445</v>
      </c>
      <c r="H23" s="37">
        <v>141922</v>
      </c>
      <c r="J23" s="48" t="s">
        <v>24</v>
      </c>
      <c r="K23" s="110">
        <v>141922</v>
      </c>
      <c r="L23" s="24">
        <v>0</v>
      </c>
    </row>
    <row r="24" spans="1:12" x14ac:dyDescent="0.2">
      <c r="A24" s="42" t="s">
        <v>82</v>
      </c>
      <c r="H24" s="44"/>
      <c r="I24" s="44"/>
      <c r="J24" s="42" t="s">
        <v>82</v>
      </c>
    </row>
    <row r="25" spans="1:12" x14ac:dyDescent="0.2">
      <c r="A25" s="42"/>
      <c r="H25" s="44"/>
      <c r="I25" s="44"/>
      <c r="J25" s="42"/>
    </row>
    <row r="26" spans="1:12" ht="13.5" thickBot="1" x14ac:dyDescent="0.25">
      <c r="A26" s="42"/>
      <c r="H26" s="44"/>
      <c r="I26" s="44"/>
      <c r="J26" s="42"/>
    </row>
    <row r="27" spans="1:12" ht="39" thickBot="1" x14ac:dyDescent="0.25">
      <c r="D27" s="103" t="s">
        <v>56</v>
      </c>
      <c r="E27" s="104" t="s">
        <v>57</v>
      </c>
      <c r="F27" s="114" t="s">
        <v>58</v>
      </c>
      <c r="G27" s="107"/>
      <c r="J27" s="44"/>
      <c r="K27" s="44"/>
      <c r="L27" s="44"/>
    </row>
    <row r="28" spans="1:12" ht="14.25" x14ac:dyDescent="0.2">
      <c r="A28" s="154" t="s">
        <v>20</v>
      </c>
      <c r="B28" s="157" t="s">
        <v>21</v>
      </c>
      <c r="C28" s="158"/>
      <c r="D28" s="65">
        <v>40548</v>
      </c>
      <c r="E28" s="111">
        <v>3148</v>
      </c>
      <c r="F28" s="115">
        <v>43696</v>
      </c>
      <c r="G28" s="108"/>
    </row>
    <row r="29" spans="1:12" ht="14.25" x14ac:dyDescent="0.2">
      <c r="A29" s="155"/>
      <c r="B29" s="159" t="s">
        <v>23</v>
      </c>
      <c r="C29" s="160"/>
      <c r="D29" s="66">
        <v>23661</v>
      </c>
      <c r="E29" s="112">
        <v>0</v>
      </c>
      <c r="F29" s="116">
        <v>23661</v>
      </c>
      <c r="G29" s="108"/>
    </row>
    <row r="30" spans="1:12" ht="15" thickBot="1" x14ac:dyDescent="0.25">
      <c r="A30" s="156"/>
      <c r="B30" s="147" t="s">
        <v>22</v>
      </c>
      <c r="C30" s="148"/>
      <c r="D30" s="67">
        <v>263</v>
      </c>
      <c r="E30" s="113">
        <v>51</v>
      </c>
      <c r="F30" s="117">
        <v>314</v>
      </c>
      <c r="G30" s="108"/>
    </row>
    <row r="31" spans="1:12" ht="15.75" thickBot="1" x14ac:dyDescent="0.25">
      <c r="A31" s="208" t="s">
        <v>24</v>
      </c>
      <c r="B31" s="209"/>
      <c r="C31" s="210"/>
      <c r="D31" s="55">
        <v>64472</v>
      </c>
      <c r="E31" s="55">
        <v>3199</v>
      </c>
      <c r="F31" s="55">
        <v>67671</v>
      </c>
      <c r="G31" s="109"/>
    </row>
    <row r="32" spans="1:12" x14ac:dyDescent="0.2">
      <c r="A32" s="42" t="s">
        <v>82</v>
      </c>
    </row>
  </sheetData>
  <mergeCells count="15">
    <mergeCell ref="A31:C31"/>
    <mergeCell ref="K3:L3"/>
    <mergeCell ref="A1:L1"/>
    <mergeCell ref="K4:K5"/>
    <mergeCell ref="L4:L5"/>
    <mergeCell ref="J3:J5"/>
    <mergeCell ref="A28:A30"/>
    <mergeCell ref="B28:C28"/>
    <mergeCell ref="B29:C29"/>
    <mergeCell ref="B30:C30"/>
    <mergeCell ref="A3:A5"/>
    <mergeCell ref="B3:G3"/>
    <mergeCell ref="H3:H5"/>
    <mergeCell ref="B4:D4"/>
    <mergeCell ref="E4:G4"/>
  </mergeCells>
  <printOptions horizontalCentered="1"/>
  <pageMargins left="0.70866141732283472" right="0.70866141732283472" top="0.9055118110236221" bottom="0.74803149606299213" header="0.31496062992125984" footer="0.31496062992125984"/>
  <pageSetup paperSize="9" scale="59" orientation="landscape" r:id="rId1"/>
  <headerFooter>
    <oddHeader xml:space="preserve">&amp;C&amp;"Arial,Negrita"DATOS CAMPAÑA 2020/2021
MAYO 2021
FUENTE:INFOVI, EXTRACCIÓN DE 28/06/2021
</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X53"/>
  <sheetViews>
    <sheetView showGridLines="0" tabSelected="1" view="pageBreakPreview" zoomScale="60" zoomScaleNormal="93" workbookViewId="0">
      <pane ySplit="5" topLeftCell="A6" activePane="bottomLeft" state="frozen"/>
      <selection sqref="A1:XFD1048576"/>
      <selection pane="bottomLeft" activeCell="F7" sqref="F7"/>
    </sheetView>
  </sheetViews>
  <sheetFormatPr baseColWidth="10" defaultRowHeight="12.75" x14ac:dyDescent="0.2"/>
  <cols>
    <col min="1" max="1" width="24.28515625" customWidth="1"/>
    <col min="2" max="2" width="18.140625" bestFit="1" customWidth="1"/>
    <col min="3" max="3" width="17.7109375" bestFit="1" customWidth="1"/>
    <col min="4" max="4" width="17.5703125" customWidth="1"/>
    <col min="5" max="6" width="17.140625" customWidth="1"/>
    <col min="7" max="7" width="17.7109375" bestFit="1" customWidth="1"/>
    <col min="8" max="8" width="16.5703125" customWidth="1"/>
    <col min="9" max="9" width="15.5703125" bestFit="1" customWidth="1"/>
    <col min="10" max="10" width="15.5703125" customWidth="1"/>
    <col min="11" max="11" width="15.5703125" bestFit="1" customWidth="1"/>
    <col min="12" max="12" width="9" customWidth="1"/>
    <col min="13" max="13" width="10.5703125" customWidth="1"/>
    <col min="14" max="14" width="14.85546875" customWidth="1"/>
  </cols>
  <sheetData>
    <row r="1" spans="1:24" ht="21.75" customHeight="1" thickBot="1" x14ac:dyDescent="0.3">
      <c r="A1" s="161" t="s">
        <v>81</v>
      </c>
      <c r="B1" s="162"/>
      <c r="C1" s="162"/>
      <c r="D1" s="162"/>
      <c r="E1" s="162"/>
      <c r="F1" s="162"/>
      <c r="G1" s="162"/>
      <c r="H1" s="162"/>
      <c r="I1" s="162"/>
      <c r="J1" s="226"/>
      <c r="K1" s="227"/>
      <c r="L1" s="17"/>
      <c r="M1" s="17"/>
      <c r="N1" s="17"/>
      <c r="O1" s="17"/>
      <c r="P1" s="17"/>
      <c r="Q1" s="17"/>
      <c r="R1" s="17"/>
      <c r="S1" s="17"/>
      <c r="T1" s="17"/>
      <c r="U1" s="17"/>
      <c r="V1" s="17"/>
      <c r="W1" s="17"/>
      <c r="X1" s="17"/>
    </row>
    <row r="2" spans="1:24" ht="16.5" thickBot="1" x14ac:dyDescent="0.3">
      <c r="A2" s="19"/>
      <c r="B2" s="19"/>
      <c r="C2" s="20"/>
      <c r="D2" s="20"/>
      <c r="E2" s="17"/>
      <c r="F2" s="17"/>
      <c r="G2" s="17"/>
      <c r="H2" s="17"/>
      <c r="I2" s="17"/>
      <c r="J2" s="17"/>
      <c r="K2" s="17"/>
      <c r="L2" s="17"/>
      <c r="M2" s="17"/>
      <c r="N2" s="17"/>
      <c r="O2" s="17"/>
      <c r="P2" s="17"/>
      <c r="Q2" s="17"/>
      <c r="R2" s="17"/>
      <c r="S2" s="17"/>
      <c r="T2" s="17"/>
      <c r="U2" s="17"/>
      <c r="V2" s="17"/>
      <c r="W2" s="17"/>
      <c r="X2" s="17"/>
    </row>
    <row r="3" spans="1:24" ht="27.75" customHeight="1" thickBot="1" x14ac:dyDescent="0.25">
      <c r="A3" s="166" t="s">
        <v>25</v>
      </c>
      <c r="B3" s="169" t="s">
        <v>68</v>
      </c>
      <c r="C3" s="170"/>
      <c r="D3" s="170"/>
      <c r="E3" s="171"/>
      <c r="F3" s="135" t="s">
        <v>69</v>
      </c>
      <c r="G3" s="136"/>
      <c r="H3" s="172" t="s">
        <v>29</v>
      </c>
      <c r="I3" s="139" t="s">
        <v>30</v>
      </c>
      <c r="J3" s="142" t="s">
        <v>31</v>
      </c>
    </row>
    <row r="4" spans="1:24" ht="21" customHeight="1" thickBot="1" x14ac:dyDescent="0.25">
      <c r="A4" s="167"/>
      <c r="B4" s="137" t="s">
        <v>33</v>
      </c>
      <c r="C4" s="138"/>
      <c r="D4" s="137" t="s">
        <v>17</v>
      </c>
      <c r="E4" s="138"/>
      <c r="F4" s="145" t="s">
        <v>33</v>
      </c>
      <c r="G4" s="145" t="s">
        <v>17</v>
      </c>
      <c r="H4" s="173"/>
      <c r="I4" s="140"/>
      <c r="J4" s="143"/>
    </row>
    <row r="5" spans="1:24" ht="24.75" customHeight="1" thickBot="1" x14ac:dyDescent="0.25">
      <c r="A5" s="168"/>
      <c r="B5" s="63" t="s">
        <v>19</v>
      </c>
      <c r="C5" s="64" t="s">
        <v>18</v>
      </c>
      <c r="D5" s="63" t="s">
        <v>19</v>
      </c>
      <c r="E5" s="68" t="s">
        <v>18</v>
      </c>
      <c r="F5" s="146"/>
      <c r="G5" s="146"/>
      <c r="H5" s="174"/>
      <c r="I5" s="141"/>
      <c r="J5" s="144"/>
    </row>
    <row r="6" spans="1:24" ht="14.25" x14ac:dyDescent="0.2">
      <c r="A6" s="43" t="s">
        <v>11</v>
      </c>
      <c r="B6" s="13">
        <v>49843</v>
      </c>
      <c r="C6" s="13">
        <v>16191</v>
      </c>
      <c r="D6" s="13">
        <v>2888878</v>
      </c>
      <c r="E6" s="13">
        <v>55678</v>
      </c>
      <c r="F6" s="96">
        <v>0</v>
      </c>
      <c r="G6" s="96">
        <v>16806</v>
      </c>
      <c r="H6" s="95">
        <v>3010590</v>
      </c>
      <c r="I6" s="96">
        <v>16806</v>
      </c>
      <c r="J6" s="29">
        <v>3027396</v>
      </c>
    </row>
    <row r="7" spans="1:24" ht="14.25" x14ac:dyDescent="0.2">
      <c r="A7" s="3" t="s">
        <v>10</v>
      </c>
      <c r="B7" s="14">
        <v>1336274</v>
      </c>
      <c r="C7" s="21">
        <v>162506</v>
      </c>
      <c r="D7" s="31">
        <v>135008</v>
      </c>
      <c r="E7" s="14">
        <v>37398</v>
      </c>
      <c r="F7" s="38">
        <v>114</v>
      </c>
      <c r="G7" s="38">
        <v>160</v>
      </c>
      <c r="H7" s="14">
        <v>1671186</v>
      </c>
      <c r="I7" s="38">
        <v>274</v>
      </c>
      <c r="J7" s="5">
        <v>1671460</v>
      </c>
    </row>
    <row r="8" spans="1:24" ht="14.25" x14ac:dyDescent="0.2">
      <c r="A8" s="4" t="s">
        <v>13</v>
      </c>
      <c r="B8" s="15">
        <v>10322</v>
      </c>
      <c r="C8" s="11">
        <v>4099</v>
      </c>
      <c r="D8" s="32">
        <v>3470</v>
      </c>
      <c r="E8" s="15">
        <v>2358</v>
      </c>
      <c r="F8" s="34">
        <v>0</v>
      </c>
      <c r="G8" s="34">
        <v>10</v>
      </c>
      <c r="H8" s="15">
        <v>20249</v>
      </c>
      <c r="I8" s="34">
        <v>10</v>
      </c>
      <c r="J8" s="35">
        <v>20259</v>
      </c>
    </row>
    <row r="9" spans="1:24" ht="14.25" x14ac:dyDescent="0.2">
      <c r="A9" s="3" t="s">
        <v>16</v>
      </c>
      <c r="B9" s="14">
        <v>33056</v>
      </c>
      <c r="C9" s="21">
        <v>12481</v>
      </c>
      <c r="D9" s="31">
        <v>10062</v>
      </c>
      <c r="E9" s="14">
        <v>4105</v>
      </c>
      <c r="F9" s="38">
        <v>0</v>
      </c>
      <c r="G9" s="38">
        <v>0</v>
      </c>
      <c r="H9" s="14">
        <v>59704</v>
      </c>
      <c r="I9" s="38">
        <v>0</v>
      </c>
      <c r="J9" s="5">
        <v>59704</v>
      </c>
    </row>
    <row r="10" spans="1:24" ht="14.25" x14ac:dyDescent="0.2">
      <c r="A10" s="4" t="s">
        <v>15</v>
      </c>
      <c r="B10" s="15">
        <v>9547</v>
      </c>
      <c r="C10" s="11">
        <v>1975</v>
      </c>
      <c r="D10" s="32">
        <v>13745</v>
      </c>
      <c r="E10" s="15">
        <v>3451</v>
      </c>
      <c r="F10" s="34">
        <v>0</v>
      </c>
      <c r="G10" s="34">
        <v>0</v>
      </c>
      <c r="H10" s="15">
        <v>28718</v>
      </c>
      <c r="I10" s="34">
        <v>0</v>
      </c>
      <c r="J10" s="35">
        <v>28718</v>
      </c>
    </row>
    <row r="11" spans="1:24" ht="14.25" x14ac:dyDescent="0.2">
      <c r="A11" s="3" t="s">
        <v>14</v>
      </c>
      <c r="B11" s="14">
        <v>2957</v>
      </c>
      <c r="C11" s="21">
        <v>966</v>
      </c>
      <c r="D11" s="31">
        <v>1494</v>
      </c>
      <c r="E11" s="14">
        <v>218</v>
      </c>
      <c r="F11" s="38">
        <v>0</v>
      </c>
      <c r="G11" s="38">
        <v>0</v>
      </c>
      <c r="H11" s="14">
        <v>5635</v>
      </c>
      <c r="I11" s="38">
        <v>0</v>
      </c>
      <c r="J11" s="5">
        <v>5635</v>
      </c>
    </row>
    <row r="12" spans="1:24" ht="14.25" x14ac:dyDescent="0.2">
      <c r="A12" s="4" t="s">
        <v>5</v>
      </c>
      <c r="B12" s="15">
        <v>8375034</v>
      </c>
      <c r="C12" s="11">
        <v>392846</v>
      </c>
      <c r="D12" s="32">
        <v>5990227</v>
      </c>
      <c r="E12" s="15">
        <v>171601</v>
      </c>
      <c r="F12" s="34">
        <v>320904</v>
      </c>
      <c r="G12" s="34">
        <v>2546107</v>
      </c>
      <c r="H12" s="15">
        <v>14929708</v>
      </c>
      <c r="I12" s="34">
        <v>2867011</v>
      </c>
      <c r="J12" s="35">
        <v>17796719</v>
      </c>
    </row>
    <row r="13" spans="1:24" ht="14.25" x14ac:dyDescent="0.2">
      <c r="A13" s="3" t="s">
        <v>9</v>
      </c>
      <c r="B13" s="14">
        <v>1746954</v>
      </c>
      <c r="C13" s="21">
        <v>474286</v>
      </c>
      <c r="D13" s="31">
        <v>699718</v>
      </c>
      <c r="E13" s="14">
        <v>115624</v>
      </c>
      <c r="F13" s="38">
        <v>394</v>
      </c>
      <c r="G13" s="38">
        <v>457</v>
      </c>
      <c r="H13" s="14">
        <v>3036582</v>
      </c>
      <c r="I13" s="38">
        <v>851</v>
      </c>
      <c r="J13" s="5">
        <v>3037433</v>
      </c>
    </row>
    <row r="14" spans="1:24" ht="14.25" x14ac:dyDescent="0.2">
      <c r="A14" s="4" t="s">
        <v>12</v>
      </c>
      <c r="B14" s="15">
        <v>1043537</v>
      </c>
      <c r="C14" s="11">
        <v>443631</v>
      </c>
      <c r="D14" s="32">
        <v>1298221</v>
      </c>
      <c r="E14" s="15">
        <v>2568918</v>
      </c>
      <c r="F14" s="34">
        <v>0</v>
      </c>
      <c r="G14" s="34">
        <v>587</v>
      </c>
      <c r="H14" s="15">
        <v>5354307</v>
      </c>
      <c r="I14" s="34">
        <v>587</v>
      </c>
      <c r="J14" s="35">
        <v>5354894</v>
      </c>
    </row>
    <row r="15" spans="1:24" ht="14.25" x14ac:dyDescent="0.2">
      <c r="A15" s="3" t="s">
        <v>4</v>
      </c>
      <c r="B15" s="14">
        <v>519237</v>
      </c>
      <c r="C15" s="21">
        <v>53974</v>
      </c>
      <c r="D15" s="31">
        <v>891036</v>
      </c>
      <c r="E15" s="14">
        <v>96306</v>
      </c>
      <c r="F15" s="38">
        <v>7154</v>
      </c>
      <c r="G15" s="38">
        <v>64286</v>
      </c>
      <c r="H15" s="14">
        <v>1560553</v>
      </c>
      <c r="I15" s="38">
        <v>71440</v>
      </c>
      <c r="J15" s="5">
        <v>1631993</v>
      </c>
    </row>
    <row r="16" spans="1:24" ht="14.25" x14ac:dyDescent="0.2">
      <c r="A16" s="4" t="s">
        <v>3</v>
      </c>
      <c r="B16" s="15">
        <v>132592</v>
      </c>
      <c r="C16" s="11">
        <v>30854</v>
      </c>
      <c r="D16" s="32">
        <v>258919</v>
      </c>
      <c r="E16" s="15">
        <v>60639</v>
      </c>
      <c r="F16" s="34">
        <v>0</v>
      </c>
      <c r="G16" s="34">
        <v>433</v>
      </c>
      <c r="H16" s="15">
        <v>483004</v>
      </c>
      <c r="I16" s="34">
        <v>433</v>
      </c>
      <c r="J16" s="35">
        <v>483437</v>
      </c>
    </row>
    <row r="17" spans="1:10" ht="14.25" x14ac:dyDescent="0.2">
      <c r="A17" s="3" t="s">
        <v>8</v>
      </c>
      <c r="B17" s="14">
        <v>48970</v>
      </c>
      <c r="C17" s="21">
        <v>10791</v>
      </c>
      <c r="D17" s="31">
        <v>12707</v>
      </c>
      <c r="E17" s="14">
        <v>2273</v>
      </c>
      <c r="F17" s="38">
        <v>0</v>
      </c>
      <c r="G17" s="38">
        <v>0</v>
      </c>
      <c r="H17" s="14">
        <v>74741</v>
      </c>
      <c r="I17" s="38">
        <v>0</v>
      </c>
      <c r="J17" s="5">
        <v>74741</v>
      </c>
    </row>
    <row r="18" spans="1:10" ht="14.25" x14ac:dyDescent="0.2">
      <c r="A18" s="4" t="s">
        <v>2</v>
      </c>
      <c r="B18" s="15">
        <v>842254</v>
      </c>
      <c r="C18" s="11">
        <v>82704</v>
      </c>
      <c r="D18" s="32">
        <v>84557</v>
      </c>
      <c r="E18" s="15">
        <v>59271</v>
      </c>
      <c r="F18" s="34">
        <v>519</v>
      </c>
      <c r="G18" s="34">
        <v>8</v>
      </c>
      <c r="H18" s="15">
        <v>1068786</v>
      </c>
      <c r="I18" s="34">
        <v>527</v>
      </c>
      <c r="J18" s="35">
        <v>1069313</v>
      </c>
    </row>
    <row r="19" spans="1:10" ht="14.25" x14ac:dyDescent="0.2">
      <c r="A19" s="3" t="s">
        <v>1</v>
      </c>
      <c r="B19" s="14">
        <v>1015159</v>
      </c>
      <c r="C19" s="21">
        <v>182088</v>
      </c>
      <c r="D19" s="31">
        <v>82879</v>
      </c>
      <c r="E19" s="14">
        <v>25789</v>
      </c>
      <c r="F19" s="38">
        <v>0</v>
      </c>
      <c r="G19" s="38">
        <v>1829</v>
      </c>
      <c r="H19" s="14">
        <v>1305915</v>
      </c>
      <c r="I19" s="38">
        <v>1829</v>
      </c>
      <c r="J19" s="5">
        <v>1307744</v>
      </c>
    </row>
    <row r="20" spans="1:10" ht="14.25" x14ac:dyDescent="0.2">
      <c r="A20" s="4" t="s">
        <v>7</v>
      </c>
      <c r="B20" s="16">
        <v>1992230</v>
      </c>
      <c r="C20" s="12">
        <v>454973</v>
      </c>
      <c r="D20" s="33">
        <v>83308</v>
      </c>
      <c r="E20" s="16">
        <v>35148</v>
      </c>
      <c r="F20" s="97">
        <v>0</v>
      </c>
      <c r="G20" s="97">
        <v>0</v>
      </c>
      <c r="H20" s="16">
        <v>2565659</v>
      </c>
      <c r="I20" s="97">
        <v>0</v>
      </c>
      <c r="J20" s="46">
        <v>2565659</v>
      </c>
    </row>
    <row r="21" spans="1:10" ht="14.25" x14ac:dyDescent="0.2">
      <c r="A21" s="88" t="s">
        <v>6</v>
      </c>
      <c r="B21" s="14">
        <v>4441156</v>
      </c>
      <c r="C21" s="21">
        <v>709140</v>
      </c>
      <c r="D21" s="31">
        <v>172325</v>
      </c>
      <c r="E21" s="14">
        <v>49890</v>
      </c>
      <c r="F21" s="98">
        <v>0</v>
      </c>
      <c r="G21" s="98">
        <v>0</v>
      </c>
      <c r="H21" s="14">
        <v>5372511</v>
      </c>
      <c r="I21" s="98">
        <v>0</v>
      </c>
      <c r="J21" s="5">
        <v>5372511</v>
      </c>
    </row>
    <row r="22" spans="1:10" ht="15" thickBot="1" x14ac:dyDescent="0.25">
      <c r="A22" s="4" t="s">
        <v>0</v>
      </c>
      <c r="B22" s="15">
        <v>1595220</v>
      </c>
      <c r="C22" s="11">
        <v>124563</v>
      </c>
      <c r="D22" s="32">
        <v>530359</v>
      </c>
      <c r="E22" s="15">
        <v>129588</v>
      </c>
      <c r="F22" s="99">
        <v>151166</v>
      </c>
      <c r="G22" s="99">
        <v>57061</v>
      </c>
      <c r="H22" s="15">
        <v>2379730</v>
      </c>
      <c r="I22" s="99">
        <v>208227</v>
      </c>
      <c r="J22" s="35">
        <v>2587957</v>
      </c>
    </row>
    <row r="23" spans="1:10" ht="15.75" thickBot="1" x14ac:dyDescent="0.25">
      <c r="A23" s="48" t="s">
        <v>24</v>
      </c>
      <c r="B23" s="36">
        <v>23194342</v>
      </c>
      <c r="C23" s="36">
        <v>3158068</v>
      </c>
      <c r="D23" s="36">
        <v>13156913</v>
      </c>
      <c r="E23" s="22">
        <v>3418255</v>
      </c>
      <c r="F23" s="58">
        <v>480251</v>
      </c>
      <c r="G23" s="58">
        <v>2687744</v>
      </c>
      <c r="H23" s="36">
        <v>42927578</v>
      </c>
      <c r="I23" s="37">
        <v>3167995</v>
      </c>
      <c r="J23" s="41">
        <v>46095573</v>
      </c>
    </row>
    <row r="24" spans="1:10" x14ac:dyDescent="0.2">
      <c r="A24" s="42" t="s">
        <v>82</v>
      </c>
      <c r="E24" s="44"/>
      <c r="F24" s="44"/>
    </row>
    <row r="26" spans="1:10" ht="13.5" thickBot="1" x14ac:dyDescent="0.25"/>
    <row r="27" spans="1:10" ht="22.5" customHeight="1" thickBot="1" x14ac:dyDescent="0.25">
      <c r="A27" s="152" t="s">
        <v>25</v>
      </c>
      <c r="B27" s="137" t="s">
        <v>26</v>
      </c>
      <c r="C27" s="138"/>
      <c r="D27" s="135" t="s">
        <v>27</v>
      </c>
      <c r="E27" s="136"/>
    </row>
    <row r="28" spans="1:10" ht="28.5" customHeight="1" thickBot="1" x14ac:dyDescent="0.25">
      <c r="A28" s="153"/>
      <c r="B28" s="72" t="s">
        <v>48</v>
      </c>
      <c r="C28" s="73" t="s">
        <v>32</v>
      </c>
      <c r="D28" s="74" t="s">
        <v>48</v>
      </c>
      <c r="E28" s="74" t="s">
        <v>32</v>
      </c>
    </row>
    <row r="29" spans="1:10" ht="16.5" customHeight="1" x14ac:dyDescent="0.2">
      <c r="A29" s="43" t="s">
        <v>11</v>
      </c>
      <c r="B29" s="10">
        <v>2359539</v>
      </c>
      <c r="C29" s="10">
        <v>651051</v>
      </c>
      <c r="D29" s="7">
        <v>16155</v>
      </c>
      <c r="E29" s="7">
        <v>651</v>
      </c>
      <c r="F29" s="39"/>
    </row>
    <row r="30" spans="1:10" ht="14.25" x14ac:dyDescent="0.2">
      <c r="A30" s="3" t="s">
        <v>10</v>
      </c>
      <c r="B30" s="21">
        <v>1478801</v>
      </c>
      <c r="C30" s="21">
        <v>192385</v>
      </c>
      <c r="D30" s="23">
        <v>274</v>
      </c>
      <c r="E30" s="23">
        <v>0</v>
      </c>
    </row>
    <row r="31" spans="1:10" ht="14.25" x14ac:dyDescent="0.2">
      <c r="A31" s="4" t="s">
        <v>13</v>
      </c>
      <c r="B31" s="11">
        <v>2338</v>
      </c>
      <c r="C31" s="11">
        <v>17911</v>
      </c>
      <c r="D31" s="8">
        <v>0</v>
      </c>
      <c r="E31" s="8">
        <v>10</v>
      </c>
    </row>
    <row r="32" spans="1:10" ht="14.25" x14ac:dyDescent="0.2">
      <c r="A32" s="3" t="s">
        <v>16</v>
      </c>
      <c r="B32" s="21">
        <v>57823</v>
      </c>
      <c r="C32" s="21">
        <v>1881</v>
      </c>
      <c r="D32" s="23">
        <v>0</v>
      </c>
      <c r="E32" s="23">
        <v>0</v>
      </c>
    </row>
    <row r="33" spans="1:8" ht="14.25" x14ac:dyDescent="0.2">
      <c r="A33" s="4" t="s">
        <v>15</v>
      </c>
      <c r="B33" s="11">
        <v>28718</v>
      </c>
      <c r="C33" s="11">
        <v>0</v>
      </c>
      <c r="D33" s="8">
        <v>0</v>
      </c>
      <c r="E33" s="8">
        <v>0</v>
      </c>
      <c r="F33" t="s">
        <v>65</v>
      </c>
    </row>
    <row r="34" spans="1:8" ht="14.25" x14ac:dyDescent="0.2">
      <c r="A34" s="3" t="s">
        <v>14</v>
      </c>
      <c r="B34" s="21">
        <v>0</v>
      </c>
      <c r="C34" s="21">
        <v>5635</v>
      </c>
      <c r="D34" s="23">
        <v>0</v>
      </c>
      <c r="E34" s="23">
        <v>0</v>
      </c>
    </row>
    <row r="35" spans="1:8" ht="14.25" x14ac:dyDescent="0.2">
      <c r="A35" s="4" t="s">
        <v>5</v>
      </c>
      <c r="B35" s="11">
        <v>14835140</v>
      </c>
      <c r="C35" s="11">
        <v>94568</v>
      </c>
      <c r="D35" s="8">
        <v>2867011</v>
      </c>
      <c r="E35" s="8">
        <v>0</v>
      </c>
    </row>
    <row r="36" spans="1:8" ht="14.25" x14ac:dyDescent="0.2">
      <c r="A36" s="3" t="s">
        <v>9</v>
      </c>
      <c r="B36" s="21">
        <v>3026247</v>
      </c>
      <c r="C36" s="21">
        <v>10335</v>
      </c>
      <c r="D36" s="23">
        <v>851</v>
      </c>
      <c r="E36" s="23">
        <v>0</v>
      </c>
    </row>
    <row r="37" spans="1:8" ht="14.25" x14ac:dyDescent="0.2">
      <c r="A37" s="4" t="s">
        <v>12</v>
      </c>
      <c r="B37" s="11">
        <v>4451772</v>
      </c>
      <c r="C37" s="11">
        <v>902535</v>
      </c>
      <c r="D37" s="8">
        <v>587</v>
      </c>
      <c r="E37" s="8">
        <v>0</v>
      </c>
    </row>
    <row r="38" spans="1:8" ht="14.25" x14ac:dyDescent="0.2">
      <c r="A38" s="3" t="s">
        <v>4</v>
      </c>
      <c r="B38" s="21">
        <v>1408133</v>
      </c>
      <c r="C38" s="21">
        <v>152420</v>
      </c>
      <c r="D38" s="23">
        <v>71440</v>
      </c>
      <c r="E38" s="23">
        <v>0</v>
      </c>
    </row>
    <row r="39" spans="1:8" ht="14.25" x14ac:dyDescent="0.2">
      <c r="A39" s="4" t="s">
        <v>3</v>
      </c>
      <c r="B39" s="11">
        <v>387976</v>
      </c>
      <c r="C39" s="11">
        <v>95028</v>
      </c>
      <c r="D39" s="8">
        <v>0</v>
      </c>
      <c r="E39" s="8">
        <v>433</v>
      </c>
    </row>
    <row r="40" spans="1:8" ht="14.25" x14ac:dyDescent="0.2">
      <c r="A40" s="3" t="s">
        <v>8</v>
      </c>
      <c r="B40" s="21">
        <v>74741</v>
      </c>
      <c r="C40" s="21">
        <v>0</v>
      </c>
      <c r="D40" s="23">
        <v>0</v>
      </c>
      <c r="E40" s="23">
        <v>0</v>
      </c>
    </row>
    <row r="41" spans="1:8" ht="14.25" x14ac:dyDescent="0.2">
      <c r="A41" s="4" t="s">
        <v>2</v>
      </c>
      <c r="B41" s="11">
        <v>984970</v>
      </c>
      <c r="C41" s="11">
        <v>83816</v>
      </c>
      <c r="D41" s="8">
        <v>515</v>
      </c>
      <c r="E41" s="8">
        <v>12</v>
      </c>
    </row>
    <row r="42" spans="1:8" ht="14.25" x14ac:dyDescent="0.2">
      <c r="A42" s="3" t="s">
        <v>1</v>
      </c>
      <c r="B42" s="21">
        <v>1298311</v>
      </c>
      <c r="C42" s="21">
        <v>7604</v>
      </c>
      <c r="D42" s="23">
        <v>1829</v>
      </c>
      <c r="E42" s="23">
        <v>0</v>
      </c>
      <c r="F42" s="44"/>
    </row>
    <row r="43" spans="1:8" ht="14.25" x14ac:dyDescent="0.2">
      <c r="A43" s="4" t="s">
        <v>7</v>
      </c>
      <c r="B43" s="12">
        <v>2419509</v>
      </c>
      <c r="C43" s="12">
        <v>146150</v>
      </c>
      <c r="D43" s="9">
        <v>0</v>
      </c>
      <c r="E43" s="9">
        <v>0</v>
      </c>
      <c r="F43" s="44"/>
    </row>
    <row r="44" spans="1:8" ht="14.25" x14ac:dyDescent="0.2">
      <c r="A44" s="88" t="s">
        <v>6</v>
      </c>
      <c r="B44" s="21">
        <v>5084970</v>
      </c>
      <c r="C44" s="21">
        <v>287541</v>
      </c>
      <c r="D44" s="23">
        <v>0</v>
      </c>
      <c r="E44" s="23">
        <v>0</v>
      </c>
    </row>
    <row r="45" spans="1:8" ht="15" thickBot="1" x14ac:dyDescent="0.25">
      <c r="A45" s="4" t="s">
        <v>0</v>
      </c>
      <c r="B45" s="11">
        <v>2353679</v>
      </c>
      <c r="C45" s="11">
        <v>26051</v>
      </c>
      <c r="D45" s="8">
        <v>194056</v>
      </c>
      <c r="E45" s="8">
        <v>14171</v>
      </c>
    </row>
    <row r="46" spans="1:8" ht="15.75" thickBot="1" x14ac:dyDescent="0.25">
      <c r="A46" s="6" t="s">
        <v>24</v>
      </c>
      <c r="B46" s="22">
        <v>40252667</v>
      </c>
      <c r="C46" s="22">
        <v>2674911</v>
      </c>
      <c r="D46" s="24">
        <v>3152718</v>
      </c>
      <c r="E46" s="24">
        <v>15277</v>
      </c>
      <c r="F46" s="44"/>
      <c r="G46" s="44"/>
    </row>
    <row r="47" spans="1:8" x14ac:dyDescent="0.2">
      <c r="A47" s="42" t="s">
        <v>82</v>
      </c>
      <c r="C47" s="44"/>
      <c r="D47" s="44"/>
      <c r="E47" s="44"/>
      <c r="F47" s="44"/>
      <c r="G47" s="44"/>
      <c r="H47" s="44"/>
    </row>
    <row r="48" spans="1:8" ht="13.5" thickBot="1" x14ac:dyDescent="0.25">
      <c r="C48" s="39"/>
      <c r="D48" s="44"/>
      <c r="E48" s="39"/>
      <c r="F48" s="39"/>
    </row>
    <row r="49" spans="1:6" ht="14.25" x14ac:dyDescent="0.2">
      <c r="A49" s="154" t="s">
        <v>20</v>
      </c>
      <c r="B49" s="157" t="s">
        <v>21</v>
      </c>
      <c r="C49" s="158"/>
      <c r="D49" s="65">
        <v>209525</v>
      </c>
    </row>
    <row r="50" spans="1:6" ht="15" customHeight="1" x14ac:dyDescent="0.2">
      <c r="A50" s="155"/>
      <c r="B50" s="159" t="s">
        <v>23</v>
      </c>
      <c r="C50" s="160"/>
      <c r="D50" s="66">
        <v>89954</v>
      </c>
    </row>
    <row r="51" spans="1:6" ht="15" customHeight="1" thickBot="1" x14ac:dyDescent="0.25">
      <c r="A51" s="156"/>
      <c r="B51" s="147" t="s">
        <v>22</v>
      </c>
      <c r="C51" s="148"/>
      <c r="D51" s="67">
        <v>16840</v>
      </c>
    </row>
    <row r="52" spans="1:6" ht="23.25" customHeight="1" thickBot="1" x14ac:dyDescent="0.25">
      <c r="A52" s="149" t="s">
        <v>24</v>
      </c>
      <c r="B52" s="150"/>
      <c r="C52" s="151"/>
      <c r="D52" s="55">
        <v>316319</v>
      </c>
    </row>
    <row r="53" spans="1:6" x14ac:dyDescent="0.2">
      <c r="A53" s="42" t="s">
        <v>83</v>
      </c>
      <c r="D53" s="118"/>
      <c r="E53" s="2"/>
      <c r="F53" s="2"/>
    </row>
  </sheetData>
  <mergeCells count="19">
    <mergeCell ref="A3:A5"/>
    <mergeCell ref="B3:E3"/>
    <mergeCell ref="F3:G3"/>
    <mergeCell ref="H3:H5"/>
    <mergeCell ref="I3:I5"/>
    <mergeCell ref="J3:J5"/>
    <mergeCell ref="B4:C4"/>
    <mergeCell ref="D4:E4"/>
    <mergeCell ref="F4:F5"/>
    <mergeCell ref="A1:J1"/>
    <mergeCell ref="A52:C52"/>
    <mergeCell ref="G4:G5"/>
    <mergeCell ref="A27:A28"/>
    <mergeCell ref="B27:C27"/>
    <mergeCell ref="D27:E27"/>
    <mergeCell ref="A49:A51"/>
    <mergeCell ref="B49:C49"/>
    <mergeCell ref="B50:C50"/>
    <mergeCell ref="B51:C51"/>
  </mergeCells>
  <printOptions horizontalCentered="1"/>
  <pageMargins left="0.70866141732283472" right="0.70866141732283472" top="0.9055118110236221" bottom="0.74803149606299213" header="0.31496062992125984" footer="0.31496062992125984"/>
  <pageSetup paperSize="9" scale="59" orientation="landscape" r:id="rId1"/>
  <headerFooter>
    <oddHeader xml:space="preserve">&amp;C&amp;"Arial,Negrita"DATOS CAMPAÑA 2020/2021
MAYO 2021
FUENTE:INFOVI, EXTRACCIÓN DE 28/06/2021
</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T26"/>
  <sheetViews>
    <sheetView showGridLines="0" zoomScale="91" zoomScaleNormal="91" workbookViewId="0">
      <pane ySplit="5" topLeftCell="A6" activePane="bottomLeft" state="frozen"/>
      <selection sqref="A1:XFD1048576"/>
      <selection pane="bottomLeft" sqref="A1:XFD1048576"/>
    </sheetView>
  </sheetViews>
  <sheetFormatPr baseColWidth="10" defaultRowHeight="12.75" x14ac:dyDescent="0.2"/>
  <cols>
    <col min="1" max="1" width="24.28515625" customWidth="1"/>
    <col min="2" max="2" width="17.28515625" bestFit="1" customWidth="1"/>
    <col min="3" max="4" width="17.28515625" customWidth="1"/>
    <col min="5" max="6" width="15" customWidth="1"/>
    <col min="7" max="7" width="18" customWidth="1"/>
    <col min="8" max="8" width="13.7109375" bestFit="1" customWidth="1"/>
    <col min="9" max="9" width="12.140625" customWidth="1"/>
    <col min="10" max="10" width="16.5703125" customWidth="1"/>
    <col min="11" max="11" width="9.5703125" customWidth="1"/>
    <col min="12" max="12" width="9.85546875" customWidth="1"/>
    <col min="13" max="14" width="9" customWidth="1"/>
    <col min="15" max="15" width="10.5703125" customWidth="1"/>
    <col min="16" max="16" width="14.85546875" customWidth="1"/>
  </cols>
  <sheetData>
    <row r="1" spans="1:20" ht="33.75" customHeight="1" thickBot="1" x14ac:dyDescent="0.25">
      <c r="A1" s="175" t="s">
        <v>71</v>
      </c>
      <c r="B1" s="176"/>
      <c r="C1" s="176"/>
      <c r="D1" s="176"/>
      <c r="E1" s="176"/>
      <c r="F1" s="176"/>
      <c r="G1" s="177"/>
      <c r="H1" s="17"/>
      <c r="I1" s="17"/>
      <c r="J1" s="17"/>
      <c r="K1" s="17"/>
      <c r="L1" s="17"/>
      <c r="M1" s="17"/>
      <c r="N1" s="17"/>
      <c r="O1" s="17"/>
      <c r="P1" s="17"/>
      <c r="Q1" s="17"/>
      <c r="R1" s="17"/>
      <c r="S1" s="17"/>
      <c r="T1" s="17"/>
    </row>
    <row r="2" spans="1:20" ht="18.75" customHeight="1" x14ac:dyDescent="0.2">
      <c r="A2" s="18"/>
      <c r="B2" s="18"/>
      <c r="C2" s="18"/>
      <c r="D2" s="71"/>
      <c r="E2" s="18"/>
      <c r="F2" s="18"/>
      <c r="G2" s="18"/>
      <c r="H2" s="17"/>
      <c r="I2" s="17"/>
      <c r="J2" s="17"/>
      <c r="K2" s="17"/>
      <c r="L2" s="17"/>
      <c r="M2" s="17"/>
      <c r="N2" s="17"/>
      <c r="O2" s="17"/>
      <c r="P2" s="17"/>
      <c r="Q2" s="17"/>
      <c r="R2" s="17"/>
      <c r="S2" s="17"/>
      <c r="T2" s="17"/>
    </row>
    <row r="3" spans="1:20" ht="13.5" thickBot="1" x14ac:dyDescent="0.25">
      <c r="A3" s="1"/>
    </row>
    <row r="4" spans="1:20" ht="21" customHeight="1" x14ac:dyDescent="0.2">
      <c r="A4" s="166" t="s">
        <v>25</v>
      </c>
      <c r="B4" s="182" t="s">
        <v>47</v>
      </c>
      <c r="C4" s="183"/>
      <c r="D4" s="184"/>
      <c r="E4" s="178" t="s">
        <v>28</v>
      </c>
      <c r="F4" s="179"/>
      <c r="G4" s="180" t="s">
        <v>29</v>
      </c>
    </row>
    <row r="5" spans="1:20" ht="33" customHeight="1" thickBot="1" x14ac:dyDescent="0.25">
      <c r="A5" s="168"/>
      <c r="B5" s="50" t="s">
        <v>34</v>
      </c>
      <c r="C5" s="50" t="s">
        <v>35</v>
      </c>
      <c r="D5" s="50" t="s">
        <v>24</v>
      </c>
      <c r="E5" s="25" t="s">
        <v>33</v>
      </c>
      <c r="F5" s="75" t="s">
        <v>17</v>
      </c>
      <c r="G5" s="181"/>
    </row>
    <row r="6" spans="1:20" ht="14.25" x14ac:dyDescent="0.2">
      <c r="A6" s="43" t="s">
        <v>11</v>
      </c>
      <c r="B6" s="51">
        <v>0</v>
      </c>
      <c r="C6" s="51">
        <v>0</v>
      </c>
      <c r="D6" s="51">
        <v>0</v>
      </c>
      <c r="E6" s="13">
        <v>0</v>
      </c>
      <c r="F6" s="26">
        <v>117</v>
      </c>
      <c r="G6" s="10">
        <v>117</v>
      </c>
      <c r="H6" s="44"/>
    </row>
    <row r="7" spans="1:20" ht="14.25" x14ac:dyDescent="0.2">
      <c r="A7" s="3" t="s">
        <v>10</v>
      </c>
      <c r="B7" s="52">
        <v>0</v>
      </c>
      <c r="C7" s="52">
        <v>0</v>
      </c>
      <c r="D7" s="52">
        <v>0</v>
      </c>
      <c r="E7" s="14">
        <v>0</v>
      </c>
      <c r="F7" s="27">
        <v>0</v>
      </c>
      <c r="G7" s="21">
        <v>0</v>
      </c>
      <c r="H7" s="44"/>
    </row>
    <row r="8" spans="1:20" ht="14.25" x14ac:dyDescent="0.2">
      <c r="A8" s="4" t="s">
        <v>13</v>
      </c>
      <c r="B8" s="51">
        <v>0</v>
      </c>
      <c r="C8" s="51">
        <v>0</v>
      </c>
      <c r="D8" s="51">
        <v>0</v>
      </c>
      <c r="E8" s="15">
        <v>0</v>
      </c>
      <c r="F8" s="28">
        <v>0</v>
      </c>
      <c r="G8" s="10">
        <v>0</v>
      </c>
      <c r="H8" s="44"/>
    </row>
    <row r="9" spans="1:20" ht="14.25" x14ac:dyDescent="0.2">
      <c r="A9" s="3" t="s">
        <v>16</v>
      </c>
      <c r="B9" s="52">
        <v>0</v>
      </c>
      <c r="C9" s="52">
        <v>0</v>
      </c>
      <c r="D9" s="52">
        <v>0</v>
      </c>
      <c r="E9" s="14">
        <v>0</v>
      </c>
      <c r="F9" s="27">
        <v>0</v>
      </c>
      <c r="G9" s="21">
        <v>0</v>
      </c>
      <c r="H9" s="44"/>
    </row>
    <row r="10" spans="1:20" ht="14.25" x14ac:dyDescent="0.2">
      <c r="A10" s="4" t="s">
        <v>15</v>
      </c>
      <c r="B10" s="51">
        <v>0</v>
      </c>
      <c r="C10" s="51">
        <v>0</v>
      </c>
      <c r="D10" s="51">
        <v>0</v>
      </c>
      <c r="E10" s="15">
        <v>0</v>
      </c>
      <c r="F10" s="28">
        <v>0</v>
      </c>
      <c r="G10" s="10">
        <v>0</v>
      </c>
      <c r="H10" s="44"/>
    </row>
    <row r="11" spans="1:20" ht="14.25" x14ac:dyDescent="0.2">
      <c r="A11" s="3" t="s">
        <v>14</v>
      </c>
      <c r="B11" s="52">
        <v>0</v>
      </c>
      <c r="C11" s="52">
        <v>0</v>
      </c>
      <c r="D11" s="52">
        <v>0</v>
      </c>
      <c r="E11" s="14">
        <v>0</v>
      </c>
      <c r="F11" s="27">
        <v>0</v>
      </c>
      <c r="G11" s="21">
        <v>0</v>
      </c>
      <c r="H11" s="44"/>
    </row>
    <row r="12" spans="1:20" ht="14.25" x14ac:dyDescent="0.2">
      <c r="A12" s="4" t="s">
        <v>5</v>
      </c>
      <c r="B12" s="51">
        <v>0</v>
      </c>
      <c r="C12" s="51">
        <v>0</v>
      </c>
      <c r="D12" s="51">
        <v>0</v>
      </c>
      <c r="E12" s="15">
        <v>0</v>
      </c>
      <c r="F12" s="28">
        <v>985</v>
      </c>
      <c r="G12" s="10">
        <v>985</v>
      </c>
      <c r="H12" s="44"/>
    </row>
    <row r="13" spans="1:20" ht="14.25" x14ac:dyDescent="0.2">
      <c r="A13" s="3" t="s">
        <v>9</v>
      </c>
      <c r="B13" s="52">
        <v>0</v>
      </c>
      <c r="C13" s="52">
        <v>0</v>
      </c>
      <c r="D13" s="52">
        <v>0</v>
      </c>
      <c r="E13" s="14">
        <v>0</v>
      </c>
      <c r="F13" s="27">
        <v>0</v>
      </c>
      <c r="G13" s="21">
        <v>0</v>
      </c>
      <c r="H13" s="44"/>
    </row>
    <row r="14" spans="1:20" ht="14.25" x14ac:dyDescent="0.2">
      <c r="A14" s="4" t="s">
        <v>12</v>
      </c>
      <c r="B14" s="51">
        <v>0</v>
      </c>
      <c r="C14" s="51">
        <v>0</v>
      </c>
      <c r="D14" s="51">
        <v>0</v>
      </c>
      <c r="E14" s="15">
        <v>0</v>
      </c>
      <c r="F14" s="28">
        <v>1890</v>
      </c>
      <c r="G14" s="10">
        <v>1890</v>
      </c>
      <c r="H14" s="125"/>
      <c r="J14" s="44"/>
    </row>
    <row r="15" spans="1:20" ht="14.25" x14ac:dyDescent="0.2">
      <c r="A15" s="3" t="s">
        <v>4</v>
      </c>
      <c r="B15" s="52">
        <v>0</v>
      </c>
      <c r="C15" s="52">
        <v>0</v>
      </c>
      <c r="D15" s="52">
        <v>0</v>
      </c>
      <c r="E15" s="14">
        <v>0</v>
      </c>
      <c r="F15" s="27">
        <v>0</v>
      </c>
      <c r="G15" s="21">
        <v>0</v>
      </c>
      <c r="H15" s="125"/>
    </row>
    <row r="16" spans="1:20" ht="14.25" x14ac:dyDescent="0.2">
      <c r="A16" s="4" t="s">
        <v>3</v>
      </c>
      <c r="B16" s="51">
        <v>0</v>
      </c>
      <c r="C16" s="51">
        <v>0</v>
      </c>
      <c r="D16" s="51">
        <v>0</v>
      </c>
      <c r="E16" s="15">
        <v>0</v>
      </c>
      <c r="F16" s="28">
        <v>0</v>
      </c>
      <c r="G16" s="10">
        <v>0</v>
      </c>
      <c r="H16" s="44"/>
    </row>
    <row r="17" spans="1:8" ht="14.25" x14ac:dyDescent="0.2">
      <c r="A17" s="3" t="s">
        <v>8</v>
      </c>
      <c r="B17" s="52">
        <v>0</v>
      </c>
      <c r="C17" s="52">
        <v>0</v>
      </c>
      <c r="D17" s="52">
        <v>0</v>
      </c>
      <c r="E17" s="14">
        <v>0</v>
      </c>
      <c r="F17" s="27">
        <v>205</v>
      </c>
      <c r="G17" s="69">
        <v>205</v>
      </c>
      <c r="H17" s="44"/>
    </row>
    <row r="18" spans="1:8" ht="14.25" x14ac:dyDescent="0.2">
      <c r="A18" s="4" t="s">
        <v>2</v>
      </c>
      <c r="B18" s="51">
        <v>0</v>
      </c>
      <c r="C18" s="51">
        <v>0</v>
      </c>
      <c r="D18" s="51">
        <v>0</v>
      </c>
      <c r="E18" s="15">
        <v>0</v>
      </c>
      <c r="F18" s="28">
        <v>0</v>
      </c>
      <c r="G18" s="10">
        <v>0</v>
      </c>
      <c r="H18" s="44"/>
    </row>
    <row r="19" spans="1:8" ht="14.25" x14ac:dyDescent="0.2">
      <c r="A19" s="3" t="s">
        <v>1</v>
      </c>
      <c r="B19" s="52">
        <v>0</v>
      </c>
      <c r="C19" s="52">
        <v>0</v>
      </c>
      <c r="D19" s="52">
        <v>0</v>
      </c>
      <c r="E19" s="14">
        <v>0</v>
      </c>
      <c r="F19" s="27">
        <v>0</v>
      </c>
      <c r="G19" s="69">
        <v>0</v>
      </c>
      <c r="H19" s="44"/>
    </row>
    <row r="20" spans="1:8" ht="14.25" x14ac:dyDescent="0.2">
      <c r="A20" s="4" t="s">
        <v>7</v>
      </c>
      <c r="B20" s="53">
        <v>0</v>
      </c>
      <c r="C20" s="53">
        <v>0</v>
      </c>
      <c r="D20" s="53">
        <v>0</v>
      </c>
      <c r="E20" s="16">
        <v>0</v>
      </c>
      <c r="F20" s="45">
        <v>0</v>
      </c>
      <c r="G20" s="10">
        <v>0</v>
      </c>
      <c r="H20" s="44"/>
    </row>
    <row r="21" spans="1:8" ht="14.25" x14ac:dyDescent="0.2">
      <c r="A21" s="88" t="s">
        <v>6</v>
      </c>
      <c r="B21" s="52">
        <v>0</v>
      </c>
      <c r="C21" s="52">
        <v>0</v>
      </c>
      <c r="D21" s="52">
        <v>0</v>
      </c>
      <c r="E21" s="14">
        <v>0</v>
      </c>
      <c r="F21" s="27">
        <v>0</v>
      </c>
      <c r="G21" s="21">
        <v>0</v>
      </c>
      <c r="H21" s="44"/>
    </row>
    <row r="22" spans="1:8" ht="15" thickBot="1" x14ac:dyDescent="0.25">
      <c r="A22" s="4" t="s">
        <v>0</v>
      </c>
      <c r="B22" s="51">
        <v>0</v>
      </c>
      <c r="C22" s="51">
        <v>0</v>
      </c>
      <c r="D22" s="51">
        <v>0</v>
      </c>
      <c r="E22" s="15">
        <v>1859</v>
      </c>
      <c r="F22" s="28">
        <v>1876</v>
      </c>
      <c r="G22" s="10">
        <v>3735</v>
      </c>
      <c r="H22" s="44"/>
    </row>
    <row r="23" spans="1:8" ht="15.75" thickBot="1" x14ac:dyDescent="0.25">
      <c r="A23" s="40" t="s">
        <v>24</v>
      </c>
      <c r="B23" s="54">
        <v>0</v>
      </c>
      <c r="C23" s="54">
        <v>0</v>
      </c>
      <c r="D23" s="54">
        <v>0</v>
      </c>
      <c r="E23" s="47">
        <v>1859</v>
      </c>
      <c r="F23" s="36">
        <v>5073</v>
      </c>
      <c r="G23" s="22">
        <v>6932</v>
      </c>
      <c r="H23" s="44"/>
    </row>
    <row r="24" spans="1:8" x14ac:dyDescent="0.2">
      <c r="A24" s="42" t="s">
        <v>82</v>
      </c>
    </row>
    <row r="25" spans="1:8" x14ac:dyDescent="0.2">
      <c r="C25" s="44"/>
      <c r="D25" s="44"/>
      <c r="F25" s="2"/>
    </row>
    <row r="26" spans="1:8" x14ac:dyDescent="0.2">
      <c r="B26" s="44"/>
      <c r="C26" s="44"/>
      <c r="D26" s="44"/>
      <c r="E26" s="44"/>
    </row>
  </sheetData>
  <mergeCells count="5">
    <mergeCell ref="A1:G1"/>
    <mergeCell ref="A4:A5"/>
    <mergeCell ref="E4:F4"/>
    <mergeCell ref="G4:G5"/>
    <mergeCell ref="B4:D4"/>
  </mergeCells>
  <printOptions horizontalCentered="1"/>
  <pageMargins left="0.70866141732283472" right="0.70866141732283472" top="0.9055118110236221" bottom="0.74803149606299213" header="0.31496062992125984" footer="0.31496062992125984"/>
  <pageSetup paperSize="9" orientation="landscape" r:id="rId1"/>
  <headerFooter>
    <oddHeader xml:space="preserve">&amp;C&amp;"Arial,Negrita"DATOS CAMPAÑA 2020/2021
MAYO 2021
FUENTE:INFOVI, EXTRACCIÓN DE 28/06/2021
</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pageSetUpPr fitToPage="1"/>
  </sheetPr>
  <dimension ref="A1:N29"/>
  <sheetViews>
    <sheetView showGridLines="0" zoomScale="91" zoomScaleNormal="91" workbookViewId="0">
      <pane ySplit="5" topLeftCell="A6" activePane="bottomLeft" state="frozen"/>
      <selection sqref="A1:XFD1048576"/>
      <selection pane="bottomLeft" sqref="A1:XFD1048576"/>
    </sheetView>
  </sheetViews>
  <sheetFormatPr baseColWidth="10" defaultRowHeight="12.75" x14ac:dyDescent="0.2"/>
  <cols>
    <col min="1" max="1" width="24.28515625" customWidth="1"/>
    <col min="2" max="2" width="17.28515625" bestFit="1" customWidth="1"/>
    <col min="3" max="4" width="17.28515625" customWidth="1"/>
    <col min="5" max="6" width="15" customWidth="1"/>
    <col min="7" max="7" width="18" customWidth="1"/>
    <col min="8" max="8" width="13.7109375" bestFit="1" customWidth="1"/>
    <col min="9" max="9" width="10.5703125" customWidth="1"/>
    <col min="10" max="10" width="14.85546875" customWidth="1"/>
  </cols>
  <sheetData>
    <row r="1" spans="1:14" ht="33.75" customHeight="1" thickBot="1" x14ac:dyDescent="0.25">
      <c r="A1" s="175" t="s">
        <v>72</v>
      </c>
      <c r="B1" s="176"/>
      <c r="C1" s="176"/>
      <c r="D1" s="176"/>
      <c r="E1" s="176"/>
      <c r="F1" s="176"/>
      <c r="G1" s="177"/>
      <c r="H1" s="17"/>
      <c r="I1" s="17"/>
      <c r="J1" s="17"/>
      <c r="K1" s="17"/>
      <c r="L1" s="17"/>
      <c r="M1" s="17"/>
      <c r="N1" s="17"/>
    </row>
    <row r="2" spans="1:14" ht="18.75" customHeight="1" x14ac:dyDescent="0.2">
      <c r="A2" s="71"/>
      <c r="B2" s="71"/>
      <c r="C2" s="71"/>
      <c r="D2" s="71"/>
      <c r="E2" s="71"/>
      <c r="F2" s="71"/>
      <c r="G2" s="71"/>
      <c r="H2" s="17"/>
      <c r="I2" s="17"/>
      <c r="J2" s="17"/>
      <c r="K2" s="17"/>
      <c r="L2" s="17"/>
      <c r="M2" s="17"/>
      <c r="N2" s="17"/>
    </row>
    <row r="3" spans="1:14" ht="13.5" thickBot="1" x14ac:dyDescent="0.25">
      <c r="A3" s="1"/>
    </row>
    <row r="4" spans="1:14" ht="21" customHeight="1" x14ac:dyDescent="0.2">
      <c r="A4" s="166" t="s">
        <v>25</v>
      </c>
      <c r="B4" s="182" t="s">
        <v>47</v>
      </c>
      <c r="C4" s="183"/>
      <c r="D4" s="184"/>
      <c r="E4" s="178" t="s">
        <v>28</v>
      </c>
      <c r="F4" s="179"/>
      <c r="G4" s="180" t="s">
        <v>29</v>
      </c>
    </row>
    <row r="5" spans="1:14" ht="33" customHeight="1" thickBot="1" x14ac:dyDescent="0.25">
      <c r="A5" s="168"/>
      <c r="B5" s="50" t="s">
        <v>34</v>
      </c>
      <c r="C5" s="50" t="s">
        <v>35</v>
      </c>
      <c r="D5" s="50" t="s">
        <v>24</v>
      </c>
      <c r="E5" s="25" t="s">
        <v>33</v>
      </c>
      <c r="F5" s="75" t="s">
        <v>17</v>
      </c>
      <c r="G5" s="181"/>
    </row>
    <row r="6" spans="1:14" ht="14.25" x14ac:dyDescent="0.2">
      <c r="A6" s="43" t="s">
        <v>11</v>
      </c>
      <c r="B6" s="51">
        <v>4329404</v>
      </c>
      <c r="C6" s="51">
        <v>105504457</v>
      </c>
      <c r="D6" s="51">
        <v>109833861</v>
      </c>
      <c r="E6" s="10">
        <v>43739</v>
      </c>
      <c r="F6" s="10">
        <v>730709</v>
      </c>
      <c r="G6" s="10">
        <v>774448</v>
      </c>
      <c r="H6" s="127"/>
    </row>
    <row r="7" spans="1:14" ht="14.25" x14ac:dyDescent="0.2">
      <c r="A7" s="3" t="s">
        <v>10</v>
      </c>
      <c r="B7" s="51">
        <v>138084644</v>
      </c>
      <c r="C7" s="51">
        <v>22648915</v>
      </c>
      <c r="D7" s="51">
        <v>160733559</v>
      </c>
      <c r="E7" s="10">
        <v>1091959</v>
      </c>
      <c r="F7" s="10">
        <v>160491</v>
      </c>
      <c r="G7" s="10">
        <v>1252450</v>
      </c>
      <c r="H7" s="127"/>
    </row>
    <row r="8" spans="1:14" ht="14.25" x14ac:dyDescent="0.2">
      <c r="A8" s="4" t="s">
        <v>13</v>
      </c>
      <c r="B8" s="51">
        <v>307640</v>
      </c>
      <c r="C8" s="51">
        <v>0</v>
      </c>
      <c r="D8" s="51">
        <v>307640</v>
      </c>
      <c r="E8" s="10">
        <v>2277</v>
      </c>
      <c r="F8" s="10">
        <v>0</v>
      </c>
      <c r="G8" s="10">
        <v>2277</v>
      </c>
      <c r="H8" s="127"/>
    </row>
    <row r="9" spans="1:14" ht="14.25" x14ac:dyDescent="0.2">
      <c r="A9" s="3" t="s">
        <v>16</v>
      </c>
      <c r="B9" s="51">
        <v>2452566</v>
      </c>
      <c r="C9" s="51">
        <v>1804982</v>
      </c>
      <c r="D9" s="51">
        <v>4257548</v>
      </c>
      <c r="E9" s="10">
        <v>15553</v>
      </c>
      <c r="F9" s="10">
        <v>11278</v>
      </c>
      <c r="G9" s="10">
        <v>26831</v>
      </c>
      <c r="H9" s="127"/>
    </row>
    <row r="10" spans="1:14" ht="14.25" x14ac:dyDescent="0.2">
      <c r="A10" s="4" t="s">
        <v>15</v>
      </c>
      <c r="B10" s="51">
        <v>1249921</v>
      </c>
      <c r="C10" s="51">
        <v>1918206</v>
      </c>
      <c r="D10" s="51">
        <v>3168127</v>
      </c>
      <c r="E10" s="10">
        <v>7828</v>
      </c>
      <c r="F10" s="10">
        <v>14607</v>
      </c>
      <c r="G10" s="10">
        <v>22435</v>
      </c>
      <c r="H10" s="127"/>
    </row>
    <row r="11" spans="1:14" ht="14.25" x14ac:dyDescent="0.2">
      <c r="A11" s="3" t="s">
        <v>14</v>
      </c>
      <c r="B11" s="51">
        <v>0</v>
      </c>
      <c r="C11" s="51">
        <v>0</v>
      </c>
      <c r="D11" s="51">
        <v>0</v>
      </c>
      <c r="E11" s="10">
        <v>0</v>
      </c>
      <c r="F11" s="10">
        <v>0</v>
      </c>
      <c r="G11" s="10">
        <v>0</v>
      </c>
      <c r="H11" s="127"/>
    </row>
    <row r="12" spans="1:14" ht="14.25" x14ac:dyDescent="0.2">
      <c r="A12" s="4" t="s">
        <v>5</v>
      </c>
      <c r="B12" s="51">
        <v>1425804098</v>
      </c>
      <c r="C12" s="51">
        <v>2334251911</v>
      </c>
      <c r="D12" s="51">
        <v>3760056009</v>
      </c>
      <c r="E12" s="10">
        <v>11254960</v>
      </c>
      <c r="F12" s="10">
        <v>12669668</v>
      </c>
      <c r="G12" s="10">
        <v>23924628</v>
      </c>
      <c r="H12" s="127"/>
    </row>
    <row r="13" spans="1:14" ht="14.25" x14ac:dyDescent="0.2">
      <c r="A13" s="3" t="s">
        <v>9</v>
      </c>
      <c r="B13" s="51">
        <v>165962108</v>
      </c>
      <c r="C13" s="51">
        <v>119914443</v>
      </c>
      <c r="D13" s="51">
        <v>285876551</v>
      </c>
      <c r="E13" s="10">
        <v>1218824</v>
      </c>
      <c r="F13" s="10">
        <v>870288</v>
      </c>
      <c r="G13" s="10">
        <v>2089112</v>
      </c>
      <c r="H13" s="127"/>
    </row>
    <row r="14" spans="1:14" ht="14.25" x14ac:dyDescent="0.2">
      <c r="A14" s="4" t="s">
        <v>12</v>
      </c>
      <c r="B14" s="51">
        <v>67490305</v>
      </c>
      <c r="C14" s="51">
        <v>234402330</v>
      </c>
      <c r="D14" s="51">
        <v>301892635</v>
      </c>
      <c r="E14" s="10">
        <v>584949</v>
      </c>
      <c r="F14" s="10">
        <v>1807373</v>
      </c>
      <c r="G14" s="10">
        <v>2392322</v>
      </c>
      <c r="H14" s="127"/>
    </row>
    <row r="15" spans="1:14" ht="14.25" x14ac:dyDescent="0.2">
      <c r="A15" s="3" t="s">
        <v>4</v>
      </c>
      <c r="B15" s="51">
        <v>99215856</v>
      </c>
      <c r="C15" s="51">
        <v>277815842</v>
      </c>
      <c r="D15" s="51">
        <v>377031698</v>
      </c>
      <c r="E15" s="10">
        <v>876164</v>
      </c>
      <c r="F15" s="10">
        <v>1830983</v>
      </c>
      <c r="G15" s="10">
        <v>2707147</v>
      </c>
      <c r="H15" s="127"/>
    </row>
    <row r="16" spans="1:14" ht="14.25" x14ac:dyDescent="0.2">
      <c r="A16" s="4" t="s">
        <v>3</v>
      </c>
      <c r="B16" s="51">
        <v>6887771</v>
      </c>
      <c r="C16" s="51">
        <v>44023147</v>
      </c>
      <c r="D16" s="51">
        <v>50910918</v>
      </c>
      <c r="E16" s="10">
        <v>50246</v>
      </c>
      <c r="F16" s="10">
        <v>306186</v>
      </c>
      <c r="G16" s="10">
        <v>356432</v>
      </c>
      <c r="H16" s="127"/>
    </row>
    <row r="17" spans="1:8" ht="14.25" x14ac:dyDescent="0.2">
      <c r="A17" s="3" t="s">
        <v>8</v>
      </c>
      <c r="B17" s="51">
        <v>5355779</v>
      </c>
      <c r="C17" s="51">
        <v>4360636</v>
      </c>
      <c r="D17" s="51">
        <v>9716415</v>
      </c>
      <c r="E17" s="10">
        <v>40583</v>
      </c>
      <c r="F17" s="10">
        <v>32230</v>
      </c>
      <c r="G17" s="10">
        <v>72813</v>
      </c>
      <c r="H17" s="127"/>
    </row>
    <row r="18" spans="1:8" ht="14.25" x14ac:dyDescent="0.2">
      <c r="A18" s="4" t="s">
        <v>2</v>
      </c>
      <c r="B18" s="51">
        <v>110734972</v>
      </c>
      <c r="C18" s="51">
        <v>5958174</v>
      </c>
      <c r="D18" s="51">
        <v>116693146</v>
      </c>
      <c r="E18" s="10">
        <v>819301</v>
      </c>
      <c r="F18" s="10">
        <v>35604</v>
      </c>
      <c r="G18" s="10">
        <v>854905</v>
      </c>
      <c r="H18" s="127"/>
    </row>
    <row r="19" spans="1:8" ht="14.25" x14ac:dyDescent="0.2">
      <c r="A19" s="3" t="s">
        <v>1</v>
      </c>
      <c r="B19" s="51">
        <v>88314858</v>
      </c>
      <c r="C19" s="51">
        <v>13596616</v>
      </c>
      <c r="D19" s="51">
        <v>101911474</v>
      </c>
      <c r="E19" s="10">
        <v>663120</v>
      </c>
      <c r="F19" s="10">
        <v>87592</v>
      </c>
      <c r="G19" s="10">
        <v>750712</v>
      </c>
      <c r="H19" s="127"/>
    </row>
    <row r="20" spans="1:8" ht="14.25" x14ac:dyDescent="0.2">
      <c r="A20" s="4" t="s">
        <v>7</v>
      </c>
      <c r="B20" s="51">
        <v>76626574</v>
      </c>
      <c r="C20" s="51">
        <v>14181104</v>
      </c>
      <c r="D20" s="51">
        <v>90807678</v>
      </c>
      <c r="E20" s="10">
        <v>561947</v>
      </c>
      <c r="F20" s="10">
        <v>89841</v>
      </c>
      <c r="G20" s="10">
        <v>651788</v>
      </c>
      <c r="H20" s="127"/>
    </row>
    <row r="21" spans="1:8" ht="14.25" x14ac:dyDescent="0.2">
      <c r="A21" s="88" t="s">
        <v>6</v>
      </c>
      <c r="B21" s="51">
        <v>251223131</v>
      </c>
      <c r="C21" s="51">
        <v>33454974</v>
      </c>
      <c r="D21" s="51">
        <v>284678105</v>
      </c>
      <c r="E21" s="10">
        <v>1873778</v>
      </c>
      <c r="F21" s="10">
        <v>172237</v>
      </c>
      <c r="G21" s="10">
        <v>2046015</v>
      </c>
      <c r="H21" s="127"/>
    </row>
    <row r="22" spans="1:8" ht="15" thickBot="1" x14ac:dyDescent="0.25">
      <c r="A22" s="4" t="s">
        <v>0</v>
      </c>
      <c r="B22" s="51">
        <v>251829062</v>
      </c>
      <c r="C22" s="51">
        <v>107149704</v>
      </c>
      <c r="D22" s="51">
        <v>358978766</v>
      </c>
      <c r="E22" s="10">
        <v>1723182</v>
      </c>
      <c r="F22" s="10">
        <v>617229</v>
      </c>
      <c r="G22" s="10">
        <v>2340411</v>
      </c>
      <c r="H22" s="127"/>
    </row>
    <row r="23" spans="1:8" ht="15.75" thickBot="1" x14ac:dyDescent="0.25">
      <c r="A23" s="40" t="s">
        <v>24</v>
      </c>
      <c r="B23" s="51">
        <v>2695868689</v>
      </c>
      <c r="C23" s="51">
        <v>3320985441</v>
      </c>
      <c r="D23" s="51">
        <v>6016854130</v>
      </c>
      <c r="E23" s="10">
        <v>20828410</v>
      </c>
      <c r="F23" s="10">
        <v>19436316</v>
      </c>
      <c r="G23" s="10">
        <v>40264726</v>
      </c>
      <c r="H23" s="127"/>
    </row>
    <row r="24" spans="1:8" x14ac:dyDescent="0.2">
      <c r="A24" s="42" t="s">
        <v>82</v>
      </c>
    </row>
    <row r="25" spans="1:8" x14ac:dyDescent="0.2">
      <c r="C25" s="44"/>
      <c r="D25" s="44"/>
      <c r="F25" s="2"/>
    </row>
    <row r="26" spans="1:8" x14ac:dyDescent="0.2">
      <c r="B26" s="44"/>
      <c r="C26" s="44"/>
      <c r="D26" s="44"/>
      <c r="E26" s="44"/>
    </row>
    <row r="27" spans="1:8" x14ac:dyDescent="0.2">
      <c r="B27" s="44"/>
      <c r="C27" s="44"/>
    </row>
    <row r="28" spans="1:8" x14ac:dyDescent="0.2">
      <c r="E28" s="44"/>
      <c r="F28" s="44"/>
    </row>
    <row r="29" spans="1:8" x14ac:dyDescent="0.2">
      <c r="F29" s="44"/>
    </row>
  </sheetData>
  <mergeCells count="5">
    <mergeCell ref="A1:G1"/>
    <mergeCell ref="A4:A5"/>
    <mergeCell ref="B4:D4"/>
    <mergeCell ref="E4:F4"/>
    <mergeCell ref="G4:G5"/>
  </mergeCells>
  <printOptions horizontalCentered="1"/>
  <pageMargins left="0.70866141732283472" right="0.70866141732283472" top="0.9055118110236221" bottom="0.74803149606299213" header="0.31496062992125984" footer="0.31496062992125984"/>
  <pageSetup paperSize="9" orientation="landscape" r:id="rId1"/>
  <headerFooter>
    <oddHeader xml:space="preserve">&amp;C&amp;"Arial,Negrita"DATOS CAMPAÑA 2020/2021
MAYO 2021
FUENTE:INFOVI, EXTRACCIÓN DE 28/06/2021
</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S47"/>
  <sheetViews>
    <sheetView showGridLines="0" zoomScale="93" zoomScaleNormal="93" workbookViewId="0">
      <pane ySplit="5" topLeftCell="A23" activePane="bottomLeft" state="frozen"/>
      <selection sqref="A1:XFD1048576"/>
      <selection pane="bottomLeft" sqref="A1:XFD1048576"/>
    </sheetView>
  </sheetViews>
  <sheetFormatPr baseColWidth="10" defaultRowHeight="12.75" x14ac:dyDescent="0.2"/>
  <cols>
    <col min="1" max="1" width="24.28515625" customWidth="1"/>
    <col min="2" max="2" width="15.5703125" customWidth="1"/>
    <col min="3" max="3" width="16.28515625" customWidth="1"/>
    <col min="4" max="4" width="17.5703125" customWidth="1"/>
    <col min="5" max="5" width="17.140625" customWidth="1"/>
    <col min="6" max="6" width="18" customWidth="1"/>
    <col min="7" max="7" width="10.28515625" customWidth="1"/>
    <col min="8" max="8" width="12.140625" customWidth="1"/>
    <col min="9" max="9" width="16.5703125" customWidth="1"/>
    <col min="10" max="10" width="9.5703125" customWidth="1"/>
    <col min="11" max="11" width="9.85546875" customWidth="1"/>
    <col min="12" max="13" width="9" customWidth="1"/>
    <col min="14" max="14" width="10.5703125" customWidth="1"/>
    <col min="15" max="15" width="14.85546875" customWidth="1"/>
  </cols>
  <sheetData>
    <row r="1" spans="1:19" ht="33" customHeight="1" thickBot="1" x14ac:dyDescent="0.25">
      <c r="A1" s="175" t="s">
        <v>73</v>
      </c>
      <c r="B1" s="176"/>
      <c r="C1" s="176"/>
      <c r="D1" s="176"/>
      <c r="E1" s="176"/>
      <c r="F1" s="177"/>
      <c r="G1" s="17"/>
      <c r="H1" s="17"/>
      <c r="I1" s="17"/>
      <c r="J1" s="17"/>
      <c r="K1" s="17"/>
      <c r="L1" s="17"/>
      <c r="M1" s="17"/>
      <c r="N1" s="17"/>
      <c r="O1" s="17"/>
      <c r="P1" s="17"/>
      <c r="Q1" s="17"/>
      <c r="R1" s="17"/>
      <c r="S1" s="17"/>
    </row>
    <row r="2" spans="1:19" ht="13.5" thickBot="1" x14ac:dyDescent="0.25">
      <c r="A2" s="1"/>
    </row>
    <row r="3" spans="1:19" ht="21" customHeight="1" thickBot="1" x14ac:dyDescent="0.25">
      <c r="A3" s="166" t="s">
        <v>25</v>
      </c>
      <c r="B3" s="169" t="s">
        <v>28</v>
      </c>
      <c r="C3" s="170"/>
      <c r="D3" s="170"/>
      <c r="E3" s="171"/>
      <c r="F3" s="180" t="s">
        <v>29</v>
      </c>
    </row>
    <row r="4" spans="1:19" ht="21" customHeight="1" thickBot="1" x14ac:dyDescent="0.25">
      <c r="A4" s="167"/>
      <c r="B4" s="137" t="s">
        <v>33</v>
      </c>
      <c r="C4" s="138"/>
      <c r="D4" s="137" t="s">
        <v>17</v>
      </c>
      <c r="E4" s="138"/>
      <c r="F4" s="187"/>
    </row>
    <row r="5" spans="1:19" ht="24.75" customHeight="1" thickBot="1" x14ac:dyDescent="0.25">
      <c r="A5" s="168"/>
      <c r="B5" s="63" t="s">
        <v>19</v>
      </c>
      <c r="C5" s="64" t="s">
        <v>18</v>
      </c>
      <c r="D5" s="63" t="s">
        <v>19</v>
      </c>
      <c r="E5" s="62" t="s">
        <v>18</v>
      </c>
      <c r="F5" s="181"/>
    </row>
    <row r="6" spans="1:19" ht="14.25" x14ac:dyDescent="0.2">
      <c r="A6" s="43" t="s">
        <v>11</v>
      </c>
      <c r="B6" s="13">
        <v>5281</v>
      </c>
      <c r="C6" s="13">
        <v>825</v>
      </c>
      <c r="D6" s="13">
        <v>135596</v>
      </c>
      <c r="E6" s="13">
        <v>9220</v>
      </c>
      <c r="F6" s="10">
        <v>150922</v>
      </c>
    </row>
    <row r="7" spans="1:19" ht="14.25" x14ac:dyDescent="0.2">
      <c r="A7" s="3" t="s">
        <v>10</v>
      </c>
      <c r="B7" s="14">
        <v>71113</v>
      </c>
      <c r="C7" s="21">
        <v>3787</v>
      </c>
      <c r="D7" s="31">
        <v>4238</v>
      </c>
      <c r="E7" s="21">
        <v>264</v>
      </c>
      <c r="F7" s="69">
        <v>79402</v>
      </c>
    </row>
    <row r="8" spans="1:19" ht="14.25" x14ac:dyDescent="0.2">
      <c r="A8" s="4" t="s">
        <v>13</v>
      </c>
      <c r="B8" s="15">
        <v>2838</v>
      </c>
      <c r="C8" s="11">
        <v>492</v>
      </c>
      <c r="D8" s="32">
        <v>4359</v>
      </c>
      <c r="E8" s="11">
        <v>252</v>
      </c>
      <c r="F8" s="10">
        <v>7941</v>
      </c>
    </row>
    <row r="9" spans="1:19" ht="14.25" x14ac:dyDescent="0.2">
      <c r="A9" s="3" t="s">
        <v>16</v>
      </c>
      <c r="B9" s="14">
        <v>439</v>
      </c>
      <c r="C9" s="21">
        <v>729</v>
      </c>
      <c r="D9" s="31">
        <v>68</v>
      </c>
      <c r="E9" s="21">
        <v>143</v>
      </c>
      <c r="F9" s="69">
        <v>1379</v>
      </c>
    </row>
    <row r="10" spans="1:19" ht="14.25" x14ac:dyDescent="0.2">
      <c r="A10" s="4" t="s">
        <v>15</v>
      </c>
      <c r="B10" s="15">
        <v>0</v>
      </c>
      <c r="C10" s="11">
        <v>0</v>
      </c>
      <c r="D10" s="32">
        <v>40</v>
      </c>
      <c r="E10" s="11">
        <v>0</v>
      </c>
      <c r="F10" s="10">
        <v>40</v>
      </c>
    </row>
    <row r="11" spans="1:19" ht="14.25" x14ac:dyDescent="0.2">
      <c r="A11" s="3" t="s">
        <v>14</v>
      </c>
      <c r="B11" s="14">
        <v>321</v>
      </c>
      <c r="C11" s="21">
        <v>6</v>
      </c>
      <c r="D11" s="31">
        <v>929</v>
      </c>
      <c r="E11" s="21">
        <v>8</v>
      </c>
      <c r="F11" s="69">
        <v>1264</v>
      </c>
    </row>
    <row r="12" spans="1:19" ht="14.25" x14ac:dyDescent="0.2">
      <c r="A12" s="4" t="s">
        <v>5</v>
      </c>
      <c r="B12" s="15">
        <v>434663</v>
      </c>
      <c r="C12" s="11">
        <v>31490</v>
      </c>
      <c r="D12" s="32">
        <v>402387</v>
      </c>
      <c r="E12" s="11">
        <v>21853</v>
      </c>
      <c r="F12" s="10">
        <v>890393</v>
      </c>
    </row>
    <row r="13" spans="1:19" ht="14.25" x14ac:dyDescent="0.2">
      <c r="A13" s="3" t="s">
        <v>9</v>
      </c>
      <c r="B13" s="14">
        <v>51779</v>
      </c>
      <c r="C13" s="21">
        <v>13462</v>
      </c>
      <c r="D13" s="31">
        <v>10026</v>
      </c>
      <c r="E13" s="21">
        <v>9410</v>
      </c>
      <c r="F13" s="69">
        <v>84677</v>
      </c>
    </row>
    <row r="14" spans="1:19" ht="14.25" x14ac:dyDescent="0.2">
      <c r="A14" s="4" t="s">
        <v>12</v>
      </c>
      <c r="B14" s="15">
        <v>108806</v>
      </c>
      <c r="C14" s="11">
        <v>37757</v>
      </c>
      <c r="D14" s="32">
        <v>169405</v>
      </c>
      <c r="E14" s="11">
        <v>53252</v>
      </c>
      <c r="F14" s="10">
        <v>369220</v>
      </c>
    </row>
    <row r="15" spans="1:19" ht="14.25" x14ac:dyDescent="0.2">
      <c r="A15" s="3" t="s">
        <v>4</v>
      </c>
      <c r="B15" s="14">
        <v>41307</v>
      </c>
      <c r="C15" s="21">
        <v>318</v>
      </c>
      <c r="D15" s="31">
        <v>39058</v>
      </c>
      <c r="E15" s="21">
        <v>480</v>
      </c>
      <c r="F15" s="69">
        <v>81163</v>
      </c>
    </row>
    <row r="16" spans="1:19" ht="14.25" x14ac:dyDescent="0.2">
      <c r="A16" s="4" t="s">
        <v>3</v>
      </c>
      <c r="B16" s="15">
        <v>24912</v>
      </c>
      <c r="C16" s="11">
        <v>2267</v>
      </c>
      <c r="D16" s="32">
        <v>21267</v>
      </c>
      <c r="E16" s="11">
        <v>3833</v>
      </c>
      <c r="F16" s="10">
        <v>52279</v>
      </c>
    </row>
    <row r="17" spans="1:7" ht="14.25" x14ac:dyDescent="0.2">
      <c r="A17" s="3" t="s">
        <v>8</v>
      </c>
      <c r="B17" s="14">
        <v>772</v>
      </c>
      <c r="C17" s="21">
        <v>156</v>
      </c>
      <c r="D17" s="31">
        <v>20</v>
      </c>
      <c r="E17" s="21">
        <v>5</v>
      </c>
      <c r="F17" s="69">
        <v>953</v>
      </c>
    </row>
    <row r="18" spans="1:7" ht="14.25" x14ac:dyDescent="0.2">
      <c r="A18" s="4" t="s">
        <v>2</v>
      </c>
      <c r="B18" s="15">
        <v>69038</v>
      </c>
      <c r="C18" s="11">
        <v>4349</v>
      </c>
      <c r="D18" s="32">
        <v>26190</v>
      </c>
      <c r="E18" s="11">
        <v>2831</v>
      </c>
      <c r="F18" s="10">
        <v>102408</v>
      </c>
    </row>
    <row r="19" spans="1:7" ht="14.25" x14ac:dyDescent="0.2">
      <c r="A19" s="3" t="s">
        <v>1</v>
      </c>
      <c r="B19" s="14">
        <v>43283</v>
      </c>
      <c r="C19" s="21">
        <v>9351</v>
      </c>
      <c r="D19" s="31">
        <v>5953</v>
      </c>
      <c r="E19" s="21">
        <v>2198</v>
      </c>
      <c r="F19" s="69">
        <v>60785</v>
      </c>
    </row>
    <row r="20" spans="1:7" ht="14.25" x14ac:dyDescent="0.2">
      <c r="A20" s="4" t="s">
        <v>7</v>
      </c>
      <c r="B20" s="16">
        <v>86221</v>
      </c>
      <c r="C20" s="12">
        <v>10350</v>
      </c>
      <c r="D20" s="33">
        <v>4011</v>
      </c>
      <c r="E20" s="12">
        <v>3923</v>
      </c>
      <c r="F20" s="70">
        <v>104505</v>
      </c>
      <c r="G20" s="44"/>
    </row>
    <row r="21" spans="1:7" ht="14.25" x14ac:dyDescent="0.2">
      <c r="A21" s="88" t="s">
        <v>6</v>
      </c>
      <c r="B21" s="14">
        <v>188012</v>
      </c>
      <c r="C21" s="21">
        <v>13236</v>
      </c>
      <c r="D21" s="31">
        <v>11207</v>
      </c>
      <c r="E21" s="21">
        <v>5476</v>
      </c>
      <c r="F21" s="21">
        <v>217931</v>
      </c>
      <c r="G21" s="44"/>
    </row>
    <row r="22" spans="1:7" ht="15" thickBot="1" x14ac:dyDescent="0.25">
      <c r="A22" s="4" t="s">
        <v>0</v>
      </c>
      <c r="B22" s="15">
        <v>209928</v>
      </c>
      <c r="C22" s="11">
        <v>6904</v>
      </c>
      <c r="D22" s="32">
        <v>72738</v>
      </c>
      <c r="E22" s="11">
        <v>4332</v>
      </c>
      <c r="F22" s="76">
        <v>293902</v>
      </c>
      <c r="G22" s="44"/>
    </row>
    <row r="23" spans="1:7" ht="15.75" thickBot="1" x14ac:dyDescent="0.25">
      <c r="A23" s="48" t="s">
        <v>24</v>
      </c>
      <c r="B23" s="36">
        <v>1338713</v>
      </c>
      <c r="C23" s="22">
        <v>135479</v>
      </c>
      <c r="D23" s="22">
        <v>907492</v>
      </c>
      <c r="E23" s="22">
        <v>117480</v>
      </c>
      <c r="F23" s="22">
        <v>2499164</v>
      </c>
    </row>
    <row r="24" spans="1:7" x14ac:dyDescent="0.2">
      <c r="A24" s="42" t="s">
        <v>82</v>
      </c>
    </row>
    <row r="25" spans="1:7" x14ac:dyDescent="0.2">
      <c r="E25" s="2"/>
    </row>
    <row r="26" spans="1:7" ht="13.5" thickBot="1" x14ac:dyDescent="0.25">
      <c r="B26" s="44"/>
      <c r="C26" s="44"/>
      <c r="D26" s="44"/>
    </row>
    <row r="27" spans="1:7" ht="21" customHeight="1" thickBot="1" x14ac:dyDescent="0.25">
      <c r="A27" s="185" t="s">
        <v>25</v>
      </c>
      <c r="B27" s="137" t="s">
        <v>28</v>
      </c>
      <c r="C27" s="138"/>
    </row>
    <row r="28" spans="1:7" ht="26.25" customHeight="1" thickBot="1" x14ac:dyDescent="0.25">
      <c r="A28" s="186"/>
      <c r="B28" s="72" t="s">
        <v>48</v>
      </c>
      <c r="C28" s="73" t="s">
        <v>32</v>
      </c>
    </row>
    <row r="29" spans="1:7" ht="14.25" x14ac:dyDescent="0.2">
      <c r="A29" s="43" t="s">
        <v>11</v>
      </c>
      <c r="B29" s="13">
        <v>97935</v>
      </c>
      <c r="C29" s="10">
        <v>52987</v>
      </c>
    </row>
    <row r="30" spans="1:7" ht="14.25" x14ac:dyDescent="0.2">
      <c r="A30" s="3" t="s">
        <v>10</v>
      </c>
      <c r="B30" s="14">
        <v>38020</v>
      </c>
      <c r="C30" s="21">
        <v>41382</v>
      </c>
    </row>
    <row r="31" spans="1:7" ht="14.25" x14ac:dyDescent="0.2">
      <c r="A31" s="4" t="s">
        <v>13</v>
      </c>
      <c r="B31" s="15">
        <v>0</v>
      </c>
      <c r="C31" s="11">
        <v>7941</v>
      </c>
    </row>
    <row r="32" spans="1:7" ht="14.25" x14ac:dyDescent="0.2">
      <c r="A32" s="3" t="s">
        <v>16</v>
      </c>
      <c r="B32" s="14">
        <v>872</v>
      </c>
      <c r="C32" s="21">
        <v>507</v>
      </c>
    </row>
    <row r="33" spans="1:4" ht="14.25" x14ac:dyDescent="0.2">
      <c r="A33" s="4" t="s">
        <v>15</v>
      </c>
      <c r="B33" s="15">
        <v>40</v>
      </c>
      <c r="C33" s="11">
        <v>0</v>
      </c>
    </row>
    <row r="34" spans="1:4" ht="14.25" x14ac:dyDescent="0.2">
      <c r="A34" s="3" t="s">
        <v>14</v>
      </c>
      <c r="B34" s="14">
        <v>0</v>
      </c>
      <c r="C34" s="21">
        <v>1264</v>
      </c>
    </row>
    <row r="35" spans="1:4" ht="14.25" x14ac:dyDescent="0.2">
      <c r="A35" s="4" t="s">
        <v>5</v>
      </c>
      <c r="B35" s="15">
        <v>872189</v>
      </c>
      <c r="C35" s="11">
        <v>18204</v>
      </c>
    </row>
    <row r="36" spans="1:4" ht="14.25" x14ac:dyDescent="0.2">
      <c r="A36" s="3" t="s">
        <v>9</v>
      </c>
      <c r="B36" s="14">
        <v>83144</v>
      </c>
      <c r="C36" s="21">
        <v>1533</v>
      </c>
    </row>
    <row r="37" spans="1:4" ht="14.25" x14ac:dyDescent="0.2">
      <c r="A37" s="4" t="s">
        <v>12</v>
      </c>
      <c r="B37" s="15">
        <v>251390</v>
      </c>
      <c r="C37" s="11">
        <v>117830</v>
      </c>
    </row>
    <row r="38" spans="1:4" ht="14.25" x14ac:dyDescent="0.2">
      <c r="A38" s="3" t="s">
        <v>4</v>
      </c>
      <c r="B38" s="14">
        <v>24610</v>
      </c>
      <c r="C38" s="21">
        <v>56553</v>
      </c>
    </row>
    <row r="39" spans="1:4" ht="14.25" x14ac:dyDescent="0.2">
      <c r="A39" s="4" t="s">
        <v>3</v>
      </c>
      <c r="B39" s="15">
        <v>14170</v>
      </c>
      <c r="C39" s="11">
        <v>38109</v>
      </c>
    </row>
    <row r="40" spans="1:4" ht="14.25" x14ac:dyDescent="0.2">
      <c r="A40" s="3" t="s">
        <v>8</v>
      </c>
      <c r="B40" s="14">
        <v>953</v>
      </c>
      <c r="C40" s="21">
        <v>0</v>
      </c>
    </row>
    <row r="41" spans="1:4" ht="14.25" x14ac:dyDescent="0.2">
      <c r="A41" s="4" t="s">
        <v>2</v>
      </c>
      <c r="B41" s="15">
        <v>90852</v>
      </c>
      <c r="C41" s="11">
        <v>11556</v>
      </c>
    </row>
    <row r="42" spans="1:4" ht="14.25" x14ac:dyDescent="0.2">
      <c r="A42" s="3" t="s">
        <v>1</v>
      </c>
      <c r="B42" s="14">
        <v>59925</v>
      </c>
      <c r="C42" s="21">
        <v>860</v>
      </c>
    </row>
    <row r="43" spans="1:4" ht="14.25" x14ac:dyDescent="0.2">
      <c r="A43" s="4" t="s">
        <v>7</v>
      </c>
      <c r="B43" s="16">
        <v>80836</v>
      </c>
      <c r="C43" s="12">
        <v>23669</v>
      </c>
    </row>
    <row r="44" spans="1:4" ht="14.25" x14ac:dyDescent="0.2">
      <c r="A44" s="3" t="s">
        <v>6</v>
      </c>
      <c r="B44" s="14">
        <v>159980</v>
      </c>
      <c r="C44" s="21">
        <v>57951</v>
      </c>
    </row>
    <row r="45" spans="1:4" ht="15" thickBot="1" x14ac:dyDescent="0.25">
      <c r="A45" s="4" t="s">
        <v>0</v>
      </c>
      <c r="B45" s="15">
        <v>285003</v>
      </c>
      <c r="C45" s="11">
        <v>8899</v>
      </c>
    </row>
    <row r="46" spans="1:4" ht="15.75" thickBot="1" x14ac:dyDescent="0.25">
      <c r="A46" s="48" t="s">
        <v>24</v>
      </c>
      <c r="B46" s="36">
        <v>2059919</v>
      </c>
      <c r="C46" s="22">
        <v>439245</v>
      </c>
      <c r="D46" s="44"/>
    </row>
    <row r="47" spans="1:4" x14ac:dyDescent="0.2">
      <c r="A47" s="42" t="s">
        <v>82</v>
      </c>
    </row>
  </sheetData>
  <mergeCells count="8">
    <mergeCell ref="A27:A28"/>
    <mergeCell ref="B27:C27"/>
    <mergeCell ref="A1:F1"/>
    <mergeCell ref="A3:A5"/>
    <mergeCell ref="B3:E3"/>
    <mergeCell ref="F3:F5"/>
    <mergeCell ref="D4:E4"/>
    <mergeCell ref="B4:C4"/>
  </mergeCells>
  <printOptions horizontalCentered="1"/>
  <pageMargins left="0.70866141732283472" right="0.70866141732283472" top="0.9055118110236221" bottom="0.74803149606299213" header="0.31496062992125984" footer="0.31496062992125984"/>
  <pageSetup paperSize="9" scale="67" orientation="landscape" r:id="rId1"/>
  <headerFooter>
    <oddHeader xml:space="preserve">&amp;C&amp;"Arial,Negrita"DATOS CAMPAÑA 2020/2021
MAYO 2021
FUENTE:INFOVI, EXTRACCIÓN DE 28/06/2021
</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47"/>
  <sheetViews>
    <sheetView showGridLines="0" zoomScale="93" zoomScaleNormal="93" workbookViewId="0">
      <pane ySplit="4" topLeftCell="A16" activePane="bottomLeft" state="frozen"/>
      <selection sqref="A1:XFD1048576"/>
      <selection pane="bottomLeft" sqref="A1:XFD1048576"/>
    </sheetView>
  </sheetViews>
  <sheetFormatPr baseColWidth="10" defaultRowHeight="12.75" x14ac:dyDescent="0.2"/>
  <cols>
    <col min="1" max="1" width="24.28515625" customWidth="1"/>
    <col min="2" max="2" width="15.5703125" customWidth="1"/>
    <col min="3" max="3" width="17.5703125" customWidth="1"/>
    <col min="4" max="4" width="15.7109375" customWidth="1"/>
    <col min="5" max="6" width="16.7109375" customWidth="1"/>
    <col min="7" max="7" width="16.28515625" customWidth="1"/>
    <col min="8" max="8" width="16.5703125" customWidth="1"/>
    <col min="9" max="9" width="13.28515625" customWidth="1"/>
    <col min="10" max="10" width="15.7109375" customWidth="1"/>
    <col min="11" max="12" width="9" customWidth="1"/>
    <col min="13" max="13" width="10.5703125" customWidth="1"/>
    <col min="14" max="14" width="14.85546875" customWidth="1"/>
  </cols>
  <sheetData>
    <row r="1" spans="1:18" ht="30" customHeight="1" thickBot="1" x14ac:dyDescent="0.25">
      <c r="A1" s="175" t="s">
        <v>74</v>
      </c>
      <c r="B1" s="176"/>
      <c r="C1" s="176"/>
      <c r="D1" s="176"/>
      <c r="E1" s="176"/>
      <c r="F1" s="176"/>
      <c r="G1" s="190"/>
      <c r="H1" s="191"/>
      <c r="I1" s="17"/>
      <c r="J1" s="17"/>
      <c r="K1" s="17"/>
      <c r="L1" s="17"/>
      <c r="M1" s="17"/>
      <c r="N1" s="17"/>
      <c r="O1" s="17"/>
      <c r="P1" s="17"/>
      <c r="Q1" s="17"/>
      <c r="R1" s="17"/>
    </row>
    <row r="2" spans="1:18" ht="13.5" thickBot="1" x14ac:dyDescent="0.25">
      <c r="A2" s="1"/>
    </row>
    <row r="3" spans="1:18" ht="21" customHeight="1" thickBot="1" x14ac:dyDescent="0.25">
      <c r="A3" s="166" t="s">
        <v>25</v>
      </c>
      <c r="B3" s="169" t="s">
        <v>54</v>
      </c>
      <c r="C3" s="170"/>
      <c r="D3" s="170"/>
      <c r="E3" s="171"/>
      <c r="F3" s="192" t="s">
        <v>37</v>
      </c>
      <c r="G3" s="180" t="s">
        <v>38</v>
      </c>
      <c r="H3" s="180" t="s">
        <v>36</v>
      </c>
    </row>
    <row r="4" spans="1:18" ht="21" customHeight="1" thickBot="1" x14ac:dyDescent="0.25">
      <c r="A4" s="167"/>
      <c r="B4" s="137" t="s">
        <v>33</v>
      </c>
      <c r="C4" s="138"/>
      <c r="D4" s="137" t="s">
        <v>17</v>
      </c>
      <c r="E4" s="138"/>
      <c r="F4" s="193"/>
      <c r="G4" s="187"/>
      <c r="H4" s="187"/>
    </row>
    <row r="5" spans="1:18" ht="24.75" customHeight="1" thickBot="1" x14ac:dyDescent="0.25">
      <c r="A5" s="168"/>
      <c r="B5" s="63" t="s">
        <v>19</v>
      </c>
      <c r="C5" s="64" t="s">
        <v>18</v>
      </c>
      <c r="D5" s="63" t="s">
        <v>19</v>
      </c>
      <c r="E5" s="62" t="s">
        <v>18</v>
      </c>
      <c r="F5" s="194"/>
      <c r="G5" s="181"/>
      <c r="H5" s="181"/>
    </row>
    <row r="6" spans="1:18" ht="14.25" x14ac:dyDescent="0.2">
      <c r="A6" s="43" t="s">
        <v>11</v>
      </c>
      <c r="B6" s="13">
        <v>0</v>
      </c>
      <c r="C6" s="60">
        <v>295</v>
      </c>
      <c r="D6" s="30">
        <v>0</v>
      </c>
      <c r="E6" s="60">
        <v>45</v>
      </c>
      <c r="F6" s="10">
        <v>340</v>
      </c>
      <c r="G6" s="10">
        <v>0</v>
      </c>
      <c r="H6" s="10">
        <v>340</v>
      </c>
      <c r="I6" s="44"/>
    </row>
    <row r="7" spans="1:18" ht="14.25" x14ac:dyDescent="0.2">
      <c r="A7" s="3" t="s">
        <v>10</v>
      </c>
      <c r="B7" s="14">
        <v>0</v>
      </c>
      <c r="C7" s="21">
        <v>12</v>
      </c>
      <c r="D7" s="31">
        <v>0</v>
      </c>
      <c r="E7" s="21">
        <v>38</v>
      </c>
      <c r="F7" s="69">
        <v>50</v>
      </c>
      <c r="G7" s="69">
        <v>0</v>
      </c>
      <c r="H7" s="69">
        <v>50</v>
      </c>
      <c r="I7" s="44"/>
    </row>
    <row r="8" spans="1:18" ht="14.25" x14ac:dyDescent="0.2">
      <c r="A8" s="4" t="s">
        <v>13</v>
      </c>
      <c r="B8" s="15">
        <v>32</v>
      </c>
      <c r="C8" s="11">
        <v>0</v>
      </c>
      <c r="D8" s="32">
        <v>264</v>
      </c>
      <c r="E8" s="11">
        <v>0</v>
      </c>
      <c r="F8" s="10">
        <v>296</v>
      </c>
      <c r="G8" s="10">
        <v>0</v>
      </c>
      <c r="H8" s="10">
        <v>296</v>
      </c>
      <c r="I8" s="44"/>
    </row>
    <row r="9" spans="1:18" ht="14.25" x14ac:dyDescent="0.2">
      <c r="A9" s="3" t="s">
        <v>16</v>
      </c>
      <c r="B9" s="14">
        <v>0</v>
      </c>
      <c r="C9" s="21">
        <v>66</v>
      </c>
      <c r="D9" s="31">
        <v>0</v>
      </c>
      <c r="E9" s="21">
        <v>0</v>
      </c>
      <c r="F9" s="69">
        <v>66</v>
      </c>
      <c r="G9" s="69">
        <v>0</v>
      </c>
      <c r="H9" s="69">
        <v>66</v>
      </c>
      <c r="I9" s="44"/>
    </row>
    <row r="10" spans="1:18" ht="14.25" x14ac:dyDescent="0.2">
      <c r="A10" s="4" t="s">
        <v>15</v>
      </c>
      <c r="B10" s="15">
        <v>0</v>
      </c>
      <c r="C10" s="11">
        <v>0</v>
      </c>
      <c r="D10" s="32">
        <v>0</v>
      </c>
      <c r="E10" s="11">
        <v>0</v>
      </c>
      <c r="F10" s="10">
        <v>0</v>
      </c>
      <c r="G10" s="10">
        <v>0</v>
      </c>
      <c r="H10" s="10">
        <v>0</v>
      </c>
      <c r="I10" s="44"/>
    </row>
    <row r="11" spans="1:18" ht="14.25" x14ac:dyDescent="0.2">
      <c r="A11" s="3" t="s">
        <v>14</v>
      </c>
      <c r="B11" s="14">
        <v>0</v>
      </c>
      <c r="C11" s="21">
        <v>0</v>
      </c>
      <c r="D11" s="31">
        <v>0</v>
      </c>
      <c r="E11" s="21">
        <v>0</v>
      </c>
      <c r="F11" s="69">
        <v>0</v>
      </c>
      <c r="G11" s="69">
        <v>0</v>
      </c>
      <c r="H11" s="69">
        <v>0</v>
      </c>
      <c r="I11" s="44"/>
    </row>
    <row r="12" spans="1:18" ht="14.25" x14ac:dyDescent="0.2">
      <c r="A12" s="4" t="s">
        <v>5</v>
      </c>
      <c r="B12" s="15">
        <v>3295</v>
      </c>
      <c r="C12" s="11">
        <v>0</v>
      </c>
      <c r="D12" s="32">
        <v>1251</v>
      </c>
      <c r="E12" s="11">
        <v>0</v>
      </c>
      <c r="F12" s="10">
        <v>4546</v>
      </c>
      <c r="G12" s="10">
        <v>0</v>
      </c>
      <c r="H12" s="10">
        <v>4546</v>
      </c>
      <c r="I12" s="44"/>
    </row>
    <row r="13" spans="1:18" ht="14.25" x14ac:dyDescent="0.2">
      <c r="A13" s="3" t="s">
        <v>9</v>
      </c>
      <c r="B13" s="14">
        <v>0</v>
      </c>
      <c r="C13" s="21">
        <v>0</v>
      </c>
      <c r="D13" s="31">
        <v>0</v>
      </c>
      <c r="E13" s="21">
        <v>103</v>
      </c>
      <c r="F13" s="69">
        <v>103</v>
      </c>
      <c r="G13" s="69">
        <v>0</v>
      </c>
      <c r="H13" s="69">
        <v>103</v>
      </c>
      <c r="I13" s="44"/>
    </row>
    <row r="14" spans="1:18" ht="14.25" x14ac:dyDescent="0.2">
      <c r="A14" s="4" t="s">
        <v>12</v>
      </c>
      <c r="B14" s="15">
        <v>3357</v>
      </c>
      <c r="C14" s="11">
        <v>390</v>
      </c>
      <c r="D14" s="32">
        <v>0</v>
      </c>
      <c r="E14" s="11">
        <v>46</v>
      </c>
      <c r="F14" s="10">
        <v>3421</v>
      </c>
      <c r="G14" s="10">
        <v>372</v>
      </c>
      <c r="H14" s="10">
        <v>3793</v>
      </c>
      <c r="I14" s="44"/>
    </row>
    <row r="15" spans="1:18" ht="14.25" x14ac:dyDescent="0.2">
      <c r="A15" s="3" t="s">
        <v>4</v>
      </c>
      <c r="B15" s="14">
        <v>0</v>
      </c>
      <c r="C15" s="21">
        <v>227</v>
      </c>
      <c r="D15" s="31">
        <v>0</v>
      </c>
      <c r="E15" s="21">
        <v>0</v>
      </c>
      <c r="F15" s="69">
        <v>0</v>
      </c>
      <c r="G15" s="69">
        <v>227</v>
      </c>
      <c r="H15" s="69">
        <v>227</v>
      </c>
      <c r="I15" s="44"/>
    </row>
    <row r="16" spans="1:18" ht="14.25" x14ac:dyDescent="0.2">
      <c r="A16" s="4" t="s">
        <v>3</v>
      </c>
      <c r="B16" s="15">
        <v>0</v>
      </c>
      <c r="C16" s="11">
        <v>0</v>
      </c>
      <c r="D16" s="32">
        <v>0</v>
      </c>
      <c r="E16" s="11">
        <v>0</v>
      </c>
      <c r="F16" s="10">
        <v>0</v>
      </c>
      <c r="G16" s="10">
        <v>0</v>
      </c>
      <c r="H16" s="10">
        <v>0</v>
      </c>
      <c r="I16" s="44"/>
    </row>
    <row r="17" spans="1:10" ht="14.25" x14ac:dyDescent="0.2">
      <c r="A17" s="3" t="s">
        <v>8</v>
      </c>
      <c r="B17" s="14">
        <v>0</v>
      </c>
      <c r="C17" s="21">
        <v>0</v>
      </c>
      <c r="D17" s="31">
        <v>0</v>
      </c>
      <c r="E17" s="21">
        <v>0</v>
      </c>
      <c r="F17" s="69">
        <v>0</v>
      </c>
      <c r="G17" s="69">
        <v>0</v>
      </c>
      <c r="H17" s="69">
        <v>0</v>
      </c>
      <c r="I17" s="44"/>
    </row>
    <row r="18" spans="1:10" ht="14.25" x14ac:dyDescent="0.2">
      <c r="A18" s="4" t="s">
        <v>2</v>
      </c>
      <c r="B18" s="15">
        <v>0</v>
      </c>
      <c r="C18" s="11">
        <v>0</v>
      </c>
      <c r="D18" s="32">
        <v>0</v>
      </c>
      <c r="E18" s="11">
        <v>5</v>
      </c>
      <c r="F18" s="10">
        <v>5</v>
      </c>
      <c r="G18" s="10">
        <v>0</v>
      </c>
      <c r="H18" s="10">
        <v>5</v>
      </c>
      <c r="I18" s="44"/>
    </row>
    <row r="19" spans="1:10" ht="14.25" x14ac:dyDescent="0.2">
      <c r="A19" s="3" t="s">
        <v>1</v>
      </c>
      <c r="B19" s="14">
        <v>3061</v>
      </c>
      <c r="C19" s="21">
        <v>0</v>
      </c>
      <c r="D19" s="31">
        <v>0</v>
      </c>
      <c r="E19" s="21">
        <v>0</v>
      </c>
      <c r="F19" s="69">
        <v>3061</v>
      </c>
      <c r="G19" s="69">
        <v>0</v>
      </c>
      <c r="H19" s="69">
        <v>3061</v>
      </c>
      <c r="I19" s="44"/>
    </row>
    <row r="20" spans="1:10" ht="14.25" x14ac:dyDescent="0.2">
      <c r="A20" s="4" t="s">
        <v>7</v>
      </c>
      <c r="B20" s="16">
        <v>0</v>
      </c>
      <c r="C20" s="12">
        <v>10</v>
      </c>
      <c r="D20" s="33">
        <v>0</v>
      </c>
      <c r="E20" s="12">
        <v>8</v>
      </c>
      <c r="F20" s="70">
        <v>18</v>
      </c>
      <c r="G20" s="70">
        <v>0</v>
      </c>
      <c r="H20" s="70">
        <v>18</v>
      </c>
      <c r="I20" s="44"/>
    </row>
    <row r="21" spans="1:10" ht="14.25" x14ac:dyDescent="0.2">
      <c r="A21" s="88" t="s">
        <v>6</v>
      </c>
      <c r="B21" s="14">
        <v>0</v>
      </c>
      <c r="C21" s="21">
        <v>507</v>
      </c>
      <c r="D21" s="31">
        <v>0</v>
      </c>
      <c r="E21" s="21">
        <v>77</v>
      </c>
      <c r="F21" s="21">
        <v>584</v>
      </c>
      <c r="G21" s="21">
        <v>0</v>
      </c>
      <c r="H21" s="21">
        <v>584</v>
      </c>
      <c r="I21" s="44"/>
    </row>
    <row r="22" spans="1:10" ht="15" thickBot="1" x14ac:dyDescent="0.25">
      <c r="A22" s="4" t="s">
        <v>0</v>
      </c>
      <c r="B22" s="15">
        <v>0</v>
      </c>
      <c r="C22" s="11">
        <v>760</v>
      </c>
      <c r="D22" s="32">
        <v>0</v>
      </c>
      <c r="E22" s="11">
        <v>54</v>
      </c>
      <c r="F22" s="10">
        <v>814</v>
      </c>
      <c r="G22" s="10">
        <v>0</v>
      </c>
      <c r="H22" s="10">
        <v>814</v>
      </c>
      <c r="I22" s="44"/>
    </row>
    <row r="23" spans="1:10" ht="15.75" thickBot="1" x14ac:dyDescent="0.25">
      <c r="A23" s="48" t="s">
        <v>24</v>
      </c>
      <c r="B23" s="36">
        <v>9745</v>
      </c>
      <c r="C23" s="36">
        <v>2267</v>
      </c>
      <c r="D23" s="36">
        <v>1515</v>
      </c>
      <c r="E23" s="36">
        <v>376</v>
      </c>
      <c r="F23" s="36">
        <v>13304</v>
      </c>
      <c r="G23" s="36">
        <v>599</v>
      </c>
      <c r="H23" s="22">
        <v>13903</v>
      </c>
      <c r="I23" s="44"/>
    </row>
    <row r="24" spans="1:10" x14ac:dyDescent="0.2">
      <c r="A24" s="42" t="s">
        <v>82</v>
      </c>
      <c r="J24" s="44"/>
    </row>
    <row r="25" spans="1:10" x14ac:dyDescent="0.2">
      <c r="E25" s="2"/>
      <c r="G25" s="44"/>
    </row>
    <row r="26" spans="1:10" ht="13.5" thickBot="1" x14ac:dyDescent="0.25">
      <c r="B26" s="44"/>
      <c r="C26" s="44"/>
      <c r="D26" s="44"/>
    </row>
    <row r="27" spans="1:10" ht="25.5" customHeight="1" thickBot="1" x14ac:dyDescent="0.25">
      <c r="A27" s="185" t="s">
        <v>25</v>
      </c>
      <c r="B27" s="188" t="s">
        <v>39</v>
      </c>
      <c r="C27" s="189"/>
    </row>
    <row r="28" spans="1:10" ht="26.25" customHeight="1" thickBot="1" x14ac:dyDescent="0.25">
      <c r="A28" s="186"/>
      <c r="B28" s="72" t="s">
        <v>48</v>
      </c>
      <c r="C28" s="73" t="s">
        <v>32</v>
      </c>
    </row>
    <row r="29" spans="1:10" ht="14.25" x14ac:dyDescent="0.2">
      <c r="A29" s="43" t="s">
        <v>11</v>
      </c>
      <c r="B29" s="13">
        <v>0</v>
      </c>
      <c r="C29" s="10">
        <v>340</v>
      </c>
    </row>
    <row r="30" spans="1:10" ht="14.25" x14ac:dyDescent="0.2">
      <c r="A30" s="3" t="s">
        <v>10</v>
      </c>
      <c r="B30" s="14">
        <v>12</v>
      </c>
      <c r="C30" s="21">
        <v>38</v>
      </c>
    </row>
    <row r="31" spans="1:10" ht="14.25" x14ac:dyDescent="0.2">
      <c r="A31" s="4" t="s">
        <v>13</v>
      </c>
      <c r="B31" s="15">
        <v>0</v>
      </c>
      <c r="C31" s="11">
        <v>296</v>
      </c>
    </row>
    <row r="32" spans="1:10" ht="14.25" x14ac:dyDescent="0.2">
      <c r="A32" s="3" t="s">
        <v>16</v>
      </c>
      <c r="B32" s="14">
        <v>66</v>
      </c>
      <c r="C32" s="21">
        <v>0</v>
      </c>
    </row>
    <row r="33" spans="1:4" ht="14.25" x14ac:dyDescent="0.2">
      <c r="A33" s="90" t="s">
        <v>15</v>
      </c>
      <c r="B33" s="13">
        <v>0</v>
      </c>
      <c r="C33" s="10">
        <v>0</v>
      </c>
    </row>
    <row r="34" spans="1:4" ht="14.25" x14ac:dyDescent="0.2">
      <c r="A34" s="3" t="s">
        <v>14</v>
      </c>
      <c r="B34" s="14">
        <v>0</v>
      </c>
      <c r="C34" s="21">
        <v>0</v>
      </c>
    </row>
    <row r="35" spans="1:4" ht="14.25" x14ac:dyDescent="0.2">
      <c r="A35" s="90" t="s">
        <v>5</v>
      </c>
      <c r="B35" s="13">
        <v>3565</v>
      </c>
      <c r="C35" s="10">
        <v>981</v>
      </c>
    </row>
    <row r="36" spans="1:4" ht="14.25" x14ac:dyDescent="0.2">
      <c r="A36" s="3" t="s">
        <v>9</v>
      </c>
      <c r="B36" s="14">
        <v>103</v>
      </c>
      <c r="C36" s="21">
        <v>0</v>
      </c>
    </row>
    <row r="37" spans="1:4" ht="14.25" x14ac:dyDescent="0.2">
      <c r="A37" s="90" t="s">
        <v>12</v>
      </c>
      <c r="B37" s="13">
        <v>3768</v>
      </c>
      <c r="C37" s="10">
        <v>25</v>
      </c>
    </row>
    <row r="38" spans="1:4" ht="14.25" x14ac:dyDescent="0.2">
      <c r="A38" s="3" t="s">
        <v>4</v>
      </c>
      <c r="B38" s="14">
        <v>0</v>
      </c>
      <c r="C38" s="21">
        <v>227</v>
      </c>
    </row>
    <row r="39" spans="1:4" ht="14.25" x14ac:dyDescent="0.2">
      <c r="A39" s="90" t="s">
        <v>3</v>
      </c>
      <c r="B39" s="13">
        <v>0</v>
      </c>
      <c r="C39" s="10">
        <v>0</v>
      </c>
    </row>
    <row r="40" spans="1:4" ht="14.25" x14ac:dyDescent="0.2">
      <c r="A40" s="3" t="s">
        <v>8</v>
      </c>
      <c r="B40" s="14">
        <v>0</v>
      </c>
      <c r="C40" s="21">
        <v>0</v>
      </c>
    </row>
    <row r="41" spans="1:4" ht="14.25" x14ac:dyDescent="0.2">
      <c r="A41" s="4" t="s">
        <v>2</v>
      </c>
      <c r="B41" s="15">
        <v>5</v>
      </c>
      <c r="C41" s="11">
        <v>0</v>
      </c>
    </row>
    <row r="42" spans="1:4" ht="14.25" x14ac:dyDescent="0.2">
      <c r="A42" s="3" t="s">
        <v>1</v>
      </c>
      <c r="B42" s="14">
        <v>3061</v>
      </c>
      <c r="C42" s="21">
        <v>0</v>
      </c>
    </row>
    <row r="43" spans="1:4" ht="14.25" x14ac:dyDescent="0.2">
      <c r="A43" s="4" t="s">
        <v>7</v>
      </c>
      <c r="B43" s="16">
        <v>0</v>
      </c>
      <c r="C43" s="12">
        <v>18</v>
      </c>
    </row>
    <row r="44" spans="1:4" ht="14.25" x14ac:dyDescent="0.2">
      <c r="A44" s="3" t="s">
        <v>6</v>
      </c>
      <c r="B44" s="14">
        <v>565</v>
      </c>
      <c r="C44" s="21">
        <v>19</v>
      </c>
    </row>
    <row r="45" spans="1:4" ht="15" thickBot="1" x14ac:dyDescent="0.25">
      <c r="A45" s="4" t="s">
        <v>0</v>
      </c>
      <c r="B45" s="15">
        <v>105</v>
      </c>
      <c r="C45" s="11">
        <v>709</v>
      </c>
    </row>
    <row r="46" spans="1:4" ht="15.75" thickBot="1" x14ac:dyDescent="0.25">
      <c r="A46" s="48" t="s">
        <v>24</v>
      </c>
      <c r="B46" s="36">
        <v>11250</v>
      </c>
      <c r="C46" s="22">
        <v>2653</v>
      </c>
      <c r="D46" s="44"/>
    </row>
    <row r="47" spans="1:4" x14ac:dyDescent="0.2">
      <c r="A47" s="42" t="s">
        <v>82</v>
      </c>
    </row>
  </sheetData>
  <mergeCells count="10">
    <mergeCell ref="A27:A28"/>
    <mergeCell ref="B27:C27"/>
    <mergeCell ref="A3:A5"/>
    <mergeCell ref="B3:E3"/>
    <mergeCell ref="A1:H1"/>
    <mergeCell ref="H3:H5"/>
    <mergeCell ref="G3:G5"/>
    <mergeCell ref="D4:E4"/>
    <mergeCell ref="B4:C4"/>
    <mergeCell ref="F3:F5"/>
  </mergeCells>
  <printOptions horizontalCentered="1"/>
  <pageMargins left="0.70866141732283472" right="0.70866141732283472" top="0.9055118110236221" bottom="0.74803149606299213" header="0.31496062992125984" footer="0.31496062992125984"/>
  <pageSetup paperSize="9" scale="67" orientation="landscape" r:id="rId1"/>
  <headerFooter>
    <oddHeader xml:space="preserve">&amp;C&amp;"Arial,Negrita"DATOS CAMPAÑA 2020/2021
MAYO 2021
FUENTE:INFOVI, EXTRACCIÓN DE 28/06/2021
</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J24"/>
  <sheetViews>
    <sheetView showGridLines="0" zoomScale="93" zoomScaleNormal="93" workbookViewId="0">
      <pane ySplit="3" topLeftCell="A4" activePane="bottomLeft" state="frozen"/>
      <selection sqref="A1:XFD1048576"/>
      <selection pane="bottomLeft" sqref="A1:XFD1048576"/>
    </sheetView>
  </sheetViews>
  <sheetFormatPr baseColWidth="10" defaultRowHeight="12.75" x14ac:dyDescent="0.2"/>
  <cols>
    <col min="1" max="1" width="24.28515625" customWidth="1"/>
    <col min="2" max="2" width="19.5703125" customWidth="1"/>
    <col min="3" max="3" width="15.5703125" customWidth="1"/>
    <col min="4" max="4" width="15.85546875" customWidth="1"/>
    <col min="5" max="5" width="15.28515625" customWidth="1"/>
    <col min="6" max="6" width="15.140625" customWidth="1"/>
    <col min="7" max="7" width="14.85546875" customWidth="1"/>
    <col min="8" max="8" width="14.28515625" customWidth="1"/>
    <col min="9" max="9" width="14.5703125" customWidth="1"/>
  </cols>
  <sheetData>
    <row r="1" spans="1:10" ht="17.25" customHeight="1" thickBot="1" x14ac:dyDescent="0.25">
      <c r="A1" s="175" t="s">
        <v>75</v>
      </c>
      <c r="B1" s="176"/>
      <c r="C1" s="176"/>
      <c r="D1" s="176"/>
      <c r="E1" s="176"/>
      <c r="F1" s="176"/>
      <c r="G1" s="176"/>
      <c r="H1" s="176"/>
      <c r="I1" s="177"/>
      <c r="J1" s="17"/>
    </row>
    <row r="2" spans="1:10" ht="18.75" customHeight="1" thickBot="1" x14ac:dyDescent="0.25">
      <c r="A2" s="71"/>
      <c r="B2" s="17"/>
      <c r="C2" s="17"/>
      <c r="D2" s="17"/>
      <c r="E2" s="17"/>
      <c r="F2" s="17"/>
      <c r="G2" s="17"/>
      <c r="H2" s="17"/>
      <c r="I2" s="17"/>
      <c r="J2" s="17"/>
    </row>
    <row r="3" spans="1:10" ht="21" customHeight="1" thickBot="1" x14ac:dyDescent="0.25">
      <c r="A3" s="185" t="s">
        <v>25</v>
      </c>
      <c r="B3" s="202" t="s">
        <v>43</v>
      </c>
      <c r="C3" s="198"/>
      <c r="D3" s="198"/>
      <c r="E3" s="199"/>
      <c r="F3" s="198" t="s">
        <v>67</v>
      </c>
      <c r="G3" s="198"/>
      <c r="H3" s="199"/>
      <c r="I3" s="200" t="s">
        <v>46</v>
      </c>
    </row>
    <row r="4" spans="1:10" ht="39" customHeight="1" thickBot="1" x14ac:dyDescent="0.25">
      <c r="A4" s="186"/>
      <c r="B4" s="84" t="s">
        <v>62</v>
      </c>
      <c r="C4" s="77" t="s">
        <v>41</v>
      </c>
      <c r="D4" s="78" t="s">
        <v>42</v>
      </c>
      <c r="E4" s="80" t="s">
        <v>24</v>
      </c>
      <c r="F4" s="79" t="s">
        <v>44</v>
      </c>
      <c r="G4" s="85" t="s">
        <v>45</v>
      </c>
      <c r="H4" s="80" t="s">
        <v>24</v>
      </c>
      <c r="I4" s="201"/>
    </row>
    <row r="5" spans="1:10" ht="14.25" x14ac:dyDescent="0.2">
      <c r="A5" s="83" t="s">
        <v>11</v>
      </c>
      <c r="B5" s="60">
        <v>184282</v>
      </c>
      <c r="C5" s="60">
        <v>3873</v>
      </c>
      <c r="D5" s="30">
        <v>3910</v>
      </c>
      <c r="E5" s="10">
        <v>192065</v>
      </c>
      <c r="F5" s="30">
        <v>6866</v>
      </c>
      <c r="G5" s="60">
        <v>7558</v>
      </c>
      <c r="H5" s="10">
        <v>14424</v>
      </c>
      <c r="I5" s="10">
        <v>206489</v>
      </c>
    </row>
    <row r="6" spans="1:10" ht="14.25" x14ac:dyDescent="0.2">
      <c r="A6" s="81" t="s">
        <v>10</v>
      </c>
      <c r="B6" s="21">
        <v>128181</v>
      </c>
      <c r="C6" s="21">
        <v>1102</v>
      </c>
      <c r="D6" s="31">
        <v>0</v>
      </c>
      <c r="E6" s="21">
        <v>129283</v>
      </c>
      <c r="F6" s="31">
        <v>24695</v>
      </c>
      <c r="G6" s="21">
        <v>25848</v>
      </c>
      <c r="H6" s="21">
        <v>50543</v>
      </c>
      <c r="I6" s="21">
        <v>179826</v>
      </c>
    </row>
    <row r="7" spans="1:10" ht="14.25" x14ac:dyDescent="0.2">
      <c r="A7" s="82" t="s">
        <v>13</v>
      </c>
      <c r="B7" s="11">
        <v>2704</v>
      </c>
      <c r="C7" s="11">
        <v>0</v>
      </c>
      <c r="D7" s="32">
        <v>0</v>
      </c>
      <c r="E7" s="11">
        <v>2704</v>
      </c>
      <c r="F7" s="32">
        <v>413</v>
      </c>
      <c r="G7" s="11">
        <v>0</v>
      </c>
      <c r="H7" s="11">
        <v>413</v>
      </c>
      <c r="I7" s="11">
        <v>3117</v>
      </c>
    </row>
    <row r="8" spans="1:10" ht="14.25" x14ac:dyDescent="0.2">
      <c r="A8" s="81" t="s">
        <v>16</v>
      </c>
      <c r="B8" s="21">
        <v>5157</v>
      </c>
      <c r="C8" s="21">
        <v>0</v>
      </c>
      <c r="D8" s="31">
        <v>0</v>
      </c>
      <c r="E8" s="21">
        <v>5157</v>
      </c>
      <c r="F8" s="31">
        <v>232</v>
      </c>
      <c r="G8" s="21">
        <v>84</v>
      </c>
      <c r="H8" s="21">
        <v>316</v>
      </c>
      <c r="I8" s="21">
        <v>5473</v>
      </c>
    </row>
    <row r="9" spans="1:10" ht="14.25" x14ac:dyDescent="0.2">
      <c r="A9" s="86" t="s">
        <v>15</v>
      </c>
      <c r="B9" s="11">
        <v>2428</v>
      </c>
      <c r="C9" s="11">
        <v>0</v>
      </c>
      <c r="D9" s="32">
        <v>0</v>
      </c>
      <c r="E9" s="11">
        <v>2428</v>
      </c>
      <c r="F9" s="32">
        <v>17</v>
      </c>
      <c r="G9" s="11">
        <v>48</v>
      </c>
      <c r="H9" s="11">
        <v>65</v>
      </c>
      <c r="I9" s="11">
        <v>2493</v>
      </c>
    </row>
    <row r="10" spans="1:10" ht="14.25" x14ac:dyDescent="0.2">
      <c r="A10" s="87" t="s">
        <v>14</v>
      </c>
      <c r="B10" s="21">
        <v>1520</v>
      </c>
      <c r="C10" s="21">
        <v>0</v>
      </c>
      <c r="D10" s="31">
        <v>0</v>
      </c>
      <c r="E10" s="21">
        <v>1520</v>
      </c>
      <c r="F10" s="31">
        <v>0</v>
      </c>
      <c r="G10" s="21">
        <v>0</v>
      </c>
      <c r="H10" s="21">
        <v>0</v>
      </c>
      <c r="I10" s="21">
        <v>1520</v>
      </c>
    </row>
    <row r="11" spans="1:10" ht="14.25" x14ac:dyDescent="0.2">
      <c r="A11" s="86" t="s">
        <v>5</v>
      </c>
      <c r="B11" s="11">
        <v>1248944</v>
      </c>
      <c r="C11" s="11">
        <v>226718</v>
      </c>
      <c r="D11" s="32">
        <v>20960</v>
      </c>
      <c r="E11" s="11">
        <v>1496622</v>
      </c>
      <c r="F11" s="32">
        <v>920841</v>
      </c>
      <c r="G11" s="11">
        <v>174674</v>
      </c>
      <c r="H11" s="11">
        <v>1095515</v>
      </c>
      <c r="I11" s="11">
        <v>2592137</v>
      </c>
    </row>
    <row r="12" spans="1:10" ht="14.25" x14ac:dyDescent="0.2">
      <c r="A12" s="87" t="s">
        <v>9</v>
      </c>
      <c r="B12" s="21">
        <v>227146</v>
      </c>
      <c r="C12" s="21">
        <v>2068</v>
      </c>
      <c r="D12" s="31">
        <v>518</v>
      </c>
      <c r="E12" s="21">
        <v>229732</v>
      </c>
      <c r="F12" s="31">
        <v>13126</v>
      </c>
      <c r="G12" s="21">
        <v>13649</v>
      </c>
      <c r="H12" s="21">
        <v>26775</v>
      </c>
      <c r="I12" s="21">
        <v>256507</v>
      </c>
    </row>
    <row r="13" spans="1:10" ht="14.25" x14ac:dyDescent="0.2">
      <c r="A13" s="86" t="s">
        <v>12</v>
      </c>
      <c r="B13" s="11">
        <v>415837</v>
      </c>
      <c r="C13" s="11">
        <v>12507</v>
      </c>
      <c r="D13" s="32">
        <v>1804</v>
      </c>
      <c r="E13" s="11">
        <v>430148</v>
      </c>
      <c r="F13" s="32">
        <v>100171</v>
      </c>
      <c r="G13" s="11">
        <v>77901</v>
      </c>
      <c r="H13" s="11">
        <v>178072</v>
      </c>
      <c r="I13" s="11">
        <v>608220</v>
      </c>
    </row>
    <row r="14" spans="1:10" ht="14.25" x14ac:dyDescent="0.2">
      <c r="A14" s="87" t="s">
        <v>4</v>
      </c>
      <c r="B14" s="21">
        <v>159748</v>
      </c>
      <c r="C14" s="21">
        <v>2544</v>
      </c>
      <c r="D14" s="31">
        <v>0</v>
      </c>
      <c r="E14" s="21">
        <v>162292</v>
      </c>
      <c r="F14" s="31">
        <v>142022</v>
      </c>
      <c r="G14" s="21">
        <v>18788</v>
      </c>
      <c r="H14" s="21">
        <v>160810</v>
      </c>
      <c r="I14" s="21">
        <v>323102</v>
      </c>
    </row>
    <row r="15" spans="1:10" ht="14.25" x14ac:dyDescent="0.2">
      <c r="A15" s="86" t="s">
        <v>3</v>
      </c>
      <c r="B15" s="11">
        <v>66667</v>
      </c>
      <c r="C15" s="11">
        <v>252</v>
      </c>
      <c r="D15" s="32">
        <v>0</v>
      </c>
      <c r="E15" s="11">
        <v>66919</v>
      </c>
      <c r="F15" s="32">
        <v>4147</v>
      </c>
      <c r="G15" s="11">
        <v>18894</v>
      </c>
      <c r="H15" s="11">
        <v>23041</v>
      </c>
      <c r="I15" s="11">
        <v>89960</v>
      </c>
    </row>
    <row r="16" spans="1:10" ht="14.25" x14ac:dyDescent="0.2">
      <c r="A16" s="81" t="s">
        <v>8</v>
      </c>
      <c r="B16" s="21">
        <v>6270</v>
      </c>
      <c r="C16" s="21">
        <v>0</v>
      </c>
      <c r="D16" s="31">
        <v>0</v>
      </c>
      <c r="E16" s="21">
        <v>6270</v>
      </c>
      <c r="F16" s="31">
        <v>539</v>
      </c>
      <c r="G16" s="21">
        <v>142</v>
      </c>
      <c r="H16" s="21">
        <v>681</v>
      </c>
      <c r="I16" s="21">
        <v>6951</v>
      </c>
    </row>
    <row r="17" spans="1:9" ht="14.25" x14ac:dyDescent="0.2">
      <c r="A17" s="82" t="s">
        <v>2</v>
      </c>
      <c r="B17" s="11">
        <v>97640</v>
      </c>
      <c r="C17" s="11">
        <v>0</v>
      </c>
      <c r="D17" s="32">
        <v>0</v>
      </c>
      <c r="E17" s="11">
        <v>97640</v>
      </c>
      <c r="F17" s="32">
        <v>27413</v>
      </c>
      <c r="G17" s="11">
        <v>39275</v>
      </c>
      <c r="H17" s="11">
        <v>66688</v>
      </c>
      <c r="I17" s="11">
        <v>164328</v>
      </c>
    </row>
    <row r="18" spans="1:9" ht="14.25" x14ac:dyDescent="0.2">
      <c r="A18" s="81" t="s">
        <v>1</v>
      </c>
      <c r="B18" s="21">
        <v>105157</v>
      </c>
      <c r="C18" s="21">
        <v>770</v>
      </c>
      <c r="D18" s="31">
        <v>101</v>
      </c>
      <c r="E18" s="21">
        <v>106028</v>
      </c>
      <c r="F18" s="31">
        <v>9037</v>
      </c>
      <c r="G18" s="21">
        <v>11180</v>
      </c>
      <c r="H18" s="21">
        <v>20217</v>
      </c>
      <c r="I18" s="21">
        <v>126245</v>
      </c>
    </row>
    <row r="19" spans="1:9" ht="14.25" x14ac:dyDescent="0.2">
      <c r="A19" s="82" t="s">
        <v>7</v>
      </c>
      <c r="B19" s="11">
        <v>94746</v>
      </c>
      <c r="C19" s="11">
        <v>2529</v>
      </c>
      <c r="D19" s="32">
        <v>0</v>
      </c>
      <c r="E19" s="11">
        <v>97275</v>
      </c>
      <c r="F19" s="32">
        <v>18213</v>
      </c>
      <c r="G19" s="11">
        <v>23500</v>
      </c>
      <c r="H19" s="11">
        <v>41713</v>
      </c>
      <c r="I19" s="11">
        <v>138988</v>
      </c>
    </row>
    <row r="20" spans="1:9" ht="14.25" x14ac:dyDescent="0.2">
      <c r="A20" s="89" t="s">
        <v>6</v>
      </c>
      <c r="B20" s="21">
        <v>337788</v>
      </c>
      <c r="C20" s="21">
        <v>11745</v>
      </c>
      <c r="D20" s="31">
        <v>3084</v>
      </c>
      <c r="E20" s="21">
        <v>352617</v>
      </c>
      <c r="F20" s="31">
        <v>16772</v>
      </c>
      <c r="G20" s="21">
        <v>28535</v>
      </c>
      <c r="H20" s="21">
        <v>45307</v>
      </c>
      <c r="I20" s="21">
        <v>397924</v>
      </c>
    </row>
    <row r="21" spans="1:9" ht="15" thickBot="1" x14ac:dyDescent="0.25">
      <c r="A21" s="82" t="s">
        <v>0</v>
      </c>
      <c r="B21" s="61">
        <v>290611</v>
      </c>
      <c r="C21" s="61">
        <v>1106</v>
      </c>
      <c r="D21" s="33">
        <v>0</v>
      </c>
      <c r="E21" s="12">
        <v>291717</v>
      </c>
      <c r="F21" s="33">
        <v>87085</v>
      </c>
      <c r="G21" s="61">
        <v>88230</v>
      </c>
      <c r="H21" s="61">
        <v>175315</v>
      </c>
      <c r="I21" s="61">
        <v>467032</v>
      </c>
    </row>
    <row r="22" spans="1:9" ht="15.75" thickBot="1" x14ac:dyDescent="0.25">
      <c r="A22" s="48" t="s">
        <v>24</v>
      </c>
      <c r="B22" s="22">
        <v>3374826</v>
      </c>
      <c r="C22" s="59">
        <v>265214</v>
      </c>
      <c r="D22" s="59">
        <v>30377</v>
      </c>
      <c r="E22" s="59">
        <v>3670417</v>
      </c>
      <c r="F22" s="59">
        <v>1371589</v>
      </c>
      <c r="G22" s="59">
        <v>528306</v>
      </c>
      <c r="H22" s="59">
        <v>1899895</v>
      </c>
      <c r="I22" s="59">
        <v>5570312</v>
      </c>
    </row>
    <row r="23" spans="1:9" x14ac:dyDescent="0.2">
      <c r="A23" s="42" t="s">
        <v>82</v>
      </c>
      <c r="C23" s="44"/>
      <c r="E23" s="44"/>
      <c r="H23" s="44"/>
      <c r="I23" s="44"/>
    </row>
    <row r="24" spans="1:9" ht="40.5" customHeight="1" x14ac:dyDescent="0.2">
      <c r="A24" s="195"/>
      <c r="B24" s="195"/>
      <c r="C24" s="195"/>
      <c r="D24" s="195"/>
      <c r="E24" s="195"/>
      <c r="F24" s="195"/>
      <c r="G24" s="196"/>
      <c r="H24" s="196"/>
      <c r="I24" s="197"/>
    </row>
  </sheetData>
  <mergeCells count="6">
    <mergeCell ref="A24:I24"/>
    <mergeCell ref="A1:I1"/>
    <mergeCell ref="F3:H3"/>
    <mergeCell ref="I3:I4"/>
    <mergeCell ref="A3:A4"/>
    <mergeCell ref="B3:E3"/>
  </mergeCells>
  <printOptions horizontalCentered="1"/>
  <pageMargins left="0.70866141732283472" right="0.70866141732283472" top="0.9055118110236221" bottom="0.74803149606299213" header="0.31496062992125984" footer="0.31496062992125984"/>
  <pageSetup paperSize="9" scale="89" orientation="landscape" r:id="rId1"/>
  <headerFooter>
    <oddHeader xml:space="preserve">&amp;C&amp;"Arial,Negrita"DATOS CAMPAÑA 2020/2021
MAYO 2021
FUENTE:INFOVI, EXTRACCIÓN DE 28/06/2021
</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N47"/>
  <sheetViews>
    <sheetView showGridLines="0" zoomScale="93" zoomScaleNormal="93" workbookViewId="0">
      <pane ySplit="4" topLeftCell="A17" activePane="bottomLeft" state="frozen"/>
      <selection sqref="A1:XFD1048576"/>
      <selection pane="bottomLeft" sqref="A1:XFD1048576"/>
    </sheetView>
  </sheetViews>
  <sheetFormatPr baseColWidth="10" defaultRowHeight="12.75" x14ac:dyDescent="0.2"/>
  <cols>
    <col min="1" max="1" width="24.28515625" customWidth="1"/>
    <col min="2" max="2" width="15.5703125" customWidth="1"/>
    <col min="3" max="3" width="17.5703125" customWidth="1"/>
    <col min="4" max="4" width="15.7109375" customWidth="1"/>
    <col min="5" max="5" width="16.7109375" customWidth="1"/>
    <col min="6" max="6" width="16.5703125" customWidth="1"/>
    <col min="7" max="8" width="9" customWidth="1"/>
    <col min="9" max="9" width="10.5703125" customWidth="1"/>
    <col min="10" max="10" width="14.85546875" customWidth="1"/>
  </cols>
  <sheetData>
    <row r="1" spans="1:14" ht="34.5" customHeight="1" thickBot="1" x14ac:dyDescent="0.25">
      <c r="A1" s="175" t="s">
        <v>76</v>
      </c>
      <c r="B1" s="176"/>
      <c r="C1" s="176"/>
      <c r="D1" s="176"/>
      <c r="E1" s="176"/>
      <c r="F1" s="191"/>
      <c r="G1" s="17"/>
      <c r="H1" s="17"/>
      <c r="I1" s="17"/>
      <c r="J1" s="17"/>
      <c r="K1" s="17"/>
      <c r="L1" s="17"/>
      <c r="M1" s="17"/>
      <c r="N1" s="17"/>
    </row>
    <row r="2" spans="1:14" ht="15" customHeight="1" thickBot="1" x14ac:dyDescent="0.25">
      <c r="A2" s="1"/>
    </row>
    <row r="3" spans="1:14" ht="28.5" customHeight="1" thickBot="1" x14ac:dyDescent="0.25">
      <c r="A3" s="166" t="s">
        <v>25</v>
      </c>
      <c r="B3" s="169" t="s">
        <v>50</v>
      </c>
      <c r="C3" s="170"/>
      <c r="D3" s="170"/>
      <c r="E3" s="171"/>
      <c r="F3" s="180" t="s">
        <v>29</v>
      </c>
    </row>
    <row r="4" spans="1:14" ht="21" customHeight="1" thickBot="1" x14ac:dyDescent="0.25">
      <c r="A4" s="167"/>
      <c r="B4" s="137" t="s">
        <v>33</v>
      </c>
      <c r="C4" s="138"/>
      <c r="D4" s="137" t="s">
        <v>17</v>
      </c>
      <c r="E4" s="138"/>
      <c r="F4" s="187"/>
    </row>
    <row r="5" spans="1:14" ht="24.75" customHeight="1" thickBot="1" x14ac:dyDescent="0.25">
      <c r="A5" s="168"/>
      <c r="B5" s="63" t="s">
        <v>19</v>
      </c>
      <c r="C5" s="64" t="s">
        <v>18</v>
      </c>
      <c r="D5" s="63" t="s">
        <v>19</v>
      </c>
      <c r="E5" s="68" t="s">
        <v>18</v>
      </c>
      <c r="F5" s="181"/>
    </row>
    <row r="6" spans="1:14" ht="14.25" x14ac:dyDescent="0.2">
      <c r="A6" s="43" t="s">
        <v>11</v>
      </c>
      <c r="B6" s="13">
        <v>1310</v>
      </c>
      <c r="C6" s="13">
        <v>3149</v>
      </c>
      <c r="D6" s="13">
        <v>147727</v>
      </c>
      <c r="E6" s="13">
        <v>32096</v>
      </c>
      <c r="F6" s="10">
        <v>184282</v>
      </c>
    </row>
    <row r="7" spans="1:14" ht="14.25" x14ac:dyDescent="0.2">
      <c r="A7" s="3" t="s">
        <v>10</v>
      </c>
      <c r="B7" s="14">
        <v>85594</v>
      </c>
      <c r="C7" s="21">
        <v>33578</v>
      </c>
      <c r="D7" s="31">
        <v>4360</v>
      </c>
      <c r="E7" s="21">
        <v>4649</v>
      </c>
      <c r="F7" s="69">
        <v>128181</v>
      </c>
    </row>
    <row r="8" spans="1:14" ht="14.25" x14ac:dyDescent="0.2">
      <c r="A8" s="4" t="s">
        <v>13</v>
      </c>
      <c r="B8" s="15">
        <v>87</v>
      </c>
      <c r="C8" s="11">
        <v>1658</v>
      </c>
      <c r="D8" s="32">
        <v>46</v>
      </c>
      <c r="E8" s="11">
        <v>913</v>
      </c>
      <c r="F8" s="10">
        <v>2704</v>
      </c>
    </row>
    <row r="9" spans="1:14" ht="14.25" x14ac:dyDescent="0.2">
      <c r="A9" s="3" t="s">
        <v>16</v>
      </c>
      <c r="B9" s="14">
        <v>6</v>
      </c>
      <c r="C9" s="21">
        <v>2886</v>
      </c>
      <c r="D9" s="31">
        <v>5</v>
      </c>
      <c r="E9" s="21">
        <v>2260</v>
      </c>
      <c r="F9" s="69">
        <v>5157</v>
      </c>
    </row>
    <row r="10" spans="1:14" ht="14.25" x14ac:dyDescent="0.2">
      <c r="A10" s="4" t="s">
        <v>15</v>
      </c>
      <c r="B10" s="15">
        <v>99</v>
      </c>
      <c r="C10" s="11">
        <v>516</v>
      </c>
      <c r="D10" s="32">
        <v>97</v>
      </c>
      <c r="E10" s="11">
        <v>1716</v>
      </c>
      <c r="F10" s="10">
        <v>2428</v>
      </c>
    </row>
    <row r="11" spans="1:14" ht="14.25" x14ac:dyDescent="0.2">
      <c r="A11" s="3" t="s">
        <v>14</v>
      </c>
      <c r="B11" s="14">
        <v>165</v>
      </c>
      <c r="C11" s="21">
        <v>391</v>
      </c>
      <c r="D11" s="31">
        <v>273</v>
      </c>
      <c r="E11" s="21">
        <v>691</v>
      </c>
      <c r="F11" s="69">
        <v>1520</v>
      </c>
    </row>
    <row r="12" spans="1:14" ht="14.25" x14ac:dyDescent="0.2">
      <c r="A12" s="4" t="s">
        <v>5</v>
      </c>
      <c r="B12" s="15">
        <v>619429</v>
      </c>
      <c r="C12" s="11">
        <v>106537</v>
      </c>
      <c r="D12" s="32">
        <v>447489</v>
      </c>
      <c r="E12" s="11">
        <v>75489</v>
      </c>
      <c r="F12" s="10">
        <v>1248944</v>
      </c>
    </row>
    <row r="13" spans="1:14" ht="14.25" x14ac:dyDescent="0.2">
      <c r="A13" s="3" t="s">
        <v>9</v>
      </c>
      <c r="B13" s="14">
        <v>42708</v>
      </c>
      <c r="C13" s="21">
        <v>80906</v>
      </c>
      <c r="D13" s="31">
        <v>28203</v>
      </c>
      <c r="E13" s="21">
        <v>75329</v>
      </c>
      <c r="F13" s="69">
        <v>227146</v>
      </c>
    </row>
    <row r="14" spans="1:14" ht="14.25" x14ac:dyDescent="0.2">
      <c r="A14" s="4" t="s">
        <v>12</v>
      </c>
      <c r="B14" s="15">
        <v>62078</v>
      </c>
      <c r="C14" s="11">
        <v>86005</v>
      </c>
      <c r="D14" s="32">
        <v>149899</v>
      </c>
      <c r="E14" s="11">
        <v>117855</v>
      </c>
      <c r="F14" s="10">
        <v>415837</v>
      </c>
    </row>
    <row r="15" spans="1:14" ht="14.25" x14ac:dyDescent="0.2">
      <c r="A15" s="3" t="s">
        <v>4</v>
      </c>
      <c r="B15" s="14">
        <v>19395</v>
      </c>
      <c r="C15" s="21">
        <v>7363</v>
      </c>
      <c r="D15" s="31">
        <v>114998</v>
      </c>
      <c r="E15" s="21">
        <v>17992</v>
      </c>
      <c r="F15" s="21">
        <v>159748</v>
      </c>
    </row>
    <row r="16" spans="1:14" ht="14.25" x14ac:dyDescent="0.2">
      <c r="A16" s="4" t="s">
        <v>3</v>
      </c>
      <c r="B16" s="15">
        <v>10210</v>
      </c>
      <c r="C16" s="11">
        <v>12031</v>
      </c>
      <c r="D16" s="32">
        <v>10806</v>
      </c>
      <c r="E16" s="11">
        <v>33620</v>
      </c>
      <c r="F16" s="11">
        <v>66667</v>
      </c>
    </row>
    <row r="17" spans="1:7" ht="14.25" x14ac:dyDescent="0.2">
      <c r="A17" s="3" t="s">
        <v>8</v>
      </c>
      <c r="B17" s="14">
        <v>3334</v>
      </c>
      <c r="C17" s="21">
        <v>1452</v>
      </c>
      <c r="D17" s="31">
        <v>149</v>
      </c>
      <c r="E17" s="21">
        <v>1335</v>
      </c>
      <c r="F17" s="21">
        <v>6270</v>
      </c>
    </row>
    <row r="18" spans="1:7" ht="14.25" x14ac:dyDescent="0.2">
      <c r="A18" s="4" t="s">
        <v>2</v>
      </c>
      <c r="B18" s="15">
        <v>54535</v>
      </c>
      <c r="C18" s="11">
        <v>22467</v>
      </c>
      <c r="D18" s="32">
        <v>3282</v>
      </c>
      <c r="E18" s="11">
        <v>17356</v>
      </c>
      <c r="F18" s="11">
        <v>97640</v>
      </c>
    </row>
    <row r="19" spans="1:7" ht="14.25" x14ac:dyDescent="0.2">
      <c r="A19" s="3" t="s">
        <v>1</v>
      </c>
      <c r="B19" s="14">
        <v>61851</v>
      </c>
      <c r="C19" s="21">
        <v>33477</v>
      </c>
      <c r="D19" s="31">
        <v>3868</v>
      </c>
      <c r="E19" s="21">
        <v>5961</v>
      </c>
      <c r="F19" s="21">
        <v>105157</v>
      </c>
    </row>
    <row r="20" spans="1:7" ht="14.25" x14ac:dyDescent="0.2">
      <c r="A20" s="4" t="s">
        <v>7</v>
      </c>
      <c r="B20" s="16">
        <v>47399</v>
      </c>
      <c r="C20" s="12">
        <v>38632</v>
      </c>
      <c r="D20" s="33">
        <v>893</v>
      </c>
      <c r="E20" s="12">
        <v>7822</v>
      </c>
      <c r="F20" s="12">
        <v>94746</v>
      </c>
      <c r="G20" s="44"/>
    </row>
    <row r="21" spans="1:7" ht="14.25" x14ac:dyDescent="0.2">
      <c r="A21" s="88" t="s">
        <v>6</v>
      </c>
      <c r="B21" s="14">
        <v>208470</v>
      </c>
      <c r="C21" s="21">
        <v>103826</v>
      </c>
      <c r="D21" s="31">
        <v>12831</v>
      </c>
      <c r="E21" s="21">
        <v>12661</v>
      </c>
      <c r="F21" s="21">
        <v>337788</v>
      </c>
    </row>
    <row r="22" spans="1:7" ht="15" thickBot="1" x14ac:dyDescent="0.25">
      <c r="A22" s="4" t="s">
        <v>0</v>
      </c>
      <c r="B22" s="15">
        <v>202434</v>
      </c>
      <c r="C22" s="11">
        <v>20853</v>
      </c>
      <c r="D22" s="32">
        <v>49796</v>
      </c>
      <c r="E22" s="11">
        <v>17528</v>
      </c>
      <c r="F22" s="10">
        <v>290611</v>
      </c>
    </row>
    <row r="23" spans="1:7" ht="15.75" thickBot="1" x14ac:dyDescent="0.25">
      <c r="A23" s="48" t="s">
        <v>24</v>
      </c>
      <c r="B23" s="36">
        <v>1419104</v>
      </c>
      <c r="C23" s="36">
        <v>555727</v>
      </c>
      <c r="D23" s="36">
        <v>974722</v>
      </c>
      <c r="E23" s="36">
        <v>425273</v>
      </c>
      <c r="F23" s="22">
        <v>3374826</v>
      </c>
    </row>
    <row r="24" spans="1:7" x14ac:dyDescent="0.2">
      <c r="A24" s="42" t="s">
        <v>82</v>
      </c>
    </row>
    <row r="25" spans="1:7" x14ac:dyDescent="0.2">
      <c r="E25" s="2"/>
    </row>
    <row r="26" spans="1:7" ht="13.5" thickBot="1" x14ac:dyDescent="0.25">
      <c r="B26" s="44"/>
      <c r="C26" s="44"/>
      <c r="D26" s="44"/>
    </row>
    <row r="27" spans="1:7" ht="21" customHeight="1" thickBot="1" x14ac:dyDescent="0.25">
      <c r="A27" s="185" t="s">
        <v>25</v>
      </c>
      <c r="B27" s="137" t="s">
        <v>28</v>
      </c>
      <c r="C27" s="138"/>
    </row>
    <row r="28" spans="1:7" ht="26.25" customHeight="1" thickBot="1" x14ac:dyDescent="0.25">
      <c r="A28" s="186"/>
      <c r="B28" s="72" t="s">
        <v>48</v>
      </c>
      <c r="C28" s="73" t="s">
        <v>32</v>
      </c>
    </row>
    <row r="29" spans="1:7" ht="14.25" x14ac:dyDescent="0.2">
      <c r="A29" s="43" t="s">
        <v>11</v>
      </c>
      <c r="B29" s="13">
        <v>140896</v>
      </c>
      <c r="C29" s="10">
        <v>43386</v>
      </c>
    </row>
    <row r="30" spans="1:7" ht="14.25" x14ac:dyDescent="0.2">
      <c r="A30" s="3" t="s">
        <v>10</v>
      </c>
      <c r="B30" s="14">
        <v>103467</v>
      </c>
      <c r="C30" s="21">
        <v>24714</v>
      </c>
    </row>
    <row r="31" spans="1:7" ht="14.25" x14ac:dyDescent="0.2">
      <c r="A31" s="4" t="s">
        <v>13</v>
      </c>
      <c r="B31" s="15">
        <v>75</v>
      </c>
      <c r="C31" s="11">
        <v>2629</v>
      </c>
    </row>
    <row r="32" spans="1:7" ht="14.25" x14ac:dyDescent="0.2">
      <c r="A32" s="3" t="s">
        <v>16</v>
      </c>
      <c r="B32" s="14">
        <v>4772</v>
      </c>
      <c r="C32" s="21">
        <v>385</v>
      </c>
    </row>
    <row r="33" spans="1:4" ht="14.25" x14ac:dyDescent="0.2">
      <c r="A33" s="4" t="s">
        <v>15</v>
      </c>
      <c r="B33" s="15">
        <v>2428</v>
      </c>
      <c r="C33" s="11">
        <v>0</v>
      </c>
    </row>
    <row r="34" spans="1:4" ht="14.25" x14ac:dyDescent="0.2">
      <c r="A34" s="3" t="s">
        <v>14</v>
      </c>
      <c r="B34" s="14">
        <v>0</v>
      </c>
      <c r="C34" s="21">
        <v>1520</v>
      </c>
    </row>
    <row r="35" spans="1:4" ht="14.25" x14ac:dyDescent="0.2">
      <c r="A35" s="4" t="s">
        <v>5</v>
      </c>
      <c r="B35" s="15">
        <v>1244553</v>
      </c>
      <c r="C35" s="11">
        <v>4391</v>
      </c>
    </row>
    <row r="36" spans="1:4" ht="14.25" x14ac:dyDescent="0.2">
      <c r="A36" s="3" t="s">
        <v>9</v>
      </c>
      <c r="B36" s="14">
        <v>225332</v>
      </c>
      <c r="C36" s="21">
        <v>1814</v>
      </c>
    </row>
    <row r="37" spans="1:4" ht="14.25" x14ac:dyDescent="0.2">
      <c r="A37" s="4" t="s">
        <v>12</v>
      </c>
      <c r="B37" s="15">
        <v>327977</v>
      </c>
      <c r="C37" s="11">
        <v>87860</v>
      </c>
    </row>
    <row r="38" spans="1:4" ht="14.25" x14ac:dyDescent="0.2">
      <c r="A38" s="3" t="s">
        <v>4</v>
      </c>
      <c r="B38" s="14">
        <v>139345</v>
      </c>
      <c r="C38" s="21">
        <v>20403</v>
      </c>
    </row>
    <row r="39" spans="1:4" ht="14.25" x14ac:dyDescent="0.2">
      <c r="A39" s="4" t="s">
        <v>3</v>
      </c>
      <c r="B39" s="15">
        <v>36099</v>
      </c>
      <c r="C39" s="11">
        <v>30568</v>
      </c>
    </row>
    <row r="40" spans="1:4" ht="14.25" x14ac:dyDescent="0.2">
      <c r="A40" s="3" t="s">
        <v>8</v>
      </c>
      <c r="B40" s="14">
        <v>6270</v>
      </c>
      <c r="C40" s="21">
        <v>0</v>
      </c>
    </row>
    <row r="41" spans="1:4" ht="14.25" x14ac:dyDescent="0.2">
      <c r="A41" s="4" t="s">
        <v>2</v>
      </c>
      <c r="B41" s="15">
        <v>94910</v>
      </c>
      <c r="C41" s="11">
        <v>2730</v>
      </c>
    </row>
    <row r="42" spans="1:4" ht="14.25" x14ac:dyDescent="0.2">
      <c r="A42" s="3" t="s">
        <v>1</v>
      </c>
      <c r="B42" s="14">
        <v>104585</v>
      </c>
      <c r="C42" s="21">
        <v>572</v>
      </c>
    </row>
    <row r="43" spans="1:4" ht="14.25" x14ac:dyDescent="0.2">
      <c r="A43" s="4" t="s">
        <v>7</v>
      </c>
      <c r="B43" s="16">
        <v>87282</v>
      </c>
      <c r="C43" s="12">
        <v>7464</v>
      </c>
    </row>
    <row r="44" spans="1:4" ht="14.25" x14ac:dyDescent="0.2">
      <c r="A44" s="88" t="s">
        <v>6</v>
      </c>
      <c r="B44" s="14">
        <v>311912</v>
      </c>
      <c r="C44" s="21">
        <v>25876</v>
      </c>
    </row>
    <row r="45" spans="1:4" ht="15" thickBot="1" x14ac:dyDescent="0.25">
      <c r="A45" s="4" t="s">
        <v>0</v>
      </c>
      <c r="B45" s="15">
        <v>288108</v>
      </c>
      <c r="C45" s="11">
        <v>2503</v>
      </c>
    </row>
    <row r="46" spans="1:4" ht="15.75" thickBot="1" x14ac:dyDescent="0.25">
      <c r="A46" s="48" t="s">
        <v>24</v>
      </c>
      <c r="B46" s="36">
        <v>3118011</v>
      </c>
      <c r="C46" s="22">
        <v>256815</v>
      </c>
      <c r="D46" s="44"/>
    </row>
    <row r="47" spans="1:4" x14ac:dyDescent="0.2">
      <c r="A47" s="42" t="s">
        <v>82</v>
      </c>
    </row>
  </sheetData>
  <mergeCells count="8">
    <mergeCell ref="B3:E3"/>
    <mergeCell ref="A3:A5"/>
    <mergeCell ref="A1:F1"/>
    <mergeCell ref="A27:A28"/>
    <mergeCell ref="B27:C27"/>
    <mergeCell ref="D4:E4"/>
    <mergeCell ref="B4:C4"/>
    <mergeCell ref="F3:F5"/>
  </mergeCells>
  <printOptions horizontalCentered="1"/>
  <pageMargins left="0.70866141732283472" right="0.70866141732283472" top="0.9055118110236221" bottom="0.74803149606299213" header="0.31496062992125984" footer="0.31496062992125984"/>
  <pageSetup paperSize="9" scale="66" orientation="landscape" r:id="rId1"/>
  <headerFooter>
    <oddHeader xml:space="preserve">&amp;C&amp;"Arial,Negrita"DATOS CAMPAÑA 2020/2021
MAYO 2021
FUENTE:INFOVI, EXTRACCIÓN DE 28/06/2021
</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U46"/>
  <sheetViews>
    <sheetView showGridLines="0" zoomScale="93" zoomScaleNormal="93" workbookViewId="0">
      <pane ySplit="4" topLeftCell="A16" activePane="bottomLeft" state="frozen"/>
      <selection sqref="A1:XFD1048576"/>
      <selection pane="bottomLeft" sqref="A1:XFD1048576"/>
    </sheetView>
  </sheetViews>
  <sheetFormatPr baseColWidth="10" defaultRowHeight="12.75" x14ac:dyDescent="0.2"/>
  <cols>
    <col min="1" max="1" width="24.28515625" customWidth="1"/>
    <col min="2" max="2" width="15.5703125" customWidth="1"/>
    <col min="3" max="3" width="17.5703125" customWidth="1"/>
    <col min="4" max="4" width="15.7109375" customWidth="1"/>
    <col min="5" max="5" width="16.7109375" customWidth="1"/>
    <col min="6" max="8" width="16.5703125" customWidth="1"/>
    <col min="9" max="9" width="10.5703125" customWidth="1"/>
    <col min="10" max="10" width="14.85546875" customWidth="1"/>
  </cols>
  <sheetData>
    <row r="1" spans="1:21" ht="34.5" customHeight="1" thickBot="1" x14ac:dyDescent="0.25">
      <c r="A1" s="175" t="s">
        <v>77</v>
      </c>
      <c r="B1" s="176"/>
      <c r="C1" s="176"/>
      <c r="D1" s="176"/>
      <c r="E1" s="176"/>
      <c r="F1" s="176"/>
      <c r="G1" s="176"/>
      <c r="H1" s="177"/>
      <c r="I1" s="17"/>
      <c r="J1" s="17"/>
      <c r="K1" s="17"/>
      <c r="L1" s="17"/>
      <c r="M1" s="17"/>
      <c r="N1" s="17"/>
    </row>
    <row r="2" spans="1:21" ht="15" customHeight="1" thickBot="1" x14ac:dyDescent="0.25">
      <c r="A2" s="1"/>
    </row>
    <row r="3" spans="1:21" ht="31.5" customHeight="1" thickBot="1" x14ac:dyDescent="0.25">
      <c r="A3" s="185" t="s">
        <v>25</v>
      </c>
      <c r="B3" s="204" t="s">
        <v>49</v>
      </c>
      <c r="C3" s="172"/>
      <c r="D3" s="205"/>
      <c r="E3" s="204" t="s">
        <v>40</v>
      </c>
      <c r="F3" s="172"/>
      <c r="G3" s="205"/>
      <c r="H3" s="180" t="s">
        <v>51</v>
      </c>
    </row>
    <row r="4" spans="1:21" ht="21" customHeight="1" thickBot="1" x14ac:dyDescent="0.25">
      <c r="A4" s="206"/>
      <c r="B4" s="63" t="s">
        <v>33</v>
      </c>
      <c r="C4" s="63" t="s">
        <v>17</v>
      </c>
      <c r="D4" s="80" t="s">
        <v>24</v>
      </c>
      <c r="E4" s="63" t="s">
        <v>33</v>
      </c>
      <c r="F4" s="63" t="s">
        <v>17</v>
      </c>
      <c r="G4" s="80" t="s">
        <v>24</v>
      </c>
      <c r="H4" s="203"/>
    </row>
    <row r="5" spans="1:21" ht="14.25" x14ac:dyDescent="0.2">
      <c r="A5" s="43" t="s">
        <v>11</v>
      </c>
      <c r="B5" s="10">
        <v>74</v>
      </c>
      <c r="C5" s="10">
        <v>3799</v>
      </c>
      <c r="D5" s="91">
        <v>3873</v>
      </c>
      <c r="E5" s="10">
        <v>0</v>
      </c>
      <c r="F5" s="10">
        <v>3910</v>
      </c>
      <c r="G5" s="91">
        <v>3910</v>
      </c>
      <c r="H5" s="91">
        <v>7783</v>
      </c>
    </row>
    <row r="6" spans="1:21" ht="14.25" x14ac:dyDescent="0.2">
      <c r="A6" s="3" t="s">
        <v>10</v>
      </c>
      <c r="B6" s="21">
        <v>1102</v>
      </c>
      <c r="C6" s="21">
        <v>0</v>
      </c>
      <c r="D6" s="92">
        <v>1102</v>
      </c>
      <c r="E6" s="21">
        <v>0</v>
      </c>
      <c r="F6" s="21">
        <v>0</v>
      </c>
      <c r="G6" s="92">
        <v>0</v>
      </c>
      <c r="H6" s="92">
        <v>1102</v>
      </c>
      <c r="L6" s="101"/>
      <c r="O6" s="101"/>
      <c r="R6" s="101"/>
      <c r="U6" s="101"/>
    </row>
    <row r="7" spans="1:21" ht="14.25" x14ac:dyDescent="0.2">
      <c r="A7" s="4" t="s">
        <v>13</v>
      </c>
      <c r="B7" s="11">
        <v>0</v>
      </c>
      <c r="C7" s="11">
        <v>0</v>
      </c>
      <c r="D7" s="91">
        <v>0</v>
      </c>
      <c r="E7" s="11">
        <v>0</v>
      </c>
      <c r="F7" s="11">
        <v>0</v>
      </c>
      <c r="G7" s="91">
        <v>0</v>
      </c>
      <c r="H7" s="91">
        <v>0</v>
      </c>
      <c r="L7" s="101"/>
      <c r="O7" s="101"/>
      <c r="R7" s="101"/>
      <c r="U7" s="101"/>
    </row>
    <row r="8" spans="1:21" ht="14.25" x14ac:dyDescent="0.2">
      <c r="A8" s="3" t="s">
        <v>16</v>
      </c>
      <c r="B8" s="21">
        <v>0</v>
      </c>
      <c r="C8" s="21">
        <v>0</v>
      </c>
      <c r="D8" s="92">
        <v>0</v>
      </c>
      <c r="E8" s="21">
        <v>0</v>
      </c>
      <c r="F8" s="21">
        <v>0</v>
      </c>
      <c r="G8" s="92">
        <v>0</v>
      </c>
      <c r="H8" s="92">
        <v>0</v>
      </c>
      <c r="L8" s="101"/>
      <c r="O8" s="101"/>
      <c r="R8" s="101"/>
      <c r="U8" s="101"/>
    </row>
    <row r="9" spans="1:21" ht="14.25" x14ac:dyDescent="0.2">
      <c r="A9" s="4" t="s">
        <v>15</v>
      </c>
      <c r="B9" s="11">
        <v>0</v>
      </c>
      <c r="C9" s="11">
        <v>0</v>
      </c>
      <c r="D9" s="91">
        <v>0</v>
      </c>
      <c r="E9" s="11">
        <v>0</v>
      </c>
      <c r="F9" s="11">
        <v>0</v>
      </c>
      <c r="G9" s="91">
        <v>0</v>
      </c>
      <c r="H9" s="91">
        <v>0</v>
      </c>
      <c r="L9" s="101"/>
      <c r="O9" s="101"/>
      <c r="R9" s="101"/>
      <c r="U9" s="101"/>
    </row>
    <row r="10" spans="1:21" ht="14.25" x14ac:dyDescent="0.2">
      <c r="A10" s="3" t="s">
        <v>14</v>
      </c>
      <c r="B10" s="21">
        <v>0</v>
      </c>
      <c r="C10" s="21">
        <v>0</v>
      </c>
      <c r="D10" s="92">
        <v>0</v>
      </c>
      <c r="E10" s="21">
        <v>0</v>
      </c>
      <c r="F10" s="21">
        <v>0</v>
      </c>
      <c r="G10" s="92">
        <v>0</v>
      </c>
      <c r="H10" s="92">
        <v>0</v>
      </c>
      <c r="L10" s="101"/>
      <c r="O10" s="101"/>
      <c r="R10" s="101"/>
      <c r="U10" s="101"/>
    </row>
    <row r="11" spans="1:21" ht="14.25" x14ac:dyDescent="0.2">
      <c r="A11" s="4" t="s">
        <v>5</v>
      </c>
      <c r="B11" s="11">
        <v>49187</v>
      </c>
      <c r="C11" s="11">
        <v>177531</v>
      </c>
      <c r="D11" s="91">
        <v>226718</v>
      </c>
      <c r="E11" s="11">
        <v>1456</v>
      </c>
      <c r="F11" s="11">
        <v>19504</v>
      </c>
      <c r="G11" s="91">
        <v>20960</v>
      </c>
      <c r="H11" s="91">
        <v>247678</v>
      </c>
      <c r="L11" s="101"/>
      <c r="O11" s="101"/>
      <c r="R11" s="101"/>
      <c r="U11" s="101"/>
    </row>
    <row r="12" spans="1:21" ht="14.25" x14ac:dyDescent="0.2">
      <c r="A12" s="3" t="s">
        <v>9</v>
      </c>
      <c r="B12" s="21">
        <v>615</v>
      </c>
      <c r="C12" s="21">
        <v>1453</v>
      </c>
      <c r="D12" s="92">
        <v>2068</v>
      </c>
      <c r="E12" s="21">
        <v>518</v>
      </c>
      <c r="F12" s="21">
        <v>0</v>
      </c>
      <c r="G12" s="92">
        <v>518</v>
      </c>
      <c r="H12" s="92">
        <v>2586</v>
      </c>
      <c r="L12" s="101"/>
      <c r="O12" s="101"/>
      <c r="R12" s="101"/>
      <c r="U12" s="101"/>
    </row>
    <row r="13" spans="1:21" ht="14.25" x14ac:dyDescent="0.2">
      <c r="A13" s="4" t="s">
        <v>12</v>
      </c>
      <c r="B13" s="11">
        <v>4881</v>
      </c>
      <c r="C13" s="11">
        <v>7626</v>
      </c>
      <c r="D13" s="91">
        <v>12507</v>
      </c>
      <c r="E13" s="11">
        <v>0</v>
      </c>
      <c r="F13" s="11">
        <v>1804</v>
      </c>
      <c r="G13" s="91">
        <v>1804</v>
      </c>
      <c r="H13" s="91">
        <v>14311</v>
      </c>
      <c r="L13" s="101"/>
      <c r="O13" s="101"/>
      <c r="R13" s="101"/>
      <c r="U13" s="101"/>
    </row>
    <row r="14" spans="1:21" ht="14.25" x14ac:dyDescent="0.2">
      <c r="A14" s="3" t="s">
        <v>4</v>
      </c>
      <c r="B14" s="21">
        <v>407</v>
      </c>
      <c r="C14" s="21">
        <v>2137</v>
      </c>
      <c r="D14" s="21">
        <v>2544</v>
      </c>
      <c r="E14" s="21">
        <v>0</v>
      </c>
      <c r="F14" s="21">
        <v>0</v>
      </c>
      <c r="G14" s="21">
        <v>0</v>
      </c>
      <c r="H14" s="21">
        <v>2544</v>
      </c>
      <c r="L14" s="101"/>
      <c r="O14" s="101"/>
      <c r="R14" s="101"/>
      <c r="U14" s="101"/>
    </row>
    <row r="15" spans="1:21" ht="14.25" x14ac:dyDescent="0.2">
      <c r="A15" s="4" t="s">
        <v>3</v>
      </c>
      <c r="B15" s="11">
        <v>252</v>
      </c>
      <c r="C15" s="11">
        <v>0</v>
      </c>
      <c r="D15" s="11">
        <v>252</v>
      </c>
      <c r="E15" s="11">
        <v>0</v>
      </c>
      <c r="F15" s="11">
        <v>0</v>
      </c>
      <c r="G15" s="11">
        <v>0</v>
      </c>
      <c r="H15" s="11">
        <v>252</v>
      </c>
      <c r="L15" s="101"/>
      <c r="O15" s="101"/>
      <c r="R15" s="101"/>
      <c r="U15" s="101"/>
    </row>
    <row r="16" spans="1:21" ht="14.25" x14ac:dyDescent="0.2">
      <c r="A16" s="3" t="s">
        <v>8</v>
      </c>
      <c r="B16" s="21">
        <v>0</v>
      </c>
      <c r="C16" s="21">
        <v>0</v>
      </c>
      <c r="D16" s="21">
        <v>0</v>
      </c>
      <c r="E16" s="21">
        <v>0</v>
      </c>
      <c r="F16" s="21">
        <v>0</v>
      </c>
      <c r="G16" s="21">
        <v>0</v>
      </c>
      <c r="H16" s="21">
        <v>0</v>
      </c>
      <c r="L16" s="101"/>
      <c r="O16" s="101"/>
      <c r="R16" s="101"/>
      <c r="U16" s="101"/>
    </row>
    <row r="17" spans="1:21" ht="14.25" x14ac:dyDescent="0.2">
      <c r="A17" s="4" t="s">
        <v>2</v>
      </c>
      <c r="B17" s="11">
        <v>0</v>
      </c>
      <c r="C17" s="11">
        <v>0</v>
      </c>
      <c r="D17" s="11">
        <v>0</v>
      </c>
      <c r="E17" s="11">
        <v>0</v>
      </c>
      <c r="F17" s="11">
        <v>0</v>
      </c>
      <c r="G17" s="11">
        <v>0</v>
      </c>
      <c r="H17" s="11">
        <v>0</v>
      </c>
      <c r="L17" s="101"/>
      <c r="O17" s="101"/>
      <c r="R17" s="101"/>
      <c r="U17" s="101"/>
    </row>
    <row r="18" spans="1:21" ht="14.25" x14ac:dyDescent="0.2">
      <c r="A18" s="3" t="s">
        <v>1</v>
      </c>
      <c r="B18" s="21">
        <v>747</v>
      </c>
      <c r="C18" s="21">
        <v>23</v>
      </c>
      <c r="D18" s="21">
        <v>770</v>
      </c>
      <c r="E18" s="21">
        <v>22</v>
      </c>
      <c r="F18" s="21">
        <v>79</v>
      </c>
      <c r="G18" s="21">
        <v>101</v>
      </c>
      <c r="H18" s="21">
        <v>871</v>
      </c>
      <c r="L18" s="101"/>
      <c r="O18" s="101"/>
      <c r="R18" s="101"/>
      <c r="U18" s="101"/>
    </row>
    <row r="19" spans="1:21" ht="14.25" x14ac:dyDescent="0.2">
      <c r="A19" s="4" t="s">
        <v>7</v>
      </c>
      <c r="B19" s="11">
        <v>2513</v>
      </c>
      <c r="C19" s="11">
        <v>16</v>
      </c>
      <c r="D19" s="11">
        <v>2529</v>
      </c>
      <c r="E19" s="11">
        <v>0</v>
      </c>
      <c r="F19" s="11">
        <v>0</v>
      </c>
      <c r="G19" s="11">
        <v>0</v>
      </c>
      <c r="H19" s="11">
        <v>2529</v>
      </c>
      <c r="L19" s="101"/>
      <c r="O19" s="101"/>
      <c r="R19" s="101"/>
      <c r="U19" s="101"/>
    </row>
    <row r="20" spans="1:21" ht="14.25" x14ac:dyDescent="0.2">
      <c r="A20" s="88" t="s">
        <v>6</v>
      </c>
      <c r="B20" s="21">
        <v>11280</v>
      </c>
      <c r="C20" s="21">
        <v>465</v>
      </c>
      <c r="D20" s="21">
        <v>11745</v>
      </c>
      <c r="E20" s="21">
        <v>562</v>
      </c>
      <c r="F20" s="21">
        <v>2522</v>
      </c>
      <c r="G20" s="21">
        <v>3084</v>
      </c>
      <c r="H20" s="21">
        <v>14829</v>
      </c>
      <c r="L20" s="101"/>
      <c r="O20" s="101"/>
      <c r="R20" s="101"/>
      <c r="U20" s="101"/>
    </row>
    <row r="21" spans="1:21" ht="15" thickBot="1" x14ac:dyDescent="0.25">
      <c r="A21" s="94" t="s">
        <v>0</v>
      </c>
      <c r="B21" s="61">
        <v>812</v>
      </c>
      <c r="C21" s="61">
        <v>294</v>
      </c>
      <c r="D21" s="61">
        <v>1106</v>
      </c>
      <c r="E21" s="61">
        <v>0</v>
      </c>
      <c r="F21" s="61">
        <v>0</v>
      </c>
      <c r="G21" s="61">
        <v>0</v>
      </c>
      <c r="H21" s="61">
        <v>1106</v>
      </c>
      <c r="L21" s="101"/>
      <c r="O21" s="101"/>
      <c r="R21" s="101"/>
      <c r="U21" s="101"/>
    </row>
    <row r="22" spans="1:21" ht="15.75" thickBot="1" x14ac:dyDescent="0.25">
      <c r="A22" s="48" t="s">
        <v>24</v>
      </c>
      <c r="B22" s="93">
        <v>71870</v>
      </c>
      <c r="C22" s="93">
        <v>193344</v>
      </c>
      <c r="D22" s="22">
        <v>265214</v>
      </c>
      <c r="E22" s="93">
        <v>2558</v>
      </c>
      <c r="F22" s="93">
        <v>27819</v>
      </c>
      <c r="G22" s="22">
        <v>30377</v>
      </c>
      <c r="H22" s="22">
        <v>295591</v>
      </c>
      <c r="L22" s="101"/>
      <c r="O22" s="101"/>
      <c r="R22" s="101"/>
      <c r="U22" s="101"/>
    </row>
    <row r="23" spans="1:21" x14ac:dyDescent="0.2">
      <c r="A23" s="42" t="s">
        <v>82</v>
      </c>
      <c r="L23" s="101"/>
      <c r="O23" s="101"/>
      <c r="R23" s="101"/>
      <c r="U23" s="101"/>
    </row>
    <row r="24" spans="1:21" x14ac:dyDescent="0.2">
      <c r="E24" s="2"/>
    </row>
    <row r="25" spans="1:21" ht="13.5" thickBot="1" x14ac:dyDescent="0.25">
      <c r="B25" s="44"/>
      <c r="C25" s="44"/>
      <c r="D25" s="44"/>
    </row>
    <row r="26" spans="1:21" ht="21" customHeight="1" thickBot="1" x14ac:dyDescent="0.25">
      <c r="A26" s="185" t="s">
        <v>25</v>
      </c>
      <c r="B26" s="137" t="s">
        <v>49</v>
      </c>
      <c r="C26" s="138"/>
      <c r="D26" s="137" t="s">
        <v>40</v>
      </c>
      <c r="E26" s="138"/>
    </row>
    <row r="27" spans="1:21" ht="26.25" customHeight="1" thickBot="1" x14ac:dyDescent="0.25">
      <c r="A27" s="186"/>
      <c r="B27" s="72" t="s">
        <v>48</v>
      </c>
      <c r="C27" s="73" t="s">
        <v>32</v>
      </c>
      <c r="D27" s="72" t="s">
        <v>48</v>
      </c>
      <c r="E27" s="73" t="s">
        <v>32</v>
      </c>
    </row>
    <row r="28" spans="1:21" ht="14.25" x14ac:dyDescent="0.2">
      <c r="A28" s="43" t="s">
        <v>11</v>
      </c>
      <c r="B28" s="13">
        <v>3086</v>
      </c>
      <c r="C28" s="10">
        <v>787</v>
      </c>
      <c r="D28" s="13">
        <v>2785</v>
      </c>
      <c r="E28" s="10">
        <v>1125</v>
      </c>
    </row>
    <row r="29" spans="1:21" ht="14.25" x14ac:dyDescent="0.2">
      <c r="A29" s="3" t="s">
        <v>10</v>
      </c>
      <c r="B29" s="14">
        <v>1102</v>
      </c>
      <c r="C29" s="14">
        <v>0</v>
      </c>
      <c r="D29" s="14">
        <v>0</v>
      </c>
      <c r="E29" s="21">
        <v>0</v>
      </c>
    </row>
    <row r="30" spans="1:21" ht="14.25" x14ac:dyDescent="0.2">
      <c r="A30" s="4" t="s">
        <v>13</v>
      </c>
      <c r="B30" s="15">
        <v>0</v>
      </c>
      <c r="C30" s="15">
        <v>0</v>
      </c>
      <c r="D30" s="15">
        <v>0</v>
      </c>
      <c r="E30" s="11">
        <v>0</v>
      </c>
    </row>
    <row r="31" spans="1:21" ht="14.25" x14ac:dyDescent="0.2">
      <c r="A31" s="3" t="s">
        <v>16</v>
      </c>
      <c r="B31" s="14">
        <v>0</v>
      </c>
      <c r="C31" s="14">
        <v>0</v>
      </c>
      <c r="D31" s="14">
        <v>0</v>
      </c>
      <c r="E31" s="21">
        <v>0</v>
      </c>
    </row>
    <row r="32" spans="1:21" ht="14.25" x14ac:dyDescent="0.2">
      <c r="A32" s="4" t="s">
        <v>15</v>
      </c>
      <c r="B32" s="15">
        <v>0</v>
      </c>
      <c r="C32" s="15">
        <v>0</v>
      </c>
      <c r="D32" s="15">
        <v>0</v>
      </c>
      <c r="E32" s="11">
        <v>0</v>
      </c>
    </row>
    <row r="33" spans="1:8" ht="14.25" x14ac:dyDescent="0.2">
      <c r="A33" s="3" t="s">
        <v>14</v>
      </c>
      <c r="B33" s="14">
        <v>0</v>
      </c>
      <c r="C33" s="14">
        <v>0</v>
      </c>
      <c r="D33" s="14">
        <v>0</v>
      </c>
      <c r="E33" s="21">
        <v>0</v>
      </c>
    </row>
    <row r="34" spans="1:8" ht="14.25" x14ac:dyDescent="0.2">
      <c r="A34" s="4" t="s">
        <v>5</v>
      </c>
      <c r="B34" s="15">
        <v>226718</v>
      </c>
      <c r="C34" s="15">
        <v>0</v>
      </c>
      <c r="D34" s="15">
        <v>15961</v>
      </c>
      <c r="E34" s="11">
        <v>4999</v>
      </c>
    </row>
    <row r="35" spans="1:8" ht="14.25" x14ac:dyDescent="0.2">
      <c r="A35" s="3" t="s">
        <v>9</v>
      </c>
      <c r="B35" s="14">
        <v>2015</v>
      </c>
      <c r="C35" s="14">
        <v>53</v>
      </c>
      <c r="D35" s="14">
        <v>518</v>
      </c>
      <c r="E35" s="21">
        <v>0</v>
      </c>
    </row>
    <row r="36" spans="1:8" ht="14.25" x14ac:dyDescent="0.2">
      <c r="A36" s="4" t="s">
        <v>12</v>
      </c>
      <c r="B36" s="15">
        <v>12467</v>
      </c>
      <c r="C36" s="15">
        <v>40</v>
      </c>
      <c r="D36" s="15">
        <v>1584</v>
      </c>
      <c r="E36" s="11">
        <v>220</v>
      </c>
    </row>
    <row r="37" spans="1:8" ht="14.25" x14ac:dyDescent="0.2">
      <c r="A37" s="3" t="s">
        <v>4</v>
      </c>
      <c r="B37" s="14">
        <v>2456</v>
      </c>
      <c r="C37" s="14">
        <v>88</v>
      </c>
      <c r="D37" s="14">
        <v>0</v>
      </c>
      <c r="E37" s="21">
        <v>0</v>
      </c>
    </row>
    <row r="38" spans="1:8" ht="14.25" x14ac:dyDescent="0.2">
      <c r="A38" s="4" t="s">
        <v>3</v>
      </c>
      <c r="B38" s="15">
        <v>0</v>
      </c>
      <c r="C38" s="15">
        <v>252</v>
      </c>
      <c r="D38" s="15">
        <v>0</v>
      </c>
      <c r="E38" s="11">
        <v>0</v>
      </c>
    </row>
    <row r="39" spans="1:8" ht="14.25" x14ac:dyDescent="0.2">
      <c r="A39" s="3" t="s">
        <v>8</v>
      </c>
      <c r="B39" s="14">
        <v>0</v>
      </c>
      <c r="C39" s="14">
        <v>0</v>
      </c>
      <c r="D39" s="14">
        <v>0</v>
      </c>
      <c r="E39" s="21">
        <v>0</v>
      </c>
    </row>
    <row r="40" spans="1:8" ht="14.25" x14ac:dyDescent="0.2">
      <c r="A40" s="4" t="s">
        <v>2</v>
      </c>
      <c r="B40" s="15">
        <v>0</v>
      </c>
      <c r="C40" s="15">
        <v>0</v>
      </c>
      <c r="D40" s="15">
        <v>0</v>
      </c>
      <c r="E40" s="11">
        <v>0</v>
      </c>
    </row>
    <row r="41" spans="1:8" ht="14.25" x14ac:dyDescent="0.2">
      <c r="A41" s="3" t="s">
        <v>1</v>
      </c>
      <c r="B41" s="14">
        <v>770</v>
      </c>
      <c r="C41" s="14">
        <v>0</v>
      </c>
      <c r="D41" s="14">
        <v>101</v>
      </c>
      <c r="E41" s="21">
        <v>0</v>
      </c>
    </row>
    <row r="42" spans="1:8" ht="14.25" x14ac:dyDescent="0.2">
      <c r="A42" s="4" t="s">
        <v>7</v>
      </c>
      <c r="B42" s="16">
        <v>2529</v>
      </c>
      <c r="C42" s="16">
        <v>0</v>
      </c>
      <c r="D42" s="16">
        <v>0</v>
      </c>
      <c r="E42" s="12">
        <v>0</v>
      </c>
    </row>
    <row r="43" spans="1:8" ht="14.25" x14ac:dyDescent="0.2">
      <c r="A43" s="88" t="s">
        <v>6</v>
      </c>
      <c r="B43" s="14">
        <v>10298</v>
      </c>
      <c r="C43" s="14">
        <v>1447</v>
      </c>
      <c r="D43" s="14">
        <v>562</v>
      </c>
      <c r="E43" s="21">
        <v>2522</v>
      </c>
    </row>
    <row r="44" spans="1:8" ht="15" thickBot="1" x14ac:dyDescent="0.25">
      <c r="A44" s="4" t="s">
        <v>0</v>
      </c>
      <c r="B44" s="15">
        <v>1083</v>
      </c>
      <c r="C44" s="15">
        <v>23</v>
      </c>
      <c r="D44" s="15">
        <v>0</v>
      </c>
      <c r="E44" s="11">
        <v>0</v>
      </c>
    </row>
    <row r="45" spans="1:8" ht="15.75" thickBot="1" x14ac:dyDescent="0.25">
      <c r="A45" s="48" t="s">
        <v>24</v>
      </c>
      <c r="B45" s="36">
        <v>262524</v>
      </c>
      <c r="C45" s="36">
        <v>2690</v>
      </c>
      <c r="D45" s="36">
        <v>21511</v>
      </c>
      <c r="E45" s="22">
        <v>8866</v>
      </c>
      <c r="F45" s="44"/>
      <c r="G45" s="44"/>
      <c r="H45" s="44"/>
    </row>
    <row r="46" spans="1:8" x14ac:dyDescent="0.2">
      <c r="A46" s="42" t="s">
        <v>82</v>
      </c>
    </row>
  </sheetData>
  <mergeCells count="8">
    <mergeCell ref="H3:H4"/>
    <mergeCell ref="E3:G3"/>
    <mergeCell ref="B3:D3"/>
    <mergeCell ref="A1:H1"/>
    <mergeCell ref="A26:A27"/>
    <mergeCell ref="B26:C26"/>
    <mergeCell ref="D26:E26"/>
    <mergeCell ref="A3:A4"/>
  </mergeCells>
  <printOptions horizontalCentered="1"/>
  <pageMargins left="0.70866141732283472" right="0.70866141732283472" top="0.9055118110236221" bottom="0.74803149606299213" header="0.31496062992125984" footer="0.31496062992125984"/>
  <pageSetup paperSize="9" scale="68" orientation="landscape" r:id="rId1"/>
  <headerFooter>
    <oddHeader xml:space="preserve">&amp;C&amp;"Arial,Negrita"DATOS CAMPAÑA 2020/2021
MAYO 2021
FUENTE:INFOVI, EXTRACCIÓN DE 28/06/2021
</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S48"/>
  <sheetViews>
    <sheetView showGridLines="0" zoomScale="93" zoomScaleNormal="93" workbookViewId="0">
      <pane ySplit="5" topLeftCell="A19" activePane="bottomLeft" state="frozen"/>
      <selection sqref="A1:XFD1048576"/>
      <selection pane="bottomLeft" sqref="A1:XFD1048576"/>
    </sheetView>
  </sheetViews>
  <sheetFormatPr baseColWidth="10" defaultRowHeight="12.75" x14ac:dyDescent="0.2"/>
  <cols>
    <col min="1" max="1" width="24.28515625" customWidth="1"/>
    <col min="2" max="2" width="15.5703125" customWidth="1"/>
    <col min="3" max="3" width="16.28515625" customWidth="1"/>
    <col min="4" max="4" width="17.5703125" customWidth="1"/>
    <col min="5" max="5" width="17.140625" customWidth="1"/>
    <col min="6" max="6" width="18" customWidth="1"/>
    <col min="7" max="7" width="10.28515625" customWidth="1"/>
    <col min="8" max="8" width="12.140625" customWidth="1"/>
    <col min="9" max="9" width="16.5703125" customWidth="1"/>
    <col min="10" max="10" width="9.5703125" customWidth="1"/>
    <col min="11" max="11" width="9.85546875" customWidth="1"/>
    <col min="12" max="13" width="9" customWidth="1"/>
    <col min="14" max="14" width="10.5703125" customWidth="1"/>
    <col min="15" max="15" width="14.85546875" customWidth="1"/>
  </cols>
  <sheetData>
    <row r="1" spans="1:19" ht="32.25" customHeight="1" thickBot="1" x14ac:dyDescent="0.25">
      <c r="A1" s="175" t="s">
        <v>78</v>
      </c>
      <c r="B1" s="176"/>
      <c r="C1" s="176"/>
      <c r="D1" s="176"/>
      <c r="E1" s="176"/>
      <c r="F1" s="177"/>
      <c r="G1" s="17"/>
      <c r="H1" s="17"/>
      <c r="I1" s="17"/>
      <c r="J1" s="17"/>
      <c r="K1" s="17"/>
      <c r="L1" s="17"/>
      <c r="M1" s="17"/>
      <c r="N1" s="17"/>
      <c r="O1" s="17"/>
      <c r="P1" s="17"/>
      <c r="Q1" s="17"/>
      <c r="R1" s="17"/>
      <c r="S1" s="17"/>
    </row>
    <row r="2" spans="1:19" ht="18.75" customHeight="1" thickBot="1" x14ac:dyDescent="0.25">
      <c r="A2" s="49"/>
      <c r="B2" s="49"/>
      <c r="C2" s="49"/>
      <c r="D2" s="49"/>
      <c r="E2" s="49"/>
      <c r="F2" s="49"/>
      <c r="G2" s="17"/>
      <c r="H2" s="134"/>
      <c r="I2" s="17"/>
      <c r="J2" s="17"/>
      <c r="K2" s="17"/>
      <c r="L2" s="17"/>
      <c r="M2" s="17"/>
      <c r="N2" s="17"/>
      <c r="O2" s="17"/>
      <c r="P2" s="17"/>
      <c r="Q2" s="17"/>
      <c r="R2" s="17"/>
      <c r="S2" s="17"/>
    </row>
    <row r="3" spans="1:19" ht="21" customHeight="1" thickBot="1" x14ac:dyDescent="0.25">
      <c r="A3" s="166" t="s">
        <v>25</v>
      </c>
      <c r="B3" s="169" t="s">
        <v>28</v>
      </c>
      <c r="C3" s="170"/>
      <c r="D3" s="170"/>
      <c r="E3" s="171"/>
      <c r="F3" s="180" t="s">
        <v>29</v>
      </c>
      <c r="H3" s="44"/>
    </row>
    <row r="4" spans="1:19" ht="21" customHeight="1" thickBot="1" x14ac:dyDescent="0.25">
      <c r="A4" s="167"/>
      <c r="B4" s="137" t="s">
        <v>33</v>
      </c>
      <c r="C4" s="138"/>
      <c r="D4" s="137" t="s">
        <v>17</v>
      </c>
      <c r="E4" s="138"/>
      <c r="F4" s="187"/>
    </row>
    <row r="5" spans="1:19" ht="24.75" customHeight="1" thickBot="1" x14ac:dyDescent="0.25">
      <c r="A5" s="168"/>
      <c r="B5" s="63" t="s">
        <v>19</v>
      </c>
      <c r="C5" s="64" t="s">
        <v>18</v>
      </c>
      <c r="D5" s="63" t="s">
        <v>19</v>
      </c>
      <c r="E5" s="68" t="s">
        <v>18</v>
      </c>
      <c r="F5" s="181"/>
    </row>
    <row r="6" spans="1:19" ht="14.25" x14ac:dyDescent="0.2">
      <c r="A6" s="43" t="s">
        <v>11</v>
      </c>
      <c r="B6" s="13">
        <v>257</v>
      </c>
      <c r="C6" s="13">
        <v>338</v>
      </c>
      <c r="D6" s="13">
        <v>160</v>
      </c>
      <c r="E6" s="13">
        <v>6111</v>
      </c>
      <c r="F6" s="10">
        <v>6866</v>
      </c>
    </row>
    <row r="7" spans="1:19" ht="14.25" x14ac:dyDescent="0.2">
      <c r="A7" s="3" t="s">
        <v>10</v>
      </c>
      <c r="B7" s="14">
        <v>12117</v>
      </c>
      <c r="C7" s="21">
        <v>9432</v>
      </c>
      <c r="D7" s="31">
        <v>254</v>
      </c>
      <c r="E7" s="21">
        <v>2892</v>
      </c>
      <c r="F7" s="69">
        <v>24695</v>
      </c>
    </row>
    <row r="8" spans="1:19" ht="14.25" x14ac:dyDescent="0.2">
      <c r="A8" s="4" t="s">
        <v>13</v>
      </c>
      <c r="B8" s="15">
        <v>0</v>
      </c>
      <c r="C8" s="11">
        <v>194</v>
      </c>
      <c r="D8" s="32">
        <v>0</v>
      </c>
      <c r="E8" s="11">
        <v>219</v>
      </c>
      <c r="F8" s="10">
        <v>413</v>
      </c>
    </row>
    <row r="9" spans="1:19" ht="14.25" x14ac:dyDescent="0.2">
      <c r="A9" s="3" t="s">
        <v>16</v>
      </c>
      <c r="B9" s="14">
        <v>0</v>
      </c>
      <c r="C9" s="21">
        <v>134</v>
      </c>
      <c r="D9" s="31">
        <v>0</v>
      </c>
      <c r="E9" s="21">
        <v>98</v>
      </c>
      <c r="F9" s="69">
        <v>232</v>
      </c>
    </row>
    <row r="10" spans="1:19" ht="14.25" x14ac:dyDescent="0.2">
      <c r="A10" s="4" t="s">
        <v>15</v>
      </c>
      <c r="B10" s="15">
        <v>0</v>
      </c>
      <c r="C10" s="11">
        <v>5</v>
      </c>
      <c r="D10" s="32">
        <v>0</v>
      </c>
      <c r="E10" s="11">
        <v>12</v>
      </c>
      <c r="F10" s="10">
        <v>17</v>
      </c>
    </row>
    <row r="11" spans="1:19" ht="14.25" x14ac:dyDescent="0.2">
      <c r="A11" s="3" t="s">
        <v>14</v>
      </c>
      <c r="B11" s="14">
        <v>0</v>
      </c>
      <c r="C11" s="21">
        <v>0</v>
      </c>
      <c r="D11" s="31">
        <v>0</v>
      </c>
      <c r="E11" s="21">
        <v>0</v>
      </c>
      <c r="F11" s="69">
        <v>0</v>
      </c>
    </row>
    <row r="12" spans="1:19" ht="14.25" x14ac:dyDescent="0.2">
      <c r="A12" s="4" t="s">
        <v>5</v>
      </c>
      <c r="B12" s="15">
        <v>312682</v>
      </c>
      <c r="C12" s="11">
        <v>54328</v>
      </c>
      <c r="D12" s="32">
        <v>507866</v>
      </c>
      <c r="E12" s="11">
        <v>45965</v>
      </c>
      <c r="F12" s="10">
        <v>920841</v>
      </c>
    </row>
    <row r="13" spans="1:19" ht="14.25" x14ac:dyDescent="0.2">
      <c r="A13" s="3" t="s">
        <v>9</v>
      </c>
      <c r="B13" s="14">
        <v>259</v>
      </c>
      <c r="C13" s="21">
        <v>4834</v>
      </c>
      <c r="D13" s="31">
        <v>0</v>
      </c>
      <c r="E13" s="21">
        <v>8033</v>
      </c>
      <c r="F13" s="69">
        <v>13126</v>
      </c>
    </row>
    <row r="14" spans="1:19" ht="14.25" x14ac:dyDescent="0.2">
      <c r="A14" s="4" t="s">
        <v>12</v>
      </c>
      <c r="B14" s="15">
        <v>8738</v>
      </c>
      <c r="C14" s="11">
        <v>17152</v>
      </c>
      <c r="D14" s="32">
        <v>21381</v>
      </c>
      <c r="E14" s="11">
        <v>52900</v>
      </c>
      <c r="F14" s="10">
        <v>100171</v>
      </c>
    </row>
    <row r="15" spans="1:19" ht="14.25" x14ac:dyDescent="0.2">
      <c r="A15" s="3" t="s">
        <v>4</v>
      </c>
      <c r="B15" s="14">
        <v>68716</v>
      </c>
      <c r="C15" s="21">
        <v>4109</v>
      </c>
      <c r="D15" s="31">
        <v>60821</v>
      </c>
      <c r="E15" s="21">
        <v>8376</v>
      </c>
      <c r="F15" s="69">
        <v>142022</v>
      </c>
    </row>
    <row r="16" spans="1:19" ht="14.25" x14ac:dyDescent="0.2">
      <c r="A16" s="4" t="s">
        <v>3</v>
      </c>
      <c r="B16" s="15">
        <v>0</v>
      </c>
      <c r="C16" s="11">
        <v>1355</v>
      </c>
      <c r="D16" s="32">
        <v>252</v>
      </c>
      <c r="E16" s="11">
        <v>2540</v>
      </c>
      <c r="F16" s="10">
        <v>4147</v>
      </c>
    </row>
    <row r="17" spans="1:7" ht="14.25" x14ac:dyDescent="0.2">
      <c r="A17" s="3" t="s">
        <v>8</v>
      </c>
      <c r="B17" s="14">
        <v>489</v>
      </c>
      <c r="C17" s="21">
        <v>45</v>
      </c>
      <c r="D17" s="31">
        <v>0</v>
      </c>
      <c r="E17" s="21">
        <v>5</v>
      </c>
      <c r="F17" s="69">
        <v>539</v>
      </c>
    </row>
    <row r="18" spans="1:7" ht="14.25" x14ac:dyDescent="0.2">
      <c r="A18" s="4" t="s">
        <v>2</v>
      </c>
      <c r="B18" s="15">
        <v>14638</v>
      </c>
      <c r="C18" s="11">
        <v>7061</v>
      </c>
      <c r="D18" s="32">
        <v>570</v>
      </c>
      <c r="E18" s="11">
        <v>5144</v>
      </c>
      <c r="F18" s="10">
        <v>27413</v>
      </c>
    </row>
    <row r="19" spans="1:7" ht="14.25" x14ac:dyDescent="0.2">
      <c r="A19" s="3" t="s">
        <v>1</v>
      </c>
      <c r="B19" s="14">
        <v>772</v>
      </c>
      <c r="C19" s="21">
        <v>6549</v>
      </c>
      <c r="D19" s="31">
        <v>762</v>
      </c>
      <c r="E19" s="21">
        <v>954</v>
      </c>
      <c r="F19" s="69">
        <v>9037</v>
      </c>
    </row>
    <row r="20" spans="1:7" ht="14.25" x14ac:dyDescent="0.2">
      <c r="A20" s="4" t="s">
        <v>7</v>
      </c>
      <c r="B20" s="16">
        <v>334</v>
      </c>
      <c r="C20" s="12">
        <v>15064</v>
      </c>
      <c r="D20" s="33">
        <v>1</v>
      </c>
      <c r="E20" s="12">
        <v>2814</v>
      </c>
      <c r="F20" s="10">
        <v>18213</v>
      </c>
      <c r="G20" s="44"/>
    </row>
    <row r="21" spans="1:7" ht="14.25" x14ac:dyDescent="0.2">
      <c r="A21" s="88" t="s">
        <v>6</v>
      </c>
      <c r="B21" s="14">
        <v>4552</v>
      </c>
      <c r="C21" s="21">
        <v>9554</v>
      </c>
      <c r="D21" s="31">
        <v>258</v>
      </c>
      <c r="E21" s="21">
        <v>2408</v>
      </c>
      <c r="F21" s="69">
        <v>16772</v>
      </c>
    </row>
    <row r="22" spans="1:7" ht="15" thickBot="1" x14ac:dyDescent="0.25">
      <c r="A22" s="4" t="s">
        <v>0</v>
      </c>
      <c r="B22" s="15">
        <v>39089</v>
      </c>
      <c r="C22" s="11">
        <v>19710</v>
      </c>
      <c r="D22" s="32">
        <v>16716</v>
      </c>
      <c r="E22" s="11">
        <v>11570</v>
      </c>
      <c r="F22" s="10">
        <v>87085</v>
      </c>
    </row>
    <row r="23" spans="1:7" ht="15.75" thickBot="1" x14ac:dyDescent="0.25">
      <c r="A23" s="48" t="s">
        <v>24</v>
      </c>
      <c r="B23" s="36">
        <v>462643</v>
      </c>
      <c r="C23" s="36">
        <v>149864</v>
      </c>
      <c r="D23" s="36">
        <v>609041</v>
      </c>
      <c r="E23" s="36">
        <v>150041</v>
      </c>
      <c r="F23" s="22">
        <v>1371589</v>
      </c>
    </row>
    <row r="24" spans="1:7" x14ac:dyDescent="0.2">
      <c r="A24" s="42" t="s">
        <v>82</v>
      </c>
    </row>
    <row r="25" spans="1:7" x14ac:dyDescent="0.2">
      <c r="E25" s="2"/>
    </row>
    <row r="26" spans="1:7" ht="13.5" thickBot="1" x14ac:dyDescent="0.25">
      <c r="B26" s="44"/>
      <c r="C26" s="44"/>
      <c r="D26" s="44"/>
    </row>
    <row r="27" spans="1:7" ht="21" customHeight="1" thickBot="1" x14ac:dyDescent="0.25">
      <c r="A27" s="185" t="s">
        <v>25</v>
      </c>
      <c r="B27" s="137" t="s">
        <v>28</v>
      </c>
      <c r="C27" s="138"/>
    </row>
    <row r="28" spans="1:7" ht="26.25" customHeight="1" thickBot="1" x14ac:dyDescent="0.25">
      <c r="A28" s="186"/>
      <c r="B28" s="72" t="s">
        <v>48</v>
      </c>
      <c r="C28" s="73" t="s">
        <v>32</v>
      </c>
    </row>
    <row r="29" spans="1:7" ht="14.25" x14ac:dyDescent="0.2">
      <c r="A29" s="43" t="s">
        <v>11</v>
      </c>
      <c r="B29" s="13">
        <v>3845</v>
      </c>
      <c r="C29" s="10">
        <v>3021</v>
      </c>
    </row>
    <row r="30" spans="1:7" ht="14.25" x14ac:dyDescent="0.2">
      <c r="A30" s="3" t="s">
        <v>10</v>
      </c>
      <c r="B30" s="14">
        <v>23268</v>
      </c>
      <c r="C30" s="21">
        <v>1427</v>
      </c>
    </row>
    <row r="31" spans="1:7" ht="14.25" x14ac:dyDescent="0.2">
      <c r="A31" s="4" t="s">
        <v>13</v>
      </c>
      <c r="B31" s="15">
        <v>0</v>
      </c>
      <c r="C31" s="11">
        <v>413</v>
      </c>
    </row>
    <row r="32" spans="1:7" ht="14.25" x14ac:dyDescent="0.2">
      <c r="A32" s="3" t="s">
        <v>16</v>
      </c>
      <c r="B32" s="14">
        <v>232</v>
      </c>
      <c r="C32" s="21">
        <v>0</v>
      </c>
    </row>
    <row r="33" spans="1:9" ht="14.25" x14ac:dyDescent="0.2">
      <c r="A33" s="4" t="s">
        <v>15</v>
      </c>
      <c r="B33" s="15">
        <v>17</v>
      </c>
      <c r="C33" s="11">
        <v>0</v>
      </c>
    </row>
    <row r="34" spans="1:9" ht="14.25" x14ac:dyDescent="0.2">
      <c r="A34" s="3" t="s">
        <v>14</v>
      </c>
      <c r="B34" s="14">
        <v>0</v>
      </c>
      <c r="C34" s="21">
        <v>0</v>
      </c>
    </row>
    <row r="35" spans="1:9" ht="14.25" x14ac:dyDescent="0.2">
      <c r="A35" s="4" t="s">
        <v>5</v>
      </c>
      <c r="B35" s="15">
        <v>920677</v>
      </c>
      <c r="C35" s="11">
        <v>164</v>
      </c>
    </row>
    <row r="36" spans="1:9" ht="14.25" x14ac:dyDescent="0.2">
      <c r="A36" s="3" t="s">
        <v>9</v>
      </c>
      <c r="B36" s="14">
        <v>13110</v>
      </c>
      <c r="C36" s="21">
        <v>16</v>
      </c>
    </row>
    <row r="37" spans="1:9" ht="14.25" x14ac:dyDescent="0.2">
      <c r="A37" s="4" t="s">
        <v>12</v>
      </c>
      <c r="B37" s="15">
        <v>84841</v>
      </c>
      <c r="C37" s="11">
        <v>15330</v>
      </c>
    </row>
    <row r="38" spans="1:9" ht="14.25" x14ac:dyDescent="0.2">
      <c r="A38" s="3" t="s">
        <v>4</v>
      </c>
      <c r="B38" s="14">
        <v>130548</v>
      </c>
      <c r="C38" s="21">
        <v>11474</v>
      </c>
    </row>
    <row r="39" spans="1:9" ht="14.25" x14ac:dyDescent="0.2">
      <c r="A39" s="4" t="s">
        <v>3</v>
      </c>
      <c r="B39" s="15">
        <v>2931</v>
      </c>
      <c r="C39" s="11">
        <v>1216</v>
      </c>
    </row>
    <row r="40" spans="1:9" ht="14.25" x14ac:dyDescent="0.2">
      <c r="A40" s="3" t="s">
        <v>8</v>
      </c>
      <c r="B40" s="14">
        <v>539</v>
      </c>
      <c r="C40" s="21">
        <v>0</v>
      </c>
    </row>
    <row r="41" spans="1:9" ht="14.25" x14ac:dyDescent="0.2">
      <c r="A41" s="4" t="s">
        <v>2</v>
      </c>
      <c r="B41" s="15">
        <v>26782</v>
      </c>
      <c r="C41" s="11">
        <v>631</v>
      </c>
    </row>
    <row r="42" spans="1:9" ht="14.25" x14ac:dyDescent="0.2">
      <c r="A42" s="3" t="s">
        <v>1</v>
      </c>
      <c r="B42" s="14">
        <v>8713</v>
      </c>
      <c r="C42" s="21">
        <v>324</v>
      </c>
    </row>
    <row r="43" spans="1:9" ht="14.25" x14ac:dyDescent="0.2">
      <c r="A43" s="4" t="s">
        <v>7</v>
      </c>
      <c r="B43" s="16">
        <v>10499</v>
      </c>
      <c r="C43" s="12">
        <v>7714</v>
      </c>
    </row>
    <row r="44" spans="1:9" ht="14.25" x14ac:dyDescent="0.2">
      <c r="A44" s="3" t="s">
        <v>6</v>
      </c>
      <c r="B44" s="14">
        <v>12190</v>
      </c>
      <c r="C44" s="21">
        <v>4582</v>
      </c>
    </row>
    <row r="45" spans="1:9" ht="15" thickBot="1" x14ac:dyDescent="0.25">
      <c r="A45" s="4" t="s">
        <v>0</v>
      </c>
      <c r="B45" s="15">
        <v>86996</v>
      </c>
      <c r="C45" s="11">
        <v>89</v>
      </c>
    </row>
    <row r="46" spans="1:9" ht="15.75" thickBot="1" x14ac:dyDescent="0.25">
      <c r="A46" s="48" t="s">
        <v>24</v>
      </c>
      <c r="B46" s="36">
        <v>1325188</v>
      </c>
      <c r="C46" s="22">
        <v>46401</v>
      </c>
      <c r="D46" s="44"/>
    </row>
    <row r="47" spans="1:9" x14ac:dyDescent="0.2">
      <c r="A47" s="42" t="s">
        <v>82</v>
      </c>
    </row>
    <row r="48" spans="1:9" ht="54.75" customHeight="1" x14ac:dyDescent="0.2">
      <c r="A48" s="195" t="s">
        <v>66</v>
      </c>
      <c r="B48" s="207"/>
      <c r="C48" s="207"/>
      <c r="D48" s="207"/>
      <c r="E48" s="207"/>
      <c r="F48" s="207"/>
      <c r="G48" s="128"/>
      <c r="H48" s="128"/>
      <c r="I48" s="129"/>
    </row>
  </sheetData>
  <mergeCells count="9">
    <mergeCell ref="A48:F48"/>
    <mergeCell ref="A27:A28"/>
    <mergeCell ref="B27:C27"/>
    <mergeCell ref="A1:F1"/>
    <mergeCell ref="A3:A5"/>
    <mergeCell ref="B3:E3"/>
    <mergeCell ref="F3:F5"/>
    <mergeCell ref="B4:C4"/>
    <mergeCell ref="D4:E4"/>
  </mergeCells>
  <printOptions horizontalCentered="1"/>
  <pageMargins left="0.70866141732283472" right="0.70866141732283472" top="0.9055118110236221" bottom="0.74803149606299213" header="0.31496062992125984" footer="0.31496062992125984"/>
  <pageSetup paperSize="9" scale="61" orientation="landscape" r:id="rId1"/>
  <headerFooter>
    <oddHeader xml:space="preserve">&amp;C&amp;"Arial,Negrita"DATOS CAMPAÑA 2020/2021
MAYO 2021
FUENTE:INFOVI, EXTRACCIÓN DE 28/06/2021
</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1. EXISTENCIAS INICIALES</vt:lpstr>
      <vt:lpstr>2.1 UVA+PROD vino color</vt:lpstr>
      <vt:lpstr>2.2.UVA+PROD vino acum.</vt:lpstr>
      <vt:lpstr>3.1. ENTRADAS España</vt:lpstr>
      <vt:lpstr>3.2. ENTRADAS otros países</vt:lpstr>
      <vt:lpstr>4. RESUMEN SALIDAS VINO</vt:lpstr>
      <vt:lpstr>4.1. SAL INT VINO</vt:lpstr>
      <vt:lpstr>4.2. SAL DESTIL-VINAGR</vt:lpstr>
      <vt:lpstr>4.3. SALIDAS exteriores UE</vt:lpstr>
      <vt:lpstr>4.4 SALIDAS ext TERCEROS</vt:lpstr>
      <vt:lpstr>4.5 SALIDAS ext  MOSTO</vt:lpstr>
      <vt:lpstr>5. EXISTENCIAS FINALES</vt:lpstr>
      <vt:lpstr>'1. EXISTENCIAS INICIALES'!Área_de_impresión</vt:lpstr>
      <vt:lpstr>'2.1 UVA+PROD vino color'!Área_de_impresión</vt:lpstr>
      <vt:lpstr>'2.2.UVA+PROD vino acum.'!Área_de_impresión</vt:lpstr>
      <vt:lpstr>'3.1. ENTRADAS España'!Área_de_impresión</vt:lpstr>
      <vt:lpstr>'3.2. ENTRADAS otros países'!Área_de_impresión</vt:lpstr>
      <vt:lpstr>'4. RESUMEN SALIDAS VINO'!Área_de_impresión</vt:lpstr>
      <vt:lpstr>'4.1. SAL INT VINO'!Área_de_impresión</vt:lpstr>
      <vt:lpstr>'4.2. SAL DESTIL-VINAGR'!Área_de_impresión</vt:lpstr>
      <vt:lpstr>'4.3. SALIDAS exteriores UE'!Área_de_impresión</vt:lpstr>
      <vt:lpstr>'4.4 SALIDAS ext TERCEROS'!Área_de_impresión</vt:lpstr>
      <vt:lpstr>'4.5 SALIDAS ext  MOSTO'!Área_de_impresión</vt:lpstr>
      <vt:lpstr>'5. EXISTENCIAS FINALES'!Área_de_impresión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 Miguel Tabernero, María Pilar</dc:creator>
  <cp:lastModifiedBy>Zueco Cidraque, Maria Eugenia</cp:lastModifiedBy>
  <cp:lastPrinted>2021-07-07T09:57:58Z</cp:lastPrinted>
  <dcterms:created xsi:type="dcterms:W3CDTF">2016-08-29T10:28:39Z</dcterms:created>
  <dcterms:modified xsi:type="dcterms:W3CDTF">2021-07-07T09:58:51Z</dcterms:modified>
</cp:coreProperties>
</file>