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7 Industrias\estganaderas (10.2.52.180)\INDUSTR. LACTEAS\Enc. Explotaciones CCAA\CCAA2022producc\Publicacion\Publicacion_2022\"/>
    </mc:Choice>
  </mc:AlternateContent>
  <xr:revisionPtr revIDLastSave="0" documentId="13_ncr:1_{284DF188-31F3-45CB-B11E-7F2F4D6C2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_C_2022" sheetId="1" r:id="rId1"/>
    <sheet name="Cuadro_I_2022" sheetId="2" r:id="rId2"/>
  </sheets>
  <definedNames>
    <definedName name="\A">#REF!</definedName>
    <definedName name="\B">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#REF!</definedName>
    <definedName name="\x">#REF!</definedName>
    <definedName name="\z">#REF!</definedName>
    <definedName name="__123Graph_A" hidden="1">#REF!</definedName>
    <definedName name="__123Graph_ACurrent" hidden="1">#REF!</definedName>
    <definedName name="__123Graph_AGrßfico1" hidden="1">#REF!</definedName>
    <definedName name="__123Graph_B" hidden="1">#REF!</definedName>
    <definedName name="__123Graph_BCurrent" hidden="1">#REF!</definedName>
    <definedName name="__123Graph_BGrßfico1" hidden="1">#REF!</definedName>
    <definedName name="__123Graph_C" hidden="1">#REF!</definedName>
    <definedName name="__123Graph_CCurrent" hidden="1">#REF!</definedName>
    <definedName name="__123Graph_CGrßfico1" hidden="1">#REF!</definedName>
    <definedName name="__123Graph_D" hidden="1">#REF!</definedName>
    <definedName name="__123Graph_DCurrent" hidden="1">#REF!</definedName>
    <definedName name="__123Graph_DGrßfico1" hidden="1">#REF!</definedName>
    <definedName name="__123Graph_E" hidden="1">#REF!</definedName>
    <definedName name="__123Graph_ECurrent" hidden="1">#REF!</definedName>
    <definedName name="__123Graph_EGrßfico1" hidden="1">#REF!</definedName>
    <definedName name="__123Graph_F" hidden="1">#REF!</definedName>
    <definedName name="__123Graph_FCurrent" hidden="1">#REF!</definedName>
    <definedName name="__123Graph_FGrßfico1" hidden="1">#REF!</definedName>
    <definedName name="__123Graph_X" hidden="1">#REF!</definedName>
    <definedName name="__123Graph_XCurrent" hidden="1">#REF!</definedName>
    <definedName name="__123Graph_XGrßfico1" hidden="1">#REF!</definedName>
    <definedName name="_Dist_Values" hidden="1">#REF!</definedName>
    <definedName name="_p421">#REF!</definedName>
    <definedName name="_p431" hidden="1">#REF!</definedName>
    <definedName name="_p7" hidden="1">#REF!</definedName>
    <definedName name="_PEP1">#REF!</definedName>
    <definedName name="_PEP2">#REF!</definedName>
    <definedName name="_PEP3">#REF!</definedName>
    <definedName name="_PEP4" hidden="1">#REF!</definedName>
    <definedName name="_PP1">#REF!</definedName>
    <definedName name="_PP10" hidden="1">#REF!</definedName>
    <definedName name="_PP11" hidden="1">#REF!</definedName>
    <definedName name="_PP12" hidden="1">#REF!</definedName>
    <definedName name="_PP13" hidden="1">#REF!</definedName>
    <definedName name="_PP14" hidden="1">#REF!</definedName>
    <definedName name="_PP15" hidden="1">#REF!</definedName>
    <definedName name="_PP16" hidden="1">#REF!</definedName>
    <definedName name="_PP17" hidden="1">#REF!</definedName>
    <definedName name="_pp18" hidden="1">#REF!</definedName>
    <definedName name="_pp19" hidden="1">#REF!</definedName>
    <definedName name="_PP2">#REF!</definedName>
    <definedName name="_PP20" hidden="1">#REF!</definedName>
    <definedName name="_PP21" hidden="1">#REF!</definedName>
    <definedName name="_PP22" hidden="1">#REF!</definedName>
    <definedName name="_pp23" hidden="1">#REF!</definedName>
    <definedName name="_pp24" hidden="1">#REF!</definedName>
    <definedName name="_pp25" hidden="1">#REF!</definedName>
    <definedName name="_pp26" hidden="1">#REF!</definedName>
    <definedName name="_pp27" hidden="1">#REF!</definedName>
    <definedName name="_PP3">#REF!</definedName>
    <definedName name="_PP4">#REF!</definedName>
    <definedName name="_PP5" hidden="1">#REF!</definedName>
    <definedName name="_PP6" hidden="1">#REF!</definedName>
    <definedName name="_PP7" hidden="1">#REF!</definedName>
    <definedName name="_PP8" hidden="1">#REF!</definedName>
    <definedName name="_PP9" hidden="1">#REF!</definedName>
    <definedName name="_SUP1">#REF!</definedName>
    <definedName name="_SUP2">#REF!</definedName>
    <definedName name="_SUP3">#REF!</definedName>
    <definedName name="a">#REF!</definedName>
    <definedName name="A_impresión_IM">#REF!</definedName>
    <definedName name="alk">#REF!</definedName>
    <definedName name="AÑOSEÑA">#REF!</definedName>
    <definedName name="balan.xls" hidden="1">#REF!</definedName>
    <definedName name="_xlnm.Database">#REF!</definedName>
    <definedName name="BUSCARC">#REF!</definedName>
    <definedName name="BUSCARG">#REF!</definedName>
    <definedName name="CARGA">#REF!</definedName>
    <definedName name="Category">#REF!</definedName>
    <definedName name="CHEQUEO">#REF!</definedName>
    <definedName name="CODCULT">#REF!</definedName>
    <definedName name="CODGRUP">#REF!</definedName>
    <definedName name="COSECHA">#REF!</definedName>
    <definedName name="COUNTRIES">#REF!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#REF!</definedName>
    <definedName name="IMP">#REF!</definedName>
    <definedName name="IMPR">#REF!</definedName>
    <definedName name="IMPRIMIR">#REF!</definedName>
    <definedName name="Imprimir_área_IM">#REF!</definedName>
    <definedName name="ITEMS">#REF!</definedName>
    <definedName name="kk" hidden="1">#REF!</definedName>
    <definedName name="kkjkj">#REF!</definedName>
    <definedName name="l">#REF!</definedName>
    <definedName name="LANGUAGE">#REF!</definedName>
    <definedName name="LANGUAGES">#REF!</definedName>
    <definedName name="lg">#REF!</definedName>
    <definedName name="libliv">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#REF!</definedName>
    <definedName name="pays">#REF!</definedName>
    <definedName name="PEP">#REF!</definedName>
    <definedName name="refyear">#REF!</definedName>
    <definedName name="REGI">#REF!</definedName>
    <definedName name="REGIONS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#REF!</definedName>
    <definedName name="SUBTITLE2">#REF!</definedName>
    <definedName name="surveys">#REF!</definedName>
    <definedName name="TCULTSEÑA">#REF!</definedName>
    <definedName name="testvalC">#REF!</definedName>
    <definedName name="testvalSG">#REF!</definedName>
    <definedName name="TITLE">#REF!</definedName>
    <definedName name="TO">#REF!</definedName>
    <definedName name="TODOS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D41" i="1"/>
  <c r="D22" i="1" l="1"/>
  <c r="H22" i="1"/>
  <c r="H41" i="1"/>
</calcChain>
</file>

<file path=xl/sharedStrings.xml><?xml version="1.0" encoding="utf-8"?>
<sst xmlns="http://schemas.openxmlformats.org/spreadsheetml/2006/main" count="117" uniqueCount="79">
  <si>
    <t>Cuadro C</t>
  </si>
  <si>
    <t>Producción anual y destinos de la leche (todas las clases de leche)</t>
  </si>
  <si>
    <t>en las explotaciones agrarias</t>
  </si>
  <si>
    <t>Pais: ESPAÑA</t>
  </si>
  <si>
    <t>Leche</t>
  </si>
  <si>
    <t>entera</t>
  </si>
  <si>
    <t>desnatada y</t>
  </si>
  <si>
    <t>mazada</t>
  </si>
  <si>
    <t>1.</t>
  </si>
  <si>
    <t>Leche de vaca</t>
  </si>
  <si>
    <t>Devuelta por las Industrias lácteas</t>
  </si>
  <si>
    <t>1.1</t>
  </si>
  <si>
    <t>parte corresp.de leche de vacas lecheras</t>
  </si>
  <si>
    <t>2.</t>
  </si>
  <si>
    <t>Leche de oveja</t>
  </si>
  <si>
    <t>Saldo de la entrega de la nata</t>
  </si>
  <si>
    <t>3.</t>
  </si>
  <si>
    <t>Leche de cabra</t>
  </si>
  <si>
    <t>4.</t>
  </si>
  <si>
    <t>Leche de búfala</t>
  </si>
  <si>
    <t>Procedentes de la producción de mantequilla y nata artesanas</t>
  </si>
  <si>
    <t>Total</t>
  </si>
  <si>
    <t>B. DESTINOS (1000 t)</t>
  </si>
  <si>
    <t>Leche de consumo</t>
  </si>
  <si>
    <t xml:space="preserve">   a) Autoconsumo</t>
  </si>
  <si>
    <t>Queso artesano</t>
  </si>
  <si>
    <t xml:space="preserve">   b) Venta directa</t>
  </si>
  <si>
    <t>Alimentación animal</t>
  </si>
  <si>
    <t>Mantequilla y nata artesanas</t>
  </si>
  <si>
    <t>Entrega a las industrias lácteas</t>
  </si>
  <si>
    <t>Queso artesano (1)</t>
  </si>
  <si>
    <t>Otros productos</t>
  </si>
  <si>
    <t>5.</t>
  </si>
  <si>
    <t>6.</t>
  </si>
  <si>
    <t xml:space="preserve">   a) Leche</t>
  </si>
  <si>
    <t xml:space="preserve">   b) Nata (en equivalente de leche)</t>
  </si>
  <si>
    <t>7.</t>
  </si>
  <si>
    <t>Diferencias y pérdidas</t>
  </si>
  <si>
    <t>C. PRODUCTOS OBTENIDOS (1000 t)</t>
  </si>
  <si>
    <t>Nata artesana</t>
  </si>
  <si>
    <t>corresp.a la nata entreg.a las ind.lácteas</t>
  </si>
  <si>
    <t>Mantequilla artesana</t>
  </si>
  <si>
    <t>corresp.a la mantequilla entreg. a las ind. lácteas</t>
  </si>
  <si>
    <t>corresp.al queso entregado a las ind.lácteas</t>
  </si>
  <si>
    <t>corresp.a los productos entreg.a las ind. lácteas</t>
  </si>
  <si>
    <t>(1) - En esta cantidad no se incluyen las entregas a Industrias del punto 6c.</t>
  </si>
  <si>
    <t xml:space="preserve">   c) otros productos</t>
  </si>
  <si>
    <t>A. DISPONIBILIDADES (1000 t)</t>
  </si>
  <si>
    <t>AÑO 2022</t>
  </si>
  <si>
    <t xml:space="preserve">Publicación elaborada por la S.G. Análisis, Coordinación y Estadística </t>
  </si>
  <si>
    <t>https://www.mapa.gob.es/es/estadistica/temas/estadisticas-agrarias/ganaderia/estadistica-industrias-lacteas/estadistica-lactea-anual/default.aspx</t>
  </si>
  <si>
    <r>
      <rPr>
        <sz val="10"/>
        <rFont val="Arial"/>
      </rPr>
      <t xml:space="preserve">Correo electrónico:  </t>
    </r>
    <r>
      <rPr>
        <u/>
        <sz val="10"/>
        <color theme="10"/>
        <rFont val="Arial"/>
        <family val="2"/>
      </rPr>
      <t>sgapc@mapa.es</t>
    </r>
  </si>
  <si>
    <t>Edita: © Ministerio de Agricultura, Pesca y Alimentación. NIPO: 003-22-156-3</t>
  </si>
  <si>
    <t>Catálogo de publicaciones AGE : https://cpage.mpr.gob.es/</t>
  </si>
  <si>
    <t>PRODUCCION DE LECHE DE VACA EN EXPLOTACIONES</t>
  </si>
  <si>
    <t>ESPAÑA - AÑO 2022</t>
  </si>
  <si>
    <t>CCAA</t>
  </si>
  <si>
    <t>CANTIDAD</t>
  </si>
  <si>
    <t>GALICIA</t>
  </si>
  <si>
    <t>ASTURIAS</t>
  </si>
  <si>
    <t>CANTABRIA</t>
  </si>
  <si>
    <t>PAÍS VASCO</t>
  </si>
  <si>
    <t>NAVARRA</t>
  </si>
  <si>
    <t>LA RIOJA</t>
  </si>
  <si>
    <t>ARAGON</t>
  </si>
  <si>
    <t>CATALUÑA</t>
  </si>
  <si>
    <t>BALEARES</t>
  </si>
  <si>
    <t>CASTILLA Y LEÓN</t>
  </si>
  <si>
    <t>MADRID</t>
  </si>
  <si>
    <t>CASTILLA-LA MANCHA</t>
  </si>
  <si>
    <t>COMUNIDAD VALENCIANA</t>
  </si>
  <si>
    <t>MURCIA</t>
  </si>
  <si>
    <t>EXTREMADURA</t>
  </si>
  <si>
    <t>ANDALUCIA</t>
  </si>
  <si>
    <t>CANARIAS</t>
  </si>
  <si>
    <t>ESPAÑA</t>
  </si>
  <si>
    <t>Datos en miles de Tms.</t>
  </si>
  <si>
    <t xml:space="preserve">Se autoriza su utilización total o parcial siempre que se cite expresamente su origen. Referenciar el documento como: “Cuadro I:  Producción de leche de vaca en las explotaciones agrarias desglosada por CCAA. Año 2022.” </t>
  </si>
  <si>
    <t xml:space="preserve">Se autoriza su utilización total o parcial siempre que se cite expresamente su origen. Referenciar el documento como: “Cuadro C: Resultado de la Encuesta de producción anual y destino de leche en explotaciones agrarias. Año 2022.”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</si>
</sst>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\ _P_t_s_-;\-* #,##0\ _P_t_s_-;_-* &quot;-&quot;\ _P_t_s_-;_-@_-"/>
    <numFmt numFmtId="165" formatCode="General_)"/>
    <numFmt numFmtId="166" formatCode="0_)"/>
    <numFmt numFmtId="167" formatCode="#,##0.0"/>
    <numFmt numFmtId="168" formatCode="#,##0;\(0.0\)"/>
    <numFmt numFmtId="169" formatCode="_-* #,##0.0\ _€_-;\-* #,##0.0\ _€_-;_-* &quot;-&quot;??\ _€_-;_-@_-"/>
    <numFmt numFmtId="170" formatCode="_-* #,##0\ _€_-;\-* #,##0\ _€_-;_-* &quot;-&quot;??\ _€_-;_-@_-"/>
  </numFmts>
  <fonts count="31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7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b/>
      <u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44" fontId="1" fillId="0" borderId="0" applyFont="0" applyFill="0" applyBorder="0" applyAlignment="0" applyProtection="0"/>
    <xf numFmtId="0" fontId="9" fillId="3" borderId="0" applyNumberFormat="0" applyBorder="0" applyAlignment="0" applyProtection="0"/>
    <xf numFmtId="164" fontId="1" fillId="0" borderId="0" applyFont="0" applyFill="0" applyBorder="0" applyAlignment="0" applyProtection="0"/>
    <xf numFmtId="0" fontId="10" fillId="22" borderId="0" applyNumberFormat="0" applyBorder="0" applyAlignment="0" applyProtection="0"/>
    <xf numFmtId="165" fontId="11" fillId="0" borderId="0"/>
    <xf numFmtId="0" fontId="1" fillId="23" borderId="4" applyNumberFormat="0" applyFont="0" applyAlignment="0" applyProtection="0"/>
    <xf numFmtId="168" fontId="12" fillId="0" borderId="5">
      <alignment horizontal="right"/>
    </xf>
    <xf numFmtId="167" fontId="13" fillId="0" borderId="0" applyFont="0" applyFill="0" applyBorder="0" applyAlignment="0" applyProtection="0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9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93">
    <xf numFmtId="0" fontId="0" fillId="0" borderId="0" xfId="0"/>
    <xf numFmtId="165" fontId="12" fillId="0" borderId="0" xfId="34" applyFont="1"/>
    <xf numFmtId="165" fontId="20" fillId="0" borderId="0" xfId="34" applyFont="1"/>
    <xf numFmtId="0" fontId="12" fillId="0" borderId="0" xfId="0" applyFont="1"/>
    <xf numFmtId="165" fontId="12" fillId="0" borderId="0" xfId="34" applyFont="1" applyAlignment="1">
      <alignment horizontal="centerContinuous"/>
    </xf>
    <xf numFmtId="165" fontId="21" fillId="0" borderId="0" xfId="34" applyFont="1" applyAlignment="1">
      <alignment horizontal="centerContinuous"/>
    </xf>
    <xf numFmtId="165" fontId="22" fillId="0" borderId="0" xfId="34" quotePrefix="1" applyFont="1" applyAlignment="1">
      <alignment horizontal="centerContinuous"/>
    </xf>
    <xf numFmtId="165" fontId="23" fillId="0" borderId="0" xfId="34" applyFont="1" applyAlignment="1">
      <alignment horizontal="center"/>
    </xf>
    <xf numFmtId="165" fontId="12" fillId="0" borderId="10" xfId="34" applyFont="1" applyBorder="1"/>
    <xf numFmtId="165" fontId="12" fillId="0" borderId="11" xfId="34" quotePrefix="1" applyFont="1" applyBorder="1" applyAlignment="1">
      <alignment horizontal="left"/>
    </xf>
    <xf numFmtId="165" fontId="20" fillId="0" borderId="11" xfId="34" applyFont="1" applyBorder="1"/>
    <xf numFmtId="165" fontId="20" fillId="0" borderId="11" xfId="34" applyFont="1" applyBorder="1" applyAlignment="1">
      <alignment horizontal="right"/>
    </xf>
    <xf numFmtId="165" fontId="12" fillId="0" borderId="12" xfId="34" applyFont="1" applyBorder="1"/>
    <xf numFmtId="165" fontId="12" fillId="0" borderId="13" xfId="34" applyFont="1" applyBorder="1"/>
    <xf numFmtId="165" fontId="12" fillId="0" borderId="14" xfId="34" applyFont="1" applyBorder="1"/>
    <xf numFmtId="165" fontId="12" fillId="0" borderId="14" xfId="34" quotePrefix="1" applyFont="1" applyBorder="1" applyAlignment="1">
      <alignment horizontal="left"/>
    </xf>
    <xf numFmtId="165" fontId="12" fillId="0" borderId="14" xfId="34" quotePrefix="1" applyFont="1" applyBorder="1" applyAlignment="1">
      <alignment horizontal="right"/>
    </xf>
    <xf numFmtId="165" fontId="12" fillId="0" borderId="15" xfId="34" applyFont="1" applyBorder="1"/>
    <xf numFmtId="165" fontId="20" fillId="0" borderId="16" xfId="34" applyFont="1" applyBorder="1" applyAlignment="1">
      <alignment horizontal="centerContinuous"/>
    </xf>
    <xf numFmtId="165" fontId="12" fillId="0" borderId="17" xfId="34" applyFont="1" applyBorder="1" applyAlignment="1">
      <alignment horizontal="centerContinuous"/>
    </xf>
    <xf numFmtId="165" fontId="12" fillId="0" borderId="18" xfId="34" applyFont="1" applyBorder="1" applyAlignment="1">
      <alignment horizontal="centerContinuous"/>
    </xf>
    <xf numFmtId="165" fontId="12" fillId="0" borderId="13" xfId="34" applyFont="1" applyBorder="1" applyAlignment="1">
      <alignment horizontal="center"/>
    </xf>
    <xf numFmtId="165" fontId="12" fillId="0" borderId="19" xfId="34" applyFont="1" applyBorder="1"/>
    <xf numFmtId="165" fontId="12" fillId="0" borderId="20" xfId="34" applyFont="1" applyBorder="1"/>
    <xf numFmtId="165" fontId="12" fillId="0" borderId="19" xfId="34" applyFont="1" applyBorder="1" applyAlignment="1">
      <alignment horizontal="center"/>
    </xf>
    <xf numFmtId="165" fontId="12" fillId="0" borderId="16" xfId="34" applyFont="1" applyBorder="1"/>
    <xf numFmtId="165" fontId="12" fillId="0" borderId="17" xfId="34" applyFont="1" applyBorder="1"/>
    <xf numFmtId="165" fontId="12" fillId="0" borderId="18" xfId="34" applyFont="1" applyBorder="1"/>
    <xf numFmtId="165" fontId="12" fillId="0" borderId="21" xfId="34" applyFont="1" applyBorder="1"/>
    <xf numFmtId="165" fontId="12" fillId="0" borderId="14" xfId="34" applyFont="1" applyBorder="1" applyAlignment="1">
      <alignment horizontal="left"/>
    </xf>
    <xf numFmtId="166" fontId="12" fillId="0" borderId="13" xfId="34" applyNumberFormat="1" applyFont="1" applyBorder="1" applyAlignment="1">
      <alignment horizontal="left"/>
    </xf>
    <xf numFmtId="165" fontId="12" fillId="0" borderId="0" xfId="34" applyFont="1" applyAlignment="1">
      <alignment horizontal="left"/>
    </xf>
    <xf numFmtId="165" fontId="12" fillId="0" borderId="0" xfId="34" quotePrefix="1" applyFont="1" applyAlignment="1">
      <alignment horizontal="left"/>
    </xf>
    <xf numFmtId="166" fontId="12" fillId="0" borderId="19" xfId="34" applyNumberFormat="1" applyFont="1" applyBorder="1" applyAlignment="1">
      <alignment horizontal="left"/>
    </xf>
    <xf numFmtId="166" fontId="12" fillId="0" borderId="19" xfId="34" applyNumberFormat="1" applyFont="1" applyBorder="1"/>
    <xf numFmtId="165" fontId="12" fillId="0" borderId="0" xfId="34" quotePrefix="1" applyFont="1" applyAlignment="1">
      <alignment horizontal="left" wrapText="1"/>
    </xf>
    <xf numFmtId="0" fontId="12" fillId="0" borderId="17" xfId="0" applyFont="1" applyBorder="1"/>
    <xf numFmtId="166" fontId="12" fillId="0" borderId="16" xfId="34" applyNumberFormat="1" applyFont="1" applyBorder="1" applyAlignment="1">
      <alignment horizontal="left"/>
    </xf>
    <xf numFmtId="165" fontId="12" fillId="0" borderId="17" xfId="34" applyFont="1" applyBorder="1" applyAlignment="1">
      <alignment horizontal="left"/>
    </xf>
    <xf numFmtId="165" fontId="20" fillId="0" borderId="10" xfId="34" applyFont="1" applyBorder="1"/>
    <xf numFmtId="165" fontId="20" fillId="0" borderId="12" xfId="34" applyFont="1" applyBorder="1" applyAlignment="1">
      <alignment horizontal="right"/>
    </xf>
    <xf numFmtId="166" fontId="20" fillId="0" borderId="10" xfId="34" applyNumberFormat="1" applyFont="1" applyBorder="1" applyAlignment="1">
      <alignment horizontal="left"/>
    </xf>
    <xf numFmtId="165" fontId="12" fillId="0" borderId="0" xfId="34" applyFont="1" applyAlignment="1">
      <alignment horizontal="right"/>
    </xf>
    <xf numFmtId="166" fontId="12" fillId="0" borderId="0" xfId="34" applyNumberFormat="1" applyFont="1" applyAlignment="1">
      <alignment horizontal="center"/>
    </xf>
    <xf numFmtId="166" fontId="12" fillId="0" borderId="0" xfId="34" applyNumberFormat="1" applyFont="1" applyAlignment="1">
      <alignment horizontal="left"/>
    </xf>
    <xf numFmtId="165" fontId="12" fillId="0" borderId="21" xfId="34" applyFont="1" applyBorder="1" applyAlignment="1">
      <alignment horizontal="center"/>
    </xf>
    <xf numFmtId="165" fontId="12" fillId="0" borderId="15" xfId="34" applyFont="1" applyBorder="1" applyAlignment="1">
      <alignment horizontal="left"/>
    </xf>
    <xf numFmtId="165" fontId="12" fillId="0" borderId="20" xfId="34" quotePrefix="1" applyFont="1" applyBorder="1" applyAlignment="1">
      <alignment horizontal="left"/>
    </xf>
    <xf numFmtId="165" fontId="12" fillId="0" borderId="20" xfId="34" applyFont="1" applyBorder="1" applyAlignment="1">
      <alignment horizontal="left"/>
    </xf>
    <xf numFmtId="165" fontId="12" fillId="0" borderId="18" xfId="34" applyFont="1" applyBorder="1" applyAlignment="1">
      <alignment horizontal="left"/>
    </xf>
    <xf numFmtId="167" fontId="20" fillId="0" borderId="0" xfId="34" applyNumberFormat="1" applyFont="1"/>
    <xf numFmtId="166" fontId="12" fillId="0" borderId="0" xfId="34" applyNumberFormat="1" applyFont="1" applyAlignment="1">
      <alignment horizontal="centerContinuous"/>
    </xf>
    <xf numFmtId="165" fontId="12" fillId="0" borderId="15" xfId="34" applyFont="1" applyBorder="1" applyAlignment="1">
      <alignment horizontal="center"/>
    </xf>
    <xf numFmtId="165" fontId="12" fillId="0" borderId="20" xfId="34" applyFont="1" applyBorder="1" applyAlignment="1">
      <alignment horizontal="center"/>
    </xf>
    <xf numFmtId="165" fontId="12" fillId="0" borderId="19" xfId="34" quotePrefix="1" applyFont="1" applyBorder="1" applyAlignment="1">
      <alignment horizontal="left"/>
    </xf>
    <xf numFmtId="165" fontId="12" fillId="0" borderId="22" xfId="34" quotePrefix="1" applyFont="1" applyBorder="1" applyAlignment="1">
      <alignment horizontal="center"/>
    </xf>
    <xf numFmtId="165" fontId="12" fillId="0" borderId="23" xfId="34" quotePrefix="1" applyFont="1" applyBorder="1" applyAlignment="1">
      <alignment horizontal="center"/>
    </xf>
    <xf numFmtId="165" fontId="12" fillId="0" borderId="21" xfId="34" quotePrefix="1" applyFont="1" applyBorder="1" applyAlignment="1">
      <alignment horizontal="center"/>
    </xf>
    <xf numFmtId="165" fontId="24" fillId="0" borderId="0" xfId="34" applyFont="1" applyAlignment="1">
      <alignment horizontal="centerContinuous"/>
    </xf>
    <xf numFmtId="165" fontId="25" fillId="0" borderId="0" xfId="34" applyFont="1" applyAlignment="1">
      <alignment horizontal="centerContinuous"/>
    </xf>
    <xf numFmtId="165" fontId="20" fillId="0" borderId="17" xfId="34" applyFont="1" applyBorder="1" applyAlignment="1">
      <alignment horizontal="centerContinuous"/>
    </xf>
    <xf numFmtId="166" fontId="20" fillId="0" borderId="17" xfId="34" applyNumberFormat="1" applyFont="1" applyBorder="1" applyAlignment="1">
      <alignment horizontal="centerContinuous"/>
    </xf>
    <xf numFmtId="169" fontId="12" fillId="0" borderId="23" xfId="32" quotePrefix="1" applyNumberFormat="1" applyFont="1" applyBorder="1" applyAlignment="1" applyProtection="1"/>
    <xf numFmtId="169" fontId="12" fillId="0" borderId="23" xfId="34" quotePrefix="1" applyNumberFormat="1" applyFont="1" applyBorder="1" applyAlignment="1">
      <alignment horizontal="center"/>
    </xf>
    <xf numFmtId="169" fontId="12" fillId="0" borderId="23" xfId="34" applyNumberFormat="1" applyFont="1" applyBorder="1" applyAlignment="1">
      <alignment horizontal="center"/>
    </xf>
    <xf numFmtId="169" fontId="12" fillId="0" borderId="23" xfId="34" applyNumberFormat="1" applyFont="1" applyBorder="1"/>
    <xf numFmtId="169" fontId="20" fillId="0" borderId="24" xfId="34" quotePrefix="1" applyNumberFormat="1" applyFont="1" applyBorder="1" applyAlignment="1">
      <alignment horizontal="center"/>
    </xf>
    <xf numFmtId="169" fontId="12" fillId="0" borderId="22" xfId="34" quotePrefix="1" applyNumberFormat="1" applyFont="1" applyBorder="1" applyAlignment="1">
      <alignment horizontal="center"/>
    </xf>
    <xf numFmtId="169" fontId="20" fillId="0" borderId="23" xfId="34" applyNumberFormat="1" applyFont="1" applyBorder="1" applyAlignment="1">
      <alignment horizontal="center"/>
    </xf>
    <xf numFmtId="169" fontId="20" fillId="0" borderId="21" xfId="34" applyNumberFormat="1" applyFont="1" applyBorder="1" applyAlignment="1">
      <alignment horizontal="center"/>
    </xf>
    <xf numFmtId="169" fontId="12" fillId="0" borderId="22" xfId="34" quotePrefix="1" applyNumberFormat="1" applyFont="1" applyBorder="1"/>
    <xf numFmtId="169" fontId="12" fillId="0" borderId="23" xfId="34" quotePrefix="1" applyNumberFormat="1" applyFont="1" applyBorder="1"/>
    <xf numFmtId="169" fontId="20" fillId="0" borderId="24" xfId="32" quotePrefix="1" applyNumberFormat="1" applyFont="1" applyFill="1" applyBorder="1" applyAlignment="1" applyProtection="1"/>
    <xf numFmtId="170" fontId="12" fillId="0" borderId="23" xfId="34" quotePrefix="1" applyNumberFormat="1" applyFont="1" applyBorder="1" applyAlignment="1">
      <alignment horizontal="center"/>
    </xf>
    <xf numFmtId="169" fontId="12" fillId="0" borderId="21" xfId="34" quotePrefix="1" applyNumberFormat="1" applyFont="1" applyBorder="1" applyAlignment="1">
      <alignment horizontal="center"/>
    </xf>
    <xf numFmtId="169" fontId="12" fillId="0" borderId="21" xfId="0" applyNumberFormat="1" applyFont="1" applyBorder="1"/>
    <xf numFmtId="169" fontId="20" fillId="0" borderId="24" xfId="32" quotePrefix="1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0" xfId="45" applyAlignment="1">
      <alignment horizontal="center" vertical="center" wrapText="1"/>
    </xf>
    <xf numFmtId="165" fontId="20" fillId="0" borderId="0" xfId="34" applyFont="1" applyAlignment="1">
      <alignment horizontal="right"/>
    </xf>
    <xf numFmtId="165" fontId="12" fillId="0" borderId="10" xfId="34" applyFont="1" applyBorder="1" applyAlignment="1">
      <alignment horizontal="center"/>
    </xf>
    <xf numFmtId="165" fontId="12" fillId="0" borderId="11" xfId="34" applyFont="1" applyBorder="1" applyAlignment="1">
      <alignment horizontal="center"/>
    </xf>
    <xf numFmtId="165" fontId="12" fillId="0" borderId="12" xfId="34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6" fillId="0" borderId="0" xfId="45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28" fillId="0" borderId="25" xfId="0" applyFont="1" applyBorder="1" applyAlignment="1">
      <alignment horizontal="center"/>
    </xf>
    <xf numFmtId="0" fontId="30" fillId="0" borderId="25" xfId="0" applyFont="1" applyBorder="1"/>
    <xf numFmtId="167" fontId="29" fillId="0" borderId="25" xfId="0" applyNumberFormat="1" applyFont="1" applyBorder="1" applyAlignment="1">
      <alignment horizontal="center"/>
    </xf>
    <xf numFmtId="167" fontId="29" fillId="0" borderId="0" xfId="0" applyNumberFormat="1" applyFont="1"/>
    <xf numFmtId="167" fontId="30" fillId="0" borderId="25" xfId="0" applyNumberFormat="1" applyFont="1" applyBorder="1" applyAlignment="1">
      <alignment horizont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Hipervínculo" xfId="45" builtinId="8"/>
    <cellStyle name="Incorrecto" xfId="31" builtinId="27" customBuiltin="1"/>
    <cellStyle name="Millares [0]" xfId="32" builtinId="6"/>
    <cellStyle name="Neutral" xfId="33" builtinId="28" customBuiltin="1"/>
    <cellStyle name="Normal" xfId="0" builtinId="0"/>
    <cellStyle name="Normal_FRTAB_C.XLS" xfId="34" xr:uid="{00000000-0005-0000-0000-000022000000}"/>
    <cellStyle name="Notas" xfId="35" builtinId="10" customBuiltin="1"/>
    <cellStyle name="pepe" xfId="36" xr:uid="{00000000-0005-0000-0000-000024000000}"/>
    <cellStyle name="Publication1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age.mpr.gob.es/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www.mapa.gob.es/es/estadistica/temas/estadisticas-agrarias/ganaderia/estadistica-industrias-lacteas/estadistica-lactea-anual/default.asp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page.mpr.gob.es/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www.mapa.gob.es/es/estadistica/temas/estadisticas-agrarias/ganaderia/estadistica-industrias-lacteas/estadistica-lactea-anual/default.aspx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tabSelected="1" zoomScale="160" zoomScaleNormal="160" workbookViewId="0">
      <selection activeCell="G67" sqref="G67"/>
    </sheetView>
  </sheetViews>
  <sheetFormatPr baseColWidth="10" defaultColWidth="11" defaultRowHeight="12.75" x14ac:dyDescent="0.2"/>
  <cols>
    <col min="1" max="1" width="2.140625" style="1" customWidth="1"/>
    <col min="2" max="2" width="3.7109375" style="1" customWidth="1"/>
    <col min="3" max="3" width="42.28515625" style="1" customWidth="1"/>
    <col min="4" max="4" width="11.28515625" style="1" customWidth="1"/>
    <col min="5" max="5" width="2" style="1" customWidth="1"/>
    <col min="6" max="6" width="3.7109375" style="1" customWidth="1"/>
    <col min="7" max="7" width="29.85546875" style="1" customWidth="1"/>
    <col min="8" max="8" width="11.5703125" style="1" customWidth="1"/>
    <col min="9" max="16384" width="11" style="1"/>
  </cols>
  <sheetData>
    <row r="1" spans="1:8" x14ac:dyDescent="0.2">
      <c r="G1" s="2"/>
      <c r="H1" s="2"/>
    </row>
    <row r="2" spans="1:8" x14ac:dyDescent="0.2">
      <c r="G2" s="2"/>
      <c r="H2" s="2"/>
    </row>
    <row r="3" spans="1:8" x14ac:dyDescent="0.2">
      <c r="G3" s="80"/>
      <c r="H3" s="80"/>
    </row>
    <row r="4" spans="1:8" ht="33.75" customHeight="1" x14ac:dyDescent="0.25">
      <c r="A4" s="3"/>
      <c r="B4" s="4"/>
      <c r="C4" s="5" t="s">
        <v>0</v>
      </c>
      <c r="D4" s="59"/>
      <c r="E4" s="4"/>
      <c r="F4" s="4"/>
      <c r="G4" s="4"/>
      <c r="H4" s="4"/>
    </row>
    <row r="5" spans="1:8" ht="18" x14ac:dyDescent="0.25">
      <c r="A5" s="5" t="s">
        <v>1</v>
      </c>
      <c r="B5" s="4"/>
      <c r="C5" s="58"/>
      <c r="D5" s="58"/>
      <c r="E5" s="58"/>
      <c r="F5" s="58"/>
      <c r="G5" s="58"/>
      <c r="H5" s="4"/>
    </row>
    <row r="6" spans="1:8" ht="18" x14ac:dyDescent="0.25">
      <c r="A6" s="5" t="s">
        <v>2</v>
      </c>
      <c r="B6" s="4"/>
      <c r="C6" s="58"/>
      <c r="D6" s="58"/>
      <c r="E6" s="58"/>
      <c r="F6" s="58"/>
      <c r="G6" s="58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x14ac:dyDescent="0.2">
      <c r="A8" s="6"/>
      <c r="B8" s="4"/>
      <c r="C8" s="4"/>
      <c r="D8" s="4"/>
      <c r="E8" s="4"/>
      <c r="F8" s="4"/>
      <c r="G8" s="7"/>
      <c r="H8" s="4"/>
    </row>
    <row r="9" spans="1:8" ht="15.95" customHeight="1" thickBot="1" x14ac:dyDescent="0.25">
      <c r="A9" s="4"/>
      <c r="B9" s="4"/>
      <c r="C9" s="4"/>
      <c r="D9" s="4"/>
      <c r="E9" s="4"/>
      <c r="F9" s="4"/>
      <c r="G9" s="4"/>
      <c r="H9" s="4"/>
    </row>
    <row r="10" spans="1:8" ht="15.95" customHeight="1" thickBot="1" x14ac:dyDescent="0.25">
      <c r="A10" s="8"/>
      <c r="B10" s="9"/>
      <c r="C10" s="10" t="s">
        <v>3</v>
      </c>
      <c r="D10" s="10"/>
      <c r="E10" s="10"/>
      <c r="F10" s="10"/>
      <c r="G10" s="11" t="s">
        <v>48</v>
      </c>
      <c r="H10" s="12"/>
    </row>
    <row r="11" spans="1:8" x14ac:dyDescent="0.2">
      <c r="A11" s="13"/>
      <c r="B11" s="14"/>
      <c r="C11" s="15"/>
      <c r="D11" s="14"/>
      <c r="E11" s="14"/>
      <c r="F11" s="14"/>
      <c r="G11" s="16"/>
      <c r="H11" s="17"/>
    </row>
    <row r="12" spans="1:8" ht="15.95" customHeight="1" thickBot="1" x14ac:dyDescent="0.25">
      <c r="A12" s="18" t="s">
        <v>47</v>
      </c>
      <c r="B12" s="19"/>
      <c r="C12" s="19"/>
      <c r="D12" s="19"/>
      <c r="E12" s="19"/>
      <c r="F12" s="19"/>
      <c r="G12" s="19"/>
      <c r="H12" s="20"/>
    </row>
    <row r="13" spans="1:8" ht="15.95" customHeight="1" x14ac:dyDescent="0.2">
      <c r="A13" s="13"/>
      <c r="B13" s="14"/>
      <c r="C13" s="17"/>
      <c r="D13" s="55" t="s">
        <v>4</v>
      </c>
      <c r="E13" s="21"/>
      <c r="F13" s="14"/>
      <c r="G13" s="17"/>
      <c r="H13" s="55" t="s">
        <v>4</v>
      </c>
    </row>
    <row r="14" spans="1:8" x14ac:dyDescent="0.2">
      <c r="A14" s="22"/>
      <c r="C14" s="23"/>
      <c r="D14" s="56" t="s">
        <v>5</v>
      </c>
      <c r="E14" s="24"/>
      <c r="G14" s="23"/>
      <c r="H14" s="56" t="s">
        <v>6</v>
      </c>
    </row>
    <row r="15" spans="1:8" ht="13.5" thickBot="1" x14ac:dyDescent="0.25">
      <c r="A15" s="25"/>
      <c r="B15" s="26"/>
      <c r="C15" s="27"/>
      <c r="D15" s="28"/>
      <c r="E15" s="25"/>
      <c r="F15" s="26"/>
      <c r="G15" s="27"/>
      <c r="H15" s="57" t="s">
        <v>7</v>
      </c>
    </row>
    <row r="16" spans="1:8" ht="15.95" customHeight="1" x14ac:dyDescent="0.2">
      <c r="A16" s="13"/>
      <c r="B16" s="29" t="s">
        <v>8</v>
      </c>
      <c r="C16" s="15" t="s">
        <v>9</v>
      </c>
      <c r="D16" s="62">
        <v>7454.9709999999995</v>
      </c>
      <c r="E16" s="30"/>
      <c r="F16" s="29" t="s">
        <v>8</v>
      </c>
      <c r="G16" s="15" t="s">
        <v>10</v>
      </c>
      <c r="H16" s="63">
        <v>0</v>
      </c>
    </row>
    <row r="17" spans="1:8" x14ac:dyDescent="0.2">
      <c r="A17" s="22"/>
      <c r="B17" s="31" t="s">
        <v>11</v>
      </c>
      <c r="C17" s="32" t="s">
        <v>12</v>
      </c>
      <c r="D17" s="62">
        <v>7454.9709999999995</v>
      </c>
      <c r="E17" s="33"/>
      <c r="G17" s="31"/>
      <c r="H17" s="64"/>
    </row>
    <row r="18" spans="1:8" x14ac:dyDescent="0.2">
      <c r="A18" s="22"/>
      <c r="B18" s="31" t="s">
        <v>13</v>
      </c>
      <c r="C18" s="32" t="s">
        <v>14</v>
      </c>
      <c r="D18" s="62">
        <v>545.94899999999996</v>
      </c>
      <c r="E18" s="34"/>
      <c r="F18" s="31" t="s">
        <v>13</v>
      </c>
      <c r="G18" s="32" t="s">
        <v>15</v>
      </c>
      <c r="H18" s="63">
        <v>0</v>
      </c>
    </row>
    <row r="19" spans="1:8" x14ac:dyDescent="0.2">
      <c r="A19" s="22"/>
      <c r="B19" s="31" t="s">
        <v>16</v>
      </c>
      <c r="C19" s="32" t="s">
        <v>17</v>
      </c>
      <c r="D19" s="62">
        <v>482.07900000000001</v>
      </c>
      <c r="E19" s="33"/>
      <c r="G19" s="31"/>
      <c r="H19" s="64"/>
    </row>
    <row r="20" spans="1:8" ht="25.5" x14ac:dyDescent="0.2">
      <c r="A20" s="22"/>
      <c r="B20" s="31" t="s">
        <v>18</v>
      </c>
      <c r="C20" s="32" t="s">
        <v>19</v>
      </c>
      <c r="D20" s="63">
        <v>0</v>
      </c>
      <c r="E20" s="33"/>
      <c r="F20" s="31" t="s">
        <v>16</v>
      </c>
      <c r="G20" s="35" t="s">
        <v>20</v>
      </c>
      <c r="H20" s="63">
        <v>0.44400000000000001</v>
      </c>
    </row>
    <row r="21" spans="1:8" ht="13.5" thickBot="1" x14ac:dyDescent="0.25">
      <c r="A21" s="25"/>
      <c r="B21" s="36"/>
      <c r="C21" s="36"/>
      <c r="D21" s="75"/>
      <c r="E21" s="37"/>
      <c r="F21" s="26"/>
      <c r="G21" s="38"/>
      <c r="H21" s="65"/>
    </row>
    <row r="22" spans="1:8" s="2" customFormat="1" ht="15.95" customHeight="1" thickBot="1" x14ac:dyDescent="0.25">
      <c r="A22" s="39"/>
      <c r="B22" s="10"/>
      <c r="C22" s="40" t="s">
        <v>21</v>
      </c>
      <c r="D22" s="76">
        <f>SUM(D16+D18+D19+D20)</f>
        <v>8482.9989999999998</v>
      </c>
      <c r="E22" s="41"/>
      <c r="F22" s="10"/>
      <c r="G22" s="11" t="s">
        <v>21</v>
      </c>
      <c r="H22" s="66">
        <f>H16+H18+H20</f>
        <v>0.44400000000000001</v>
      </c>
    </row>
    <row r="23" spans="1:8" s="3" customFormat="1" x14ac:dyDescent="0.2"/>
    <row r="24" spans="1:8" x14ac:dyDescent="0.2">
      <c r="C24" s="42"/>
      <c r="D24" s="43"/>
      <c r="E24" s="44"/>
      <c r="G24" s="42"/>
      <c r="H24" s="43"/>
    </row>
    <row r="25" spans="1:8" ht="15.95" customHeight="1" thickBot="1" x14ac:dyDescent="0.25">
      <c r="A25" s="60" t="s">
        <v>22</v>
      </c>
      <c r="B25" s="4"/>
      <c r="C25" s="4"/>
      <c r="D25" s="4"/>
      <c r="E25" s="4"/>
      <c r="F25" s="4"/>
      <c r="G25" s="4"/>
      <c r="H25" s="19"/>
    </row>
    <row r="26" spans="1:8" ht="15.95" customHeight="1" x14ac:dyDescent="0.2">
      <c r="A26" s="13"/>
      <c r="B26" s="14"/>
      <c r="C26" s="17"/>
      <c r="D26" s="55" t="s">
        <v>4</v>
      </c>
      <c r="E26" s="21"/>
      <c r="F26" s="14"/>
      <c r="G26" s="17"/>
      <c r="H26" s="55" t="s">
        <v>4</v>
      </c>
    </row>
    <row r="27" spans="1:8" x14ac:dyDescent="0.2">
      <c r="A27" s="22"/>
      <c r="C27" s="23"/>
      <c r="D27" s="56" t="s">
        <v>5</v>
      </c>
      <c r="E27" s="24"/>
      <c r="G27" s="23"/>
      <c r="H27" s="56" t="s">
        <v>6</v>
      </c>
    </row>
    <row r="28" spans="1:8" ht="13.5" thickBot="1" x14ac:dyDescent="0.25">
      <c r="A28" s="25"/>
      <c r="B28" s="26"/>
      <c r="C28" s="27"/>
      <c r="D28" s="45"/>
      <c r="E28" s="25"/>
      <c r="F28" s="26"/>
      <c r="G28" s="27"/>
      <c r="H28" s="57" t="s">
        <v>7</v>
      </c>
    </row>
    <row r="29" spans="1:8" ht="15.95" customHeight="1" x14ac:dyDescent="0.2">
      <c r="A29" s="13"/>
      <c r="B29" s="29" t="s">
        <v>8</v>
      </c>
      <c r="C29" s="46" t="s">
        <v>23</v>
      </c>
      <c r="D29" s="70">
        <v>42.239000000000004</v>
      </c>
      <c r="E29" s="30"/>
      <c r="F29" s="29" t="s">
        <v>8</v>
      </c>
      <c r="G29" s="46" t="s">
        <v>23</v>
      </c>
      <c r="H29" s="67">
        <v>0</v>
      </c>
    </row>
    <row r="30" spans="1:8" x14ac:dyDescent="0.2">
      <c r="A30" s="22"/>
      <c r="C30" s="47" t="s">
        <v>24</v>
      </c>
      <c r="D30" s="71">
        <v>11.192</v>
      </c>
      <c r="E30" s="33"/>
      <c r="F30" s="31" t="s">
        <v>13</v>
      </c>
      <c r="G30" s="48" t="s">
        <v>25</v>
      </c>
      <c r="H30" s="63">
        <v>0</v>
      </c>
    </row>
    <row r="31" spans="1:8" x14ac:dyDescent="0.2">
      <c r="A31" s="22"/>
      <c r="C31" s="47" t="s">
        <v>26</v>
      </c>
      <c r="D31" s="71">
        <v>31.047000000000001</v>
      </c>
      <c r="E31" s="33"/>
      <c r="F31" s="31" t="s">
        <v>16</v>
      </c>
      <c r="G31" s="48" t="s">
        <v>27</v>
      </c>
      <c r="H31" s="63">
        <v>0</v>
      </c>
    </row>
    <row r="32" spans="1:8" x14ac:dyDescent="0.2">
      <c r="A32" s="22"/>
      <c r="B32" s="31" t="s">
        <v>13</v>
      </c>
      <c r="C32" s="48" t="s">
        <v>28</v>
      </c>
      <c r="D32" s="71">
        <v>0.45400000000000001</v>
      </c>
      <c r="E32" s="33"/>
      <c r="F32" s="32" t="s">
        <v>18</v>
      </c>
      <c r="G32" s="23" t="s">
        <v>29</v>
      </c>
      <c r="H32" s="63">
        <v>0</v>
      </c>
    </row>
    <row r="33" spans="1:10" x14ac:dyDescent="0.2">
      <c r="A33" s="22"/>
      <c r="B33" s="31" t="s">
        <v>16</v>
      </c>
      <c r="C33" s="48" t="s">
        <v>30</v>
      </c>
      <c r="D33" s="71">
        <v>94.113</v>
      </c>
      <c r="E33" s="33"/>
      <c r="G33" s="23"/>
      <c r="H33" s="68"/>
    </row>
    <row r="34" spans="1:10" x14ac:dyDescent="0.2">
      <c r="A34" s="22"/>
      <c r="B34" s="31" t="s">
        <v>18</v>
      </c>
      <c r="C34" s="48" t="s">
        <v>31</v>
      </c>
      <c r="D34" s="71">
        <v>8.4890000000000008</v>
      </c>
      <c r="E34" s="22"/>
      <c r="G34" s="23"/>
      <c r="H34" s="68"/>
    </row>
    <row r="35" spans="1:10" x14ac:dyDescent="0.2">
      <c r="A35" s="22"/>
      <c r="B35" s="31" t="s">
        <v>32</v>
      </c>
      <c r="C35" s="48" t="s">
        <v>27</v>
      </c>
      <c r="D35" s="71">
        <v>54.476999999999997</v>
      </c>
      <c r="E35" s="33"/>
      <c r="G35" s="23"/>
      <c r="H35" s="68"/>
    </row>
    <row r="36" spans="1:10" x14ac:dyDescent="0.2">
      <c r="A36" s="22"/>
      <c r="B36" s="31" t="s">
        <v>33</v>
      </c>
      <c r="C36" s="48" t="s">
        <v>29</v>
      </c>
      <c r="D36" s="71">
        <v>8283.226999999999</v>
      </c>
      <c r="E36" s="33"/>
      <c r="G36" s="23"/>
      <c r="H36" s="68"/>
    </row>
    <row r="37" spans="1:10" x14ac:dyDescent="0.2">
      <c r="A37" s="22"/>
      <c r="C37" s="47" t="s">
        <v>34</v>
      </c>
      <c r="D37" s="71">
        <v>8270.5279999999984</v>
      </c>
      <c r="E37" s="34"/>
      <c r="G37" s="23"/>
      <c r="H37" s="68"/>
    </row>
    <row r="38" spans="1:10" x14ac:dyDescent="0.2">
      <c r="A38" s="22"/>
      <c r="C38" s="47" t="s">
        <v>35</v>
      </c>
      <c r="D38" s="63">
        <v>0</v>
      </c>
      <c r="E38" s="22"/>
      <c r="G38" s="23"/>
      <c r="H38" s="64"/>
    </row>
    <row r="39" spans="1:10" x14ac:dyDescent="0.2">
      <c r="A39" s="22"/>
      <c r="C39" s="47" t="s">
        <v>46</v>
      </c>
      <c r="D39" s="71">
        <v>12.699</v>
      </c>
      <c r="E39" s="22"/>
      <c r="G39" s="23"/>
      <c r="H39" s="64"/>
    </row>
    <row r="40" spans="1:10" ht="13.5" thickBot="1" x14ac:dyDescent="0.25">
      <c r="A40" s="25"/>
      <c r="B40" s="38" t="s">
        <v>36</v>
      </c>
      <c r="C40" s="49" t="s">
        <v>37</v>
      </c>
      <c r="D40" s="63">
        <v>0</v>
      </c>
      <c r="E40" s="37"/>
      <c r="F40" s="26"/>
      <c r="G40" s="27"/>
      <c r="H40" s="69"/>
    </row>
    <row r="41" spans="1:10" s="2" customFormat="1" ht="15.95" customHeight="1" thickBot="1" x14ac:dyDescent="0.25">
      <c r="A41" s="39"/>
      <c r="B41" s="10"/>
      <c r="C41" s="40" t="s">
        <v>21</v>
      </c>
      <c r="D41" s="72">
        <f>D29+D32+D33+D34+D35+D36+D40</f>
        <v>8482.9989999999998</v>
      </c>
      <c r="E41" s="41"/>
      <c r="F41" s="10"/>
      <c r="G41" s="40" t="s">
        <v>21</v>
      </c>
      <c r="H41" s="66">
        <f>H29+H30+H31+H32</f>
        <v>0</v>
      </c>
      <c r="J41" s="50"/>
    </row>
    <row r="42" spans="1:10" s="3" customFormat="1" x14ac:dyDescent="0.2"/>
    <row r="43" spans="1:10" ht="15.95" customHeight="1" thickBot="1" x14ac:dyDescent="0.25">
      <c r="A43" s="61" t="s">
        <v>38</v>
      </c>
      <c r="B43" s="4"/>
      <c r="C43" s="4"/>
      <c r="D43" s="4"/>
      <c r="E43" s="51"/>
      <c r="F43" s="4"/>
      <c r="G43" s="4"/>
      <c r="H43" s="19"/>
    </row>
    <row r="44" spans="1:10" ht="15.95" customHeight="1" x14ac:dyDescent="0.2">
      <c r="A44" s="13"/>
      <c r="B44" s="29" t="s">
        <v>8</v>
      </c>
      <c r="C44" s="46" t="s">
        <v>23</v>
      </c>
      <c r="D44" s="70">
        <v>42.239000000000004</v>
      </c>
      <c r="E44" s="30"/>
      <c r="F44" s="14"/>
      <c r="G44" s="14"/>
      <c r="H44" s="52"/>
    </row>
    <row r="45" spans="1:10" x14ac:dyDescent="0.2">
      <c r="A45" s="22"/>
      <c r="C45" s="47" t="s">
        <v>24</v>
      </c>
      <c r="D45" s="71">
        <v>11.192</v>
      </c>
      <c r="E45" s="34"/>
      <c r="H45" s="53"/>
    </row>
    <row r="46" spans="1:10" x14ac:dyDescent="0.2">
      <c r="A46" s="22"/>
      <c r="C46" s="47" t="s">
        <v>26</v>
      </c>
      <c r="D46" s="71">
        <v>31.047000000000001</v>
      </c>
      <c r="E46" s="34"/>
      <c r="H46" s="53"/>
    </row>
    <row r="47" spans="1:10" x14ac:dyDescent="0.2">
      <c r="A47" s="22"/>
      <c r="B47" s="31" t="s">
        <v>13</v>
      </c>
      <c r="C47" s="47" t="s">
        <v>39</v>
      </c>
      <c r="D47" s="73">
        <v>1.6199999999999999E-3</v>
      </c>
      <c r="E47" s="33"/>
      <c r="H47" s="23"/>
    </row>
    <row r="48" spans="1:10" x14ac:dyDescent="0.2">
      <c r="A48" s="22"/>
      <c r="B48" s="31"/>
      <c r="C48" s="48" t="s">
        <v>40</v>
      </c>
      <c r="D48" s="63">
        <v>0</v>
      </c>
      <c r="E48" s="33"/>
      <c r="H48" s="23"/>
    </row>
    <row r="49" spans="1:8" x14ac:dyDescent="0.2">
      <c r="A49" s="54"/>
      <c r="B49" s="32" t="s">
        <v>16</v>
      </c>
      <c r="C49" s="48" t="s">
        <v>41</v>
      </c>
      <c r="D49" s="71">
        <v>1.9141463414634147E-2</v>
      </c>
      <c r="E49" s="33"/>
      <c r="H49" s="23"/>
    </row>
    <row r="50" spans="1:8" x14ac:dyDescent="0.2">
      <c r="A50" s="22"/>
      <c r="B50" s="31"/>
      <c r="C50" s="48" t="s">
        <v>42</v>
      </c>
      <c r="D50" s="63">
        <v>0</v>
      </c>
      <c r="E50" s="33"/>
      <c r="H50" s="23"/>
    </row>
    <row r="51" spans="1:8" x14ac:dyDescent="0.2">
      <c r="A51" s="22"/>
      <c r="B51" s="31" t="s">
        <v>18</v>
      </c>
      <c r="C51" s="48" t="s">
        <v>25</v>
      </c>
      <c r="D51" s="71">
        <v>12.848000000000001</v>
      </c>
      <c r="E51" s="33"/>
      <c r="H51" s="23"/>
    </row>
    <row r="52" spans="1:8" x14ac:dyDescent="0.2">
      <c r="A52" s="22"/>
      <c r="B52" s="31"/>
      <c r="C52" s="47" t="s">
        <v>43</v>
      </c>
      <c r="D52" s="71">
        <v>0.72699999999999998</v>
      </c>
      <c r="E52" s="33"/>
      <c r="H52" s="23"/>
    </row>
    <row r="53" spans="1:8" x14ac:dyDescent="0.2">
      <c r="A53" s="22"/>
      <c r="B53" s="31" t="s">
        <v>32</v>
      </c>
      <c r="C53" s="48" t="s">
        <v>31</v>
      </c>
      <c r="D53" s="71">
        <v>2.863</v>
      </c>
      <c r="E53" s="22"/>
      <c r="H53" s="23"/>
    </row>
    <row r="54" spans="1:8" ht="13.5" thickBot="1" x14ac:dyDescent="0.25">
      <c r="A54" s="22"/>
      <c r="B54" s="31"/>
      <c r="C54" s="48" t="s">
        <v>44</v>
      </c>
      <c r="D54" s="74">
        <v>0</v>
      </c>
      <c r="E54" s="25"/>
      <c r="F54" s="26"/>
      <c r="G54" s="26"/>
      <c r="H54" s="27"/>
    </row>
    <row r="55" spans="1:8" ht="13.5" thickBot="1" x14ac:dyDescent="0.25">
      <c r="A55" s="81"/>
      <c r="B55" s="82"/>
      <c r="C55" s="82"/>
      <c r="D55" s="82"/>
      <c r="E55" s="82"/>
      <c r="F55" s="82"/>
      <c r="G55" s="82"/>
      <c r="H55" s="83"/>
    </row>
    <row r="56" spans="1:8" x14ac:dyDescent="0.2">
      <c r="C56" s="32" t="s">
        <v>45</v>
      </c>
    </row>
    <row r="58" spans="1:8" x14ac:dyDescent="0.2">
      <c r="C58"/>
      <c r="D58"/>
      <c r="E58"/>
      <c r="F58"/>
    </row>
    <row r="59" spans="1:8" x14ac:dyDescent="0.2">
      <c r="A59" s="84" t="s">
        <v>49</v>
      </c>
      <c r="B59" s="84"/>
      <c r="C59" s="84"/>
      <c r="D59" s="84"/>
      <c r="E59" s="84"/>
      <c r="F59" s="84"/>
      <c r="G59" s="84"/>
      <c r="H59" s="84"/>
    </row>
    <row r="60" spans="1:8" x14ac:dyDescent="0.2">
      <c r="A60" s="79" t="s">
        <v>50</v>
      </c>
      <c r="B60" s="79"/>
      <c r="C60" s="79"/>
      <c r="D60" s="79"/>
      <c r="E60" s="79"/>
      <c r="F60" s="79"/>
      <c r="G60" s="79"/>
      <c r="H60" s="79"/>
    </row>
    <row r="61" spans="1:8" x14ac:dyDescent="0.2">
      <c r="A61" s="85" t="s">
        <v>51</v>
      </c>
      <c r="B61" s="85"/>
      <c r="C61" s="85"/>
      <c r="D61" s="85"/>
      <c r="E61" s="85"/>
      <c r="F61" s="85"/>
      <c r="G61" s="85"/>
      <c r="H61" s="85"/>
    </row>
    <row r="62" spans="1:8" ht="27.75" customHeight="1" x14ac:dyDescent="0.2">
      <c r="A62" s="77" t="s">
        <v>78</v>
      </c>
      <c r="B62" s="77"/>
      <c r="C62" s="77"/>
      <c r="D62" s="77"/>
      <c r="E62" s="77"/>
      <c r="F62" s="77"/>
      <c r="G62" s="77"/>
      <c r="H62" s="77"/>
    </row>
    <row r="63" spans="1:8" x14ac:dyDescent="0.2">
      <c r="A63" s="78" t="s">
        <v>52</v>
      </c>
      <c r="B63" s="78"/>
      <c r="C63" s="78"/>
      <c r="D63" s="78"/>
      <c r="E63" s="78"/>
      <c r="F63" s="78"/>
      <c r="G63" s="78"/>
      <c r="H63" s="78"/>
    </row>
    <row r="64" spans="1:8" x14ac:dyDescent="0.2">
      <c r="A64" s="79" t="s">
        <v>53</v>
      </c>
      <c r="B64" s="79"/>
      <c r="C64" s="79"/>
      <c r="D64" s="79"/>
      <c r="E64" s="79"/>
      <c r="F64" s="79"/>
      <c r="G64" s="79"/>
      <c r="H64" s="79"/>
    </row>
  </sheetData>
  <mergeCells count="8">
    <mergeCell ref="A62:H62"/>
    <mergeCell ref="A63:H63"/>
    <mergeCell ref="A64:H64"/>
    <mergeCell ref="G3:H3"/>
    <mergeCell ref="A55:H55"/>
    <mergeCell ref="A59:H59"/>
    <mergeCell ref="A60:H60"/>
    <mergeCell ref="A61:H61"/>
  </mergeCells>
  <phoneticPr fontId="0" type="noConversion"/>
  <hyperlinks>
    <hyperlink ref="A60" r:id="rId1" xr:uid="{14DE1A68-F482-48B4-8EE4-71E494C7583A}"/>
    <hyperlink ref="A61" r:id="rId2" display="mailto:sgapc@mapa.es" xr:uid="{9BDFA6A3-FD33-4AF1-9BA9-A2D28B32025E}"/>
    <hyperlink ref="A64" r:id="rId3" display="https://cpage.mpr.gob.es/" xr:uid="{DAB34ED9-BBA8-4635-8BFB-8161CB2BC4A4}"/>
  </hyperlinks>
  <pageMargins left="0.74803149606299213" right="0.74803149606299213" top="0.98425196850393704" bottom="0.98425196850393704" header="0" footer="0"/>
  <pageSetup paperSize="9" scale="82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D8D3-2760-4623-9580-D06BEDA0EF98}">
  <dimension ref="A1:F33"/>
  <sheetViews>
    <sheetView topLeftCell="A25" zoomScale="160" zoomScaleNormal="160" workbookViewId="0">
      <selection activeCell="F31" sqref="F31"/>
    </sheetView>
  </sheetViews>
  <sheetFormatPr baseColWidth="10" defaultRowHeight="12.75" x14ac:dyDescent="0.2"/>
  <cols>
    <col min="2" max="2" width="28" customWidth="1"/>
    <col min="3" max="3" width="13" customWidth="1"/>
    <col min="4" max="4" width="19" customWidth="1"/>
  </cols>
  <sheetData>
    <row r="1" spans="2:6" x14ac:dyDescent="0.2">
      <c r="B1" s="86" t="s">
        <v>54</v>
      </c>
      <c r="C1" s="87"/>
      <c r="D1" s="87"/>
      <c r="E1" s="87"/>
      <c r="F1" s="87"/>
    </row>
    <row r="2" spans="2:6" x14ac:dyDescent="0.2">
      <c r="B2" s="87"/>
      <c r="C2" s="87"/>
      <c r="D2" s="87"/>
      <c r="E2" s="87"/>
      <c r="F2" s="87"/>
    </row>
    <row r="3" spans="2:6" x14ac:dyDescent="0.2">
      <c r="B3" s="86" t="s">
        <v>55</v>
      </c>
      <c r="C3" s="87"/>
      <c r="D3" s="87"/>
      <c r="E3" s="87"/>
      <c r="F3" s="87"/>
    </row>
    <row r="4" spans="2:6" x14ac:dyDescent="0.2">
      <c r="B4" s="87"/>
      <c r="C4" s="87"/>
      <c r="D4" s="87"/>
      <c r="E4" s="87"/>
      <c r="F4" s="87"/>
    </row>
    <row r="5" spans="2:6" x14ac:dyDescent="0.2">
      <c r="B5" s="87"/>
      <c r="C5" s="87"/>
      <c r="D5" s="87"/>
      <c r="E5" s="87"/>
      <c r="F5" s="87"/>
    </row>
    <row r="6" spans="2:6" x14ac:dyDescent="0.2">
      <c r="B6" s="88" t="s">
        <v>56</v>
      </c>
      <c r="C6" s="88" t="s">
        <v>57</v>
      </c>
      <c r="D6" s="87"/>
      <c r="E6" s="87"/>
      <c r="F6" s="87"/>
    </row>
    <row r="7" spans="2:6" x14ac:dyDescent="0.2">
      <c r="B7" s="89" t="s">
        <v>58</v>
      </c>
      <c r="C7" s="90">
        <v>2993.02</v>
      </c>
      <c r="D7" s="91"/>
      <c r="E7" s="87"/>
      <c r="F7" s="87"/>
    </row>
    <row r="8" spans="2:6" x14ac:dyDescent="0.2">
      <c r="B8" s="89" t="s">
        <v>59</v>
      </c>
      <c r="C8" s="90">
        <v>552.58000000000004</v>
      </c>
      <c r="D8" s="91"/>
      <c r="E8" s="87"/>
      <c r="F8" s="87"/>
    </row>
    <row r="9" spans="2:6" x14ac:dyDescent="0.2">
      <c r="B9" s="89" t="s">
        <v>60</v>
      </c>
      <c r="C9" s="90">
        <v>426.83100000000002</v>
      </c>
      <c r="D9" s="91"/>
      <c r="E9" s="87"/>
      <c r="F9" s="87"/>
    </row>
    <row r="10" spans="2:6" x14ac:dyDescent="0.2">
      <c r="B10" s="89" t="s">
        <v>61</v>
      </c>
      <c r="C10" s="90">
        <v>173.43</v>
      </c>
      <c r="D10" s="91"/>
      <c r="E10" s="87"/>
      <c r="F10" s="87"/>
    </row>
    <row r="11" spans="2:6" x14ac:dyDescent="0.2">
      <c r="B11" s="89" t="s">
        <v>62</v>
      </c>
      <c r="C11" s="90">
        <v>251.209</v>
      </c>
      <c r="D11" s="91"/>
      <c r="E11" s="87"/>
      <c r="F11" s="87"/>
    </row>
    <row r="12" spans="2:6" x14ac:dyDescent="0.2">
      <c r="B12" s="89" t="s">
        <v>63</v>
      </c>
      <c r="C12" s="90">
        <v>27.312999999999999</v>
      </c>
      <c r="D12" s="91"/>
      <c r="E12" s="87"/>
      <c r="F12" s="87"/>
    </row>
    <row r="13" spans="2:6" x14ac:dyDescent="0.2">
      <c r="B13" s="89" t="s">
        <v>64</v>
      </c>
      <c r="C13" s="90">
        <v>178.73</v>
      </c>
      <c r="D13" s="91"/>
      <c r="E13" s="87"/>
      <c r="F13" s="87"/>
    </row>
    <row r="14" spans="2:6" x14ac:dyDescent="0.2">
      <c r="B14" s="89" t="s">
        <v>65</v>
      </c>
      <c r="C14" s="90">
        <v>749.303</v>
      </c>
      <c r="D14" s="91"/>
      <c r="E14" s="87"/>
      <c r="F14" s="87"/>
    </row>
    <row r="15" spans="2:6" x14ac:dyDescent="0.2">
      <c r="B15" s="89" t="s">
        <v>66</v>
      </c>
      <c r="C15" s="90">
        <v>59.768999999999998</v>
      </c>
      <c r="D15" s="91"/>
      <c r="E15" s="87"/>
      <c r="F15" s="87"/>
    </row>
    <row r="16" spans="2:6" x14ac:dyDescent="0.2">
      <c r="B16" s="89" t="s">
        <v>67</v>
      </c>
      <c r="C16" s="90">
        <v>930.32799999999997</v>
      </c>
      <c r="D16" s="91"/>
      <c r="E16" s="87"/>
      <c r="F16" s="87"/>
    </row>
    <row r="17" spans="1:6" x14ac:dyDescent="0.2">
      <c r="B17" s="89" t="s">
        <v>68</v>
      </c>
      <c r="C17" s="90">
        <v>55.856999999999999</v>
      </c>
      <c r="D17" s="91"/>
      <c r="E17" s="87"/>
      <c r="F17" s="87"/>
    </row>
    <row r="18" spans="1:6" x14ac:dyDescent="0.2">
      <c r="B18" s="89" t="s">
        <v>69</v>
      </c>
      <c r="C18" s="90">
        <v>284.31299999999999</v>
      </c>
      <c r="D18" s="91"/>
      <c r="E18" s="87"/>
      <c r="F18" s="87"/>
    </row>
    <row r="19" spans="1:6" x14ac:dyDescent="0.2">
      <c r="B19" s="89" t="s">
        <v>70</v>
      </c>
      <c r="C19" s="90">
        <v>76.808999999999997</v>
      </c>
      <c r="D19" s="91"/>
      <c r="E19" s="87"/>
      <c r="F19" s="87"/>
    </row>
    <row r="20" spans="1:6" x14ac:dyDescent="0.2">
      <c r="B20" s="89" t="s">
        <v>71</v>
      </c>
      <c r="C20" s="90">
        <v>58.462000000000003</v>
      </c>
      <c r="D20" s="91"/>
      <c r="E20" s="87"/>
      <c r="F20" s="87"/>
    </row>
    <row r="21" spans="1:6" x14ac:dyDescent="0.2">
      <c r="B21" s="89" t="s">
        <v>72</v>
      </c>
      <c r="C21" s="90">
        <v>19.395</v>
      </c>
      <c r="D21" s="91"/>
      <c r="E21" s="87"/>
      <c r="F21" s="87"/>
    </row>
    <row r="22" spans="1:6" x14ac:dyDescent="0.2">
      <c r="B22" s="89" t="s">
        <v>73</v>
      </c>
      <c r="C22" s="90">
        <v>564.67200000000003</v>
      </c>
      <c r="D22" s="91"/>
      <c r="E22" s="87"/>
      <c r="F22" s="87"/>
    </row>
    <row r="23" spans="1:6" x14ac:dyDescent="0.2">
      <c r="B23" s="89" t="s">
        <v>74</v>
      </c>
      <c r="C23" s="90">
        <v>52.951000000000001</v>
      </c>
      <c r="D23" s="91"/>
      <c r="E23" s="87"/>
      <c r="F23" s="87"/>
    </row>
    <row r="24" spans="1:6" x14ac:dyDescent="0.2">
      <c r="B24" s="89" t="s">
        <v>75</v>
      </c>
      <c r="C24" s="92">
        <f>SUM(C7:C23)</f>
        <v>7454.9720000000007</v>
      </c>
      <c r="D24" s="91"/>
      <c r="E24" s="87"/>
      <c r="F24" s="87"/>
    </row>
    <row r="25" spans="1:6" x14ac:dyDescent="0.2">
      <c r="B25" s="87"/>
      <c r="C25" s="87"/>
      <c r="D25" s="87"/>
      <c r="E25" s="87"/>
      <c r="F25" s="87"/>
    </row>
    <row r="26" spans="1:6" x14ac:dyDescent="0.2">
      <c r="B26" s="87" t="s">
        <v>76</v>
      </c>
      <c r="C26" s="87"/>
      <c r="D26" s="87"/>
      <c r="E26" s="87"/>
      <c r="F26" s="87"/>
    </row>
    <row r="28" spans="1:6" x14ac:dyDescent="0.2">
      <c r="A28" s="84" t="s">
        <v>49</v>
      </c>
      <c r="B28" s="84"/>
      <c r="C28" s="84"/>
      <c r="D28" s="84"/>
    </row>
    <row r="29" spans="1:6" x14ac:dyDescent="0.2">
      <c r="A29" s="79" t="s">
        <v>50</v>
      </c>
      <c r="B29" s="79"/>
      <c r="C29" s="79"/>
      <c r="D29" s="79"/>
    </row>
    <row r="30" spans="1:6" x14ac:dyDescent="0.2">
      <c r="A30" s="85" t="s">
        <v>51</v>
      </c>
      <c r="B30" s="85"/>
      <c r="C30" s="85"/>
      <c r="D30" s="85"/>
    </row>
    <row r="31" spans="1:6" ht="48" customHeight="1" x14ac:dyDescent="0.2">
      <c r="A31" s="77" t="s">
        <v>77</v>
      </c>
      <c r="B31" s="77"/>
      <c r="C31" s="77"/>
      <c r="D31" s="77"/>
    </row>
    <row r="32" spans="1:6" x14ac:dyDescent="0.2">
      <c r="A32" s="78" t="s">
        <v>52</v>
      </c>
      <c r="B32" s="84"/>
      <c r="C32" s="84"/>
      <c r="D32" s="84"/>
    </row>
    <row r="33" spans="1:4" x14ac:dyDescent="0.2">
      <c r="A33" s="79" t="s">
        <v>53</v>
      </c>
      <c r="B33" s="79"/>
      <c r="C33" s="79"/>
      <c r="D33" s="79"/>
    </row>
  </sheetData>
  <mergeCells count="6">
    <mergeCell ref="A28:D28"/>
    <mergeCell ref="A29:D29"/>
    <mergeCell ref="A30:D30"/>
    <mergeCell ref="A31:D31"/>
    <mergeCell ref="A32:D32"/>
    <mergeCell ref="A33:D33"/>
  </mergeCells>
  <hyperlinks>
    <hyperlink ref="A29" r:id="rId1" xr:uid="{52DD8F9B-8156-42BD-A9FA-A3A53BD799AB}"/>
    <hyperlink ref="A30" r:id="rId2" display="mailto:sgapc@mapa.es" xr:uid="{C28EB715-C2CB-4C3D-9A16-66FEE7446BAF}"/>
    <hyperlink ref="A33" r:id="rId3" display="https://cpage.mpr.gob.es/" xr:uid="{ABBB9062-E26D-4B2D-AF09-E24A98F0AD14}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Cuadro_C_2022</vt:lpstr>
      <vt:lpstr>Cuadro_I_2022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ereig</dc:creator>
  <cp:lastModifiedBy>Lastras Gutiérrez, Alejandro</cp:lastModifiedBy>
  <cp:lastPrinted>2024-01-10T13:04:26Z</cp:lastPrinted>
  <dcterms:created xsi:type="dcterms:W3CDTF">2012-09-21T08:22:02Z</dcterms:created>
  <dcterms:modified xsi:type="dcterms:W3CDTF">2024-01-10T13:04:58Z</dcterms:modified>
</cp:coreProperties>
</file>