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b\Downloads\ISC\Semana 10\Nueva carpeta\"/>
    </mc:Choice>
  </mc:AlternateContent>
  <bookViews>
    <workbookView xWindow="0" yWindow="0" windowWidth="19200" windowHeight="11460" firstSheet="9" activeTab="3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1" hidden="1">'[2]PRECIOS CE'!#REF!</definedName>
    <definedName name="a" localSheetId="2" hidden="1">'[5]PRECIOS CE'!#REF!</definedName>
    <definedName name="a" localSheetId="3" hidden="1">'[5]PRECIOS CE'!#REF!</definedName>
    <definedName name="a" hidden="1">'[2]PRECIOS CE'!#REF!</definedName>
    <definedName name="_xlnm.Print_Area" localSheetId="5">'Pág. 10'!$A$1:$F$43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13'!$B$1:$F$63</definedName>
    <definedName name="_xlnm.Print_Area" localSheetId="9">'Pág. 14'!$A$1:$N$74</definedName>
    <definedName name="_xlnm.Print_Area" localSheetId="10">'Pág. 15'!$A$1:$G$36</definedName>
    <definedName name="_xlnm.Print_Area" localSheetId="11">'Pág. 16'!$A$1:$N$82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4'!$A$1:$G$79</definedName>
    <definedName name="_xlnm.Print_Area" localSheetId="2">'Pág. 5'!$A$1:$G$72</definedName>
    <definedName name="_xlnm.Print_Area" localSheetId="3">'Pág. 7'!$A$1:$G$69</definedName>
    <definedName name="_xlnm.Print_Area" localSheetId="4">'Pág. 9'!$A$1:$F$53</definedName>
    <definedName name="_xlnm.Print_Area">'[3]Email CCAA'!$B$3:$K$124</definedName>
    <definedName name="OLE_LINK1" localSheetId="1">'Pág. 4'!$E$63</definedName>
    <definedName name="OLE_LINK1" localSheetId="2">'Pág. 5'!$E$63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1" hidden="1">'[2]PRECIOS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3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F53" i="7" l="1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9" i="4" l="1"/>
  <c r="F49" i="4"/>
  <c r="G47" i="4"/>
  <c r="F47" i="4"/>
  <c r="G46" i="4"/>
  <c r="F46" i="4"/>
  <c r="G44" i="4"/>
  <c r="F44" i="4"/>
  <c r="G43" i="4"/>
  <c r="F43" i="4"/>
  <c r="G42" i="4"/>
  <c r="F42" i="4"/>
  <c r="G41" i="4"/>
  <c r="F41" i="4"/>
  <c r="G40" i="4"/>
  <c r="F40" i="4"/>
  <c r="G39" i="4"/>
  <c r="F39" i="4"/>
  <c r="G37" i="4"/>
  <c r="F37" i="4"/>
  <c r="G36" i="4"/>
  <c r="F36" i="4"/>
  <c r="G34" i="4"/>
  <c r="F34" i="4"/>
  <c r="G33" i="4"/>
  <c r="F33" i="4"/>
  <c r="G32" i="4"/>
  <c r="F32" i="4"/>
  <c r="G31" i="4"/>
  <c r="F31" i="4"/>
  <c r="G29" i="4"/>
  <c r="F29" i="4"/>
  <c r="G28" i="4"/>
  <c r="F28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<sst xmlns="http://schemas.openxmlformats.org/spreadsheetml/2006/main" count="1861" uniqueCount="680">
  <si>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</si>
  <si>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</si>
  <si>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</si>
  <si>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</si>
  <si>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09</t>
  </si>
  <si>
    <t>Semana 10</t>
  </si>
  <si>
    <t>Variación semanal</t>
  </si>
  <si>
    <t xml:space="preserve">Variación semanal </t>
  </si>
  <si>
    <t>(especificaciones)</t>
  </si>
  <si>
    <t>01-07/03</t>
  </si>
  <si>
    <t>08-14/03</t>
  </si>
  <si>
    <t>euros</t>
  </si>
  <si>
    <t>%</t>
  </si>
  <si>
    <t>CEREALES</t>
  </si>
  <si>
    <t>(1)</t>
  </si>
  <si>
    <t>Trigo blando panificable (€/t)</t>
  </si>
  <si>
    <t>221,55</t>
  </si>
  <si>
    <t>225,29</t>
  </si>
  <si>
    <t>Trigo duro (€/t)</t>
  </si>
  <si>
    <t>286,11</t>
  </si>
  <si>
    <t>286,38</t>
  </si>
  <si>
    <t>Cebada pienso (€/t)</t>
  </si>
  <si>
    <t>187,61</t>
  </si>
  <si>
    <t>189,83</t>
  </si>
  <si>
    <t>Cebada malta (€/t)</t>
  </si>
  <si>
    <t>191,69</t>
  </si>
  <si>
    <t>195,41</t>
  </si>
  <si>
    <t xml:space="preserve">Maíz grano (€/t)                            </t>
  </si>
  <si>
    <t>228,79</t>
  </si>
  <si>
    <t>232,51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</si>
  <si>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</si>
  <si>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</si>
  <si>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</si>
  <si>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</si>
  <si>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</si>
  <si>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</si>
  <si>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</si>
  <si>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</si>
  <si>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</si>
  <si>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</si>
  <si>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</si>
  <si>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</si>
  <si>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392,42</t>
  </si>
  <si>
    <t>Pipa de girasol alto oleico (€/t)</t>
  </si>
  <si>
    <t>400,28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</si>
  <si>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</si>
  <si>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</si>
  <si>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</si>
  <si>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</si>
  <si>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</si>
  <si>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</si>
  <si>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</si>
  <si>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</si>
  <si>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</si>
  <si>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</si>
  <si>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</si>
  <si>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</si>
  <si>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</si>
  <si>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</si>
  <si>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>24,07</t>
  </si>
  <si>
    <t>24,43</t>
  </si>
  <si>
    <t xml:space="preserve">Vino tinto sin DOP/IGP, 12 p. color (€/hectolitro) </t>
  </si>
  <si>
    <t>34,21</t>
  </si>
  <si>
    <t>34,34</t>
  </si>
  <si>
    <t>ACEITE DE OLIVA Y ORUJO</t>
  </si>
  <si>
    <t>(6)</t>
  </si>
  <si>
    <t xml:space="preserve">Aceite de oliva virgen extra &lt; 0,8º (€/100 kg)  </t>
  </si>
  <si>
    <t>269,40</t>
  </si>
  <si>
    <t>272,15</t>
  </si>
  <si>
    <t xml:space="preserve">Aceite de oliva virgen, de 0,8º a 2º (€/100 kg)  </t>
  </si>
  <si>
    <t>240,80</t>
  </si>
  <si>
    <t>246,16</t>
  </si>
  <si>
    <t>Aceite de oliva lampante &gt; 2º (€/100 kg)</t>
  </si>
  <si>
    <t>226,06</t>
  </si>
  <si>
    <t>230,68</t>
  </si>
  <si>
    <t>(7)</t>
  </si>
  <si>
    <t xml:space="preserve">Aceite de oliva refinado (€/100 kg) </t>
  </si>
  <si>
    <t>229,50</t>
  </si>
  <si>
    <t>232,71</t>
  </si>
  <si>
    <t>(8)</t>
  </si>
  <si>
    <t xml:space="preserve">Aceite de orujo de oliva crudo (€/100 kg) </t>
  </si>
  <si>
    <t>80,50</t>
  </si>
  <si>
    <t>83,04</t>
  </si>
  <si>
    <t xml:space="preserve">Aceite de orujo de oliva refinado (€/100 kg) </t>
  </si>
  <si>
    <t>127,90</t>
  </si>
  <si>
    <t>130,68</t>
  </si>
  <si>
    <t xml:space="preserve">ACEITE DE GIRASOL </t>
  </si>
  <si>
    <t>Aceite de girasol refinado convencional (€/100 kg)</t>
  </si>
  <si>
    <t>137,95</t>
  </si>
  <si>
    <t>Aceite de girasol refinado alto oleico (€/100 kg)</t>
  </si>
  <si>
    <t>143,21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</si>
  <si>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</si>
  <si>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</si>
  <si>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</si>
  <si>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</si>
  <si>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</si>
  <si>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</si>
  <si>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</si>
  <si>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</si>
  <si>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</si>
  <si>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>01/03-07/03</t>
  </si>
  <si>
    <t>08/03-14/03</t>
  </si>
  <si>
    <t xml:space="preserve">semanal 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</si>
  <si>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</si>
  <si>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</si>
  <si>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</si>
  <si>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</si>
  <si>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</si>
  <si>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</si>
  <si>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</si>
  <si>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</si>
  <si>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</si>
  <si>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</si>
  <si>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</si>
  <si>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</si>
  <si>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</si>
  <si>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</si>
  <si>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</si>
  <si>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</si>
  <si>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</si>
  <si>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</si>
  <si>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</si>
  <si>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</si>
  <si>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</si>
  <si>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</si>
  <si>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</si>
  <si>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</si>
  <si>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</si>
  <si>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</si>
  <si>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</si>
  <si>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</si>
  <si>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</si>
  <si>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</si>
  <si>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</si>
  <si>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</si>
  <si>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</si>
  <si>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</si>
  <si>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</si>
  <si>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</si>
  <si>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</si>
  <si>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</si>
  <si>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</si>
  <si>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</si>
  <si>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</si>
  <si>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</si>
  <si>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</si>
  <si>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</si>
  <si>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</si>
  <si>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</si>
  <si>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</si>
  <si>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</si>
  <si>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</si>
  <si>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</si>
  <si>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</si>
  <si>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</si>
  <si>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</si>
  <si>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</si>
  <si>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</si>
  <si>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</si>
  <si>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</si>
  <si>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</si>
  <si>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</si>
  <si>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</si>
  <si>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</si>
  <si>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</si>
  <si>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</si>
  <si>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</si>
  <si>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</si>
  <si>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</si>
  <si>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</si>
  <si>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</si>
  <si>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</si>
  <si>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</si>
  <si>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</si>
  <si>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</si>
  <si>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</si>
  <si>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</si>
  <si>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</si>
  <si>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</si>
  <si>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</si>
  <si>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</si>
  <si>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</si>
  <si>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</si>
  <si>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</si>
  <si>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</si>
  <si>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</si>
  <si>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enero 2021: 34,00 €/100 litros</t>
  </si>
  <si>
    <t>MIEL</t>
  </si>
  <si>
    <t>Miel multifloral a granel (€/100 kg)</t>
  </si>
  <si>
    <t>Precio enero 2021: 308,88 €/100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</si>
  <si>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</si>
  <si>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</si>
  <si>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</si>
  <si>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</si>
  <si>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</si>
  <si>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</si>
  <si>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</si>
  <si>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</si>
  <si>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</si>
  <si>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</si>
  <si>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</si>
  <si>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09
01-07/03</t>
  </si>
  <si>
    <t>Semana 10
08-14/03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</si>
  <si>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</si>
  <si>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</si>
  <si>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</si>
  <si>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</si>
  <si>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</si>
  <si>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</si>
  <si>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</si>
  <si>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</si>
  <si>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</si>
  <si>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</si>
  <si>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</si>
  <si>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</si>
  <si>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</si>
  <si>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</si>
  <si>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</si>
  <si>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</si>
  <si>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</si>
  <si>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</si>
  <si>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</si>
  <si>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</si>
  <si>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</si>
  <si>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</si>
  <si>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</si>
  <si>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</si>
  <si>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</si>
  <si>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</si>
  <si>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</si>
  <si>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</si>
  <si>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</si>
  <si>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</si>
  <si>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</si>
  <si>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</si>
  <si>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</si>
  <si>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</si>
  <si>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</si>
  <si>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</si>
  <si>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</si>
  <si>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</si>
  <si>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</si>
  <si>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</si>
  <si>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2.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</si>
  <si>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</si>
  <si>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</si>
  <si>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</si>
  <si>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</si>
  <si>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</si>
  <si>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</si>
  <si>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</si>
  <si>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</si>
  <si>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</si>
  <si>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</si>
  <si>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</si>
  <si>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</si>
  <si>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</si>
  <si>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</si>
  <si>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</si>
  <si>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</si>
  <si>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</si>
  <si>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</si>
  <si>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</si>
  <si>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</si>
  <si>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</si>
  <si>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</si>
  <si>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</si>
  <si>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</si>
  <si>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</si>
  <si>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--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</si>
  <si>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</si>
  <si>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</si>
  <si>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</si>
  <si>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</si>
  <si>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</si>
  <si>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</si>
  <si>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</si>
  <si>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</si>
  <si>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</si>
  <si>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</si>
  <si>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</si>
  <si>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</si>
  <si>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</si>
  <si>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</si>
  <si>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</si>
  <si>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</si>
  <si>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</si>
  <si>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</si>
  <si>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</si>
  <si>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</si>
  <si>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</si>
  <si>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</si>
  <si>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</si>
  <si>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</si>
  <si>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</si>
  <si>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</si>
  <si>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</si>
  <si>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</si>
  <si>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</si>
  <si>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</si>
  <si>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</si>
  <si>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</si>
  <si>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</si>
  <si>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Sevilla</t>
  </si>
  <si>
    <t>Todas las variedades</t>
  </si>
  <si>
    <t>I</t>
  </si>
  <si>
    <t>1X-3</t>
  </si>
  <si>
    <t>LIMÓN</t>
  </si>
  <si>
    <t>Alicante</t>
  </si>
  <si>
    <t>Fino</t>
  </si>
  <si>
    <t>3-4</t>
  </si>
  <si>
    <t>Málaga</t>
  </si>
  <si>
    <t>Murcia</t>
  </si>
  <si>
    <t>MANDARINA</t>
  </si>
  <si>
    <t>Castellón</t>
  </si>
  <si>
    <t>Murkott</t>
  </si>
  <si>
    <t>1-2</t>
  </si>
  <si>
    <t>Nadorcott</t>
  </si>
  <si>
    <t>Valencia</t>
  </si>
  <si>
    <t>Orri</t>
  </si>
  <si>
    <t>Ortanique</t>
  </si>
  <si>
    <t>Tango</t>
  </si>
  <si>
    <t>Huelva</t>
  </si>
  <si>
    <t>NARANJA</t>
  </si>
  <si>
    <t>Córdoba</t>
  </si>
  <si>
    <t>Navel</t>
  </si>
  <si>
    <t>3-6</t>
  </si>
  <si>
    <t>Navel Lane Late</t>
  </si>
  <si>
    <t>Navelate</t>
  </si>
  <si>
    <t>Salustiana</t>
  </si>
  <si>
    <t>Sanguinelli</t>
  </si>
  <si>
    <t>Tarocco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</si>
  <si>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</si>
  <si>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</si>
  <si>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</si>
  <si>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</si>
  <si>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</si>
  <si>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</si>
  <si>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</si>
  <si>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</si>
  <si>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</si>
  <si>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</si>
  <si>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</si>
  <si>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</si>
  <si>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</si>
  <si>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</si>
  <si>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</si>
  <si>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</si>
  <si>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</si>
  <si>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</si>
  <si>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</si>
  <si>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</si>
  <si>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</si>
  <si>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</si>
  <si>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</si>
  <si>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</si>
  <si>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</si>
  <si>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</si>
  <si>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</si>
  <si>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</si>
  <si>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10 - 2021: 08/03 - 14/03</t>
  </si>
  <si>
    <t>ESPAÑA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</si>
  <si>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</si>
  <si>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</si>
  <si>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</si>
  <si>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</si>
  <si>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</si>
  <si>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</si>
  <si>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</si>
  <si>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</si>
  <si>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</si>
  <si>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</si>
  <si>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</si>
  <si>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</si>
  <si>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</si>
  <si>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</si>
  <si>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</si>
  <si>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</si>
  <si>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</si>
  <si>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</si>
  <si>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</si>
  <si>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</si>
  <si>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</si>
  <si>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</si>
  <si>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</si>
  <si>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</si>
  <si>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</si>
  <si>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</si>
  <si>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</si>
  <si>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</si>
  <si>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</si>
  <si>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</si>
  <si>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Tarragona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</si>
  <si>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</si>
  <si>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</si>
  <si>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</si>
  <si>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</si>
  <si>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</si>
  <si>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</si>
  <si>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</si>
  <si>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</si>
  <si>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Hoja lisa</t>
  </si>
  <si>
    <t>Hoja rizada</t>
  </si>
  <si>
    <t>ESCAROLA</t>
  </si>
  <si>
    <t>Lisa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</si>
  <si>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</si>
  <si>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</si>
  <si>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</si>
  <si>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</si>
  <si>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</si>
  <si>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</si>
  <si>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</si>
  <si>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</si>
  <si>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</si>
  <si>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</si>
  <si>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</si>
  <si>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</si>
  <si>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</si>
  <si>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</si>
  <si>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</si>
  <si>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</si>
  <si>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</si>
  <si>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</si>
  <si>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</si>
  <si>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</si>
  <si>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</si>
  <si>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</si>
  <si>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</si>
  <si>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</si>
  <si>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</si>
  <si>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</si>
  <si>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</si>
  <si>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</si>
  <si>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</si>
  <si>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</si>
  <si>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</si>
  <si>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</si>
  <si>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</si>
  <si>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</si>
  <si>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</si>
  <si>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</si>
  <si>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</si>
  <si>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</si>
  <si>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</si>
  <si>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</si>
  <si>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</si>
  <si>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</si>
  <si>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</si>
  <si>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</si>
  <si>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</si>
  <si>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</si>
  <si>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</si>
  <si>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</si>
  <si>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09
01-07/03
2021</t>
  </si>
  <si>
    <t>Semana 10
08-14/03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</si>
  <si>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</si>
  <si>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</si>
  <si>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</si>
  <si>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</si>
  <si>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</si>
  <si>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</si>
  <si>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366,33</t>
  </si>
  <si>
    <t>372,73</t>
  </si>
  <si>
    <t>Muy buena y cubierta (U-3)</t>
  </si>
  <si>
    <t>363,72</t>
  </si>
  <si>
    <t>368,92</t>
  </si>
  <si>
    <t>Precio medio ponderado Categoría U</t>
  </si>
  <si>
    <t>364,57</t>
  </si>
  <si>
    <t>370,16</t>
  </si>
  <si>
    <t>Buena y poco cubierta (R-2)</t>
  </si>
  <si>
    <t>355,16</t>
  </si>
  <si>
    <t>358,34</t>
  </si>
  <si>
    <t>Buena y cubierta (R-3)</t>
  </si>
  <si>
    <t>356,41</t>
  </si>
  <si>
    <t>368,77</t>
  </si>
  <si>
    <t>Precio medio ponderado Categoría R</t>
  </si>
  <si>
    <t>356,16</t>
  </si>
  <si>
    <t>366,66</t>
  </si>
  <si>
    <t>Menos buena y poco cubierta (O-2)</t>
  </si>
  <si>
    <t>305,36</t>
  </si>
  <si>
    <t>311,58</t>
  </si>
  <si>
    <t>Menos buena y cubierta  (O-3)</t>
  </si>
  <si>
    <t>319,06</t>
  </si>
  <si>
    <t>317,04</t>
  </si>
  <si>
    <t>Precio medio ponderado Categoría O</t>
  </si>
  <si>
    <t>314,30</t>
  </si>
  <si>
    <t>315,14</t>
  </si>
  <si>
    <t>Categoría D: Canales de hembras que hayan parido</t>
  </si>
  <si>
    <t>Mediocre  y poco cubierta (P-2)</t>
  </si>
  <si>
    <t>191,49</t>
  </si>
  <si>
    <t>201,65</t>
  </si>
  <si>
    <t>Mediocre y cubierta  (P-3)</t>
  </si>
  <si>
    <t>224,79</t>
  </si>
  <si>
    <t>215,89</t>
  </si>
  <si>
    <t>Precio medio ponderado Categoría P</t>
  </si>
  <si>
    <t>194,88</t>
  </si>
  <si>
    <t>203,10</t>
  </si>
  <si>
    <t>254,26</t>
  </si>
  <si>
    <t>258,33</t>
  </si>
  <si>
    <t>Buena y grasa (R-4)</t>
  </si>
  <si>
    <t>299,68</t>
  </si>
  <si>
    <t>306,65</t>
  </si>
  <si>
    <t>268,49</t>
  </si>
  <si>
    <t>273,47</t>
  </si>
  <si>
    <t>213,54</t>
  </si>
  <si>
    <t>214,62</t>
  </si>
  <si>
    <t>Menos buena y cubierta (O-3)</t>
  </si>
  <si>
    <t>253,52</t>
  </si>
  <si>
    <t>249,75</t>
  </si>
  <si>
    <t>Menos buena y grasa (O-4)</t>
  </si>
  <si>
    <t>300,10</t>
  </si>
  <si>
    <t>306,84</t>
  </si>
  <si>
    <t>246,88</t>
  </si>
  <si>
    <t>246,39</t>
  </si>
  <si>
    <t>Categoría E: Canales de otras hembras ( de 12 meses o más)</t>
  </si>
  <si>
    <t>350,11</t>
  </si>
  <si>
    <t>353,79</t>
  </si>
  <si>
    <t>370,79</t>
  </si>
  <si>
    <t>379,44</t>
  </si>
  <si>
    <t>366,90</t>
  </si>
  <si>
    <t>374,61</t>
  </si>
  <si>
    <t>360,20</t>
  </si>
  <si>
    <t>382,00</t>
  </si>
  <si>
    <t>374,90</t>
  </si>
  <si>
    <t>369,88</t>
  </si>
  <si>
    <t>376,67</t>
  </si>
  <si>
    <t>376,51</t>
  </si>
  <si>
    <t>373,33</t>
  </si>
  <si>
    <t>371,58</t>
  </si>
  <si>
    <t>295,94</t>
  </si>
  <si>
    <t>300,37</t>
  </si>
  <si>
    <t>322,05</t>
  </si>
  <si>
    <t>323,45</t>
  </si>
  <si>
    <t>280,94</t>
  </si>
  <si>
    <t>292,10</t>
  </si>
  <si>
    <t>316,69</t>
  </si>
  <si>
    <t>318,84</t>
  </si>
  <si>
    <t>Categoría Z: Canales de animales desde 8 a menos de 12 meses</t>
  </si>
  <si>
    <t>383,79</t>
  </si>
  <si>
    <t>378,86</t>
  </si>
  <si>
    <t>373,28</t>
  </si>
  <si>
    <t>377,23</t>
  </si>
  <si>
    <t>380,82</t>
  </si>
  <si>
    <t>370,93</t>
  </si>
  <si>
    <t>374,10</t>
  </si>
  <si>
    <t>365,97</t>
  </si>
  <si>
    <t>376,72</t>
  </si>
  <si>
    <t>366,99</t>
  </si>
  <si>
    <t>376,18</t>
  </si>
  <si>
    <t>319,86</t>
  </si>
  <si>
    <t>320,25</t>
  </si>
  <si>
    <t>318,63</t>
  </si>
  <si>
    <t>322,65</t>
  </si>
  <si>
    <t>319,26</t>
  </si>
  <si>
    <t>321,42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</si>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</sst>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6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4" fillId="0" borderId="0" xfId="2" applyFont="1" applyAlignment="1"/>
    <xf numFmtId="0" fontId="12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4" fillId="0" borderId="0" xfId="2" applyFont="1" applyAlignment="1">
      <alignment horizontal="left" vertical="center" wrapText="1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2" fontId="2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23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2" fontId="17" fillId="4" borderId="60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24" fillId="4" borderId="58" xfId="3" applyNumberFormat="1" applyFont="1" applyFill="1" applyBorder="1" applyAlignment="1" applyProtection="1">
      <alignment horizontal="center" vertical="center" wrapText="1"/>
    </xf>
    <xf numFmtId="2" fontId="17" fillId="4" borderId="58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2" fontId="24" fillId="4" borderId="61" xfId="3" applyNumberFormat="1" applyFont="1" applyFill="1" applyBorder="1" applyAlignment="1" applyProtection="1">
      <alignment horizontal="center" vertical="center" wrapText="1"/>
    </xf>
    <xf numFmtId="2" fontId="17" fillId="4" borderId="61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17" fillId="4" borderId="62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3" xfId="2" applyNumberFormat="1" applyFont="1" applyFill="1" applyBorder="1" applyAlignment="1" applyProtection="1">
      <alignment horizontal="left" vertical="center" wrapText="1"/>
    </xf>
    <xf numFmtId="2" fontId="24" fillId="4" borderId="50" xfId="3" applyNumberFormat="1" applyFont="1" applyFill="1" applyBorder="1" applyAlignment="1" applyProtection="1">
      <alignment horizontal="left" vertical="top" wrapText="1"/>
    </xf>
    <xf numFmtId="2" fontId="24" fillId="4" borderId="50" xfId="3" applyNumberFormat="1" applyFont="1" applyFill="1" applyBorder="1" applyAlignment="1" applyProtection="1">
      <alignment horizontal="center" vertical="top" wrapText="1"/>
    </xf>
    <xf numFmtId="2" fontId="17" fillId="4" borderId="64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>
      <alignment horizontal="left" vertical="center"/>
    </xf>
    <xf numFmtId="2" fontId="24" fillId="4" borderId="12" xfId="3" applyNumberFormat="1" applyFont="1" applyFill="1" applyBorder="1" applyAlignment="1" applyProtection="1">
      <alignment horizontal="left" vertical="top" wrapText="1"/>
    </xf>
    <xf numFmtId="2" fontId="24" fillId="4" borderId="12" xfId="3" applyNumberFormat="1" applyFont="1" applyFill="1" applyBorder="1" applyAlignment="1" applyProtection="1">
      <alignment horizontal="center" vertical="top" wrapText="1"/>
    </xf>
    <xf numFmtId="2" fontId="17" fillId="4" borderId="66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/>
    <xf numFmtId="0" fontId="19" fillId="0" borderId="62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left" vertical="top" wrapText="1"/>
    </xf>
    <xf numFmtId="2" fontId="24" fillId="4" borderId="67" xfId="3" applyNumberFormat="1" applyFont="1" applyFill="1" applyBorder="1" applyAlignment="1" applyProtection="1">
      <alignment horizontal="center" vertical="top" wrapText="1"/>
    </xf>
    <xf numFmtId="2" fontId="17" fillId="4" borderId="68" xfId="3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2" fontId="24" fillId="4" borderId="13" xfId="3" applyNumberFormat="1" applyFont="1" applyFill="1" applyBorder="1" applyAlignment="1" applyProtection="1">
      <alignment horizontal="left" vertical="top" wrapText="1"/>
    </xf>
    <xf numFmtId="2" fontId="24" fillId="4" borderId="63" xfId="3" applyNumberFormat="1" applyFont="1" applyFill="1" applyBorder="1" applyAlignment="1" applyProtection="1">
      <alignment horizontal="center" vertical="top" wrapText="1"/>
    </xf>
    <xf numFmtId="2" fontId="24" fillId="4" borderId="65" xfId="3" applyNumberFormat="1" applyFont="1" applyFill="1" applyBorder="1" applyAlignment="1" applyProtection="1">
      <alignment horizontal="center" vertical="top" wrapText="1"/>
    </xf>
    <xf numFmtId="2" fontId="24" fillId="4" borderId="69" xfId="3" applyNumberFormat="1" applyFont="1" applyFill="1" applyBorder="1" applyAlignment="1" applyProtection="1">
      <alignment horizontal="left" vertical="top" wrapText="1"/>
    </xf>
    <xf numFmtId="2" fontId="24" fillId="4" borderId="62" xfId="3" applyNumberFormat="1" applyFont="1" applyFill="1" applyBorder="1" applyAlignment="1" applyProtection="1">
      <alignment horizontal="center" vertical="top" wrapText="1"/>
    </xf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0" fillId="4" borderId="0" xfId="4" applyFont="1" applyFill="1" applyAlignment="1">
      <alignment horizontal="center" vertical="center"/>
    </xf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3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5" xfId="4" applyFont="1" applyFill="1" applyBorder="1"/>
    <xf numFmtId="2" fontId="24" fillId="4" borderId="65" xfId="4" applyNumberFormat="1" applyFont="1" applyFill="1" applyBorder="1" applyAlignment="1" applyProtection="1">
      <alignment horizontal="center"/>
      <protection locked="0"/>
    </xf>
    <xf numFmtId="2" fontId="20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2" xfId="4" applyFont="1" applyFill="1" applyBorder="1"/>
    <xf numFmtId="0" fontId="19" fillId="4" borderId="62" xfId="4" applyFont="1" applyFill="1" applyBorder="1"/>
    <xf numFmtId="2" fontId="24" fillId="4" borderId="62" xfId="4" applyNumberFormat="1" applyFont="1" applyFill="1" applyBorder="1" applyAlignment="1" applyProtection="1">
      <alignment horizontal="center"/>
      <protection locked="0"/>
    </xf>
    <xf numFmtId="2" fontId="20" fillId="4" borderId="62" xfId="4" applyNumberFormat="1" applyFont="1" applyFill="1" applyBorder="1" applyAlignment="1">
      <alignment horizontal="center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19" fillId="4" borderId="65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2" xfId="4" applyFont="1" applyFill="1" applyBorder="1" applyAlignment="1">
      <alignment vertical="center"/>
    </xf>
    <xf numFmtId="0" fontId="20" fillId="4" borderId="70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9" fillId="0" borderId="0" xfId="6" applyFont="1" applyBorder="1" applyAlignment="1">
      <alignment horizontal="center"/>
    </xf>
    <xf numFmtId="0" fontId="7" fillId="0" borderId="32" xfId="2" applyFont="1" applyBorder="1" applyAlignment="1">
      <alignment horizontal="left" vertical="top" wrapText="1"/>
    </xf>
    <xf numFmtId="166" fontId="30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71" xfId="5" applyNumberFormat="1" applyFont="1" applyFill="1" applyBorder="1" applyAlignment="1" applyProtection="1">
      <alignment horizontal="left"/>
    </xf>
    <xf numFmtId="166" fontId="20" fillId="8" borderId="5" xfId="5" applyNumberFormat="1" applyFont="1" applyFill="1" applyBorder="1" applyProtection="1"/>
    <xf numFmtId="166" fontId="20" fillId="8" borderId="5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5" xfId="5" applyNumberFormat="1" applyFont="1" applyFill="1" applyBorder="1" applyProtection="1"/>
    <xf numFmtId="166" fontId="20" fillId="8" borderId="75" xfId="5" applyNumberFormat="1" applyFont="1" applyFill="1" applyBorder="1" applyAlignment="1" applyProtection="1">
      <alignment horizontal="center"/>
    </xf>
    <xf numFmtId="167" fontId="20" fillId="7" borderId="76" xfId="5" applyNumberFormat="1" applyFont="1" applyFill="1" applyBorder="1" applyAlignment="1" applyProtection="1">
      <alignment horizontal="center"/>
    </xf>
    <xf numFmtId="167" fontId="20" fillId="7" borderId="77" xfId="5" applyNumberFormat="1" applyFont="1" applyFill="1" applyBorder="1" applyAlignment="1" applyProtection="1">
      <alignment horizontal="center"/>
    </xf>
    <xf numFmtId="167" fontId="20" fillId="7" borderId="78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0" fillId="4" borderId="79" xfId="5" applyNumberFormat="1" applyFont="1" applyFill="1" applyBorder="1" applyAlignment="1" applyProtection="1">
      <alignment horizontal="center" vertical="center"/>
    </xf>
    <xf numFmtId="166" fontId="20" fillId="4" borderId="76" xfId="5" applyNumberFormat="1" applyFont="1" applyFill="1" applyBorder="1" applyAlignment="1" applyProtection="1">
      <alignment horizontal="center" vertical="center"/>
    </xf>
    <xf numFmtId="2" fontId="19" fillId="4" borderId="76" xfId="5" applyNumberFormat="1" applyFont="1" applyFill="1" applyBorder="1" applyAlignment="1" applyProtection="1">
      <alignment horizontal="center" vertical="center"/>
    </xf>
    <xf numFmtId="2" fontId="19" fillId="4" borderId="76" xfId="5" quotePrefix="1" applyNumberFormat="1" applyFont="1" applyFill="1" applyBorder="1" applyAlignment="1" applyProtection="1">
      <alignment horizontal="center" vertical="center"/>
    </xf>
    <xf numFmtId="2" fontId="19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8" xfId="5" quotePrefix="1" applyNumberFormat="1" applyFont="1" applyFill="1" applyBorder="1" applyAlignment="1" applyProtection="1">
      <alignment horizontal="center" vertical="center"/>
    </xf>
    <xf numFmtId="39" fontId="30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20" fillId="4" borderId="45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166" fontId="20" fillId="4" borderId="75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19" fillId="4" borderId="48" xfId="5" applyNumberFormat="1" applyFont="1" applyFill="1" applyBorder="1" applyAlignment="1" applyProtection="1">
      <alignment horizontal="center" vertical="center"/>
    </xf>
    <xf numFmtId="2" fontId="19" fillId="4" borderId="19" xfId="5" applyNumberFormat="1" applyFont="1" applyFill="1" applyBorder="1" applyAlignment="1" applyProtection="1">
      <alignment horizontal="center" vertical="center"/>
    </xf>
    <xf numFmtId="2" fontId="20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20" fillId="8" borderId="80" xfId="5" applyNumberFormat="1" applyFont="1" applyFill="1" applyBorder="1" applyAlignment="1" applyProtection="1">
      <alignment horizontal="left"/>
    </xf>
    <xf numFmtId="166" fontId="20" fillId="8" borderId="72" xfId="5" applyNumberFormat="1" applyFont="1" applyFill="1" applyBorder="1" applyAlignment="1" applyProtection="1">
      <alignment horizontal="left"/>
    </xf>
    <xf numFmtId="39" fontId="20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0" fillId="4" borderId="0" xfId="5" applyNumberFormat="1" applyFont="1" applyFill="1" applyBorder="1" applyAlignment="1" applyProtection="1">
      <alignment horizontal="center"/>
    </xf>
    <xf numFmtId="167" fontId="20" fillId="7" borderId="81" xfId="5" applyNumberFormat="1" applyFont="1" applyFill="1" applyBorder="1" applyAlignment="1" applyProtection="1">
      <alignment horizontal="center"/>
    </xf>
    <xf numFmtId="167" fontId="20" fillId="7" borderId="82" xfId="5" applyNumberFormat="1" applyFont="1" applyFill="1" applyBorder="1" applyAlignment="1" applyProtection="1">
      <alignment horizontal="center"/>
    </xf>
    <xf numFmtId="0" fontId="14" fillId="0" borderId="0" xfId="2" applyFont="1" applyAlignment="1">
      <alignment horizontal="right" vertical="top"/>
    </xf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 applyBorder="1" applyAlignment="1"/>
    <xf numFmtId="166" fontId="20" fillId="8" borderId="15" xfId="5" applyNumberFormat="1" applyFont="1" applyFill="1" applyBorder="1" applyAlignment="1" applyProtection="1">
      <alignment horizontal="center"/>
    </xf>
    <xf numFmtId="166" fontId="20" fillId="8" borderId="75" xfId="5" applyNumberFormat="1" applyFont="1" applyFill="1" applyBorder="1" applyAlignment="1" applyProtection="1">
      <alignment horizontal="center" vertical="center"/>
    </xf>
    <xf numFmtId="167" fontId="20" fillId="7" borderId="83" xfId="5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76" xfId="5" applyNumberFormat="1" applyFont="1" applyFill="1" applyBorder="1" applyAlignment="1" applyProtection="1">
      <alignment horizontal="center" vertical="center"/>
    </xf>
    <xf numFmtId="166" fontId="20" fillId="9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0" fillId="9" borderId="79" xfId="5" applyNumberFormat="1" applyFont="1" applyFill="1" applyBorder="1" applyAlignment="1" applyProtection="1">
      <alignment horizontal="center" vertical="center"/>
    </xf>
    <xf numFmtId="166" fontId="20" fillId="4" borderId="85" xfId="5" applyNumberFormat="1" applyFont="1" applyFill="1" applyBorder="1" applyAlignment="1" applyProtection="1">
      <alignment horizontal="center" vertical="center"/>
    </xf>
    <xf numFmtId="166" fontId="20" fillId="4" borderId="85" xfId="5" quotePrefix="1" applyNumberFormat="1" applyFont="1" applyFill="1" applyBorder="1" applyAlignment="1" applyProtection="1">
      <alignment horizontal="center" vertical="center"/>
    </xf>
    <xf numFmtId="2" fontId="20" fillId="4" borderId="86" xfId="3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0" fillId="4" borderId="11" xfId="5" applyNumberFormat="1" applyFont="1" applyFill="1" applyBorder="1" applyAlignment="1" applyProtection="1">
      <alignment horizontal="center" vertical="center"/>
    </xf>
    <xf numFmtId="2" fontId="20" fillId="4" borderId="8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6" fontId="20" fillId="8" borderId="75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37" fontId="7" fillId="4" borderId="0" xfId="5" applyNumberFormat="1" applyFont="1" applyFill="1" applyBorder="1" applyAlignment="1" applyProtection="1">
      <alignment horizontal="center"/>
    </xf>
    <xf numFmtId="37" fontId="7" fillId="4" borderId="0" xfId="5" quotePrefix="1" applyNumberFormat="1" applyFont="1" applyFill="1" applyBorder="1" applyAlignment="1" applyProtection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88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19" fillId="4" borderId="81" xfId="5" applyNumberFormat="1" applyFont="1" applyFill="1" applyBorder="1" applyAlignment="1" applyProtection="1">
      <alignment horizontal="center" vertical="center"/>
    </xf>
    <xf numFmtId="2" fontId="20" fillId="4" borderId="82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center"/>
    </xf>
    <xf numFmtId="0" fontId="37" fillId="4" borderId="0" xfId="5" applyFont="1" applyFill="1" applyAlignment="1">
      <alignment horizontal="center" vertical="top"/>
    </xf>
    <xf numFmtId="166" fontId="20" fillId="9" borderId="74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6" xfId="5" applyNumberFormat="1" applyFont="1" applyFill="1" applyBorder="1" applyAlignment="1" applyProtection="1">
      <alignment horizontal="center" vertical="center"/>
    </xf>
    <xf numFmtId="2" fontId="19" fillId="0" borderId="81" xfId="5" applyNumberFormat="1" applyFont="1" applyFill="1" applyBorder="1" applyAlignment="1" applyProtection="1">
      <alignment horizontal="center" vertical="center"/>
    </xf>
    <xf numFmtId="2" fontId="20" fillId="0" borderId="82" xfId="5" applyNumberFormat="1" applyFont="1" applyFill="1" applyBorder="1" applyAlignment="1" applyProtection="1">
      <alignment horizontal="center" vertical="center"/>
    </xf>
    <xf numFmtId="2" fontId="19" fillId="0" borderId="76" xfId="5" quotePrefix="1" applyNumberFormat="1" applyFont="1" applyFill="1" applyBorder="1" applyAlignment="1" applyProtection="1">
      <alignment horizontal="center" vertical="center"/>
    </xf>
    <xf numFmtId="2" fontId="19" fillId="0" borderId="81" xfId="5" quotePrefix="1" applyNumberFormat="1" applyFont="1" applyFill="1" applyBorder="1" applyAlignment="1" applyProtection="1">
      <alignment horizontal="center" vertical="center"/>
    </xf>
    <xf numFmtId="2" fontId="19" fillId="4" borderId="81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19" fillId="4" borderId="90" xfId="3" applyNumberFormat="1" applyFont="1" applyFill="1" applyBorder="1" applyAlignment="1" applyProtection="1">
      <alignment horizontal="center" vertical="center" wrapText="1"/>
    </xf>
    <xf numFmtId="2" fontId="20" fillId="4" borderId="91" xfId="3" applyNumberFormat="1" applyFont="1" applyFill="1" applyBorder="1" applyAlignment="1" applyProtection="1">
      <alignment horizontal="center" vertical="center" wrapText="1"/>
    </xf>
    <xf numFmtId="166" fontId="20" fillId="9" borderId="92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0" fillId="10" borderId="0" xfId="5" applyNumberFormat="1" applyFont="1" applyFill="1" applyBorder="1" applyAlignment="1" applyProtection="1">
      <alignment horizontal="center"/>
    </xf>
    <xf numFmtId="166" fontId="30" fillId="11" borderId="0" xfId="5" applyNumberFormat="1" applyFont="1" applyFill="1" applyBorder="1" applyProtection="1"/>
    <xf numFmtId="167" fontId="30" fillId="10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0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20" fillId="4" borderId="84" xfId="5" applyNumberFormat="1" applyFont="1" applyFill="1" applyBorder="1" applyAlignment="1" applyProtection="1">
      <alignment horizontal="center" vertical="center"/>
    </xf>
    <xf numFmtId="166" fontId="20" fillId="4" borderId="84" xfId="5" applyNumberFormat="1" applyFont="1" applyFill="1" applyBorder="1" applyAlignment="1" applyProtection="1">
      <alignment horizontal="center" vertical="center" wrapText="1"/>
    </xf>
    <xf numFmtId="2" fontId="20" fillId="0" borderId="77" xfId="5" applyNumberFormat="1" applyFont="1" applyFill="1" applyBorder="1" applyAlignment="1" applyProtection="1">
      <alignment horizontal="center" vertical="center"/>
    </xf>
    <xf numFmtId="166" fontId="20" fillId="4" borderId="94" xfId="5" applyNumberFormat="1" applyFont="1" applyFill="1" applyBorder="1" applyAlignment="1" applyProtection="1">
      <alignment horizontal="center" vertical="center"/>
    </xf>
    <xf numFmtId="166" fontId="20" fillId="4" borderId="92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10" xfId="3" applyNumberFormat="1" applyFont="1" applyFill="1" applyBorder="1" applyAlignment="1">
      <alignment horizontal="center"/>
    </xf>
    <xf numFmtId="0" fontId="20" fillId="7" borderId="9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wrapText="1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4" fillId="12" borderId="97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>
      <alignment horizontal="center" wrapText="1"/>
    </xf>
    <xf numFmtId="0" fontId="19" fillId="0" borderId="88" xfId="3" applyNumberFormat="1" applyFont="1" applyFill="1" applyBorder="1" applyAlignment="1"/>
    <xf numFmtId="0" fontId="19" fillId="0" borderId="98" xfId="3" applyNumberFormat="1" applyFont="1" applyFill="1" applyBorder="1" applyAlignment="1"/>
    <xf numFmtId="0" fontId="19" fillId="0" borderId="99" xfId="3" applyNumberFormat="1" applyFont="1" applyFill="1" applyBorder="1" applyAlignment="1"/>
    <xf numFmtId="2" fontId="24" fillId="12" borderId="100" xfId="3" applyNumberFormat="1" applyFont="1" applyFill="1" applyBorder="1" applyAlignment="1" applyProtection="1">
      <alignment horizontal="center" vertical="top" wrapText="1"/>
    </xf>
    <xf numFmtId="2" fontId="20" fillId="0" borderId="101" xfId="3" applyNumberFormat="1" applyFont="1" applyFill="1" applyBorder="1" applyAlignment="1">
      <alignment horizontal="center" vertical="top"/>
    </xf>
    <xf numFmtId="0" fontId="20" fillId="0" borderId="88" xfId="3" applyNumberFormat="1" applyFont="1" applyFill="1" applyBorder="1" applyAlignment="1"/>
    <xf numFmtId="2" fontId="17" fillId="12" borderId="102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2" borderId="103" xfId="3" applyNumberFormat="1" applyFont="1" applyFill="1" applyBorder="1" applyAlignment="1" applyProtection="1">
      <alignment horizontal="center" vertical="top" wrapText="1"/>
    </xf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3" xfId="3" applyNumberFormat="1" applyFont="1" applyFill="1" applyBorder="1" applyAlignment="1"/>
    <xf numFmtId="0" fontId="19" fillId="0" borderId="104" xfId="3" applyNumberFormat="1" applyFont="1" applyFill="1" applyBorder="1" applyAlignment="1"/>
    <xf numFmtId="0" fontId="19" fillId="0" borderId="65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5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0" fillId="7" borderId="106" xfId="3" applyFont="1" applyFill="1" applyBorder="1" applyAlignment="1">
      <alignment vertical="center"/>
    </xf>
    <xf numFmtId="0" fontId="20" fillId="7" borderId="107" xfId="3" applyFont="1" applyFill="1" applyBorder="1" applyAlignment="1">
      <alignment horizontal="center" vertical="center" wrapText="1"/>
    </xf>
    <xf numFmtId="0" fontId="20" fillId="7" borderId="108" xfId="3" applyFont="1" applyFill="1" applyBorder="1" applyAlignment="1">
      <alignment horizontal="center" vertical="center"/>
    </xf>
    <xf numFmtId="0" fontId="19" fillId="4" borderId="109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11" xfId="3" applyFont="1" applyFill="1" applyBorder="1" applyAlignment="1">
      <alignment vertical="center"/>
    </xf>
    <xf numFmtId="0" fontId="20" fillId="7" borderId="73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38" fillId="0" borderId="112" xfId="3" applyFont="1" applyFill="1" applyBorder="1" applyAlignment="1">
      <alignment vertical="top"/>
    </xf>
    <xf numFmtId="2" fontId="39" fillId="4" borderId="76" xfId="3" applyNumberFormat="1" applyFont="1" applyFill="1" applyBorder="1" applyAlignment="1">
      <alignment horizontal="center" vertical="center"/>
    </xf>
    <xf numFmtId="2" fontId="39" fillId="4" borderId="78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8" fillId="4" borderId="113" xfId="3" applyFont="1" applyFill="1" applyBorder="1" applyAlignment="1">
      <alignment vertical="top"/>
    </xf>
    <xf numFmtId="2" fontId="39" fillId="4" borderId="92" xfId="3" applyNumberFormat="1" applyFont="1" applyFill="1" applyBorder="1" applyAlignment="1">
      <alignment horizontal="center" vertical="center"/>
    </xf>
    <xf numFmtId="2" fontId="39" fillId="4" borderId="114" xfId="3" applyNumberFormat="1" applyFont="1" applyFill="1" applyBorder="1" applyAlignment="1" applyProtection="1">
      <alignment horizontal="center" vertical="center"/>
    </xf>
    <xf numFmtId="0" fontId="38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10" fillId="4" borderId="115" xfId="3" applyNumberFormat="1" applyFont="1" applyFill="1" applyBorder="1" applyAlignment="1" applyProtection="1">
      <alignment horizontal="center" vertical="center"/>
    </xf>
    <xf numFmtId="0" fontId="20" fillId="7" borderId="116" xfId="3" applyFont="1" applyFill="1" applyBorder="1" applyAlignment="1">
      <alignment vertical="center"/>
    </xf>
    <xf numFmtId="0" fontId="20" fillId="7" borderId="117" xfId="3" applyFont="1" applyFill="1" applyBorder="1" applyAlignment="1">
      <alignment horizontal="center" vertical="center"/>
    </xf>
    <xf numFmtId="0" fontId="19" fillId="4" borderId="118" xfId="3" applyFont="1" applyFill="1" applyBorder="1" applyAlignment="1">
      <alignment vertical="top"/>
    </xf>
    <xf numFmtId="2" fontId="19" fillId="4" borderId="110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38" fillId="4" borderId="119" xfId="3" applyFont="1" applyFill="1" applyBorder="1" applyAlignment="1">
      <alignment vertical="top"/>
    </xf>
    <xf numFmtId="0" fontId="39" fillId="4" borderId="120" xfId="3" applyNumberFormat="1" applyFont="1" applyFill="1" applyBorder="1" applyAlignment="1">
      <alignment horizontal="center" vertical="center"/>
    </xf>
    <xf numFmtId="2" fontId="39" fillId="4" borderId="121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20" fillId="7" borderId="122" xfId="3" applyFont="1" applyFill="1" applyBorder="1" applyAlignment="1">
      <alignment horizontal="center" vertical="center" wrapText="1"/>
    </xf>
    <xf numFmtId="0" fontId="19" fillId="4" borderId="118" xfId="3" applyFont="1" applyFill="1" applyBorder="1" applyAlignment="1">
      <alignment horizontal="left" vertical="center"/>
    </xf>
    <xf numFmtId="2" fontId="20" fillId="4" borderId="123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4" xfId="3" applyFont="1" applyFill="1" applyBorder="1" applyAlignment="1">
      <alignment horizontal="left" vertical="center"/>
    </xf>
    <xf numFmtId="2" fontId="19" fillId="4" borderId="125" xfId="3" applyNumberFormat="1" applyFont="1" applyFill="1" applyBorder="1" applyAlignment="1">
      <alignment horizontal="center" vertical="center"/>
    </xf>
    <xf numFmtId="2" fontId="20" fillId="4" borderId="126" xfId="3" applyNumberFormat="1" applyFont="1" applyFill="1" applyBorder="1" applyAlignment="1" applyProtection="1">
      <alignment horizontal="center" vertical="center"/>
    </xf>
    <xf numFmtId="2" fontId="39" fillId="4" borderId="120" xfId="3" applyNumberFormat="1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72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25" xfId="3" applyFont="1" applyFill="1" applyBorder="1" applyAlignment="1">
      <alignment horizontal="center" vertical="center"/>
    </xf>
    <xf numFmtId="0" fontId="20" fillId="7" borderId="90" xfId="3" applyFont="1" applyFill="1" applyBorder="1" applyAlignment="1">
      <alignment horizontal="center" vertical="center" wrapText="1"/>
    </xf>
    <xf numFmtId="0" fontId="20" fillId="7" borderId="90" xfId="3" applyFont="1" applyFill="1" applyBorder="1" applyAlignment="1">
      <alignment horizontal="center" vertical="center"/>
    </xf>
    <xf numFmtId="0" fontId="20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center" vertical="center" wrapText="1"/>
    </xf>
    <xf numFmtId="2" fontId="19" fillId="4" borderId="136" xfId="3" applyNumberFormat="1" applyFont="1" applyFill="1" applyBorder="1" applyAlignment="1">
      <alignment horizontal="center" vertical="center" wrapText="1"/>
    </xf>
    <xf numFmtId="2" fontId="20" fillId="4" borderId="136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 applyProtection="1">
      <alignment horizontal="center" vertical="center" wrapText="1"/>
    </xf>
    <xf numFmtId="0" fontId="19" fillId="0" borderId="133" xfId="3" applyNumberFormat="1" applyFont="1" applyFill="1" applyBorder="1" applyAlignment="1">
      <alignment vertical="center"/>
    </xf>
    <xf numFmtId="2" fontId="19" fillId="0" borderId="90" xfId="3" applyNumberFormat="1" applyFont="1" applyFill="1" applyBorder="1" applyAlignment="1">
      <alignment horizontal="center" vertical="center"/>
    </xf>
    <xf numFmtId="2" fontId="20" fillId="0" borderId="90" xfId="3" applyNumberFormat="1" applyFont="1" applyFill="1" applyBorder="1" applyAlignment="1">
      <alignment horizontal="center" vertical="center"/>
    </xf>
    <xf numFmtId="2" fontId="20" fillId="0" borderId="134" xfId="3" applyNumberFormat="1" applyFont="1" applyFill="1" applyBorder="1" applyAlignment="1">
      <alignment horizontal="center" vertical="center"/>
    </xf>
    <xf numFmtId="0" fontId="19" fillId="0" borderId="135" xfId="3" applyNumberFormat="1" applyFont="1" applyFill="1" applyBorder="1" applyAlignment="1">
      <alignment vertical="center"/>
    </xf>
    <xf numFmtId="2" fontId="19" fillId="0" borderId="136" xfId="3" applyNumberFormat="1" applyFont="1" applyFill="1" applyBorder="1" applyAlignment="1">
      <alignment horizontal="center" vertical="center"/>
    </xf>
    <xf numFmtId="2" fontId="20" fillId="0" borderId="136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8" xfId="3" applyNumberFormat="1" applyFont="1" applyFill="1" applyBorder="1" applyAlignment="1" applyProtection="1">
      <alignment horizontal="left" vertical="center" wrapText="1"/>
    </xf>
    <xf numFmtId="0" fontId="20" fillId="7" borderId="117" xfId="3" applyFont="1" applyFill="1" applyBorder="1" applyAlignment="1">
      <alignment horizontal="center" vertical="center" wrapText="1"/>
    </xf>
    <xf numFmtId="0" fontId="19" fillId="0" borderId="139" xfId="3" applyFont="1" applyFill="1" applyBorder="1" applyAlignment="1">
      <alignment horizontal="left" vertical="top" wrapText="1"/>
    </xf>
    <xf numFmtId="2" fontId="19" fillId="0" borderId="90" xfId="3" applyNumberFormat="1" applyFont="1" applyFill="1" applyBorder="1" applyAlignment="1">
      <alignment horizontal="center" vertical="center" wrapText="1"/>
    </xf>
    <xf numFmtId="2" fontId="20" fillId="0" borderId="86" xfId="3" applyNumberFormat="1" applyFont="1" applyFill="1" applyBorder="1" applyAlignment="1">
      <alignment horizontal="center" vertical="center" wrapText="1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2" fontId="19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3" applyFont="1" applyFill="1" applyBorder="1" applyAlignment="1">
      <alignment horizontal="left" vertical="top" wrapText="1"/>
    </xf>
    <xf numFmtId="2" fontId="19" fillId="0" borderId="120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0" borderId="115" xfId="3" applyNumberFormat="1" applyFont="1" applyFill="1" applyBorder="1" applyAlignment="1">
      <alignment horizontal="center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0" fontId="20" fillId="7" borderId="122" xfId="3" applyNumberFormat="1" applyFont="1" applyFill="1" applyBorder="1" applyAlignment="1" applyProtection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2" fontId="19" fillId="0" borderId="110" xfId="3" applyNumberFormat="1" applyFont="1" applyFill="1" applyBorder="1" applyAlignment="1">
      <alignment horizontal="center" vertical="center" wrapText="1"/>
    </xf>
    <xf numFmtId="2" fontId="20" fillId="0" borderId="144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4" fillId="0" borderId="8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0" xfId="9" applyNumberFormat="1" applyFont="1" applyFill="1" applyBorder="1" applyAlignment="1" applyProtection="1">
      <alignment horizontal="center"/>
    </xf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5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142875</xdr:rowOff>
        </xdr:from>
        <xdr:to>
          <xdr:col>6</xdr:col>
          <xdr:colOff>1209675</xdr:colOff>
          <xdr:row>84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54</xdr:row>
      <xdr:rowOff>586317</xdr:rowOff>
    </xdr:from>
    <xdr:to>
      <xdr:col>6</xdr:col>
      <xdr:colOff>1495425</xdr:colOff>
      <xdr:row>71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4140392"/>
          <a:ext cx="1100137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Situación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bastante similar a la descrita la semana pasada, con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(7,68 %) al alza —gracias, en buena parte, al crecimiento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(4,18 %)—, al igual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(7,21 %).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(2,20 %) también sube en global, con leves altibajos de las distintas variedades encuadradas en el grupo,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 (-2,94 %) se mantiene en valores inferiores incluso a los ya bajos registrados hace dos campañas.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signo negativo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no muy gran magnitud en general, mientras que se ajustan ligeramente al alza los precios 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subiendo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(7,7 %), alcanzando ya niveles similares a los observados el año pasado en las mismas fechas,  mientras que, tras el fuerte descenso de la anterior, esta semana no varían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(-0,27 %), pese a la reducción de la oferta.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 entre el número de productos en seguimiento al alza y a la baja en este apartado, aunque la magnitud relativa de los ascensos sea mayor, en general, que la de los descensos. Entre los primeros, sobresalen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sus tres tipos, especialmente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(59,8 %), y también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(35,89 %). La mayor bajada se da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(-17,51 %), que rebota tras el gran incremento de la semana pasada.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(13,29 %), se mantiene en senda ascendente, inmersa en el proceso de desplazamiento a mercados más cotizados propio de estas alturas de campaña.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7</xdr:col>
          <xdr:colOff>57150</xdr:colOff>
          <xdr:row>68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0%20REV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021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S10RE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0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021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baseColWidth="10" defaultRowHeight="12.75"/>
  <cols>
    <col min="1" max="16384" width="11.42578125" style="724"/>
  </cols>
  <sheetData>
    <row r="1" spans="1:5">
      <c r="A1" s="724" t="s">
        <v>647</v>
      </c>
    </row>
    <row r="2" spans="1:5">
      <c r="A2" s="724" t="s">
        <v>648</v>
      </c>
    </row>
    <row r="3" spans="1:5">
      <c r="A3" s="724" t="s">
        <v>649</v>
      </c>
    </row>
    <row r="4" spans="1:5">
      <c r="A4" s="725" t="s">
        <v>650</v>
      </c>
      <c r="B4" s="725"/>
      <c r="C4" s="725"/>
      <c r="D4" s="725"/>
      <c r="E4" s="725"/>
    </row>
    <row r="5" spans="1:5">
      <c r="A5" s="725" t="s">
        <v>670</v>
      </c>
      <c r="B5" s="725"/>
      <c r="C5" s="725"/>
      <c r="D5" s="725"/>
      <c r="E5" s="725"/>
    </row>
    <row r="7" spans="1:5">
      <c r="A7" s="724" t="s">
        <v>651</v>
      </c>
    </row>
    <row r="8" spans="1:5">
      <c r="A8" s="725" t="s">
        <v>652</v>
      </c>
      <c r="B8" s="725"/>
      <c r="C8" s="725"/>
      <c r="D8" s="725"/>
      <c r="E8" s="725"/>
    </row>
    <row r="10" spans="1:5">
      <c r="A10" s="724" t="s">
        <v>653</v>
      </c>
    </row>
    <row r="11" spans="1:5">
      <c r="A11" s="724" t="s">
        <v>654</v>
      </c>
    </row>
    <row r="12" spans="1:5">
      <c r="A12" s="725" t="s">
        <v>671</v>
      </c>
      <c r="B12" s="725"/>
      <c r="C12" s="725"/>
      <c r="D12" s="725"/>
      <c r="E12" s="725"/>
    </row>
    <row r="13" spans="1:5">
      <c r="A13" s="725" t="s">
        <v>672</v>
      </c>
      <c r="B13" s="725"/>
      <c r="C13" s="725"/>
      <c r="D13" s="725"/>
      <c r="E13" s="725"/>
    </row>
    <row r="14" spans="1:5">
      <c r="A14" s="725" t="s">
        <v>673</v>
      </c>
      <c r="B14" s="725"/>
      <c r="C14" s="725"/>
      <c r="D14" s="725"/>
      <c r="E14" s="725"/>
    </row>
    <row r="15" spans="1:5">
      <c r="A15" s="725" t="s">
        <v>674</v>
      </c>
      <c r="B15" s="725"/>
      <c r="C15" s="725"/>
      <c r="D15" s="725"/>
      <c r="E15" s="725"/>
    </row>
    <row r="16" spans="1:5">
      <c r="A16" s="725" t="s">
        <v>675</v>
      </c>
      <c r="B16" s="725"/>
      <c r="C16" s="725"/>
      <c r="D16" s="725"/>
      <c r="E16" s="725"/>
    </row>
    <row r="17" spans="1:5">
      <c r="A17" s="724" t="s">
        <v>655</v>
      </c>
    </row>
    <row r="18" spans="1:5">
      <c r="A18" s="724" t="s">
        <v>656</v>
      </c>
    </row>
    <row r="19" spans="1:5">
      <c r="A19" s="725" t="s">
        <v>657</v>
      </c>
      <c r="B19" s="725"/>
      <c r="C19" s="725"/>
      <c r="D19" s="725"/>
      <c r="E19" s="725"/>
    </row>
    <row r="20" spans="1:5">
      <c r="A20" s="725" t="s">
        <v>676</v>
      </c>
      <c r="B20" s="725"/>
      <c r="C20" s="725"/>
      <c r="D20" s="725"/>
      <c r="E20" s="725"/>
    </row>
    <row r="21" spans="1:5">
      <c r="A21" s="724" t="s">
        <v>658</v>
      </c>
    </row>
    <row r="22" spans="1:5">
      <c r="A22" s="725" t="s">
        <v>659</v>
      </c>
      <c r="B22" s="725"/>
      <c r="C22" s="725"/>
      <c r="D22" s="725"/>
      <c r="E22" s="725"/>
    </row>
    <row r="23" spans="1:5">
      <c r="A23" s="725" t="s">
        <v>660</v>
      </c>
      <c r="B23" s="725"/>
      <c r="C23" s="725"/>
      <c r="D23" s="725"/>
      <c r="E23" s="725"/>
    </row>
    <row r="24" spans="1:5">
      <c r="A24" s="724" t="s">
        <v>661</v>
      </c>
    </row>
    <row r="25" spans="1:5">
      <c r="A25" s="724" t="s">
        <v>662</v>
      </c>
    </row>
    <row r="26" spans="1:5">
      <c r="A26" s="725" t="s">
        <v>677</v>
      </c>
      <c r="B26" s="725"/>
      <c r="C26" s="725"/>
      <c r="D26" s="725"/>
      <c r="E26" s="725"/>
    </row>
    <row r="27" spans="1:5">
      <c r="A27" s="725" t="s">
        <v>678</v>
      </c>
      <c r="B27" s="725"/>
      <c r="C27" s="725"/>
      <c r="D27" s="725"/>
      <c r="E27" s="725"/>
    </row>
    <row r="28" spans="1:5">
      <c r="A28" s="725" t="s">
        <v>679</v>
      </c>
      <c r="B28" s="725"/>
      <c r="C28" s="725"/>
      <c r="D28" s="725"/>
      <c r="E28" s="725"/>
    </row>
    <row r="29" spans="1:5">
      <c r="A29" s="724" t="s">
        <v>663</v>
      </c>
    </row>
    <row r="30" spans="1:5">
      <c r="A30" s="725" t="s">
        <v>664</v>
      </c>
      <c r="B30" s="725"/>
      <c r="C30" s="725"/>
      <c r="D30" s="725"/>
      <c r="E30" s="725"/>
    </row>
    <row r="31" spans="1:5">
      <c r="A31" s="724" t="s">
        <v>665</v>
      </c>
    </row>
    <row r="32" spans="1:5">
      <c r="A32" s="725" t="s">
        <v>666</v>
      </c>
      <c r="B32" s="725"/>
      <c r="C32" s="725"/>
      <c r="D32" s="725"/>
      <c r="E32" s="725"/>
    </row>
    <row r="33" spans="1:5">
      <c r="A33" s="725" t="s">
        <v>667</v>
      </c>
      <c r="B33" s="725"/>
      <c r="C33" s="725"/>
      <c r="D33" s="725"/>
      <c r="E33" s="725"/>
    </row>
    <row r="34" spans="1:5">
      <c r="A34" s="725" t="s">
        <v>668</v>
      </c>
      <c r="B34" s="725"/>
      <c r="C34" s="725"/>
      <c r="D34" s="725"/>
      <c r="E34" s="725"/>
    </row>
    <row r="35" spans="1:5">
      <c r="A35" s="725" t="s">
        <v>669</v>
      </c>
      <c r="B35" s="725"/>
      <c r="C35" s="725"/>
      <c r="D35" s="725"/>
      <c r="E35" s="725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63" customWidth="1"/>
    <col min="2" max="2" width="20.5703125" style="364" customWidth="1"/>
    <col min="3" max="3" width="12" style="364" bestFit="1" customWidth="1"/>
    <col min="4" max="4" width="35.42578125" style="364" bestFit="1" customWidth="1"/>
    <col min="5" max="5" width="8.140625" style="364" customWidth="1"/>
    <col min="6" max="6" width="18.140625" style="364" bestFit="1" customWidth="1"/>
    <col min="7" max="13" width="10.7109375" style="364" customWidth="1"/>
    <col min="14" max="14" width="14.7109375" style="364" customWidth="1"/>
    <col min="15" max="15" width="2.140625" style="365" customWidth="1"/>
    <col min="16" max="16" width="8.140625" style="365" customWidth="1"/>
    <col min="17" max="17" width="12.5703125" style="365"/>
    <col min="18" max="19" width="14.7109375" style="365" bestFit="1" customWidth="1"/>
    <col min="20" max="20" width="12.85546875" style="365" bestFit="1" customWidth="1"/>
    <col min="21" max="16384" width="12.5703125" style="365"/>
  </cols>
  <sheetData>
    <row r="1" spans="1:21" ht="11.25" customHeight="1"/>
    <row r="2" spans="1:21">
      <c r="J2" s="366"/>
      <c r="K2" s="366"/>
      <c r="L2" s="367"/>
      <c r="M2" s="367"/>
      <c r="N2" s="368"/>
      <c r="O2" s="369"/>
    </row>
    <row r="3" spans="1:21" ht="0.75" customHeight="1">
      <c r="J3" s="366"/>
      <c r="K3" s="366"/>
      <c r="L3" s="367"/>
      <c r="M3" s="367"/>
      <c r="N3" s="367"/>
      <c r="O3" s="369"/>
    </row>
    <row r="4" spans="1:21" ht="27" customHeight="1">
      <c r="B4" s="370" t="s">
        <v>288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21" ht="26.25" customHeight="1" thickBot="1">
      <c r="B5" s="372" t="s">
        <v>289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3"/>
    </row>
    <row r="6" spans="1:21" ht="24.75" customHeight="1">
      <c r="B6" s="374" t="s">
        <v>290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  <c r="O6" s="373"/>
    </row>
    <row r="7" spans="1:21" ht="19.5" customHeight="1" thickBot="1">
      <c r="B7" s="377" t="s">
        <v>291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9"/>
      <c r="O7" s="373"/>
      <c r="Q7" s="364"/>
    </row>
    <row r="8" spans="1:21" ht="16.5" customHeight="1">
      <c r="B8" s="380" t="s">
        <v>292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73"/>
    </row>
    <row r="9" spans="1:21" s="383" customFormat="1" ht="12" customHeight="1">
      <c r="A9" s="381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73"/>
    </row>
    <row r="10" spans="1:21" s="383" customFormat="1" ht="24.75" customHeight="1">
      <c r="A10" s="381"/>
      <c r="B10" s="384" t="s">
        <v>293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73"/>
    </row>
    <row r="11" spans="1:21" ht="6" customHeight="1" thickBot="1"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6"/>
    </row>
    <row r="12" spans="1:21" ht="25.9" customHeight="1">
      <c r="B12" s="387" t="s">
        <v>246</v>
      </c>
      <c r="C12" s="388" t="s">
        <v>294</v>
      </c>
      <c r="D12" s="389" t="s">
        <v>295</v>
      </c>
      <c r="E12" s="388" t="s">
        <v>296</v>
      </c>
      <c r="F12" s="389" t="s">
        <v>297</v>
      </c>
      <c r="G12" s="390" t="s">
        <v>298</v>
      </c>
      <c r="H12" s="391"/>
      <c r="I12" s="392"/>
      <c r="J12" s="391" t="s">
        <v>299</v>
      </c>
      <c r="K12" s="391"/>
      <c r="L12" s="393"/>
      <c r="M12" s="393"/>
      <c r="N12" s="394"/>
      <c r="O12" s="395"/>
      <c r="U12" s="364"/>
    </row>
    <row r="13" spans="1:21" ht="19.7" customHeight="1">
      <c r="B13" s="396"/>
      <c r="C13" s="397"/>
      <c r="D13" s="398" t="s">
        <v>300</v>
      </c>
      <c r="E13" s="397"/>
      <c r="F13" s="398"/>
      <c r="G13" s="399">
        <v>44263</v>
      </c>
      <c r="H13" s="399">
        <v>44264</v>
      </c>
      <c r="I13" s="399">
        <v>44265</v>
      </c>
      <c r="J13" s="399">
        <v>44266</v>
      </c>
      <c r="K13" s="399">
        <v>44267</v>
      </c>
      <c r="L13" s="399">
        <v>44268</v>
      </c>
      <c r="M13" s="400">
        <v>44269</v>
      </c>
      <c r="N13" s="401" t="s">
        <v>301</v>
      </c>
      <c r="O13" s="402"/>
    </row>
    <row r="14" spans="1:21" s="412" customFormat="1" ht="20.100000000000001" customHeight="1">
      <c r="A14" s="363"/>
      <c r="B14" s="403" t="s">
        <v>302</v>
      </c>
      <c r="C14" s="404" t="s">
        <v>303</v>
      </c>
      <c r="D14" s="404" t="s">
        <v>304</v>
      </c>
      <c r="E14" s="404" t="s">
        <v>305</v>
      </c>
      <c r="F14" s="404" t="s">
        <v>306</v>
      </c>
      <c r="G14" s="405">
        <v>50</v>
      </c>
      <c r="H14" s="405">
        <v>50</v>
      </c>
      <c r="I14" s="405">
        <v>50</v>
      </c>
      <c r="J14" s="405">
        <v>50</v>
      </c>
      <c r="K14" s="406">
        <v>50</v>
      </c>
      <c r="L14" s="406" t="s">
        <v>269</v>
      </c>
      <c r="M14" s="407" t="s">
        <v>269</v>
      </c>
      <c r="N14" s="408">
        <v>50</v>
      </c>
      <c r="O14" s="409"/>
      <c r="P14" s="410"/>
      <c r="Q14" s="411"/>
    </row>
    <row r="15" spans="1:21" s="412" customFormat="1" ht="20.100000000000001" customHeight="1">
      <c r="A15" s="363"/>
      <c r="B15" s="403" t="s">
        <v>307</v>
      </c>
      <c r="C15" s="404" t="s">
        <v>308</v>
      </c>
      <c r="D15" s="404" t="s">
        <v>309</v>
      </c>
      <c r="E15" s="404" t="s">
        <v>305</v>
      </c>
      <c r="F15" s="404" t="s">
        <v>310</v>
      </c>
      <c r="G15" s="405">
        <v>65.25</v>
      </c>
      <c r="H15" s="405">
        <v>68.19</v>
      </c>
      <c r="I15" s="405">
        <v>67.22</v>
      </c>
      <c r="J15" s="405">
        <v>66.23</v>
      </c>
      <c r="K15" s="406">
        <v>67.209999999999994</v>
      </c>
      <c r="L15" s="406" t="s">
        <v>269</v>
      </c>
      <c r="M15" s="407" t="s">
        <v>269</v>
      </c>
      <c r="N15" s="408">
        <v>66.83</v>
      </c>
      <c r="O15" s="409"/>
      <c r="P15" s="410"/>
      <c r="Q15" s="411"/>
    </row>
    <row r="16" spans="1:21" s="412" customFormat="1" ht="20.100000000000001" customHeight="1">
      <c r="A16" s="363"/>
      <c r="B16" s="413"/>
      <c r="C16" s="404" t="s">
        <v>311</v>
      </c>
      <c r="D16" s="404" t="s">
        <v>309</v>
      </c>
      <c r="E16" s="404" t="s">
        <v>305</v>
      </c>
      <c r="F16" s="404" t="s">
        <v>310</v>
      </c>
      <c r="G16" s="405">
        <v>83.27</v>
      </c>
      <c r="H16" s="405">
        <v>84.24</v>
      </c>
      <c r="I16" s="405">
        <v>82.32</v>
      </c>
      <c r="J16" s="405">
        <v>83.29</v>
      </c>
      <c r="K16" s="406">
        <v>83.27</v>
      </c>
      <c r="L16" s="406" t="s">
        <v>269</v>
      </c>
      <c r="M16" s="407" t="s">
        <v>269</v>
      </c>
      <c r="N16" s="408">
        <v>83.28</v>
      </c>
      <c r="O16" s="409"/>
      <c r="P16" s="410"/>
      <c r="Q16" s="411"/>
    </row>
    <row r="17" spans="1:17" s="412" customFormat="1" ht="20.100000000000001" customHeight="1">
      <c r="A17" s="363"/>
      <c r="B17" s="413"/>
      <c r="C17" s="404" t="s">
        <v>312</v>
      </c>
      <c r="D17" s="404" t="s">
        <v>309</v>
      </c>
      <c r="E17" s="404" t="s">
        <v>305</v>
      </c>
      <c r="F17" s="404" t="s">
        <v>310</v>
      </c>
      <c r="G17" s="405">
        <v>75</v>
      </c>
      <c r="H17" s="405">
        <v>77</v>
      </c>
      <c r="I17" s="405">
        <v>76</v>
      </c>
      <c r="J17" s="405">
        <v>75</v>
      </c>
      <c r="K17" s="406">
        <v>76</v>
      </c>
      <c r="L17" s="406" t="s">
        <v>269</v>
      </c>
      <c r="M17" s="407" t="s">
        <v>269</v>
      </c>
      <c r="N17" s="408">
        <v>75.790000000000006</v>
      </c>
      <c r="O17" s="409"/>
      <c r="P17" s="410"/>
      <c r="Q17" s="411"/>
    </row>
    <row r="18" spans="1:17" s="412" customFormat="1" ht="20.100000000000001" customHeight="1">
      <c r="A18" s="363"/>
      <c r="B18" s="403" t="s">
        <v>313</v>
      </c>
      <c r="C18" s="404" t="s">
        <v>314</v>
      </c>
      <c r="D18" s="404" t="s">
        <v>315</v>
      </c>
      <c r="E18" s="404" t="s">
        <v>305</v>
      </c>
      <c r="F18" s="404" t="s">
        <v>316</v>
      </c>
      <c r="G18" s="405" t="s">
        <v>269</v>
      </c>
      <c r="H18" s="405">
        <v>93.96</v>
      </c>
      <c r="I18" s="405" t="s">
        <v>269</v>
      </c>
      <c r="J18" s="405" t="s">
        <v>269</v>
      </c>
      <c r="K18" s="406">
        <v>52.75</v>
      </c>
      <c r="L18" s="406" t="s">
        <v>269</v>
      </c>
      <c r="M18" s="407" t="s">
        <v>269</v>
      </c>
      <c r="N18" s="408">
        <v>61.47</v>
      </c>
      <c r="O18" s="409"/>
      <c r="P18" s="410"/>
      <c r="Q18" s="411"/>
    </row>
    <row r="19" spans="1:17" s="412" customFormat="1" ht="20.100000000000001" customHeight="1">
      <c r="A19" s="363"/>
      <c r="B19" s="413"/>
      <c r="C19" s="404" t="s">
        <v>314</v>
      </c>
      <c r="D19" s="404" t="s">
        <v>317</v>
      </c>
      <c r="E19" s="404" t="s">
        <v>305</v>
      </c>
      <c r="F19" s="404" t="s">
        <v>316</v>
      </c>
      <c r="G19" s="405">
        <v>138.83000000000001</v>
      </c>
      <c r="H19" s="405">
        <v>144.30000000000001</v>
      </c>
      <c r="I19" s="405">
        <v>141.91999999999999</v>
      </c>
      <c r="J19" s="405">
        <v>144.19</v>
      </c>
      <c r="K19" s="406">
        <v>146.16999999999999</v>
      </c>
      <c r="L19" s="406">
        <v>120.26</v>
      </c>
      <c r="M19" s="407" t="s">
        <v>269</v>
      </c>
      <c r="N19" s="408">
        <v>141.5</v>
      </c>
      <c r="O19" s="409"/>
      <c r="P19" s="410"/>
      <c r="Q19" s="411"/>
    </row>
    <row r="20" spans="1:17" s="412" customFormat="1" ht="20.100000000000001" customHeight="1">
      <c r="A20" s="363"/>
      <c r="B20" s="413"/>
      <c r="C20" s="404" t="s">
        <v>318</v>
      </c>
      <c r="D20" s="404" t="s">
        <v>317</v>
      </c>
      <c r="E20" s="404" t="s">
        <v>305</v>
      </c>
      <c r="F20" s="404" t="s">
        <v>316</v>
      </c>
      <c r="G20" s="405">
        <v>130.62</v>
      </c>
      <c r="H20" s="405">
        <v>127.32</v>
      </c>
      <c r="I20" s="405">
        <v>124.81</v>
      </c>
      <c r="J20" s="405">
        <v>125.82</v>
      </c>
      <c r="K20" s="406">
        <v>125.46</v>
      </c>
      <c r="L20" s="406">
        <v>119.24</v>
      </c>
      <c r="M20" s="407">
        <v>118.7</v>
      </c>
      <c r="N20" s="408">
        <v>125.55</v>
      </c>
      <c r="O20" s="409"/>
      <c r="P20" s="410"/>
      <c r="Q20" s="411"/>
    </row>
    <row r="21" spans="1:17" s="412" customFormat="1" ht="19.5" customHeight="1">
      <c r="A21" s="363"/>
      <c r="B21" s="413"/>
      <c r="C21" s="404" t="s">
        <v>314</v>
      </c>
      <c r="D21" s="404" t="s">
        <v>319</v>
      </c>
      <c r="E21" s="404" t="s">
        <v>305</v>
      </c>
      <c r="F21" s="404" t="s">
        <v>316</v>
      </c>
      <c r="G21" s="405">
        <v>185.73</v>
      </c>
      <c r="H21" s="405">
        <v>188.44</v>
      </c>
      <c r="I21" s="405">
        <v>183.14</v>
      </c>
      <c r="J21" s="405">
        <v>185.59</v>
      </c>
      <c r="K21" s="406">
        <v>180.26</v>
      </c>
      <c r="L21" s="406">
        <v>199.51</v>
      </c>
      <c r="M21" s="407" t="s">
        <v>269</v>
      </c>
      <c r="N21" s="408">
        <v>186.56</v>
      </c>
      <c r="O21" s="409"/>
      <c r="P21" s="410"/>
      <c r="Q21" s="411"/>
    </row>
    <row r="22" spans="1:17" s="412" customFormat="1" ht="19.5" customHeight="1">
      <c r="A22" s="363"/>
      <c r="B22" s="413"/>
      <c r="C22" s="404" t="s">
        <v>318</v>
      </c>
      <c r="D22" s="404" t="s">
        <v>319</v>
      </c>
      <c r="E22" s="404" t="s">
        <v>305</v>
      </c>
      <c r="F22" s="404" t="s">
        <v>316</v>
      </c>
      <c r="G22" s="405">
        <v>146.75</v>
      </c>
      <c r="H22" s="405">
        <v>147.13</v>
      </c>
      <c r="I22" s="405">
        <v>151.54</v>
      </c>
      <c r="J22" s="405">
        <v>155.22</v>
      </c>
      <c r="K22" s="406">
        <v>136.52000000000001</v>
      </c>
      <c r="L22" s="406">
        <v>143.58000000000001</v>
      </c>
      <c r="M22" s="407">
        <v>166.47</v>
      </c>
      <c r="N22" s="408">
        <v>146.35</v>
      </c>
      <c r="O22" s="409"/>
      <c r="P22" s="410"/>
      <c r="Q22" s="411"/>
    </row>
    <row r="23" spans="1:17" s="412" customFormat="1" ht="20.100000000000001" customHeight="1">
      <c r="A23" s="363"/>
      <c r="B23" s="413"/>
      <c r="C23" s="404" t="s">
        <v>314</v>
      </c>
      <c r="D23" s="404" t="s">
        <v>320</v>
      </c>
      <c r="E23" s="404" t="s">
        <v>305</v>
      </c>
      <c r="F23" s="404" t="s">
        <v>316</v>
      </c>
      <c r="G23" s="405">
        <v>75.03</v>
      </c>
      <c r="H23" s="405">
        <v>83.73</v>
      </c>
      <c r="I23" s="405">
        <v>75.03</v>
      </c>
      <c r="J23" s="405">
        <v>74.650000000000006</v>
      </c>
      <c r="K23" s="406">
        <v>66.45</v>
      </c>
      <c r="L23" s="406">
        <v>71.56</v>
      </c>
      <c r="M23" s="407" t="s">
        <v>269</v>
      </c>
      <c r="N23" s="408">
        <v>71.989999999999995</v>
      </c>
      <c r="O23" s="409"/>
      <c r="P23" s="410"/>
      <c r="Q23" s="411"/>
    </row>
    <row r="24" spans="1:17" s="412" customFormat="1" ht="20.100000000000001" customHeight="1">
      <c r="A24" s="363"/>
      <c r="B24" s="413"/>
      <c r="C24" s="404" t="s">
        <v>318</v>
      </c>
      <c r="D24" s="404" t="s">
        <v>320</v>
      </c>
      <c r="E24" s="404" t="s">
        <v>305</v>
      </c>
      <c r="F24" s="404" t="s">
        <v>316</v>
      </c>
      <c r="G24" s="405">
        <v>71.12</v>
      </c>
      <c r="H24" s="405">
        <v>70.849999999999994</v>
      </c>
      <c r="I24" s="405">
        <v>64.13</v>
      </c>
      <c r="J24" s="405">
        <v>76.97</v>
      </c>
      <c r="K24" s="406">
        <v>71.06</v>
      </c>
      <c r="L24" s="406">
        <v>97.36</v>
      </c>
      <c r="M24" s="407" t="s">
        <v>269</v>
      </c>
      <c r="N24" s="408">
        <v>71.19</v>
      </c>
      <c r="O24" s="409"/>
      <c r="P24" s="410"/>
      <c r="Q24" s="411"/>
    </row>
    <row r="25" spans="1:17" s="412" customFormat="1" ht="20.100000000000001" customHeight="1">
      <c r="A25" s="363"/>
      <c r="B25" s="413"/>
      <c r="C25" s="404" t="s">
        <v>314</v>
      </c>
      <c r="D25" s="404" t="s">
        <v>321</v>
      </c>
      <c r="E25" s="404" t="s">
        <v>305</v>
      </c>
      <c r="F25" s="404" t="s">
        <v>316</v>
      </c>
      <c r="G25" s="405">
        <v>150.83000000000001</v>
      </c>
      <c r="H25" s="405">
        <v>150.83000000000001</v>
      </c>
      <c r="I25" s="405">
        <v>150.83000000000001</v>
      </c>
      <c r="J25" s="405">
        <v>128.74</v>
      </c>
      <c r="K25" s="406">
        <v>139.08000000000001</v>
      </c>
      <c r="L25" s="406">
        <v>129.93</v>
      </c>
      <c r="M25" s="407" t="s">
        <v>269</v>
      </c>
      <c r="N25" s="408">
        <v>139.03</v>
      </c>
      <c r="O25" s="409"/>
      <c r="P25" s="410"/>
      <c r="Q25" s="411"/>
    </row>
    <row r="26" spans="1:17" s="412" customFormat="1" ht="20.100000000000001" customHeight="1">
      <c r="A26" s="363"/>
      <c r="B26" s="413"/>
      <c r="C26" s="404" t="s">
        <v>318</v>
      </c>
      <c r="D26" s="404" t="s">
        <v>321</v>
      </c>
      <c r="E26" s="404" t="s">
        <v>305</v>
      </c>
      <c r="F26" s="404" t="s">
        <v>316</v>
      </c>
      <c r="G26" s="405">
        <v>148</v>
      </c>
      <c r="H26" s="405">
        <v>137.44</v>
      </c>
      <c r="I26" s="405">
        <v>142.85</v>
      </c>
      <c r="J26" s="405">
        <v>145.81</v>
      </c>
      <c r="K26" s="406">
        <v>146.53</v>
      </c>
      <c r="L26" s="406">
        <v>156.44999999999999</v>
      </c>
      <c r="M26" s="407">
        <v>163.69</v>
      </c>
      <c r="N26" s="408">
        <v>146.97</v>
      </c>
      <c r="O26" s="409"/>
      <c r="P26" s="410"/>
      <c r="Q26" s="411"/>
    </row>
    <row r="27" spans="1:17" s="412" customFormat="1" ht="20.100000000000001" customHeight="1">
      <c r="A27" s="363"/>
      <c r="B27" s="413"/>
      <c r="C27" s="404" t="s">
        <v>322</v>
      </c>
      <c r="D27" s="404" t="s">
        <v>304</v>
      </c>
      <c r="E27" s="404" t="s">
        <v>305</v>
      </c>
      <c r="F27" s="404" t="s">
        <v>316</v>
      </c>
      <c r="G27" s="405">
        <v>85</v>
      </c>
      <c r="H27" s="405">
        <v>85</v>
      </c>
      <c r="I27" s="405">
        <v>85</v>
      </c>
      <c r="J27" s="405">
        <v>85</v>
      </c>
      <c r="K27" s="406">
        <v>85</v>
      </c>
      <c r="L27" s="406" t="s">
        <v>269</v>
      </c>
      <c r="M27" s="407" t="s">
        <v>269</v>
      </c>
      <c r="N27" s="408">
        <v>85</v>
      </c>
      <c r="O27" s="409"/>
      <c r="P27" s="410"/>
      <c r="Q27" s="411"/>
    </row>
    <row r="28" spans="1:17" s="412" customFormat="1" ht="20.100000000000001" customHeight="1">
      <c r="A28" s="363"/>
      <c r="B28" s="414"/>
      <c r="C28" s="404" t="s">
        <v>303</v>
      </c>
      <c r="D28" s="404" t="s">
        <v>304</v>
      </c>
      <c r="E28" s="404" t="s">
        <v>305</v>
      </c>
      <c r="F28" s="404" t="s">
        <v>316</v>
      </c>
      <c r="G28" s="405">
        <v>75</v>
      </c>
      <c r="H28" s="405">
        <v>75</v>
      </c>
      <c r="I28" s="405">
        <v>75</v>
      </c>
      <c r="J28" s="405">
        <v>75</v>
      </c>
      <c r="K28" s="406">
        <v>75</v>
      </c>
      <c r="L28" s="406" t="s">
        <v>269</v>
      </c>
      <c r="M28" s="407" t="s">
        <v>269</v>
      </c>
      <c r="N28" s="408">
        <v>75</v>
      </c>
      <c r="O28" s="409"/>
      <c r="P28" s="410"/>
      <c r="Q28" s="411"/>
    </row>
    <row r="29" spans="1:17" s="412" customFormat="1" ht="20.100000000000001" customHeight="1">
      <c r="A29" s="363"/>
      <c r="B29" s="413" t="s">
        <v>323</v>
      </c>
      <c r="C29" s="415" t="s">
        <v>324</v>
      </c>
      <c r="D29" s="415" t="s">
        <v>325</v>
      </c>
      <c r="E29" s="415" t="s">
        <v>305</v>
      </c>
      <c r="F29" s="415" t="s">
        <v>326</v>
      </c>
      <c r="G29" s="405">
        <v>45</v>
      </c>
      <c r="H29" s="405">
        <v>45</v>
      </c>
      <c r="I29" s="405">
        <v>45</v>
      </c>
      <c r="J29" s="405">
        <v>45</v>
      </c>
      <c r="K29" s="406">
        <v>45</v>
      </c>
      <c r="L29" s="406" t="s">
        <v>269</v>
      </c>
      <c r="M29" s="407" t="s">
        <v>269</v>
      </c>
      <c r="N29" s="408">
        <v>45</v>
      </c>
      <c r="O29" s="409"/>
      <c r="P29" s="410"/>
      <c r="Q29" s="411"/>
    </row>
    <row r="30" spans="1:17" s="412" customFormat="1" ht="20.100000000000001" customHeight="1">
      <c r="A30" s="363"/>
      <c r="B30" s="413"/>
      <c r="C30" s="415" t="s">
        <v>314</v>
      </c>
      <c r="D30" s="415" t="s">
        <v>327</v>
      </c>
      <c r="E30" s="415" t="s">
        <v>305</v>
      </c>
      <c r="F30" s="415" t="s">
        <v>326</v>
      </c>
      <c r="G30" s="405">
        <v>74.400000000000006</v>
      </c>
      <c r="H30" s="405">
        <v>76.38</v>
      </c>
      <c r="I30" s="405">
        <v>74.709999999999994</v>
      </c>
      <c r="J30" s="405">
        <v>75.52</v>
      </c>
      <c r="K30" s="406">
        <v>74.58</v>
      </c>
      <c r="L30" s="406">
        <v>61.32</v>
      </c>
      <c r="M30" s="407" t="s">
        <v>269</v>
      </c>
      <c r="N30" s="408">
        <v>74.77</v>
      </c>
      <c r="O30" s="409"/>
      <c r="P30" s="410"/>
      <c r="Q30" s="411"/>
    </row>
    <row r="31" spans="1:17" s="412" customFormat="1" ht="20.100000000000001" customHeight="1">
      <c r="A31" s="363"/>
      <c r="B31" s="413"/>
      <c r="C31" s="415" t="s">
        <v>324</v>
      </c>
      <c r="D31" s="415" t="s">
        <v>327</v>
      </c>
      <c r="E31" s="415" t="s">
        <v>305</v>
      </c>
      <c r="F31" s="415" t="s">
        <v>326</v>
      </c>
      <c r="G31" s="405">
        <v>58</v>
      </c>
      <c r="H31" s="405">
        <v>58</v>
      </c>
      <c r="I31" s="405">
        <v>58</v>
      </c>
      <c r="J31" s="405">
        <v>58</v>
      </c>
      <c r="K31" s="406">
        <v>58</v>
      </c>
      <c r="L31" s="406" t="s">
        <v>269</v>
      </c>
      <c r="M31" s="407" t="s">
        <v>269</v>
      </c>
      <c r="N31" s="408">
        <v>58</v>
      </c>
      <c r="O31" s="409"/>
      <c r="P31" s="410"/>
      <c r="Q31" s="411"/>
    </row>
    <row r="32" spans="1:17" s="412" customFormat="1" ht="20.100000000000001" customHeight="1">
      <c r="A32" s="363"/>
      <c r="B32" s="413"/>
      <c r="C32" s="415" t="s">
        <v>303</v>
      </c>
      <c r="D32" s="415" t="s">
        <v>327</v>
      </c>
      <c r="E32" s="415" t="s">
        <v>305</v>
      </c>
      <c r="F32" s="415" t="s">
        <v>326</v>
      </c>
      <c r="G32" s="405">
        <v>58</v>
      </c>
      <c r="H32" s="405">
        <v>58</v>
      </c>
      <c r="I32" s="405">
        <v>58</v>
      </c>
      <c r="J32" s="405">
        <v>58</v>
      </c>
      <c r="K32" s="406">
        <v>58</v>
      </c>
      <c r="L32" s="406" t="s">
        <v>269</v>
      </c>
      <c r="M32" s="407" t="s">
        <v>269</v>
      </c>
      <c r="N32" s="408">
        <v>58</v>
      </c>
      <c r="O32" s="409"/>
      <c r="P32" s="410"/>
      <c r="Q32" s="411"/>
    </row>
    <row r="33" spans="1:17" s="412" customFormat="1" ht="20.100000000000001" customHeight="1">
      <c r="A33" s="363"/>
      <c r="B33" s="413"/>
      <c r="C33" s="415" t="s">
        <v>318</v>
      </c>
      <c r="D33" s="415" t="s">
        <v>327</v>
      </c>
      <c r="E33" s="415" t="s">
        <v>305</v>
      </c>
      <c r="F33" s="415" t="s">
        <v>326</v>
      </c>
      <c r="G33" s="405">
        <v>59.74</v>
      </c>
      <c r="H33" s="405">
        <v>61.06</v>
      </c>
      <c r="I33" s="405">
        <v>59.91</v>
      </c>
      <c r="J33" s="405">
        <v>59.94</v>
      </c>
      <c r="K33" s="406">
        <v>65.010000000000005</v>
      </c>
      <c r="L33" s="406">
        <v>98.68</v>
      </c>
      <c r="M33" s="407">
        <v>71.17</v>
      </c>
      <c r="N33" s="408">
        <v>62.72</v>
      </c>
      <c r="O33" s="409"/>
      <c r="P33" s="410"/>
      <c r="Q33" s="411"/>
    </row>
    <row r="34" spans="1:17" s="412" customFormat="1" ht="20.100000000000001" customHeight="1">
      <c r="A34" s="363"/>
      <c r="B34" s="413"/>
      <c r="C34" s="415" t="s">
        <v>314</v>
      </c>
      <c r="D34" s="415" t="s">
        <v>328</v>
      </c>
      <c r="E34" s="415" t="s">
        <v>305</v>
      </c>
      <c r="F34" s="415" t="s">
        <v>326</v>
      </c>
      <c r="G34" s="405">
        <v>75.63</v>
      </c>
      <c r="H34" s="405">
        <v>82.45</v>
      </c>
      <c r="I34" s="405">
        <v>75.63</v>
      </c>
      <c r="J34" s="405">
        <v>84.86</v>
      </c>
      <c r="K34" s="406">
        <v>81.98</v>
      </c>
      <c r="L34" s="406" t="s">
        <v>269</v>
      </c>
      <c r="M34" s="407" t="s">
        <v>269</v>
      </c>
      <c r="N34" s="408">
        <v>80.989999999999995</v>
      </c>
      <c r="O34" s="409"/>
      <c r="P34" s="410"/>
      <c r="Q34" s="411"/>
    </row>
    <row r="35" spans="1:17" s="412" customFormat="1" ht="20.100000000000001" customHeight="1">
      <c r="A35" s="363"/>
      <c r="B35" s="413"/>
      <c r="C35" s="415" t="s">
        <v>322</v>
      </c>
      <c r="D35" s="415" t="s">
        <v>328</v>
      </c>
      <c r="E35" s="415" t="s">
        <v>305</v>
      </c>
      <c r="F35" s="415" t="s">
        <v>326</v>
      </c>
      <c r="G35" s="405">
        <v>50</v>
      </c>
      <c r="H35" s="405">
        <v>50</v>
      </c>
      <c r="I35" s="405">
        <v>50</v>
      </c>
      <c r="J35" s="405">
        <v>50</v>
      </c>
      <c r="K35" s="406">
        <v>50</v>
      </c>
      <c r="L35" s="406" t="s">
        <v>269</v>
      </c>
      <c r="M35" s="407" t="s">
        <v>269</v>
      </c>
      <c r="N35" s="408">
        <v>50</v>
      </c>
      <c r="O35" s="409"/>
      <c r="P35" s="410"/>
      <c r="Q35" s="411"/>
    </row>
    <row r="36" spans="1:17" s="412" customFormat="1" ht="20.100000000000001" customHeight="1">
      <c r="A36" s="363"/>
      <c r="B36" s="413"/>
      <c r="C36" s="415" t="s">
        <v>318</v>
      </c>
      <c r="D36" s="415" t="s">
        <v>328</v>
      </c>
      <c r="E36" s="415" t="s">
        <v>305</v>
      </c>
      <c r="F36" s="415" t="s">
        <v>326</v>
      </c>
      <c r="G36" s="405">
        <v>60.88</v>
      </c>
      <c r="H36" s="405">
        <v>52.43</v>
      </c>
      <c r="I36" s="405">
        <v>61.41</v>
      </c>
      <c r="J36" s="405">
        <v>52.43</v>
      </c>
      <c r="K36" s="406">
        <v>78.64</v>
      </c>
      <c r="L36" s="406" t="s">
        <v>269</v>
      </c>
      <c r="M36" s="407">
        <v>56.77</v>
      </c>
      <c r="N36" s="408">
        <v>73.08</v>
      </c>
      <c r="O36" s="409"/>
      <c r="P36" s="410"/>
      <c r="Q36" s="411"/>
    </row>
    <row r="37" spans="1:17" s="412" customFormat="1" ht="20.100000000000001" customHeight="1">
      <c r="A37" s="363"/>
      <c r="B37" s="413"/>
      <c r="C37" s="404" t="s">
        <v>314</v>
      </c>
      <c r="D37" s="404" t="s">
        <v>329</v>
      </c>
      <c r="E37" s="404" t="s">
        <v>305</v>
      </c>
      <c r="F37" s="404" t="s">
        <v>326</v>
      </c>
      <c r="G37" s="405">
        <v>66.650000000000006</v>
      </c>
      <c r="H37" s="405">
        <v>71.760000000000005</v>
      </c>
      <c r="I37" s="405">
        <v>62.5</v>
      </c>
      <c r="J37" s="405">
        <v>66.78</v>
      </c>
      <c r="K37" s="406">
        <v>69.59</v>
      </c>
      <c r="L37" s="406">
        <v>69.58</v>
      </c>
      <c r="M37" s="407" t="s">
        <v>269</v>
      </c>
      <c r="N37" s="408">
        <v>67.849999999999994</v>
      </c>
      <c r="O37" s="409"/>
      <c r="P37" s="410"/>
      <c r="Q37" s="411"/>
    </row>
    <row r="38" spans="1:17" s="412" customFormat="1" ht="20.100000000000001" customHeight="1">
      <c r="A38" s="363"/>
      <c r="B38" s="413"/>
      <c r="C38" s="415" t="s">
        <v>322</v>
      </c>
      <c r="D38" s="404" t="s">
        <v>329</v>
      </c>
      <c r="E38" s="415" t="s">
        <v>305</v>
      </c>
      <c r="F38" s="415" t="s">
        <v>326</v>
      </c>
      <c r="G38" s="405">
        <v>54</v>
      </c>
      <c r="H38" s="405">
        <v>54</v>
      </c>
      <c r="I38" s="405">
        <v>54</v>
      </c>
      <c r="J38" s="405">
        <v>54</v>
      </c>
      <c r="K38" s="406">
        <v>54</v>
      </c>
      <c r="L38" s="406" t="s">
        <v>269</v>
      </c>
      <c r="M38" s="407" t="s">
        <v>269</v>
      </c>
      <c r="N38" s="408">
        <v>54</v>
      </c>
      <c r="O38" s="409"/>
      <c r="P38" s="410"/>
      <c r="Q38" s="411"/>
    </row>
    <row r="39" spans="1:17" s="412" customFormat="1" ht="20.100000000000001" customHeight="1">
      <c r="A39" s="363"/>
      <c r="B39" s="413"/>
      <c r="C39" s="415" t="s">
        <v>324</v>
      </c>
      <c r="D39" s="404" t="s">
        <v>329</v>
      </c>
      <c r="E39" s="415" t="s">
        <v>305</v>
      </c>
      <c r="F39" s="415" t="s">
        <v>326</v>
      </c>
      <c r="G39" s="405">
        <v>48</v>
      </c>
      <c r="H39" s="405">
        <v>48</v>
      </c>
      <c r="I39" s="405">
        <v>48</v>
      </c>
      <c r="J39" s="405">
        <v>48</v>
      </c>
      <c r="K39" s="406">
        <v>48</v>
      </c>
      <c r="L39" s="406" t="s">
        <v>269</v>
      </c>
      <c r="M39" s="407" t="s">
        <v>269</v>
      </c>
      <c r="N39" s="408">
        <v>48</v>
      </c>
      <c r="O39" s="409"/>
      <c r="P39" s="410"/>
      <c r="Q39" s="411"/>
    </row>
    <row r="40" spans="1:17" s="412" customFormat="1" ht="20.100000000000001" customHeight="1">
      <c r="A40" s="363"/>
      <c r="B40" s="413"/>
      <c r="C40" s="404" t="s">
        <v>318</v>
      </c>
      <c r="D40" s="404" t="s">
        <v>329</v>
      </c>
      <c r="E40" s="404" t="s">
        <v>305</v>
      </c>
      <c r="F40" s="404" t="s">
        <v>326</v>
      </c>
      <c r="G40" s="405">
        <v>69.760000000000005</v>
      </c>
      <c r="H40" s="405">
        <v>62.92</v>
      </c>
      <c r="I40" s="405">
        <v>56.73</v>
      </c>
      <c r="J40" s="405">
        <v>62.92</v>
      </c>
      <c r="K40" s="406">
        <v>58.02</v>
      </c>
      <c r="L40" s="406">
        <v>78.55</v>
      </c>
      <c r="M40" s="407" t="s">
        <v>269</v>
      </c>
      <c r="N40" s="408">
        <v>59.4</v>
      </c>
      <c r="O40" s="409"/>
      <c r="P40" s="410"/>
      <c r="Q40" s="411"/>
    </row>
    <row r="41" spans="1:17" s="412" customFormat="1" ht="20.100000000000001" customHeight="1">
      <c r="A41" s="363"/>
      <c r="B41" s="413"/>
      <c r="C41" s="404" t="s">
        <v>318</v>
      </c>
      <c r="D41" s="404" t="s">
        <v>330</v>
      </c>
      <c r="E41" s="404" t="s">
        <v>305</v>
      </c>
      <c r="F41" s="404" t="s">
        <v>326</v>
      </c>
      <c r="G41" s="405">
        <v>70</v>
      </c>
      <c r="H41" s="405">
        <v>70</v>
      </c>
      <c r="I41" s="405">
        <v>70</v>
      </c>
      <c r="J41" s="405">
        <v>70</v>
      </c>
      <c r="K41" s="406">
        <v>70</v>
      </c>
      <c r="L41" s="406" t="s">
        <v>269</v>
      </c>
      <c r="M41" s="407">
        <v>80.95</v>
      </c>
      <c r="N41" s="408">
        <v>72.03</v>
      </c>
      <c r="O41" s="409"/>
      <c r="P41" s="410"/>
      <c r="Q41" s="411"/>
    </row>
    <row r="42" spans="1:17" s="412" customFormat="1" ht="20.100000000000001" customHeight="1" thickBot="1">
      <c r="A42" s="363"/>
      <c r="B42" s="416"/>
      <c r="C42" s="417" t="s">
        <v>322</v>
      </c>
      <c r="D42" s="417" t="s">
        <v>331</v>
      </c>
      <c r="E42" s="417" t="s">
        <v>305</v>
      </c>
      <c r="F42" s="417" t="s">
        <v>326</v>
      </c>
      <c r="G42" s="418">
        <v>55</v>
      </c>
      <c r="H42" s="418">
        <v>55</v>
      </c>
      <c r="I42" s="418">
        <v>55</v>
      </c>
      <c r="J42" s="418">
        <v>55</v>
      </c>
      <c r="K42" s="418">
        <v>55</v>
      </c>
      <c r="L42" s="418" t="s">
        <v>269</v>
      </c>
      <c r="M42" s="419" t="s">
        <v>269</v>
      </c>
      <c r="N42" s="420">
        <v>55</v>
      </c>
      <c r="O42" s="410"/>
      <c r="P42" s="410"/>
      <c r="Q42" s="411"/>
    </row>
    <row r="43" spans="1:17" s="425" customFormat="1" ht="18.75" customHeight="1">
      <c r="A43" s="421"/>
      <c r="B43" s="422"/>
      <c r="C43" s="366"/>
      <c r="D43" s="422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423"/>
      <c r="P43" s="424"/>
      <c r="Q43" s="423"/>
    </row>
    <row r="44" spans="1:17" ht="15" customHeight="1">
      <c r="B44" s="384" t="s">
        <v>332</v>
      </c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6"/>
      <c r="Q44" s="423"/>
    </row>
    <row r="45" spans="1:17" ht="4.5" customHeight="1" thickBot="1">
      <c r="B45" s="382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7"/>
      <c r="Q45" s="423"/>
    </row>
    <row r="46" spans="1:17" ht="27" customHeight="1">
      <c r="B46" s="387" t="s">
        <v>246</v>
      </c>
      <c r="C46" s="388" t="s">
        <v>294</v>
      </c>
      <c r="D46" s="389" t="s">
        <v>295</v>
      </c>
      <c r="E46" s="388" t="s">
        <v>296</v>
      </c>
      <c r="F46" s="389" t="s">
        <v>297</v>
      </c>
      <c r="G46" s="428" t="s">
        <v>298</v>
      </c>
      <c r="H46" s="393"/>
      <c r="I46" s="429"/>
      <c r="J46" s="393" t="s">
        <v>299</v>
      </c>
      <c r="K46" s="393"/>
      <c r="L46" s="393"/>
      <c r="M46" s="393"/>
      <c r="N46" s="394"/>
      <c r="O46" s="395"/>
      <c r="Q46" s="423"/>
    </row>
    <row r="47" spans="1:17" s="412" customFormat="1" ht="20.100000000000001" customHeight="1">
      <c r="A47" s="363"/>
      <c r="B47" s="396"/>
      <c r="C47" s="397"/>
      <c r="D47" s="398" t="s">
        <v>300</v>
      </c>
      <c r="E47" s="397"/>
      <c r="F47" s="398"/>
      <c r="G47" s="399">
        <v>44263</v>
      </c>
      <c r="H47" s="399">
        <v>44264</v>
      </c>
      <c r="I47" s="399">
        <v>44265</v>
      </c>
      <c r="J47" s="399">
        <v>44266</v>
      </c>
      <c r="K47" s="399">
        <v>44267</v>
      </c>
      <c r="L47" s="399">
        <v>44268</v>
      </c>
      <c r="M47" s="400">
        <v>44269</v>
      </c>
      <c r="N47" s="401" t="s">
        <v>301</v>
      </c>
      <c r="O47" s="409"/>
      <c r="P47" s="410"/>
      <c r="Q47" s="411"/>
    </row>
    <row r="48" spans="1:17" s="412" customFormat="1" ht="19.5" customHeight="1">
      <c r="A48" s="363"/>
      <c r="B48" s="413" t="s">
        <v>333</v>
      </c>
      <c r="C48" s="404" t="s">
        <v>334</v>
      </c>
      <c r="D48" s="404" t="s">
        <v>335</v>
      </c>
      <c r="E48" s="404" t="s">
        <v>305</v>
      </c>
      <c r="F48" s="404" t="s">
        <v>336</v>
      </c>
      <c r="G48" s="405">
        <v>120.28</v>
      </c>
      <c r="H48" s="405">
        <v>120.28</v>
      </c>
      <c r="I48" s="405">
        <v>120.28</v>
      </c>
      <c r="J48" s="405">
        <v>120.28</v>
      </c>
      <c r="K48" s="406">
        <v>120.28</v>
      </c>
      <c r="L48" s="406" t="s">
        <v>269</v>
      </c>
      <c r="M48" s="407" t="s">
        <v>269</v>
      </c>
      <c r="N48" s="408">
        <v>120.28</v>
      </c>
      <c r="O48" s="409"/>
      <c r="P48" s="410"/>
      <c r="Q48" s="411"/>
    </row>
    <row r="49" spans="1:17" s="412" customFormat="1" ht="19.5" customHeight="1">
      <c r="A49" s="363"/>
      <c r="B49" s="413"/>
      <c r="C49" s="404" t="s">
        <v>337</v>
      </c>
      <c r="D49" s="404" t="s">
        <v>335</v>
      </c>
      <c r="E49" s="404" t="s">
        <v>305</v>
      </c>
      <c r="F49" s="404" t="s">
        <v>336</v>
      </c>
      <c r="G49" s="405">
        <v>84.5</v>
      </c>
      <c r="H49" s="405">
        <v>84.5</v>
      </c>
      <c r="I49" s="405">
        <v>84.5</v>
      </c>
      <c r="J49" s="405">
        <v>84.5</v>
      </c>
      <c r="K49" s="406">
        <v>84.5</v>
      </c>
      <c r="L49" s="406" t="s">
        <v>269</v>
      </c>
      <c r="M49" s="407" t="s">
        <v>269</v>
      </c>
      <c r="N49" s="408">
        <v>84.5</v>
      </c>
      <c r="O49" s="409"/>
      <c r="P49" s="410"/>
      <c r="Q49" s="411"/>
    </row>
    <row r="50" spans="1:17" s="412" customFormat="1" ht="20.100000000000001" customHeight="1">
      <c r="A50" s="363"/>
      <c r="B50" s="413"/>
      <c r="C50" s="404" t="s">
        <v>338</v>
      </c>
      <c r="D50" s="404" t="s">
        <v>335</v>
      </c>
      <c r="E50" s="404" t="s">
        <v>305</v>
      </c>
      <c r="F50" s="404" t="s">
        <v>336</v>
      </c>
      <c r="G50" s="405">
        <v>97.01</v>
      </c>
      <c r="H50" s="405">
        <v>106.7</v>
      </c>
      <c r="I50" s="405">
        <v>106.7</v>
      </c>
      <c r="J50" s="405">
        <v>105</v>
      </c>
      <c r="K50" s="406">
        <v>106.1</v>
      </c>
      <c r="L50" s="406" t="s">
        <v>269</v>
      </c>
      <c r="M50" s="407" t="s">
        <v>269</v>
      </c>
      <c r="N50" s="408">
        <v>105.83</v>
      </c>
      <c r="O50" s="409"/>
      <c r="P50" s="410"/>
      <c r="Q50" s="411"/>
    </row>
    <row r="51" spans="1:17" s="412" customFormat="1" ht="20.100000000000001" customHeight="1">
      <c r="A51" s="363"/>
      <c r="B51" s="413"/>
      <c r="C51" s="404" t="s">
        <v>334</v>
      </c>
      <c r="D51" s="404" t="s">
        <v>339</v>
      </c>
      <c r="E51" s="404" t="s">
        <v>305</v>
      </c>
      <c r="F51" s="404" t="s">
        <v>336</v>
      </c>
      <c r="G51" s="405">
        <v>109.07</v>
      </c>
      <c r="H51" s="405">
        <v>109.07</v>
      </c>
      <c r="I51" s="405">
        <v>109.07</v>
      </c>
      <c r="J51" s="405">
        <v>109.07</v>
      </c>
      <c r="K51" s="406">
        <v>109.07</v>
      </c>
      <c r="L51" s="406" t="s">
        <v>269</v>
      </c>
      <c r="M51" s="407" t="s">
        <v>269</v>
      </c>
      <c r="N51" s="408">
        <v>109.07</v>
      </c>
      <c r="O51" s="409"/>
      <c r="P51" s="410"/>
      <c r="Q51" s="411"/>
    </row>
    <row r="52" spans="1:17" s="412" customFormat="1" ht="20.100000000000001" customHeight="1">
      <c r="A52" s="363"/>
      <c r="B52" s="413"/>
      <c r="C52" s="404" t="s">
        <v>337</v>
      </c>
      <c r="D52" s="404" t="s">
        <v>339</v>
      </c>
      <c r="E52" s="404" t="s">
        <v>305</v>
      </c>
      <c r="F52" s="404" t="s">
        <v>336</v>
      </c>
      <c r="G52" s="405">
        <v>78.290000000000006</v>
      </c>
      <c r="H52" s="405">
        <v>77.349999999999994</v>
      </c>
      <c r="I52" s="405">
        <v>80.95</v>
      </c>
      <c r="J52" s="405">
        <v>79.650000000000006</v>
      </c>
      <c r="K52" s="406">
        <v>79.62</v>
      </c>
      <c r="L52" s="406" t="s">
        <v>269</v>
      </c>
      <c r="M52" s="407" t="s">
        <v>269</v>
      </c>
      <c r="N52" s="408">
        <v>78.91</v>
      </c>
      <c r="O52" s="409"/>
      <c r="P52" s="410"/>
      <c r="Q52" s="411"/>
    </row>
    <row r="53" spans="1:17" s="412" customFormat="1" ht="20.100000000000001" customHeight="1">
      <c r="A53" s="363"/>
      <c r="B53" s="413"/>
      <c r="C53" s="404" t="s">
        <v>338</v>
      </c>
      <c r="D53" s="404" t="s">
        <v>339</v>
      </c>
      <c r="E53" s="404" t="s">
        <v>305</v>
      </c>
      <c r="F53" s="404" t="s">
        <v>336</v>
      </c>
      <c r="G53" s="405">
        <v>87.59</v>
      </c>
      <c r="H53" s="405">
        <v>84.03</v>
      </c>
      <c r="I53" s="405">
        <v>85.3</v>
      </c>
      <c r="J53" s="405">
        <v>108.8</v>
      </c>
      <c r="K53" s="406">
        <v>91.1</v>
      </c>
      <c r="L53" s="406" t="s">
        <v>269</v>
      </c>
      <c r="M53" s="407" t="s">
        <v>269</v>
      </c>
      <c r="N53" s="408">
        <v>88.01</v>
      </c>
      <c r="O53" s="409"/>
      <c r="P53" s="410"/>
      <c r="Q53" s="411"/>
    </row>
    <row r="54" spans="1:17" s="412" customFormat="1" ht="20.100000000000001" customHeight="1">
      <c r="A54" s="363"/>
      <c r="B54" s="413"/>
      <c r="C54" s="404" t="s">
        <v>334</v>
      </c>
      <c r="D54" s="404" t="s">
        <v>340</v>
      </c>
      <c r="E54" s="404" t="s">
        <v>305</v>
      </c>
      <c r="F54" s="404" t="s">
        <v>336</v>
      </c>
      <c r="G54" s="405">
        <v>95.17</v>
      </c>
      <c r="H54" s="405">
        <v>95.17</v>
      </c>
      <c r="I54" s="405">
        <v>95.17</v>
      </c>
      <c r="J54" s="405">
        <v>95.17</v>
      </c>
      <c r="K54" s="406">
        <v>95.17</v>
      </c>
      <c r="L54" s="406" t="s">
        <v>269</v>
      </c>
      <c r="M54" s="407" t="s">
        <v>269</v>
      </c>
      <c r="N54" s="408">
        <v>95.17</v>
      </c>
      <c r="O54" s="409"/>
      <c r="P54" s="410"/>
      <c r="Q54" s="411"/>
    </row>
    <row r="55" spans="1:17" s="412" customFormat="1" ht="20.100000000000001" customHeight="1">
      <c r="A55" s="363"/>
      <c r="B55" s="413"/>
      <c r="C55" s="404" t="s">
        <v>337</v>
      </c>
      <c r="D55" s="404" t="s">
        <v>340</v>
      </c>
      <c r="E55" s="404" t="s">
        <v>305</v>
      </c>
      <c r="F55" s="404" t="s">
        <v>336</v>
      </c>
      <c r="G55" s="405">
        <v>62.5</v>
      </c>
      <c r="H55" s="405">
        <v>62.5</v>
      </c>
      <c r="I55" s="405">
        <v>62.5</v>
      </c>
      <c r="J55" s="405">
        <v>62.5</v>
      </c>
      <c r="K55" s="406">
        <v>62.5</v>
      </c>
      <c r="L55" s="406" t="s">
        <v>269</v>
      </c>
      <c r="M55" s="407" t="s">
        <v>269</v>
      </c>
      <c r="N55" s="408">
        <v>62.5</v>
      </c>
      <c r="O55" s="409"/>
      <c r="P55" s="410"/>
      <c r="Q55" s="411"/>
    </row>
    <row r="56" spans="1:17" s="412" customFormat="1" ht="19.5" customHeight="1">
      <c r="A56" s="363"/>
      <c r="B56" s="413"/>
      <c r="C56" s="404" t="s">
        <v>337</v>
      </c>
      <c r="D56" s="404" t="s">
        <v>341</v>
      </c>
      <c r="E56" s="404" t="s">
        <v>305</v>
      </c>
      <c r="F56" s="404" t="s">
        <v>336</v>
      </c>
      <c r="G56" s="405">
        <v>60.5</v>
      </c>
      <c r="H56" s="405">
        <v>60.5</v>
      </c>
      <c r="I56" s="405">
        <v>60.5</v>
      </c>
      <c r="J56" s="405">
        <v>60.5</v>
      </c>
      <c r="K56" s="406">
        <v>60.5</v>
      </c>
      <c r="L56" s="406" t="s">
        <v>269</v>
      </c>
      <c r="M56" s="407" t="s">
        <v>269</v>
      </c>
      <c r="N56" s="408">
        <v>60.5</v>
      </c>
      <c r="O56" s="409"/>
      <c r="P56" s="410"/>
      <c r="Q56" s="411"/>
    </row>
    <row r="57" spans="1:17" s="412" customFormat="1" ht="19.5" customHeight="1">
      <c r="A57" s="363"/>
      <c r="B57" s="413"/>
      <c r="C57" s="404" t="s">
        <v>338</v>
      </c>
      <c r="D57" s="404" t="s">
        <v>341</v>
      </c>
      <c r="E57" s="404" t="s">
        <v>305</v>
      </c>
      <c r="F57" s="404" t="s">
        <v>336</v>
      </c>
      <c r="G57" s="405">
        <v>100.08</v>
      </c>
      <c r="H57" s="405">
        <v>142.97</v>
      </c>
      <c r="I57" s="405">
        <v>134.75</v>
      </c>
      <c r="J57" s="405">
        <v>109.26</v>
      </c>
      <c r="K57" s="406">
        <v>109.76</v>
      </c>
      <c r="L57" s="406" t="s">
        <v>269</v>
      </c>
      <c r="M57" s="407" t="s">
        <v>269</v>
      </c>
      <c r="N57" s="408">
        <v>113.23</v>
      </c>
      <c r="O57" s="409"/>
      <c r="P57" s="410"/>
      <c r="Q57" s="411"/>
    </row>
    <row r="58" spans="1:17" s="412" customFormat="1" ht="19.5" customHeight="1">
      <c r="A58" s="363"/>
      <c r="B58" s="413"/>
      <c r="C58" s="404" t="s">
        <v>334</v>
      </c>
      <c r="D58" s="404" t="s">
        <v>342</v>
      </c>
      <c r="E58" s="404" t="s">
        <v>305</v>
      </c>
      <c r="F58" s="404" t="s">
        <v>336</v>
      </c>
      <c r="G58" s="405">
        <v>109.2</v>
      </c>
      <c r="H58" s="405">
        <v>109.2</v>
      </c>
      <c r="I58" s="405">
        <v>109.2</v>
      </c>
      <c r="J58" s="405">
        <v>109.2</v>
      </c>
      <c r="K58" s="406">
        <v>109.2</v>
      </c>
      <c r="L58" s="406" t="s">
        <v>269</v>
      </c>
      <c r="M58" s="407" t="s">
        <v>269</v>
      </c>
      <c r="N58" s="408">
        <v>109.2</v>
      </c>
      <c r="O58" s="409"/>
      <c r="P58" s="410"/>
      <c r="Q58" s="411"/>
    </row>
    <row r="59" spans="1:17" s="412" customFormat="1" ht="20.100000000000001" customHeight="1">
      <c r="A59" s="363"/>
      <c r="B59" s="413"/>
      <c r="C59" s="404" t="s">
        <v>337</v>
      </c>
      <c r="D59" s="404" t="s">
        <v>343</v>
      </c>
      <c r="E59" s="404" t="s">
        <v>305</v>
      </c>
      <c r="F59" s="404" t="s">
        <v>336</v>
      </c>
      <c r="G59" s="405" t="s">
        <v>269</v>
      </c>
      <c r="H59" s="405" t="s">
        <v>269</v>
      </c>
      <c r="I59" s="405" t="s">
        <v>269</v>
      </c>
      <c r="J59" s="405" t="s">
        <v>269</v>
      </c>
      <c r="K59" s="406">
        <v>100</v>
      </c>
      <c r="L59" s="406" t="s">
        <v>269</v>
      </c>
      <c r="M59" s="407" t="s">
        <v>269</v>
      </c>
      <c r="N59" s="408">
        <v>100</v>
      </c>
      <c r="O59" s="409"/>
      <c r="P59" s="410"/>
      <c r="Q59" s="411"/>
    </row>
    <row r="60" spans="1:17" s="412" customFormat="1" ht="20.100000000000001" customHeight="1">
      <c r="A60" s="363"/>
      <c r="B60" s="413"/>
      <c r="C60" s="404" t="s">
        <v>338</v>
      </c>
      <c r="D60" s="404" t="s">
        <v>343</v>
      </c>
      <c r="E60" s="404" t="s">
        <v>305</v>
      </c>
      <c r="F60" s="404" t="s">
        <v>336</v>
      </c>
      <c r="G60" s="405">
        <v>85.81</v>
      </c>
      <c r="H60" s="405">
        <v>72.75</v>
      </c>
      <c r="I60" s="405">
        <v>85.31</v>
      </c>
      <c r="J60" s="405" t="s">
        <v>269</v>
      </c>
      <c r="K60" s="406">
        <v>123.24</v>
      </c>
      <c r="L60" s="406" t="s">
        <v>269</v>
      </c>
      <c r="M60" s="407" t="s">
        <v>269</v>
      </c>
      <c r="N60" s="408">
        <v>104.18</v>
      </c>
      <c r="O60" s="409"/>
      <c r="P60" s="410"/>
      <c r="Q60" s="411"/>
    </row>
    <row r="61" spans="1:17" s="412" customFormat="1" ht="19.5" customHeight="1">
      <c r="A61" s="363"/>
      <c r="B61" s="413"/>
      <c r="C61" s="404" t="s">
        <v>334</v>
      </c>
      <c r="D61" s="404" t="s">
        <v>344</v>
      </c>
      <c r="E61" s="404" t="s">
        <v>305</v>
      </c>
      <c r="F61" s="404" t="s">
        <v>336</v>
      </c>
      <c r="G61" s="405">
        <v>105.74</v>
      </c>
      <c r="H61" s="405">
        <v>105.74</v>
      </c>
      <c r="I61" s="405">
        <v>105.74</v>
      </c>
      <c r="J61" s="405">
        <v>105.74</v>
      </c>
      <c r="K61" s="406">
        <v>105.74</v>
      </c>
      <c r="L61" s="406" t="s">
        <v>269</v>
      </c>
      <c r="M61" s="407" t="s">
        <v>269</v>
      </c>
      <c r="N61" s="408">
        <v>105.75</v>
      </c>
      <c r="O61" s="409"/>
      <c r="P61" s="410"/>
      <c r="Q61" s="411"/>
    </row>
    <row r="62" spans="1:17" s="412" customFormat="1" ht="19.5" customHeight="1">
      <c r="A62" s="363"/>
      <c r="B62" s="413"/>
      <c r="C62" s="404" t="s">
        <v>337</v>
      </c>
      <c r="D62" s="404" t="s">
        <v>344</v>
      </c>
      <c r="E62" s="404" t="s">
        <v>305</v>
      </c>
      <c r="F62" s="404" t="s">
        <v>336</v>
      </c>
      <c r="G62" s="405">
        <v>73.42</v>
      </c>
      <c r="H62" s="405">
        <v>72.84</v>
      </c>
      <c r="I62" s="405">
        <v>74.53</v>
      </c>
      <c r="J62" s="405">
        <v>73.11</v>
      </c>
      <c r="K62" s="406">
        <v>72.17</v>
      </c>
      <c r="L62" s="406" t="s">
        <v>269</v>
      </c>
      <c r="M62" s="407" t="s">
        <v>269</v>
      </c>
      <c r="N62" s="408">
        <v>73.069999999999993</v>
      </c>
      <c r="O62" s="409"/>
      <c r="P62" s="410"/>
      <c r="Q62" s="411"/>
    </row>
    <row r="63" spans="1:17" s="412" customFormat="1" ht="21" customHeight="1">
      <c r="A63" s="363"/>
      <c r="B63" s="414"/>
      <c r="C63" s="404" t="s">
        <v>338</v>
      </c>
      <c r="D63" s="404" t="s">
        <v>344</v>
      </c>
      <c r="E63" s="404" t="s">
        <v>305</v>
      </c>
      <c r="F63" s="404" t="s">
        <v>336</v>
      </c>
      <c r="G63" s="405" t="s">
        <v>269</v>
      </c>
      <c r="H63" s="405" t="s">
        <v>269</v>
      </c>
      <c r="I63" s="405">
        <v>92.1</v>
      </c>
      <c r="J63" s="405" t="s">
        <v>269</v>
      </c>
      <c r="K63" s="406">
        <v>92.1</v>
      </c>
      <c r="L63" s="406" t="s">
        <v>269</v>
      </c>
      <c r="M63" s="407" t="s">
        <v>269</v>
      </c>
      <c r="N63" s="408">
        <v>92.1</v>
      </c>
      <c r="O63" s="409"/>
      <c r="P63" s="410"/>
      <c r="Q63" s="411"/>
    </row>
    <row r="64" spans="1:17" s="412" customFormat="1" ht="20.100000000000001" customHeight="1">
      <c r="A64" s="363"/>
      <c r="B64" s="413" t="s">
        <v>345</v>
      </c>
      <c r="C64" s="404" t="s">
        <v>337</v>
      </c>
      <c r="D64" s="404" t="s">
        <v>346</v>
      </c>
      <c r="E64" s="404" t="s">
        <v>305</v>
      </c>
      <c r="F64" s="404" t="s">
        <v>347</v>
      </c>
      <c r="G64" s="405">
        <v>67</v>
      </c>
      <c r="H64" s="405">
        <v>67</v>
      </c>
      <c r="I64" s="405">
        <v>67</v>
      </c>
      <c r="J64" s="405">
        <v>67</v>
      </c>
      <c r="K64" s="406">
        <v>83.48</v>
      </c>
      <c r="L64" s="406" t="s">
        <v>269</v>
      </c>
      <c r="M64" s="407" t="s">
        <v>269</v>
      </c>
      <c r="N64" s="408">
        <v>73.62</v>
      </c>
      <c r="O64" s="409"/>
      <c r="P64" s="410"/>
      <c r="Q64" s="411"/>
    </row>
    <row r="65" spans="1:17" s="412" customFormat="1" ht="20.100000000000001" customHeight="1">
      <c r="A65" s="363"/>
      <c r="B65" s="413"/>
      <c r="C65" s="404" t="s">
        <v>338</v>
      </c>
      <c r="D65" s="404" t="s">
        <v>346</v>
      </c>
      <c r="E65" s="404" t="s">
        <v>305</v>
      </c>
      <c r="F65" s="404" t="s">
        <v>347</v>
      </c>
      <c r="G65" s="405">
        <v>89.67</v>
      </c>
      <c r="H65" s="405">
        <v>89.13</v>
      </c>
      <c r="I65" s="405">
        <v>89.68</v>
      </c>
      <c r="J65" s="405" t="s">
        <v>269</v>
      </c>
      <c r="K65" s="406">
        <v>88.96</v>
      </c>
      <c r="L65" s="406" t="s">
        <v>269</v>
      </c>
      <c r="M65" s="407" t="s">
        <v>269</v>
      </c>
      <c r="N65" s="408">
        <v>89.44</v>
      </c>
      <c r="O65" s="409"/>
      <c r="P65" s="410"/>
      <c r="Q65" s="411"/>
    </row>
    <row r="66" spans="1:17" s="412" customFormat="1" ht="20.100000000000001" customHeight="1">
      <c r="A66" s="363"/>
      <c r="B66" s="413"/>
      <c r="C66" s="404" t="s">
        <v>348</v>
      </c>
      <c r="D66" s="404" t="s">
        <v>349</v>
      </c>
      <c r="E66" s="404" t="s">
        <v>305</v>
      </c>
      <c r="F66" s="404" t="s">
        <v>350</v>
      </c>
      <c r="G66" s="405">
        <v>90</v>
      </c>
      <c r="H66" s="405">
        <v>90</v>
      </c>
      <c r="I66" s="405">
        <v>90</v>
      </c>
      <c r="J66" s="405">
        <v>90</v>
      </c>
      <c r="K66" s="406">
        <v>90</v>
      </c>
      <c r="L66" s="406" t="s">
        <v>269</v>
      </c>
      <c r="M66" s="407" t="s">
        <v>269</v>
      </c>
      <c r="N66" s="408">
        <v>90</v>
      </c>
      <c r="O66" s="409"/>
      <c r="P66" s="410"/>
      <c r="Q66" s="411"/>
    </row>
    <row r="67" spans="1:17" s="412" customFormat="1" ht="20.100000000000001" customHeight="1">
      <c r="A67" s="363"/>
      <c r="B67" s="413"/>
      <c r="C67" s="404" t="s">
        <v>337</v>
      </c>
      <c r="D67" s="404" t="s">
        <v>349</v>
      </c>
      <c r="E67" s="404" t="s">
        <v>305</v>
      </c>
      <c r="F67" s="404" t="s">
        <v>350</v>
      </c>
      <c r="G67" s="405">
        <v>91.41</v>
      </c>
      <c r="H67" s="405">
        <v>91.67</v>
      </c>
      <c r="I67" s="405">
        <v>92</v>
      </c>
      <c r="J67" s="405">
        <v>91.44</v>
      </c>
      <c r="K67" s="406">
        <v>90.62</v>
      </c>
      <c r="L67" s="406" t="s">
        <v>269</v>
      </c>
      <c r="M67" s="407" t="s">
        <v>269</v>
      </c>
      <c r="N67" s="408">
        <v>91.43</v>
      </c>
      <c r="O67" s="409"/>
      <c r="P67" s="410"/>
      <c r="Q67" s="411"/>
    </row>
    <row r="68" spans="1:17" s="412" customFormat="1" ht="20.100000000000001" customHeight="1" thickBot="1">
      <c r="A68" s="363"/>
      <c r="B68" s="416"/>
      <c r="C68" s="417" t="s">
        <v>338</v>
      </c>
      <c r="D68" s="417" t="s">
        <v>349</v>
      </c>
      <c r="E68" s="417" t="s">
        <v>305</v>
      </c>
      <c r="F68" s="417" t="s">
        <v>350</v>
      </c>
      <c r="G68" s="418">
        <v>90.91</v>
      </c>
      <c r="H68" s="418">
        <v>86.26</v>
      </c>
      <c r="I68" s="418">
        <v>95.3</v>
      </c>
      <c r="J68" s="418" t="s">
        <v>269</v>
      </c>
      <c r="K68" s="418">
        <v>98.86</v>
      </c>
      <c r="L68" s="418" t="s">
        <v>269</v>
      </c>
      <c r="M68" s="419" t="s">
        <v>269</v>
      </c>
      <c r="N68" s="420">
        <v>94.27</v>
      </c>
      <c r="O68" s="410"/>
      <c r="P68" s="410"/>
      <c r="Q68" s="411"/>
    </row>
    <row r="69" spans="1:17" ht="15.6" customHeight="1">
      <c r="B69" s="422"/>
      <c r="C69" s="366"/>
      <c r="D69" s="422"/>
      <c r="E69" s="366"/>
      <c r="F69" s="366"/>
      <c r="G69" s="366"/>
      <c r="H69" s="366"/>
      <c r="I69" s="366"/>
      <c r="J69" s="366"/>
      <c r="K69" s="366"/>
      <c r="L69" s="366"/>
      <c r="M69" s="430"/>
      <c r="N69" s="431"/>
      <c r="O69" s="432"/>
      <c r="Q69" s="423"/>
    </row>
    <row r="70" spans="1:17" ht="15" customHeight="1">
      <c r="B70" s="384" t="s">
        <v>351</v>
      </c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6"/>
      <c r="Q70" s="423"/>
    </row>
    <row r="71" spans="1:17" ht="4.5" customHeight="1" thickBot="1">
      <c r="B71" s="382"/>
      <c r="C71" s="426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7"/>
      <c r="Q71" s="423"/>
    </row>
    <row r="72" spans="1:17" ht="27" customHeight="1">
      <c r="B72" s="387" t="s">
        <v>246</v>
      </c>
      <c r="C72" s="388" t="s">
        <v>294</v>
      </c>
      <c r="D72" s="389" t="s">
        <v>295</v>
      </c>
      <c r="E72" s="388" t="s">
        <v>296</v>
      </c>
      <c r="F72" s="389" t="s">
        <v>297</v>
      </c>
      <c r="G72" s="428" t="s">
        <v>298</v>
      </c>
      <c r="H72" s="393"/>
      <c r="I72" s="429"/>
      <c r="J72" s="393" t="s">
        <v>299</v>
      </c>
      <c r="K72" s="393"/>
      <c r="L72" s="393"/>
      <c r="M72" s="393"/>
      <c r="N72" s="394"/>
      <c r="O72" s="395"/>
      <c r="Q72" s="423"/>
    </row>
    <row r="73" spans="1:17" ht="19.7" customHeight="1">
      <c r="B73" s="396"/>
      <c r="C73" s="397"/>
      <c r="D73" s="398" t="s">
        <v>300</v>
      </c>
      <c r="E73" s="397"/>
      <c r="F73" s="398"/>
      <c r="G73" s="399">
        <v>44263</v>
      </c>
      <c r="H73" s="399">
        <v>44264</v>
      </c>
      <c r="I73" s="399">
        <v>44265</v>
      </c>
      <c r="J73" s="399">
        <v>44266</v>
      </c>
      <c r="K73" s="399">
        <v>44267</v>
      </c>
      <c r="L73" s="399">
        <v>44268</v>
      </c>
      <c r="M73" s="433">
        <v>44269</v>
      </c>
      <c r="N73" s="434" t="s">
        <v>301</v>
      </c>
      <c r="O73" s="402"/>
      <c r="Q73" s="423"/>
    </row>
    <row r="74" spans="1:17" s="412" customFormat="1" ht="20.100000000000001" customHeight="1" thickBot="1">
      <c r="A74" s="363"/>
      <c r="B74" s="416" t="s">
        <v>352</v>
      </c>
      <c r="C74" s="417" t="s">
        <v>353</v>
      </c>
      <c r="D74" s="417" t="s">
        <v>354</v>
      </c>
      <c r="E74" s="417" t="s">
        <v>355</v>
      </c>
      <c r="F74" s="417" t="s">
        <v>355</v>
      </c>
      <c r="G74" s="418">
        <v>295</v>
      </c>
      <c r="H74" s="418">
        <v>295</v>
      </c>
      <c r="I74" s="418">
        <v>295</v>
      </c>
      <c r="J74" s="418">
        <v>295</v>
      </c>
      <c r="K74" s="418">
        <v>295</v>
      </c>
      <c r="L74" s="418">
        <v>295</v>
      </c>
      <c r="M74" s="419" t="s">
        <v>269</v>
      </c>
      <c r="N74" s="420">
        <v>295</v>
      </c>
      <c r="O74" s="410"/>
      <c r="P74" s="410"/>
      <c r="Q74" s="411"/>
    </row>
    <row r="75" spans="1:17" ht="22.5" customHeight="1"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435" t="s">
        <v>150</v>
      </c>
      <c r="O75" s="373"/>
      <c r="Q75" s="42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36" customWidth="1"/>
    <col min="2" max="2" width="19.5703125" style="437" customWidth="1"/>
    <col min="3" max="3" width="15.7109375" style="437" customWidth="1"/>
    <col min="4" max="4" width="36" style="437" bestFit="1" customWidth="1"/>
    <col min="5" max="5" width="7.7109375" style="437" customWidth="1"/>
    <col min="6" max="6" width="21.7109375" style="437" customWidth="1"/>
    <col min="7" max="7" width="60.7109375" style="437" customWidth="1"/>
    <col min="8" max="8" width="3.140625" style="365" customWidth="1"/>
    <col min="9" max="9" width="9.28515625" style="365" customWidth="1"/>
    <col min="10" max="10" width="10.85546875" style="365" bestFit="1" customWidth="1"/>
    <col min="11" max="11" width="12.5703125" style="365"/>
    <col min="12" max="13" width="14.7109375" style="365" bestFit="1" customWidth="1"/>
    <col min="14" max="14" width="12.85546875" style="365" bestFit="1" customWidth="1"/>
    <col min="15" max="16384" width="12.5703125" style="365"/>
  </cols>
  <sheetData>
    <row r="1" spans="1:10" ht="11.25" customHeight="1"/>
    <row r="2" spans="1:10">
      <c r="G2" s="368"/>
      <c r="H2" s="369"/>
    </row>
    <row r="3" spans="1:10" ht="8.25" customHeight="1">
      <c r="H3" s="369"/>
    </row>
    <row r="4" spans="1:10" ht="1.5" customHeight="1" thickBot="1">
      <c r="H4" s="369"/>
    </row>
    <row r="5" spans="1:10" ht="26.25" customHeight="1" thickBot="1">
      <c r="B5" s="438" t="s">
        <v>356</v>
      </c>
      <c r="C5" s="439"/>
      <c r="D5" s="439"/>
      <c r="E5" s="439"/>
      <c r="F5" s="439"/>
      <c r="G5" s="440"/>
      <c r="H5" s="371"/>
    </row>
    <row r="6" spans="1:10" ht="15" customHeight="1">
      <c r="B6" s="441"/>
      <c r="C6" s="441"/>
      <c r="D6" s="441"/>
      <c r="E6" s="441"/>
      <c r="F6" s="441"/>
      <c r="G6" s="441"/>
      <c r="H6" s="373"/>
    </row>
    <row r="7" spans="1:10" ht="33.6" customHeight="1">
      <c r="B7" s="442" t="s">
        <v>357</v>
      </c>
      <c r="C7" s="442"/>
      <c r="D7" s="442"/>
      <c r="E7" s="442"/>
      <c r="F7" s="442"/>
      <c r="G7" s="442"/>
      <c r="H7" s="373"/>
    </row>
    <row r="8" spans="1:10" ht="27" customHeight="1">
      <c r="B8" s="443" t="s">
        <v>358</v>
      </c>
      <c r="C8" s="444"/>
      <c r="D8" s="444"/>
      <c r="E8" s="444"/>
      <c r="F8" s="444"/>
      <c r="G8" s="444"/>
      <c r="H8" s="373"/>
    </row>
    <row r="9" spans="1:10" ht="9" customHeight="1">
      <c r="B9" s="445"/>
      <c r="C9" s="446"/>
      <c r="D9" s="446"/>
      <c r="E9" s="446"/>
      <c r="F9" s="446"/>
      <c r="G9" s="446"/>
      <c r="H9" s="373"/>
    </row>
    <row r="10" spans="1:10" s="412" customFormat="1" ht="21" customHeight="1">
      <c r="A10" s="436"/>
      <c r="B10" s="447" t="s">
        <v>293</v>
      </c>
      <c r="C10" s="447"/>
      <c r="D10" s="447"/>
      <c r="E10" s="447"/>
      <c r="F10" s="447"/>
      <c r="G10" s="447"/>
      <c r="H10" s="448"/>
    </row>
    <row r="11" spans="1:10" ht="3.75" customHeight="1" thickBot="1">
      <c r="B11" s="449"/>
      <c r="C11" s="450"/>
      <c r="D11" s="450"/>
      <c r="E11" s="450"/>
      <c r="F11" s="450"/>
      <c r="G11" s="450"/>
      <c r="H11" s="427"/>
    </row>
    <row r="12" spans="1:10" ht="30" customHeight="1">
      <c r="B12" s="387" t="s">
        <v>246</v>
      </c>
      <c r="C12" s="388" t="s">
        <v>294</v>
      </c>
      <c r="D12" s="389" t="s">
        <v>295</v>
      </c>
      <c r="E12" s="388" t="s">
        <v>296</v>
      </c>
      <c r="F12" s="389" t="s">
        <v>297</v>
      </c>
      <c r="G12" s="451" t="s">
        <v>359</v>
      </c>
      <c r="H12" s="395"/>
    </row>
    <row r="13" spans="1:10" ht="30" customHeight="1">
      <c r="B13" s="396"/>
      <c r="C13" s="397"/>
      <c r="D13" s="452" t="s">
        <v>300</v>
      </c>
      <c r="E13" s="397"/>
      <c r="F13" s="398"/>
      <c r="G13" s="453" t="s">
        <v>360</v>
      </c>
      <c r="H13" s="402"/>
    </row>
    <row r="14" spans="1:10" s="461" customFormat="1" ht="30" customHeight="1">
      <c r="A14" s="454"/>
      <c r="B14" s="455" t="s">
        <v>307</v>
      </c>
      <c r="C14" s="456" t="s">
        <v>361</v>
      </c>
      <c r="D14" s="456" t="s">
        <v>304</v>
      </c>
      <c r="E14" s="456" t="s">
        <v>305</v>
      </c>
      <c r="F14" s="457" t="s">
        <v>362</v>
      </c>
      <c r="G14" s="458">
        <v>77.77</v>
      </c>
      <c r="H14" s="410"/>
      <c r="I14" s="459"/>
      <c r="J14" s="460"/>
    </row>
    <row r="15" spans="1:10" s="461" customFormat="1" ht="30" customHeight="1">
      <c r="A15" s="454"/>
      <c r="B15" s="462" t="s">
        <v>313</v>
      </c>
      <c r="C15" s="456" t="s">
        <v>361</v>
      </c>
      <c r="D15" s="456" t="s">
        <v>304</v>
      </c>
      <c r="E15" s="456" t="s">
        <v>305</v>
      </c>
      <c r="F15" s="457" t="s">
        <v>316</v>
      </c>
      <c r="G15" s="458">
        <v>120.81</v>
      </c>
      <c r="H15" s="410"/>
      <c r="I15" s="459"/>
      <c r="J15" s="460"/>
    </row>
    <row r="16" spans="1:10" s="412" customFormat="1" ht="30" customHeight="1">
      <c r="A16" s="436"/>
      <c r="B16" s="403" t="s">
        <v>323</v>
      </c>
      <c r="C16" s="463" t="s">
        <v>361</v>
      </c>
      <c r="D16" s="463" t="s">
        <v>363</v>
      </c>
      <c r="E16" s="463" t="s">
        <v>305</v>
      </c>
      <c r="F16" s="464" t="s">
        <v>326</v>
      </c>
      <c r="G16" s="465">
        <v>63.48</v>
      </c>
      <c r="H16" s="410"/>
      <c r="I16" s="466"/>
      <c r="J16" s="460"/>
    </row>
    <row r="17" spans="1:14" s="412" customFormat="1" ht="30" customHeight="1">
      <c r="A17" s="436"/>
      <c r="B17" s="467"/>
      <c r="C17" s="463" t="s">
        <v>361</v>
      </c>
      <c r="D17" s="463" t="s">
        <v>328</v>
      </c>
      <c r="E17" s="463" t="s">
        <v>305</v>
      </c>
      <c r="F17" s="464" t="s">
        <v>326</v>
      </c>
      <c r="G17" s="465">
        <v>70.5</v>
      </c>
      <c r="H17" s="410"/>
      <c r="I17" s="466"/>
      <c r="J17" s="460"/>
    </row>
    <row r="18" spans="1:14" s="461" customFormat="1" ht="30" customHeight="1" thickBot="1">
      <c r="A18" s="454"/>
      <c r="B18" s="416"/>
      <c r="C18" s="417" t="s">
        <v>361</v>
      </c>
      <c r="D18" s="417" t="s">
        <v>329</v>
      </c>
      <c r="E18" s="417" t="s">
        <v>305</v>
      </c>
      <c r="F18" s="417" t="s">
        <v>326</v>
      </c>
      <c r="G18" s="468">
        <v>58.85</v>
      </c>
      <c r="H18" s="410"/>
      <c r="I18" s="466"/>
      <c r="J18" s="460"/>
    </row>
    <row r="19" spans="1:14" s="461" customFormat="1" ht="50.25" customHeight="1">
      <c r="A19" s="469"/>
      <c r="B19" s="470"/>
      <c r="C19" s="471"/>
      <c r="D19" s="470"/>
      <c r="E19" s="471"/>
      <c r="F19" s="471"/>
      <c r="G19" s="471"/>
      <c r="H19" s="410"/>
      <c r="I19" s="472"/>
      <c r="J19" s="473"/>
      <c r="N19" s="474"/>
    </row>
    <row r="20" spans="1:14" s="412" customFormat="1" ht="15" customHeight="1">
      <c r="A20" s="436"/>
      <c r="B20" s="447" t="s">
        <v>332</v>
      </c>
      <c r="C20" s="447"/>
      <c r="D20" s="447"/>
      <c r="E20" s="447"/>
      <c r="F20" s="447"/>
      <c r="G20" s="447"/>
      <c r="H20" s="448"/>
    </row>
    <row r="21" spans="1:14" s="412" customFormat="1" ht="4.5" customHeight="1" thickBot="1">
      <c r="A21" s="436"/>
      <c r="B21" s="475"/>
      <c r="C21" s="476"/>
      <c r="D21" s="476"/>
      <c r="E21" s="476"/>
      <c r="F21" s="476"/>
      <c r="G21" s="476"/>
      <c r="H21" s="477"/>
    </row>
    <row r="22" spans="1:14" s="412" customFormat="1" ht="30" customHeight="1">
      <c r="A22" s="436"/>
      <c r="B22" s="478" t="s">
        <v>246</v>
      </c>
      <c r="C22" s="479" t="s">
        <v>294</v>
      </c>
      <c r="D22" s="480" t="s">
        <v>295</v>
      </c>
      <c r="E22" s="479" t="s">
        <v>296</v>
      </c>
      <c r="F22" s="480" t="s">
        <v>297</v>
      </c>
      <c r="G22" s="481" t="s">
        <v>359</v>
      </c>
      <c r="H22" s="482"/>
    </row>
    <row r="23" spans="1:14" s="412" customFormat="1" ht="30" customHeight="1">
      <c r="A23" s="436"/>
      <c r="B23" s="483"/>
      <c r="C23" s="484"/>
      <c r="D23" s="452" t="s">
        <v>300</v>
      </c>
      <c r="E23" s="484"/>
      <c r="F23" s="452" t="s">
        <v>364</v>
      </c>
      <c r="G23" s="453" t="s">
        <v>360</v>
      </c>
      <c r="H23" s="485"/>
    </row>
    <row r="24" spans="1:14" s="412" customFormat="1" ht="30" customHeight="1">
      <c r="A24" s="436"/>
      <c r="B24" s="403" t="s">
        <v>333</v>
      </c>
      <c r="C24" s="463" t="s">
        <v>361</v>
      </c>
      <c r="D24" s="463" t="s">
        <v>335</v>
      </c>
      <c r="E24" s="463" t="s">
        <v>305</v>
      </c>
      <c r="F24" s="464" t="s">
        <v>365</v>
      </c>
      <c r="G24" s="465">
        <v>86.12</v>
      </c>
      <c r="H24" s="410"/>
      <c r="I24" s="466"/>
      <c r="J24" s="460"/>
    </row>
    <row r="25" spans="1:14" s="412" customFormat="1" ht="30" customHeight="1">
      <c r="A25" s="436"/>
      <c r="B25" s="467"/>
      <c r="C25" s="463" t="s">
        <v>361</v>
      </c>
      <c r="D25" s="463" t="s">
        <v>366</v>
      </c>
      <c r="E25" s="463" t="s">
        <v>305</v>
      </c>
      <c r="F25" s="464" t="s">
        <v>365</v>
      </c>
      <c r="G25" s="465">
        <v>81.11</v>
      </c>
      <c r="H25" s="410"/>
      <c r="I25" s="466"/>
      <c r="J25" s="460"/>
    </row>
    <row r="26" spans="1:14" s="412" customFormat="1" ht="30" customHeight="1">
      <c r="A26" s="436"/>
      <c r="B26" s="467"/>
      <c r="C26" s="463" t="s">
        <v>361</v>
      </c>
      <c r="D26" s="463" t="s">
        <v>340</v>
      </c>
      <c r="E26" s="463" t="s">
        <v>305</v>
      </c>
      <c r="F26" s="464" t="s">
        <v>365</v>
      </c>
      <c r="G26" s="465">
        <v>73.52</v>
      </c>
      <c r="H26" s="410"/>
      <c r="I26" s="466"/>
      <c r="J26" s="460"/>
    </row>
    <row r="27" spans="1:14" s="412" customFormat="1" ht="30" customHeight="1">
      <c r="A27" s="436"/>
      <c r="B27" s="467"/>
      <c r="C27" s="463" t="s">
        <v>361</v>
      </c>
      <c r="D27" s="463" t="s">
        <v>367</v>
      </c>
      <c r="E27" s="463" t="s">
        <v>305</v>
      </c>
      <c r="F27" s="464" t="s">
        <v>365</v>
      </c>
      <c r="G27" s="465">
        <v>105.04</v>
      </c>
      <c r="H27" s="410"/>
      <c r="I27" s="466"/>
      <c r="J27" s="460"/>
    </row>
    <row r="28" spans="1:14" s="412" customFormat="1" ht="30" customHeight="1">
      <c r="A28" s="436"/>
      <c r="B28" s="467"/>
      <c r="C28" s="463" t="s">
        <v>361</v>
      </c>
      <c r="D28" s="463" t="s">
        <v>344</v>
      </c>
      <c r="E28" s="463" t="s">
        <v>305</v>
      </c>
      <c r="F28" s="464" t="s">
        <v>365</v>
      </c>
      <c r="G28" s="465">
        <v>73.819999999999993</v>
      </c>
      <c r="H28" s="410"/>
      <c r="I28" s="466"/>
      <c r="J28" s="460"/>
    </row>
    <row r="29" spans="1:14" s="412" customFormat="1" ht="30" customHeight="1">
      <c r="A29" s="436"/>
      <c r="B29" s="403" t="s">
        <v>345</v>
      </c>
      <c r="C29" s="463" t="s">
        <v>361</v>
      </c>
      <c r="D29" s="463" t="s">
        <v>346</v>
      </c>
      <c r="E29" s="463" t="s">
        <v>305</v>
      </c>
      <c r="F29" s="464" t="s">
        <v>368</v>
      </c>
      <c r="G29" s="465">
        <v>80.31</v>
      </c>
      <c r="H29" s="410"/>
      <c r="I29" s="466"/>
      <c r="J29" s="460"/>
    </row>
    <row r="30" spans="1:14" s="412" customFormat="1" ht="30" customHeight="1" thickBot="1">
      <c r="A30" s="436"/>
      <c r="B30" s="416"/>
      <c r="C30" s="417" t="s">
        <v>361</v>
      </c>
      <c r="D30" s="417" t="s">
        <v>349</v>
      </c>
      <c r="E30" s="417" t="s">
        <v>305</v>
      </c>
      <c r="F30" s="417" t="s">
        <v>369</v>
      </c>
      <c r="G30" s="468">
        <v>91.04</v>
      </c>
      <c r="H30" s="410"/>
      <c r="I30" s="466"/>
      <c r="J30" s="460"/>
    </row>
    <row r="31" spans="1:14" ht="15.6" customHeight="1">
      <c r="B31" s="422"/>
      <c r="C31" s="366"/>
      <c r="D31" s="422"/>
      <c r="E31" s="366"/>
      <c r="F31" s="366"/>
      <c r="G31" s="366"/>
      <c r="H31" s="432"/>
    </row>
    <row r="32" spans="1:14" s="412" customFormat="1" ht="15" customHeight="1">
      <c r="A32" s="436"/>
      <c r="B32" s="447" t="s">
        <v>351</v>
      </c>
      <c r="C32" s="447"/>
      <c r="D32" s="447"/>
      <c r="E32" s="447"/>
      <c r="F32" s="447"/>
      <c r="G32" s="447"/>
      <c r="H32" s="448"/>
    </row>
    <row r="33" spans="1:10" s="412" customFormat="1" ht="5.25" customHeight="1" thickBot="1">
      <c r="A33" s="436"/>
      <c r="B33" s="475"/>
      <c r="C33" s="476"/>
      <c r="D33" s="476"/>
      <c r="E33" s="476"/>
      <c r="F33" s="476"/>
      <c r="G33" s="476"/>
      <c r="H33" s="477"/>
    </row>
    <row r="34" spans="1:10" s="412" customFormat="1" ht="30" customHeight="1">
      <c r="A34" s="436"/>
      <c r="B34" s="478" t="s">
        <v>246</v>
      </c>
      <c r="C34" s="479" t="s">
        <v>294</v>
      </c>
      <c r="D34" s="480" t="s">
        <v>295</v>
      </c>
      <c r="E34" s="479" t="s">
        <v>296</v>
      </c>
      <c r="F34" s="480" t="s">
        <v>297</v>
      </c>
      <c r="G34" s="481" t="s">
        <v>359</v>
      </c>
      <c r="H34" s="482"/>
    </row>
    <row r="35" spans="1:10" s="412" customFormat="1" ht="30" customHeight="1">
      <c r="A35" s="436"/>
      <c r="B35" s="483"/>
      <c r="C35" s="484"/>
      <c r="D35" s="452" t="s">
        <v>300</v>
      </c>
      <c r="E35" s="484"/>
      <c r="F35" s="452"/>
      <c r="G35" s="453" t="s">
        <v>360</v>
      </c>
      <c r="H35" s="485"/>
    </row>
    <row r="36" spans="1:10" s="412" customFormat="1" ht="30" customHeight="1" thickBot="1">
      <c r="A36" s="436"/>
      <c r="B36" s="416" t="s">
        <v>352</v>
      </c>
      <c r="C36" s="417" t="s">
        <v>361</v>
      </c>
      <c r="D36" s="417" t="s">
        <v>354</v>
      </c>
      <c r="E36" s="417" t="s">
        <v>355</v>
      </c>
      <c r="F36" s="417" t="s">
        <v>355</v>
      </c>
      <c r="G36" s="468">
        <v>295</v>
      </c>
      <c r="H36" s="410"/>
      <c r="I36" s="466"/>
      <c r="J36" s="460"/>
    </row>
    <row r="37" spans="1:10" ht="15.6" customHeight="1">
      <c r="B37" s="486"/>
      <c r="C37" s="487"/>
      <c r="D37" s="486"/>
      <c r="E37" s="487"/>
      <c r="F37" s="487"/>
      <c r="G37" s="435" t="s">
        <v>150</v>
      </c>
      <c r="H37" s="432"/>
    </row>
    <row r="38" spans="1:10" ht="15.6" customHeight="1">
      <c r="B38" s="422"/>
      <c r="C38" s="366"/>
      <c r="D38" s="422"/>
      <c r="E38" s="366"/>
      <c r="F38" s="366"/>
      <c r="G38" s="366"/>
      <c r="H38" s="432"/>
    </row>
  </sheetData>
  <mergeCells count="7">
    <mergeCell ref="B32:G32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7" customWidth="1"/>
    <col min="2" max="2" width="19.28515625" style="488" customWidth="1"/>
    <col min="3" max="3" width="13.5703125" style="488" bestFit="1" customWidth="1"/>
    <col min="4" max="4" width="29.5703125" style="488" bestFit="1" customWidth="1"/>
    <col min="5" max="5" width="10.140625" style="488" customWidth="1"/>
    <col min="6" max="6" width="12" style="488" bestFit="1" customWidth="1"/>
    <col min="7" max="13" width="11.7109375" style="488" customWidth="1"/>
    <col min="14" max="14" width="20.7109375" style="488" customWidth="1"/>
    <col min="15" max="15" width="1.140625" style="365" customWidth="1"/>
    <col min="16" max="16" width="9.28515625" style="365" customWidth="1"/>
    <col min="17" max="17" width="12.5703125" style="365"/>
    <col min="18" max="18" width="10.85546875" style="365" bestFit="1" customWidth="1"/>
    <col min="19" max="16384" width="12.5703125" style="365"/>
  </cols>
  <sheetData>
    <row r="1" spans="2:18" ht="9.75" customHeight="1"/>
    <row r="2" spans="2:18" ht="6.75" customHeight="1">
      <c r="B2" s="489"/>
      <c r="C2" s="489"/>
      <c r="D2" s="489"/>
      <c r="E2" s="489"/>
      <c r="F2" s="489"/>
      <c r="G2" s="489"/>
      <c r="K2" s="368"/>
      <c r="L2" s="368"/>
      <c r="M2" s="368"/>
      <c r="N2" s="368"/>
    </row>
    <row r="3" spans="2:18" ht="3.75" customHeight="1">
      <c r="B3" s="489"/>
      <c r="C3" s="489"/>
      <c r="D3" s="489"/>
      <c r="E3" s="489"/>
      <c r="F3" s="489"/>
      <c r="G3" s="489"/>
    </row>
    <row r="4" spans="2:18" ht="29.25" customHeight="1" thickBot="1">
      <c r="B4" s="372" t="s">
        <v>370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2:18" ht="16.350000000000001" customHeight="1">
      <c r="B5" s="374" t="s">
        <v>371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6"/>
    </row>
    <row r="6" spans="2:18" ht="16.350000000000001" customHeight="1" thickBot="1">
      <c r="B6" s="377" t="s">
        <v>291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</row>
    <row r="7" spans="2:18" ht="16.350000000000001" customHeight="1"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Q7" s="364"/>
    </row>
    <row r="8" spans="2:18" ht="16.350000000000001" customHeight="1">
      <c r="B8" s="380" t="s">
        <v>292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</row>
    <row r="9" spans="2:18" ht="29.25" customHeight="1">
      <c r="B9" s="441" t="s">
        <v>122</v>
      </c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P9" s="383"/>
      <c r="Q9" s="383"/>
    </row>
    <row r="10" spans="2:18" ht="3" customHeight="1" thickBot="1">
      <c r="P10" s="383"/>
      <c r="Q10" s="383"/>
    </row>
    <row r="11" spans="2:18" ht="22.15" customHeight="1">
      <c r="B11" s="387" t="s">
        <v>246</v>
      </c>
      <c r="C11" s="388" t="s">
        <v>294</v>
      </c>
      <c r="D11" s="389" t="s">
        <v>295</v>
      </c>
      <c r="E11" s="388" t="s">
        <v>296</v>
      </c>
      <c r="F11" s="389" t="s">
        <v>297</v>
      </c>
      <c r="G11" s="390" t="s">
        <v>298</v>
      </c>
      <c r="H11" s="391"/>
      <c r="I11" s="392"/>
      <c r="J11" s="391" t="s">
        <v>299</v>
      </c>
      <c r="K11" s="391"/>
      <c r="L11" s="393"/>
      <c r="M11" s="393"/>
      <c r="N11" s="394"/>
    </row>
    <row r="12" spans="2:18" ht="16.350000000000001" customHeight="1">
      <c r="B12" s="396"/>
      <c r="C12" s="397"/>
      <c r="D12" s="398" t="s">
        <v>300</v>
      </c>
      <c r="E12" s="397"/>
      <c r="F12" s="398"/>
      <c r="G12" s="399">
        <v>44263</v>
      </c>
      <c r="H12" s="399">
        <v>44264</v>
      </c>
      <c r="I12" s="399">
        <v>44265</v>
      </c>
      <c r="J12" s="399">
        <v>44266</v>
      </c>
      <c r="K12" s="399">
        <v>44267</v>
      </c>
      <c r="L12" s="399">
        <v>44268</v>
      </c>
      <c r="M12" s="433">
        <v>44269</v>
      </c>
      <c r="N12" s="434" t="s">
        <v>301</v>
      </c>
    </row>
    <row r="13" spans="2:18" ht="20.100000000000001" customHeight="1">
      <c r="B13" s="490" t="s">
        <v>372</v>
      </c>
      <c r="C13" s="491" t="s">
        <v>373</v>
      </c>
      <c r="D13" s="491" t="s">
        <v>374</v>
      </c>
      <c r="E13" s="491" t="s">
        <v>355</v>
      </c>
      <c r="F13" s="491" t="s">
        <v>375</v>
      </c>
      <c r="G13" s="492">
        <v>200</v>
      </c>
      <c r="H13" s="492">
        <v>200</v>
      </c>
      <c r="I13" s="492">
        <v>200</v>
      </c>
      <c r="J13" s="492">
        <v>200</v>
      </c>
      <c r="K13" s="492">
        <v>200</v>
      </c>
      <c r="L13" s="492" t="s">
        <v>269</v>
      </c>
      <c r="M13" s="493" t="s">
        <v>269</v>
      </c>
      <c r="N13" s="494">
        <v>200</v>
      </c>
      <c r="P13" s="410"/>
      <c r="Q13" s="411"/>
      <c r="R13" s="423"/>
    </row>
    <row r="14" spans="2:18" ht="20.100000000000001" customHeight="1">
      <c r="B14" s="490"/>
      <c r="C14" s="456" t="s">
        <v>376</v>
      </c>
      <c r="D14" s="456" t="s">
        <v>377</v>
      </c>
      <c r="E14" s="456" t="s">
        <v>355</v>
      </c>
      <c r="F14" s="456" t="s">
        <v>378</v>
      </c>
      <c r="G14" s="405">
        <v>188.83</v>
      </c>
      <c r="H14" s="405">
        <v>188.83</v>
      </c>
      <c r="I14" s="405">
        <v>188.83</v>
      </c>
      <c r="J14" s="405">
        <v>188.83</v>
      </c>
      <c r="K14" s="405">
        <v>188.83</v>
      </c>
      <c r="L14" s="405" t="s">
        <v>269</v>
      </c>
      <c r="M14" s="495" t="s">
        <v>269</v>
      </c>
      <c r="N14" s="496">
        <v>188.83</v>
      </c>
      <c r="P14" s="410"/>
      <c r="Q14" s="411"/>
      <c r="R14" s="423"/>
    </row>
    <row r="15" spans="2:18" ht="20.100000000000001" customHeight="1">
      <c r="B15" s="490"/>
      <c r="C15" s="456" t="s">
        <v>324</v>
      </c>
      <c r="D15" s="456" t="s">
        <v>377</v>
      </c>
      <c r="E15" s="456" t="s">
        <v>355</v>
      </c>
      <c r="F15" s="456" t="s">
        <v>378</v>
      </c>
      <c r="G15" s="405">
        <v>215.32</v>
      </c>
      <c r="H15" s="405">
        <v>215.32</v>
      </c>
      <c r="I15" s="405">
        <v>215.32</v>
      </c>
      <c r="J15" s="405">
        <v>215.32</v>
      </c>
      <c r="K15" s="405">
        <v>215.32</v>
      </c>
      <c r="L15" s="405" t="s">
        <v>269</v>
      </c>
      <c r="M15" s="495" t="s">
        <v>269</v>
      </c>
      <c r="N15" s="496">
        <v>215.32</v>
      </c>
      <c r="P15" s="410"/>
      <c r="Q15" s="411"/>
      <c r="R15" s="423"/>
    </row>
    <row r="16" spans="2:18" ht="20.100000000000001" customHeight="1">
      <c r="B16" s="490"/>
      <c r="C16" s="456" t="s">
        <v>373</v>
      </c>
      <c r="D16" s="456" t="s">
        <v>377</v>
      </c>
      <c r="E16" s="456" t="s">
        <v>355</v>
      </c>
      <c r="F16" s="456" t="s">
        <v>378</v>
      </c>
      <c r="G16" s="405">
        <v>246</v>
      </c>
      <c r="H16" s="405">
        <v>246</v>
      </c>
      <c r="I16" s="405">
        <v>246</v>
      </c>
      <c r="J16" s="405">
        <v>246</v>
      </c>
      <c r="K16" s="405">
        <v>246</v>
      </c>
      <c r="L16" s="405" t="s">
        <v>269</v>
      </c>
      <c r="M16" s="495" t="s">
        <v>269</v>
      </c>
      <c r="N16" s="496">
        <v>246</v>
      </c>
      <c r="P16" s="410"/>
      <c r="Q16" s="411"/>
      <c r="R16" s="423"/>
    </row>
    <row r="17" spans="1:18" ht="20.100000000000001" customHeight="1">
      <c r="B17" s="490"/>
      <c r="C17" s="456" t="s">
        <v>376</v>
      </c>
      <c r="D17" s="456" t="s">
        <v>379</v>
      </c>
      <c r="E17" s="456" t="s">
        <v>355</v>
      </c>
      <c r="F17" s="456" t="s">
        <v>375</v>
      </c>
      <c r="G17" s="405">
        <v>145.5</v>
      </c>
      <c r="H17" s="405">
        <v>145.5</v>
      </c>
      <c r="I17" s="405">
        <v>145.5</v>
      </c>
      <c r="J17" s="405">
        <v>145.5</v>
      </c>
      <c r="K17" s="405">
        <v>145.5</v>
      </c>
      <c r="L17" s="405" t="s">
        <v>269</v>
      </c>
      <c r="M17" s="495" t="s">
        <v>269</v>
      </c>
      <c r="N17" s="496">
        <v>145.5</v>
      </c>
      <c r="P17" s="410"/>
      <c r="Q17" s="411"/>
      <c r="R17" s="423"/>
    </row>
    <row r="18" spans="1:18" ht="20.100000000000001" customHeight="1">
      <c r="B18" s="490"/>
      <c r="C18" s="456" t="s">
        <v>324</v>
      </c>
      <c r="D18" s="456" t="s">
        <v>379</v>
      </c>
      <c r="E18" s="456" t="s">
        <v>355</v>
      </c>
      <c r="F18" s="456" t="s">
        <v>375</v>
      </c>
      <c r="G18" s="405">
        <v>183.61</v>
      </c>
      <c r="H18" s="405">
        <v>183.61</v>
      </c>
      <c r="I18" s="405">
        <v>183.61</v>
      </c>
      <c r="J18" s="405">
        <v>183.61</v>
      </c>
      <c r="K18" s="405">
        <v>183.61</v>
      </c>
      <c r="L18" s="405" t="s">
        <v>269</v>
      </c>
      <c r="M18" s="495" t="s">
        <v>269</v>
      </c>
      <c r="N18" s="496">
        <v>183.61</v>
      </c>
      <c r="P18" s="410"/>
      <c r="Q18" s="411"/>
      <c r="R18" s="423"/>
    </row>
    <row r="19" spans="1:18" s="500" customFormat="1" ht="20.100000000000001" customHeight="1">
      <c r="A19" s="498"/>
      <c r="B19" s="499"/>
      <c r="C19" s="456" t="s">
        <v>373</v>
      </c>
      <c r="D19" s="456" t="s">
        <v>379</v>
      </c>
      <c r="E19" s="456" t="s">
        <v>355</v>
      </c>
      <c r="F19" s="456" t="s">
        <v>375</v>
      </c>
      <c r="G19" s="405">
        <v>175</v>
      </c>
      <c r="H19" s="405">
        <v>175</v>
      </c>
      <c r="I19" s="405">
        <v>175</v>
      </c>
      <c r="J19" s="405">
        <v>175</v>
      </c>
      <c r="K19" s="405">
        <v>175</v>
      </c>
      <c r="L19" s="405" t="s">
        <v>269</v>
      </c>
      <c r="M19" s="495" t="s">
        <v>269</v>
      </c>
      <c r="N19" s="496">
        <v>175</v>
      </c>
      <c r="P19" s="410"/>
      <c r="Q19" s="411"/>
      <c r="R19" s="501"/>
    </row>
    <row r="20" spans="1:18" s="500" customFormat="1" ht="20.100000000000001" customHeight="1">
      <c r="A20" s="498"/>
      <c r="B20" s="462" t="s">
        <v>380</v>
      </c>
      <c r="C20" s="456" t="s">
        <v>312</v>
      </c>
      <c r="D20" s="456" t="s">
        <v>381</v>
      </c>
      <c r="E20" s="456" t="s">
        <v>355</v>
      </c>
      <c r="F20" s="456" t="s">
        <v>355</v>
      </c>
      <c r="G20" s="502">
        <v>124.21</v>
      </c>
      <c r="H20" s="502">
        <v>120.35</v>
      </c>
      <c r="I20" s="502">
        <v>125.9</v>
      </c>
      <c r="J20" s="502">
        <v>131.49</v>
      </c>
      <c r="K20" s="502">
        <v>147.81</v>
      </c>
      <c r="L20" s="502" t="s">
        <v>269</v>
      </c>
      <c r="M20" s="503" t="s">
        <v>269</v>
      </c>
      <c r="N20" s="504">
        <v>130.78</v>
      </c>
      <c r="P20" s="410"/>
      <c r="Q20" s="411"/>
      <c r="R20" s="501"/>
    </row>
    <row r="21" spans="1:18" s="500" customFormat="1" ht="20.100000000000001" customHeight="1">
      <c r="A21" s="498"/>
      <c r="B21" s="462" t="s">
        <v>382</v>
      </c>
      <c r="C21" s="456" t="s">
        <v>312</v>
      </c>
      <c r="D21" s="456" t="s">
        <v>383</v>
      </c>
      <c r="E21" s="456" t="s">
        <v>355</v>
      </c>
      <c r="F21" s="456" t="s">
        <v>355</v>
      </c>
      <c r="G21" s="405">
        <v>44.14</v>
      </c>
      <c r="H21" s="405">
        <v>43.04</v>
      </c>
      <c r="I21" s="405">
        <v>43.04</v>
      </c>
      <c r="J21" s="405">
        <v>43.04</v>
      </c>
      <c r="K21" s="405">
        <v>44.14</v>
      </c>
      <c r="L21" s="405" t="s">
        <v>269</v>
      </c>
      <c r="M21" s="495" t="s">
        <v>269</v>
      </c>
      <c r="N21" s="496">
        <v>43.45</v>
      </c>
      <c r="P21" s="410"/>
      <c r="Q21" s="411"/>
      <c r="R21" s="423"/>
    </row>
    <row r="22" spans="1:18" s="500" customFormat="1" ht="20.100000000000001" customHeight="1">
      <c r="A22" s="498"/>
      <c r="B22" s="462" t="s">
        <v>384</v>
      </c>
      <c r="C22" s="456" t="s">
        <v>385</v>
      </c>
      <c r="D22" s="456" t="s">
        <v>381</v>
      </c>
      <c r="E22" s="456" t="s">
        <v>355</v>
      </c>
      <c r="F22" s="456" t="s">
        <v>355</v>
      </c>
      <c r="G22" s="405">
        <v>54.12</v>
      </c>
      <c r="H22" s="405">
        <v>53.93</v>
      </c>
      <c r="I22" s="405">
        <v>47.06</v>
      </c>
      <c r="J22" s="405">
        <v>43.22</v>
      </c>
      <c r="K22" s="405">
        <v>38.82</v>
      </c>
      <c r="L22" s="405">
        <v>38.9</v>
      </c>
      <c r="M22" s="495" t="s">
        <v>269</v>
      </c>
      <c r="N22" s="496">
        <v>47.64</v>
      </c>
      <c r="P22" s="410"/>
      <c r="Q22" s="411"/>
      <c r="R22" s="423"/>
    </row>
    <row r="23" spans="1:18" s="500" customFormat="1" ht="20.100000000000001" customHeight="1">
      <c r="A23" s="498"/>
      <c r="B23" s="499"/>
      <c r="C23" s="456" t="s">
        <v>311</v>
      </c>
      <c r="D23" s="456" t="s">
        <v>381</v>
      </c>
      <c r="E23" s="456" t="s">
        <v>355</v>
      </c>
      <c r="F23" s="456" t="s">
        <v>355</v>
      </c>
      <c r="G23" s="502">
        <v>70</v>
      </c>
      <c r="H23" s="502">
        <v>70</v>
      </c>
      <c r="I23" s="502">
        <v>70</v>
      </c>
      <c r="J23" s="502">
        <v>70</v>
      </c>
      <c r="K23" s="502">
        <v>70</v>
      </c>
      <c r="L23" s="502" t="s">
        <v>269</v>
      </c>
      <c r="M23" s="503" t="s">
        <v>269</v>
      </c>
      <c r="N23" s="504">
        <v>70</v>
      </c>
      <c r="P23" s="410"/>
      <c r="Q23" s="411"/>
      <c r="R23" s="501"/>
    </row>
    <row r="24" spans="1:18" s="500" customFormat="1" ht="20.100000000000001" customHeight="1">
      <c r="A24" s="498"/>
      <c r="B24" s="462" t="s">
        <v>386</v>
      </c>
      <c r="C24" s="456" t="s">
        <v>312</v>
      </c>
      <c r="D24" s="456" t="s">
        <v>269</v>
      </c>
      <c r="E24" s="456" t="s">
        <v>355</v>
      </c>
      <c r="F24" s="456" t="s">
        <v>355</v>
      </c>
      <c r="G24" s="405">
        <v>92.57</v>
      </c>
      <c r="H24" s="405">
        <v>92.57</v>
      </c>
      <c r="I24" s="405">
        <v>96.9</v>
      </c>
      <c r="J24" s="405">
        <v>97.28</v>
      </c>
      <c r="K24" s="405">
        <v>97.28</v>
      </c>
      <c r="L24" s="405" t="s">
        <v>269</v>
      </c>
      <c r="M24" s="495" t="s">
        <v>269</v>
      </c>
      <c r="N24" s="496">
        <v>95.62</v>
      </c>
      <c r="P24" s="410"/>
      <c r="Q24" s="411"/>
      <c r="R24" s="423"/>
    </row>
    <row r="25" spans="1:18" ht="20.100000000000001" customHeight="1">
      <c r="B25" s="462" t="s">
        <v>387</v>
      </c>
      <c r="C25" s="456" t="s">
        <v>385</v>
      </c>
      <c r="D25" s="456" t="s">
        <v>304</v>
      </c>
      <c r="E25" s="456" t="s">
        <v>355</v>
      </c>
      <c r="F25" s="456" t="s">
        <v>388</v>
      </c>
      <c r="G25" s="405">
        <v>40</v>
      </c>
      <c r="H25" s="502">
        <v>41.5</v>
      </c>
      <c r="I25" s="405">
        <v>43</v>
      </c>
      <c r="J25" s="405">
        <v>47.5</v>
      </c>
      <c r="K25" s="502">
        <v>48</v>
      </c>
      <c r="L25" s="505">
        <v>51</v>
      </c>
      <c r="M25" s="506" t="s">
        <v>269</v>
      </c>
      <c r="N25" s="504">
        <v>45.18</v>
      </c>
      <c r="P25" s="410"/>
      <c r="Q25" s="411"/>
      <c r="R25" s="423"/>
    </row>
    <row r="26" spans="1:18" ht="20.100000000000001" customHeight="1">
      <c r="B26" s="490"/>
      <c r="C26" s="456" t="s">
        <v>311</v>
      </c>
      <c r="D26" s="456" t="s">
        <v>304</v>
      </c>
      <c r="E26" s="456" t="s">
        <v>355</v>
      </c>
      <c r="F26" s="456" t="s">
        <v>388</v>
      </c>
      <c r="G26" s="502">
        <v>50</v>
      </c>
      <c r="H26" s="502">
        <v>50</v>
      </c>
      <c r="I26" s="502">
        <v>50</v>
      </c>
      <c r="J26" s="502">
        <v>50</v>
      </c>
      <c r="K26" s="502">
        <v>50</v>
      </c>
      <c r="L26" s="505" t="s">
        <v>269</v>
      </c>
      <c r="M26" s="506" t="s">
        <v>269</v>
      </c>
      <c r="N26" s="504">
        <v>50</v>
      </c>
      <c r="P26" s="410"/>
      <c r="Q26" s="411"/>
      <c r="R26" s="423"/>
    </row>
    <row r="27" spans="1:18" s="500" customFormat="1" ht="20.100000000000001" customHeight="1">
      <c r="A27" s="498"/>
      <c r="B27" s="499"/>
      <c r="C27" s="456" t="s">
        <v>312</v>
      </c>
      <c r="D27" s="456" t="s">
        <v>304</v>
      </c>
      <c r="E27" s="456" t="s">
        <v>355</v>
      </c>
      <c r="F27" s="456" t="s">
        <v>388</v>
      </c>
      <c r="G27" s="502">
        <v>55.86</v>
      </c>
      <c r="H27" s="502">
        <v>57</v>
      </c>
      <c r="I27" s="502">
        <v>60</v>
      </c>
      <c r="J27" s="502">
        <v>65</v>
      </c>
      <c r="K27" s="502">
        <v>66</v>
      </c>
      <c r="L27" s="502" t="s">
        <v>269</v>
      </c>
      <c r="M27" s="503" t="s">
        <v>269</v>
      </c>
      <c r="N27" s="504">
        <v>61.26</v>
      </c>
      <c r="P27" s="410"/>
      <c r="Q27" s="411"/>
      <c r="R27" s="501"/>
    </row>
    <row r="28" spans="1:18" ht="20.100000000000001" customHeight="1">
      <c r="B28" s="490" t="s">
        <v>389</v>
      </c>
      <c r="C28" s="456" t="s">
        <v>312</v>
      </c>
      <c r="D28" s="456" t="s">
        <v>390</v>
      </c>
      <c r="E28" s="456" t="s">
        <v>355</v>
      </c>
      <c r="F28" s="456" t="s">
        <v>355</v>
      </c>
      <c r="G28" s="502">
        <v>47</v>
      </c>
      <c r="H28" s="502">
        <v>47</v>
      </c>
      <c r="I28" s="502">
        <v>46</v>
      </c>
      <c r="J28" s="502">
        <v>46</v>
      </c>
      <c r="K28" s="502">
        <v>45</v>
      </c>
      <c r="L28" s="505" t="s">
        <v>269</v>
      </c>
      <c r="M28" s="506" t="s">
        <v>269</v>
      </c>
      <c r="N28" s="504">
        <v>46.11</v>
      </c>
      <c r="P28" s="410"/>
      <c r="Q28" s="411"/>
      <c r="R28" s="423"/>
    </row>
    <row r="29" spans="1:18" ht="20.100000000000001" customHeight="1">
      <c r="B29" s="462" t="s">
        <v>391</v>
      </c>
      <c r="C29" s="456" t="s">
        <v>376</v>
      </c>
      <c r="D29" s="456" t="s">
        <v>381</v>
      </c>
      <c r="E29" s="456" t="s">
        <v>355</v>
      </c>
      <c r="F29" s="456" t="s">
        <v>355</v>
      </c>
      <c r="G29" s="405">
        <v>27.7</v>
      </c>
      <c r="H29" s="502">
        <v>27.7</v>
      </c>
      <c r="I29" s="405">
        <v>27.7</v>
      </c>
      <c r="J29" s="405">
        <v>27.7</v>
      </c>
      <c r="K29" s="502">
        <v>27.7</v>
      </c>
      <c r="L29" s="505" t="s">
        <v>269</v>
      </c>
      <c r="M29" s="506" t="s">
        <v>269</v>
      </c>
      <c r="N29" s="504">
        <v>27.7</v>
      </c>
      <c r="P29" s="410"/>
      <c r="Q29" s="411"/>
      <c r="R29" s="423"/>
    </row>
    <row r="30" spans="1:18" ht="20.100000000000001" customHeight="1">
      <c r="B30" s="490"/>
      <c r="C30" s="456" t="s">
        <v>373</v>
      </c>
      <c r="D30" s="456" t="s">
        <v>381</v>
      </c>
      <c r="E30" s="456" t="s">
        <v>355</v>
      </c>
      <c r="F30" s="456" t="s">
        <v>355</v>
      </c>
      <c r="G30" s="502">
        <v>26</v>
      </c>
      <c r="H30" s="502">
        <v>26</v>
      </c>
      <c r="I30" s="502">
        <v>26</v>
      </c>
      <c r="J30" s="502">
        <v>26</v>
      </c>
      <c r="K30" s="502">
        <v>26</v>
      </c>
      <c r="L30" s="505" t="s">
        <v>269</v>
      </c>
      <c r="M30" s="506" t="s">
        <v>269</v>
      </c>
      <c r="N30" s="504">
        <v>26</v>
      </c>
      <c r="P30" s="410"/>
      <c r="Q30" s="411"/>
      <c r="R30" s="423"/>
    </row>
    <row r="31" spans="1:18" ht="20.100000000000001" customHeight="1">
      <c r="B31" s="490"/>
      <c r="C31" s="456" t="s">
        <v>337</v>
      </c>
      <c r="D31" s="456" t="s">
        <v>381</v>
      </c>
      <c r="E31" s="456" t="s">
        <v>355</v>
      </c>
      <c r="F31" s="456" t="s">
        <v>355</v>
      </c>
      <c r="G31" s="502">
        <v>24.72</v>
      </c>
      <c r="H31" s="502">
        <v>24.72</v>
      </c>
      <c r="I31" s="502">
        <v>24.72</v>
      </c>
      <c r="J31" s="502">
        <v>24.72</v>
      </c>
      <c r="K31" s="502">
        <v>24.72</v>
      </c>
      <c r="L31" s="505" t="s">
        <v>269</v>
      </c>
      <c r="M31" s="506" t="s">
        <v>269</v>
      </c>
      <c r="N31" s="504">
        <v>24.72</v>
      </c>
      <c r="P31" s="410"/>
      <c r="Q31" s="411"/>
      <c r="R31" s="423"/>
    </row>
    <row r="32" spans="1:18" ht="20.100000000000001" customHeight="1">
      <c r="B32" s="490"/>
      <c r="C32" s="456" t="s">
        <v>392</v>
      </c>
      <c r="D32" s="456" t="s">
        <v>381</v>
      </c>
      <c r="E32" s="456" t="s">
        <v>355</v>
      </c>
      <c r="F32" s="456" t="s">
        <v>355</v>
      </c>
      <c r="G32" s="502">
        <v>52</v>
      </c>
      <c r="H32" s="502">
        <v>52</v>
      </c>
      <c r="I32" s="502">
        <v>52</v>
      </c>
      <c r="J32" s="502">
        <v>52</v>
      </c>
      <c r="K32" s="502">
        <v>52</v>
      </c>
      <c r="L32" s="505" t="s">
        <v>269</v>
      </c>
      <c r="M32" s="506" t="s">
        <v>269</v>
      </c>
      <c r="N32" s="504">
        <v>52</v>
      </c>
      <c r="P32" s="410"/>
      <c r="Q32" s="411"/>
      <c r="R32" s="423"/>
    </row>
    <row r="33" spans="1:18" s="500" customFormat="1" ht="20.100000000000001" customHeight="1">
      <c r="A33" s="498"/>
      <c r="B33" s="499"/>
      <c r="C33" s="456" t="s">
        <v>393</v>
      </c>
      <c r="D33" s="456" t="s">
        <v>381</v>
      </c>
      <c r="E33" s="456" t="s">
        <v>355</v>
      </c>
      <c r="F33" s="456" t="s">
        <v>355</v>
      </c>
      <c r="G33" s="502">
        <v>20.100000000000001</v>
      </c>
      <c r="H33" s="502">
        <v>20.100000000000001</v>
      </c>
      <c r="I33" s="502">
        <v>20.100000000000001</v>
      </c>
      <c r="J33" s="502">
        <v>20.100000000000001</v>
      </c>
      <c r="K33" s="502">
        <v>20.100000000000001</v>
      </c>
      <c r="L33" s="502" t="s">
        <v>269</v>
      </c>
      <c r="M33" s="503" t="s">
        <v>269</v>
      </c>
      <c r="N33" s="504">
        <v>20.100000000000001</v>
      </c>
      <c r="P33" s="410"/>
      <c r="Q33" s="411"/>
      <c r="R33" s="501"/>
    </row>
    <row r="34" spans="1:18" ht="20.100000000000001" customHeight="1">
      <c r="B34" s="462" t="s">
        <v>394</v>
      </c>
      <c r="C34" s="456" t="s">
        <v>376</v>
      </c>
      <c r="D34" s="456" t="s">
        <v>395</v>
      </c>
      <c r="E34" s="456" t="s">
        <v>355</v>
      </c>
      <c r="F34" s="456" t="s">
        <v>396</v>
      </c>
      <c r="G34" s="502">
        <v>175</v>
      </c>
      <c r="H34" s="502">
        <v>175</v>
      </c>
      <c r="I34" s="502">
        <v>175</v>
      </c>
      <c r="J34" s="502">
        <v>175</v>
      </c>
      <c r="K34" s="502">
        <v>175</v>
      </c>
      <c r="L34" s="505" t="s">
        <v>269</v>
      </c>
      <c r="M34" s="506" t="s">
        <v>269</v>
      </c>
      <c r="N34" s="504">
        <v>175</v>
      </c>
      <c r="P34" s="410"/>
      <c r="Q34" s="411"/>
      <c r="R34" s="423"/>
    </row>
    <row r="35" spans="1:18" ht="20.100000000000001" customHeight="1">
      <c r="B35" s="490"/>
      <c r="C35" s="456" t="s">
        <v>373</v>
      </c>
      <c r="D35" s="456" t="s">
        <v>395</v>
      </c>
      <c r="E35" s="456" t="s">
        <v>355</v>
      </c>
      <c r="F35" s="456" t="s">
        <v>396</v>
      </c>
      <c r="G35" s="502">
        <v>185.4</v>
      </c>
      <c r="H35" s="502">
        <v>185.4</v>
      </c>
      <c r="I35" s="502">
        <v>185.4</v>
      </c>
      <c r="J35" s="502">
        <v>185.4</v>
      </c>
      <c r="K35" s="502">
        <v>185.4</v>
      </c>
      <c r="L35" s="505" t="s">
        <v>269</v>
      </c>
      <c r="M35" s="506" t="s">
        <v>269</v>
      </c>
      <c r="N35" s="504">
        <v>185.4</v>
      </c>
      <c r="P35" s="410"/>
      <c r="Q35" s="411"/>
      <c r="R35" s="423"/>
    </row>
    <row r="36" spans="1:18" ht="20.100000000000001" customHeight="1">
      <c r="B36" s="490"/>
      <c r="C36" s="456" t="s">
        <v>348</v>
      </c>
      <c r="D36" s="456" t="s">
        <v>395</v>
      </c>
      <c r="E36" s="456" t="s">
        <v>355</v>
      </c>
      <c r="F36" s="456" t="s">
        <v>396</v>
      </c>
      <c r="G36" s="502">
        <v>234</v>
      </c>
      <c r="H36" s="502">
        <v>234</v>
      </c>
      <c r="I36" s="502">
        <v>234</v>
      </c>
      <c r="J36" s="502">
        <v>234</v>
      </c>
      <c r="K36" s="502">
        <v>234</v>
      </c>
      <c r="L36" s="505" t="s">
        <v>269</v>
      </c>
      <c r="M36" s="506" t="s">
        <v>269</v>
      </c>
      <c r="N36" s="504">
        <v>234</v>
      </c>
      <c r="P36" s="410"/>
      <c r="Q36" s="411"/>
      <c r="R36" s="423"/>
    </row>
    <row r="37" spans="1:18" s="500" customFormat="1" ht="20.100000000000001" customHeight="1">
      <c r="A37" s="498"/>
      <c r="B37" s="499"/>
      <c r="C37" s="456" t="s">
        <v>397</v>
      </c>
      <c r="D37" s="456" t="s">
        <v>395</v>
      </c>
      <c r="E37" s="456" t="s">
        <v>355</v>
      </c>
      <c r="F37" s="456" t="s">
        <v>396</v>
      </c>
      <c r="G37" s="502">
        <v>250</v>
      </c>
      <c r="H37" s="502">
        <v>250</v>
      </c>
      <c r="I37" s="502">
        <v>250</v>
      </c>
      <c r="J37" s="502">
        <v>250</v>
      </c>
      <c r="K37" s="502">
        <v>250</v>
      </c>
      <c r="L37" s="502" t="s">
        <v>269</v>
      </c>
      <c r="M37" s="503" t="s">
        <v>269</v>
      </c>
      <c r="N37" s="504">
        <v>250</v>
      </c>
      <c r="P37" s="410"/>
      <c r="Q37" s="411"/>
      <c r="R37" s="501"/>
    </row>
    <row r="38" spans="1:18" ht="20.100000000000001" customHeight="1">
      <c r="B38" s="462" t="s">
        <v>398</v>
      </c>
      <c r="C38" s="456" t="s">
        <v>399</v>
      </c>
      <c r="D38" s="456" t="s">
        <v>381</v>
      </c>
      <c r="E38" s="456" t="s">
        <v>355</v>
      </c>
      <c r="F38" s="456" t="s">
        <v>355</v>
      </c>
      <c r="G38" s="502">
        <v>41.8</v>
      </c>
      <c r="H38" s="502">
        <v>41.8</v>
      </c>
      <c r="I38" s="502">
        <v>41.8</v>
      </c>
      <c r="J38" s="502">
        <v>41.8</v>
      </c>
      <c r="K38" s="502">
        <v>41.8</v>
      </c>
      <c r="L38" s="505" t="s">
        <v>269</v>
      </c>
      <c r="M38" s="506" t="s">
        <v>269</v>
      </c>
      <c r="N38" s="504">
        <v>41.8</v>
      </c>
      <c r="P38" s="410"/>
      <c r="Q38" s="411"/>
      <c r="R38" s="423"/>
    </row>
    <row r="39" spans="1:18" ht="20.100000000000001" customHeight="1">
      <c r="B39" s="490"/>
      <c r="C39" s="456" t="s">
        <v>353</v>
      </c>
      <c r="D39" s="456" t="s">
        <v>381</v>
      </c>
      <c r="E39" s="456" t="s">
        <v>355</v>
      </c>
      <c r="F39" s="456" t="s">
        <v>355</v>
      </c>
      <c r="G39" s="502">
        <v>117.9</v>
      </c>
      <c r="H39" s="502">
        <v>117.9</v>
      </c>
      <c r="I39" s="502">
        <v>117.9</v>
      </c>
      <c r="J39" s="502">
        <v>117.9</v>
      </c>
      <c r="K39" s="502">
        <v>117.9</v>
      </c>
      <c r="L39" s="505" t="s">
        <v>269</v>
      </c>
      <c r="M39" s="506" t="s">
        <v>269</v>
      </c>
      <c r="N39" s="504">
        <v>117.9</v>
      </c>
      <c r="P39" s="410"/>
      <c r="Q39" s="411"/>
      <c r="R39" s="423"/>
    </row>
    <row r="40" spans="1:18" ht="20.100000000000001" customHeight="1">
      <c r="B40" s="490"/>
      <c r="C40" s="456" t="s">
        <v>348</v>
      </c>
      <c r="D40" s="456" t="s">
        <v>381</v>
      </c>
      <c r="E40" s="456" t="s">
        <v>355</v>
      </c>
      <c r="F40" s="456" t="s">
        <v>355</v>
      </c>
      <c r="G40" s="502">
        <v>65.790000000000006</v>
      </c>
      <c r="H40" s="502">
        <v>65.790000000000006</v>
      </c>
      <c r="I40" s="502">
        <v>65.790000000000006</v>
      </c>
      <c r="J40" s="502">
        <v>65.790000000000006</v>
      </c>
      <c r="K40" s="502">
        <v>65.790000000000006</v>
      </c>
      <c r="L40" s="505" t="s">
        <v>269</v>
      </c>
      <c r="M40" s="506" t="s">
        <v>269</v>
      </c>
      <c r="N40" s="504">
        <v>65.790000000000006</v>
      </c>
      <c r="P40" s="410"/>
      <c r="Q40" s="411"/>
      <c r="R40" s="423"/>
    </row>
    <row r="41" spans="1:18" ht="20.100000000000001" customHeight="1">
      <c r="B41" s="490"/>
      <c r="C41" s="456" t="s">
        <v>312</v>
      </c>
      <c r="D41" s="456" t="s">
        <v>381</v>
      </c>
      <c r="E41" s="456" t="s">
        <v>355</v>
      </c>
      <c r="F41" s="456" t="s">
        <v>355</v>
      </c>
      <c r="G41" s="502">
        <v>84.16</v>
      </c>
      <c r="H41" s="502">
        <v>79.84</v>
      </c>
      <c r="I41" s="502">
        <v>79.84</v>
      </c>
      <c r="J41" s="502">
        <v>84.16</v>
      </c>
      <c r="K41" s="502">
        <v>86.32</v>
      </c>
      <c r="L41" s="505" t="s">
        <v>269</v>
      </c>
      <c r="M41" s="506" t="s">
        <v>269</v>
      </c>
      <c r="N41" s="504">
        <v>82.78</v>
      </c>
      <c r="P41" s="410"/>
      <c r="Q41" s="411"/>
      <c r="R41" s="423"/>
    </row>
    <row r="42" spans="1:18" s="500" customFormat="1" ht="20.100000000000001" customHeight="1">
      <c r="A42" s="498"/>
      <c r="B42" s="499"/>
      <c r="C42" s="456" t="s">
        <v>393</v>
      </c>
      <c r="D42" s="456" t="s">
        <v>381</v>
      </c>
      <c r="E42" s="456" t="s">
        <v>355</v>
      </c>
      <c r="F42" s="456" t="s">
        <v>355</v>
      </c>
      <c r="G42" s="405">
        <v>75</v>
      </c>
      <c r="H42" s="405">
        <v>75</v>
      </c>
      <c r="I42" s="405">
        <v>76</v>
      </c>
      <c r="J42" s="405">
        <v>78</v>
      </c>
      <c r="K42" s="405">
        <v>78.5</v>
      </c>
      <c r="L42" s="405" t="s">
        <v>269</v>
      </c>
      <c r="M42" s="495" t="s">
        <v>269</v>
      </c>
      <c r="N42" s="496">
        <v>76.5</v>
      </c>
      <c r="P42" s="410"/>
      <c r="Q42" s="411"/>
      <c r="R42" s="501"/>
    </row>
    <row r="43" spans="1:18" ht="20.100000000000001" customHeight="1">
      <c r="B43" s="462" t="s">
        <v>400</v>
      </c>
      <c r="C43" s="456" t="s">
        <v>399</v>
      </c>
      <c r="D43" s="456" t="s">
        <v>381</v>
      </c>
      <c r="E43" s="456" t="s">
        <v>355</v>
      </c>
      <c r="F43" s="456" t="s">
        <v>355</v>
      </c>
      <c r="G43" s="502">
        <v>36.700000000000003</v>
      </c>
      <c r="H43" s="502">
        <v>36.700000000000003</v>
      </c>
      <c r="I43" s="502">
        <v>36.700000000000003</v>
      </c>
      <c r="J43" s="502">
        <v>36.700000000000003</v>
      </c>
      <c r="K43" s="502">
        <v>36.700000000000003</v>
      </c>
      <c r="L43" s="505" t="s">
        <v>269</v>
      </c>
      <c r="M43" s="506" t="s">
        <v>269</v>
      </c>
      <c r="N43" s="504">
        <v>36.700000000000003</v>
      </c>
      <c r="P43" s="410"/>
      <c r="Q43" s="411"/>
      <c r="R43" s="423"/>
    </row>
    <row r="44" spans="1:18" ht="20.100000000000001" customHeight="1">
      <c r="B44" s="490"/>
      <c r="C44" s="456" t="s">
        <v>311</v>
      </c>
      <c r="D44" s="456" t="s">
        <v>401</v>
      </c>
      <c r="E44" s="456" t="s">
        <v>355</v>
      </c>
      <c r="F44" s="456" t="s">
        <v>355</v>
      </c>
      <c r="G44" s="502">
        <v>30</v>
      </c>
      <c r="H44" s="502">
        <v>30</v>
      </c>
      <c r="I44" s="502">
        <v>30</v>
      </c>
      <c r="J44" s="502">
        <v>30</v>
      </c>
      <c r="K44" s="502">
        <v>30</v>
      </c>
      <c r="L44" s="505" t="s">
        <v>269</v>
      </c>
      <c r="M44" s="506" t="s">
        <v>269</v>
      </c>
      <c r="N44" s="504">
        <v>30</v>
      </c>
      <c r="P44" s="410"/>
      <c r="Q44" s="411"/>
      <c r="R44" s="423"/>
    </row>
    <row r="45" spans="1:18" ht="20.100000000000001" customHeight="1">
      <c r="B45" s="490"/>
      <c r="C45" s="456" t="s">
        <v>312</v>
      </c>
      <c r="D45" s="456" t="s">
        <v>402</v>
      </c>
      <c r="E45" s="456" t="s">
        <v>355</v>
      </c>
      <c r="F45" s="456" t="s">
        <v>355</v>
      </c>
      <c r="G45" s="502">
        <v>61</v>
      </c>
      <c r="H45" s="502">
        <v>63</v>
      </c>
      <c r="I45" s="502">
        <v>64</v>
      </c>
      <c r="J45" s="502">
        <v>64</v>
      </c>
      <c r="K45" s="502">
        <v>64.540000000000006</v>
      </c>
      <c r="L45" s="505" t="s">
        <v>269</v>
      </c>
      <c r="M45" s="506" t="s">
        <v>269</v>
      </c>
      <c r="N45" s="504">
        <v>63.47</v>
      </c>
      <c r="P45" s="410"/>
      <c r="Q45" s="411"/>
      <c r="R45" s="423"/>
    </row>
    <row r="46" spans="1:18" s="500" customFormat="1" ht="20.100000000000001" customHeight="1">
      <c r="A46" s="498"/>
      <c r="B46" s="499"/>
      <c r="C46" s="456" t="s">
        <v>392</v>
      </c>
      <c r="D46" s="456" t="s">
        <v>381</v>
      </c>
      <c r="E46" s="456" t="s">
        <v>355</v>
      </c>
      <c r="F46" s="456" t="s">
        <v>355</v>
      </c>
      <c r="G46" s="502">
        <v>64</v>
      </c>
      <c r="H46" s="502">
        <v>64</v>
      </c>
      <c r="I46" s="502">
        <v>64</v>
      </c>
      <c r="J46" s="502">
        <v>64</v>
      </c>
      <c r="K46" s="502">
        <v>64</v>
      </c>
      <c r="L46" s="502" t="s">
        <v>269</v>
      </c>
      <c r="M46" s="503" t="s">
        <v>269</v>
      </c>
      <c r="N46" s="504">
        <v>64</v>
      </c>
      <c r="P46" s="410"/>
      <c r="Q46" s="411"/>
      <c r="R46" s="501"/>
    </row>
    <row r="47" spans="1:18" ht="21" customHeight="1">
      <c r="B47" s="462" t="s">
        <v>403</v>
      </c>
      <c r="C47" s="456" t="s">
        <v>312</v>
      </c>
      <c r="D47" s="456" t="s">
        <v>404</v>
      </c>
      <c r="E47" s="456" t="s">
        <v>355</v>
      </c>
      <c r="F47" s="456" t="s">
        <v>355</v>
      </c>
      <c r="G47" s="405">
        <v>68.44</v>
      </c>
      <c r="H47" s="405">
        <v>69.67</v>
      </c>
      <c r="I47" s="405">
        <v>74.56</v>
      </c>
      <c r="J47" s="405">
        <v>70.89</v>
      </c>
      <c r="K47" s="405">
        <v>69.67</v>
      </c>
      <c r="L47" s="406" t="s">
        <v>269</v>
      </c>
      <c r="M47" s="507" t="s">
        <v>269</v>
      </c>
      <c r="N47" s="496">
        <v>70.81</v>
      </c>
      <c r="P47" s="410"/>
      <c r="Q47" s="411"/>
      <c r="R47" s="423"/>
    </row>
    <row r="48" spans="1:18" ht="21" customHeight="1">
      <c r="B48" s="462" t="s">
        <v>405</v>
      </c>
      <c r="C48" s="456" t="s">
        <v>312</v>
      </c>
      <c r="D48" s="456" t="s">
        <v>269</v>
      </c>
      <c r="E48" s="456" t="s">
        <v>355</v>
      </c>
      <c r="F48" s="456" t="s">
        <v>355</v>
      </c>
      <c r="G48" s="405">
        <v>146</v>
      </c>
      <c r="H48" s="405">
        <v>151.97999999999999</v>
      </c>
      <c r="I48" s="405">
        <v>151.97999999999999</v>
      </c>
      <c r="J48" s="405">
        <v>151.97999999999999</v>
      </c>
      <c r="K48" s="405">
        <v>156</v>
      </c>
      <c r="L48" s="406" t="s">
        <v>269</v>
      </c>
      <c r="M48" s="507" t="s">
        <v>269</v>
      </c>
      <c r="N48" s="496">
        <v>151.94</v>
      </c>
      <c r="P48" s="410"/>
      <c r="Q48" s="411"/>
      <c r="R48" s="423"/>
    </row>
    <row r="49" spans="1:18" ht="20.100000000000001" customHeight="1">
      <c r="B49" s="462" t="s">
        <v>406</v>
      </c>
      <c r="C49" s="456" t="s">
        <v>399</v>
      </c>
      <c r="D49" s="456" t="s">
        <v>304</v>
      </c>
      <c r="E49" s="456" t="s">
        <v>355</v>
      </c>
      <c r="F49" s="456" t="s">
        <v>355</v>
      </c>
      <c r="G49" s="502">
        <v>361.85</v>
      </c>
      <c r="H49" s="502">
        <v>361.85</v>
      </c>
      <c r="I49" s="502">
        <v>361.85</v>
      </c>
      <c r="J49" s="502">
        <v>361.85</v>
      </c>
      <c r="K49" s="502">
        <v>361.85</v>
      </c>
      <c r="L49" s="505" t="s">
        <v>269</v>
      </c>
      <c r="M49" s="506" t="s">
        <v>269</v>
      </c>
      <c r="N49" s="504">
        <v>361.85</v>
      </c>
      <c r="P49" s="410"/>
      <c r="Q49" s="411"/>
      <c r="R49" s="423"/>
    </row>
    <row r="50" spans="1:18" s="500" customFormat="1" ht="20.100000000000001" customHeight="1">
      <c r="A50" s="498"/>
      <c r="B50" s="499"/>
      <c r="C50" s="456" t="s">
        <v>322</v>
      </c>
      <c r="D50" s="456" t="s">
        <v>304</v>
      </c>
      <c r="E50" s="456" t="s">
        <v>355</v>
      </c>
      <c r="F50" s="456" t="s">
        <v>355</v>
      </c>
      <c r="G50" s="502">
        <v>232.51</v>
      </c>
      <c r="H50" s="502">
        <v>232.51</v>
      </c>
      <c r="I50" s="502">
        <v>232.51</v>
      </c>
      <c r="J50" s="502">
        <v>232.51</v>
      </c>
      <c r="K50" s="502">
        <v>232.51</v>
      </c>
      <c r="L50" s="502" t="s">
        <v>269</v>
      </c>
      <c r="M50" s="503" t="s">
        <v>269</v>
      </c>
      <c r="N50" s="504">
        <v>232.51</v>
      </c>
      <c r="P50" s="410"/>
      <c r="Q50" s="411"/>
      <c r="R50" s="501"/>
    </row>
    <row r="51" spans="1:18" ht="20.100000000000001" customHeight="1">
      <c r="B51" s="462" t="s">
        <v>407</v>
      </c>
      <c r="C51" s="456" t="s">
        <v>385</v>
      </c>
      <c r="D51" s="456" t="s">
        <v>408</v>
      </c>
      <c r="E51" s="456" t="s">
        <v>355</v>
      </c>
      <c r="F51" s="456" t="s">
        <v>355</v>
      </c>
      <c r="G51" s="502" t="s">
        <v>269</v>
      </c>
      <c r="H51" s="502">
        <v>209</v>
      </c>
      <c r="I51" s="502" t="s">
        <v>269</v>
      </c>
      <c r="J51" s="502" t="s">
        <v>269</v>
      </c>
      <c r="K51" s="502" t="s">
        <v>269</v>
      </c>
      <c r="L51" s="505">
        <v>250</v>
      </c>
      <c r="M51" s="506" t="s">
        <v>269</v>
      </c>
      <c r="N51" s="504">
        <v>233.28</v>
      </c>
      <c r="P51" s="410"/>
      <c r="Q51" s="411"/>
      <c r="R51" s="423"/>
    </row>
    <row r="52" spans="1:18" ht="20.100000000000001" customHeight="1">
      <c r="B52" s="490"/>
      <c r="C52" s="456" t="s">
        <v>385</v>
      </c>
      <c r="D52" s="456" t="s">
        <v>409</v>
      </c>
      <c r="E52" s="456" t="s">
        <v>355</v>
      </c>
      <c r="F52" s="456" t="s">
        <v>355</v>
      </c>
      <c r="G52" s="502">
        <v>269.41000000000003</v>
      </c>
      <c r="H52" s="502">
        <v>233.08</v>
      </c>
      <c r="I52" s="502">
        <v>242.33</v>
      </c>
      <c r="J52" s="502">
        <v>223.65</v>
      </c>
      <c r="K52" s="502">
        <v>239.33</v>
      </c>
      <c r="L52" s="505">
        <v>230</v>
      </c>
      <c r="M52" s="506" t="s">
        <v>269</v>
      </c>
      <c r="N52" s="504">
        <v>240.59</v>
      </c>
      <c r="P52" s="410"/>
      <c r="Q52" s="411"/>
      <c r="R52" s="423"/>
    </row>
    <row r="53" spans="1:18" ht="20.100000000000001" customHeight="1">
      <c r="B53" s="490"/>
      <c r="C53" s="456" t="s">
        <v>353</v>
      </c>
      <c r="D53" s="456" t="s">
        <v>409</v>
      </c>
      <c r="E53" s="456" t="s">
        <v>355</v>
      </c>
      <c r="F53" s="456" t="s">
        <v>355</v>
      </c>
      <c r="G53" s="502">
        <v>316</v>
      </c>
      <c r="H53" s="502">
        <v>329</v>
      </c>
      <c r="I53" s="502">
        <v>323</v>
      </c>
      <c r="J53" s="502">
        <v>263</v>
      </c>
      <c r="K53" s="502">
        <v>333</v>
      </c>
      <c r="L53" s="505">
        <v>315</v>
      </c>
      <c r="M53" s="506" t="s">
        <v>269</v>
      </c>
      <c r="N53" s="504">
        <v>316.39999999999998</v>
      </c>
      <c r="P53" s="410"/>
      <c r="Q53" s="411"/>
      <c r="R53" s="423"/>
    </row>
    <row r="54" spans="1:18" s="500" customFormat="1" ht="20.100000000000001" customHeight="1">
      <c r="A54" s="498"/>
      <c r="B54" s="499"/>
      <c r="C54" s="456" t="s">
        <v>311</v>
      </c>
      <c r="D54" s="456" t="s">
        <v>409</v>
      </c>
      <c r="E54" s="456" t="s">
        <v>355</v>
      </c>
      <c r="F54" s="456" t="s">
        <v>355</v>
      </c>
      <c r="G54" s="405">
        <v>270</v>
      </c>
      <c r="H54" s="405">
        <v>270</v>
      </c>
      <c r="I54" s="405">
        <v>270</v>
      </c>
      <c r="J54" s="405">
        <v>270</v>
      </c>
      <c r="K54" s="405">
        <v>270</v>
      </c>
      <c r="L54" s="405" t="s">
        <v>269</v>
      </c>
      <c r="M54" s="495" t="s">
        <v>269</v>
      </c>
      <c r="N54" s="496">
        <v>270</v>
      </c>
      <c r="P54" s="410"/>
      <c r="Q54" s="411"/>
      <c r="R54" s="501"/>
    </row>
    <row r="55" spans="1:18" ht="20.100000000000001" customHeight="1">
      <c r="B55" s="490" t="s">
        <v>410</v>
      </c>
      <c r="C55" s="456" t="s">
        <v>312</v>
      </c>
      <c r="D55" s="456" t="s">
        <v>411</v>
      </c>
      <c r="E55" s="456" t="s">
        <v>305</v>
      </c>
      <c r="F55" s="456" t="s">
        <v>355</v>
      </c>
      <c r="G55" s="405">
        <v>90</v>
      </c>
      <c r="H55" s="405">
        <v>95</v>
      </c>
      <c r="I55" s="405">
        <v>105</v>
      </c>
      <c r="J55" s="405">
        <v>105</v>
      </c>
      <c r="K55" s="405">
        <v>100</v>
      </c>
      <c r="L55" s="406" t="s">
        <v>269</v>
      </c>
      <c r="M55" s="507" t="s">
        <v>269</v>
      </c>
      <c r="N55" s="496">
        <v>99.64</v>
      </c>
      <c r="P55" s="410"/>
      <c r="Q55" s="411"/>
      <c r="R55" s="423"/>
    </row>
    <row r="56" spans="1:18" ht="20.100000000000001" customHeight="1">
      <c r="B56" s="490"/>
      <c r="C56" s="456" t="s">
        <v>312</v>
      </c>
      <c r="D56" s="456" t="s">
        <v>412</v>
      </c>
      <c r="E56" s="456" t="s">
        <v>305</v>
      </c>
      <c r="F56" s="456" t="s">
        <v>413</v>
      </c>
      <c r="G56" s="405">
        <v>90</v>
      </c>
      <c r="H56" s="405">
        <v>100</v>
      </c>
      <c r="I56" s="405">
        <v>80</v>
      </c>
      <c r="J56" s="405">
        <v>75</v>
      </c>
      <c r="K56" s="405">
        <v>75</v>
      </c>
      <c r="L56" s="406" t="s">
        <v>269</v>
      </c>
      <c r="M56" s="507" t="s">
        <v>269</v>
      </c>
      <c r="N56" s="496">
        <v>83.16</v>
      </c>
      <c r="P56" s="410"/>
      <c r="Q56" s="411"/>
      <c r="R56" s="423"/>
    </row>
    <row r="57" spans="1:18" ht="20.100000000000001" customHeight="1">
      <c r="B57" s="490"/>
      <c r="C57" s="456" t="s">
        <v>399</v>
      </c>
      <c r="D57" s="456" t="s">
        <v>414</v>
      </c>
      <c r="E57" s="456" t="s">
        <v>305</v>
      </c>
      <c r="F57" s="456" t="s">
        <v>415</v>
      </c>
      <c r="G57" s="405">
        <v>71.25</v>
      </c>
      <c r="H57" s="405">
        <v>71.25</v>
      </c>
      <c r="I57" s="405">
        <v>71.25</v>
      </c>
      <c r="J57" s="405">
        <v>71.25</v>
      </c>
      <c r="K57" s="405">
        <v>71.25</v>
      </c>
      <c r="L57" s="406" t="s">
        <v>269</v>
      </c>
      <c r="M57" s="507" t="s">
        <v>269</v>
      </c>
      <c r="N57" s="496">
        <v>71.25</v>
      </c>
      <c r="P57" s="410"/>
      <c r="Q57" s="411"/>
      <c r="R57" s="423"/>
    </row>
    <row r="58" spans="1:18" ht="20.100000000000001" customHeight="1">
      <c r="B58" s="490"/>
      <c r="C58" s="456" t="s">
        <v>312</v>
      </c>
      <c r="D58" s="456" t="s">
        <v>414</v>
      </c>
      <c r="E58" s="456" t="s">
        <v>305</v>
      </c>
      <c r="F58" s="456" t="s">
        <v>415</v>
      </c>
      <c r="G58" s="405">
        <v>79</v>
      </c>
      <c r="H58" s="405">
        <v>77</v>
      </c>
      <c r="I58" s="405">
        <v>75</v>
      </c>
      <c r="J58" s="405">
        <v>70</v>
      </c>
      <c r="K58" s="405">
        <v>74</v>
      </c>
      <c r="L58" s="406" t="s">
        <v>269</v>
      </c>
      <c r="M58" s="507" t="s">
        <v>269</v>
      </c>
      <c r="N58" s="496">
        <v>74.66</v>
      </c>
      <c r="P58" s="410"/>
      <c r="Q58" s="411"/>
      <c r="R58" s="423"/>
    </row>
    <row r="59" spans="1:18" s="500" customFormat="1" ht="20.100000000000001" customHeight="1">
      <c r="A59" s="498"/>
      <c r="B59" s="499"/>
      <c r="C59" s="456" t="s">
        <v>337</v>
      </c>
      <c r="D59" s="456" t="s">
        <v>381</v>
      </c>
      <c r="E59" s="456" t="s">
        <v>305</v>
      </c>
      <c r="F59" s="456" t="s">
        <v>413</v>
      </c>
      <c r="G59" s="405">
        <v>79.47</v>
      </c>
      <c r="H59" s="405">
        <v>79.47</v>
      </c>
      <c r="I59" s="405">
        <v>79.47</v>
      </c>
      <c r="J59" s="405">
        <v>79.47</v>
      </c>
      <c r="K59" s="405">
        <v>79.47</v>
      </c>
      <c r="L59" s="405" t="s">
        <v>269</v>
      </c>
      <c r="M59" s="495" t="s">
        <v>269</v>
      </c>
      <c r="N59" s="496">
        <v>79.47</v>
      </c>
      <c r="P59" s="410"/>
      <c r="Q59" s="411"/>
      <c r="R59" s="501"/>
    </row>
    <row r="60" spans="1:18" s="508" customFormat="1" ht="20.100000000000001" customHeight="1">
      <c r="A60" s="497"/>
      <c r="B60" s="462" t="s">
        <v>416</v>
      </c>
      <c r="C60" s="456" t="s">
        <v>385</v>
      </c>
      <c r="D60" s="456" t="s">
        <v>417</v>
      </c>
      <c r="E60" s="456" t="s">
        <v>355</v>
      </c>
      <c r="F60" s="456" t="s">
        <v>418</v>
      </c>
      <c r="G60" s="405">
        <v>63.4</v>
      </c>
      <c r="H60" s="405">
        <v>59.56</v>
      </c>
      <c r="I60" s="405">
        <v>57.91</v>
      </c>
      <c r="J60" s="405">
        <v>59.37</v>
      </c>
      <c r="K60" s="405">
        <v>63.73</v>
      </c>
      <c r="L60" s="405">
        <v>58.81</v>
      </c>
      <c r="M60" s="495" t="s">
        <v>269</v>
      </c>
      <c r="N60" s="496">
        <v>60.23</v>
      </c>
      <c r="P60" s="410"/>
      <c r="Q60" s="411"/>
      <c r="R60" s="423"/>
    </row>
    <row r="61" spans="1:18" ht="20.100000000000001" customHeight="1">
      <c r="B61" s="490"/>
      <c r="C61" s="456" t="s">
        <v>353</v>
      </c>
      <c r="D61" s="456" t="s">
        <v>417</v>
      </c>
      <c r="E61" s="456" t="s">
        <v>355</v>
      </c>
      <c r="F61" s="456" t="s">
        <v>418</v>
      </c>
      <c r="G61" s="405">
        <v>125</v>
      </c>
      <c r="H61" s="405">
        <v>113</v>
      </c>
      <c r="I61" s="405">
        <v>104</v>
      </c>
      <c r="J61" s="405">
        <v>90</v>
      </c>
      <c r="K61" s="405">
        <v>117</v>
      </c>
      <c r="L61" s="405">
        <v>123</v>
      </c>
      <c r="M61" s="495" t="s">
        <v>269</v>
      </c>
      <c r="N61" s="496">
        <v>113.96</v>
      </c>
      <c r="P61" s="410"/>
      <c r="Q61" s="411"/>
      <c r="R61" s="423"/>
    </row>
    <row r="62" spans="1:18" ht="20.100000000000001" customHeight="1">
      <c r="B62" s="490"/>
      <c r="C62" s="456" t="s">
        <v>312</v>
      </c>
      <c r="D62" s="456" t="s">
        <v>419</v>
      </c>
      <c r="E62" s="456" t="s">
        <v>355</v>
      </c>
      <c r="F62" s="456" t="s">
        <v>355</v>
      </c>
      <c r="G62" s="405">
        <v>160</v>
      </c>
      <c r="H62" s="405">
        <v>150</v>
      </c>
      <c r="I62" s="405">
        <v>150</v>
      </c>
      <c r="J62" s="405">
        <v>145</v>
      </c>
      <c r="K62" s="405">
        <v>145</v>
      </c>
      <c r="L62" s="405" t="s">
        <v>269</v>
      </c>
      <c r="M62" s="495" t="s">
        <v>269</v>
      </c>
      <c r="N62" s="496">
        <v>149.37</v>
      </c>
      <c r="P62" s="410"/>
      <c r="Q62" s="411"/>
      <c r="R62" s="423"/>
    </row>
    <row r="63" spans="1:18" ht="20.100000000000001" customHeight="1">
      <c r="B63" s="490"/>
      <c r="C63" s="456" t="s">
        <v>385</v>
      </c>
      <c r="D63" s="456" t="s">
        <v>420</v>
      </c>
      <c r="E63" s="456" t="s">
        <v>355</v>
      </c>
      <c r="F63" s="456" t="s">
        <v>355</v>
      </c>
      <c r="G63" s="405" t="s">
        <v>269</v>
      </c>
      <c r="H63" s="405">
        <v>132</v>
      </c>
      <c r="I63" s="405" t="s">
        <v>269</v>
      </c>
      <c r="J63" s="405">
        <v>148</v>
      </c>
      <c r="K63" s="405" t="s">
        <v>269</v>
      </c>
      <c r="L63" s="405">
        <v>144</v>
      </c>
      <c r="M63" s="495" t="s">
        <v>269</v>
      </c>
      <c r="N63" s="496">
        <v>139.34</v>
      </c>
      <c r="P63" s="410"/>
      <c r="Q63" s="411"/>
      <c r="R63" s="423"/>
    </row>
    <row r="64" spans="1:18" ht="20.100000000000001" customHeight="1">
      <c r="B64" s="462" t="s">
        <v>421</v>
      </c>
      <c r="C64" s="456" t="s">
        <v>385</v>
      </c>
      <c r="D64" s="456" t="s">
        <v>422</v>
      </c>
      <c r="E64" s="456" t="s">
        <v>305</v>
      </c>
      <c r="F64" s="456" t="s">
        <v>423</v>
      </c>
      <c r="G64" s="509" t="s">
        <v>269</v>
      </c>
      <c r="H64" s="509">
        <v>133</v>
      </c>
      <c r="I64" s="509" t="s">
        <v>269</v>
      </c>
      <c r="J64" s="509">
        <v>152.94</v>
      </c>
      <c r="K64" s="509" t="s">
        <v>269</v>
      </c>
      <c r="L64" s="509">
        <v>135</v>
      </c>
      <c r="M64" s="509" t="s">
        <v>269</v>
      </c>
      <c r="N64" s="510">
        <v>138.84</v>
      </c>
      <c r="P64" s="410"/>
      <c r="Q64" s="411"/>
      <c r="R64" s="423"/>
    </row>
    <row r="65" spans="1:18" ht="20.100000000000001" customHeight="1">
      <c r="B65" s="490"/>
      <c r="C65" s="456" t="s">
        <v>353</v>
      </c>
      <c r="D65" s="456" t="s">
        <v>422</v>
      </c>
      <c r="E65" s="456" t="s">
        <v>305</v>
      </c>
      <c r="F65" s="456" t="s">
        <v>423</v>
      </c>
      <c r="G65" s="509" t="s">
        <v>269</v>
      </c>
      <c r="H65" s="509">
        <v>222.94</v>
      </c>
      <c r="I65" s="509">
        <v>208.78</v>
      </c>
      <c r="J65" s="509">
        <v>208.2</v>
      </c>
      <c r="K65" s="509">
        <v>203</v>
      </c>
      <c r="L65" s="509">
        <v>204</v>
      </c>
      <c r="M65" s="509" t="s">
        <v>269</v>
      </c>
      <c r="N65" s="510">
        <v>213.44</v>
      </c>
      <c r="P65" s="410"/>
      <c r="Q65" s="411"/>
      <c r="R65" s="423"/>
    </row>
    <row r="66" spans="1:18" ht="20.100000000000001" customHeight="1">
      <c r="B66" s="490"/>
      <c r="C66" s="456" t="s">
        <v>385</v>
      </c>
      <c r="D66" s="456" t="s">
        <v>424</v>
      </c>
      <c r="E66" s="456" t="s">
        <v>305</v>
      </c>
      <c r="F66" s="456" t="s">
        <v>423</v>
      </c>
      <c r="G66" s="509">
        <v>141.18</v>
      </c>
      <c r="H66" s="509">
        <v>129.41</v>
      </c>
      <c r="I66" s="509">
        <v>115.29</v>
      </c>
      <c r="J66" s="509">
        <v>91.76</v>
      </c>
      <c r="K66" s="509">
        <v>84.71</v>
      </c>
      <c r="L66" s="509" t="s">
        <v>269</v>
      </c>
      <c r="M66" s="509" t="s">
        <v>269</v>
      </c>
      <c r="N66" s="510">
        <v>112.47</v>
      </c>
      <c r="P66" s="410"/>
      <c r="Q66" s="411"/>
      <c r="R66" s="423"/>
    </row>
    <row r="67" spans="1:18" ht="20.100000000000001" customHeight="1">
      <c r="B67" s="490"/>
      <c r="C67" s="456" t="s">
        <v>353</v>
      </c>
      <c r="D67" s="456" t="s">
        <v>424</v>
      </c>
      <c r="E67" s="456" t="s">
        <v>305</v>
      </c>
      <c r="F67" s="456" t="s">
        <v>423</v>
      </c>
      <c r="G67" s="509" t="s">
        <v>269</v>
      </c>
      <c r="H67" s="509" t="s">
        <v>269</v>
      </c>
      <c r="I67" s="509">
        <v>174</v>
      </c>
      <c r="J67" s="509">
        <v>164</v>
      </c>
      <c r="K67" s="509">
        <v>139</v>
      </c>
      <c r="L67" s="509">
        <v>139</v>
      </c>
      <c r="M67" s="509" t="s">
        <v>269</v>
      </c>
      <c r="N67" s="510">
        <v>157.02000000000001</v>
      </c>
      <c r="P67" s="410"/>
      <c r="Q67" s="411"/>
      <c r="R67" s="423"/>
    </row>
    <row r="68" spans="1:18" ht="20.100000000000001" customHeight="1">
      <c r="B68" s="490"/>
      <c r="C68" s="456" t="s">
        <v>385</v>
      </c>
      <c r="D68" s="456" t="s">
        <v>425</v>
      </c>
      <c r="E68" s="456" t="s">
        <v>305</v>
      </c>
      <c r="F68" s="456" t="s">
        <v>426</v>
      </c>
      <c r="G68" s="509" t="s">
        <v>269</v>
      </c>
      <c r="H68" s="509">
        <v>114</v>
      </c>
      <c r="I68" s="509" t="s">
        <v>269</v>
      </c>
      <c r="J68" s="509">
        <v>95.29</v>
      </c>
      <c r="K68" s="509" t="s">
        <v>269</v>
      </c>
      <c r="L68" s="509">
        <v>107.14</v>
      </c>
      <c r="M68" s="509" t="s">
        <v>269</v>
      </c>
      <c r="N68" s="510">
        <v>106.08</v>
      </c>
      <c r="P68" s="410"/>
      <c r="Q68" s="411"/>
      <c r="R68" s="423"/>
    </row>
    <row r="69" spans="1:18" ht="20.100000000000001" customHeight="1">
      <c r="B69" s="490"/>
      <c r="C69" s="456" t="s">
        <v>311</v>
      </c>
      <c r="D69" s="456" t="s">
        <v>425</v>
      </c>
      <c r="E69" s="456" t="s">
        <v>305</v>
      </c>
      <c r="F69" s="456" t="s">
        <v>426</v>
      </c>
      <c r="G69" s="509">
        <v>130</v>
      </c>
      <c r="H69" s="509">
        <v>130</v>
      </c>
      <c r="I69" s="509">
        <v>130</v>
      </c>
      <c r="J69" s="509">
        <v>130</v>
      </c>
      <c r="K69" s="509">
        <v>130</v>
      </c>
      <c r="L69" s="509" t="s">
        <v>269</v>
      </c>
      <c r="M69" s="509" t="s">
        <v>269</v>
      </c>
      <c r="N69" s="510">
        <v>130</v>
      </c>
      <c r="P69" s="410"/>
      <c r="Q69" s="411"/>
      <c r="R69" s="423"/>
    </row>
    <row r="70" spans="1:18" ht="20.100000000000001" customHeight="1">
      <c r="B70" s="462" t="s">
        <v>427</v>
      </c>
      <c r="C70" s="456" t="s">
        <v>392</v>
      </c>
      <c r="D70" s="456" t="s">
        <v>381</v>
      </c>
      <c r="E70" s="456" t="s">
        <v>355</v>
      </c>
      <c r="F70" s="456" t="s">
        <v>355</v>
      </c>
      <c r="G70" s="405">
        <v>130.4</v>
      </c>
      <c r="H70" s="405">
        <v>130.4</v>
      </c>
      <c r="I70" s="405">
        <v>130.4</v>
      </c>
      <c r="J70" s="405">
        <v>130.4</v>
      </c>
      <c r="K70" s="405">
        <v>130.4</v>
      </c>
      <c r="L70" s="406" t="s">
        <v>269</v>
      </c>
      <c r="M70" s="507" t="s">
        <v>269</v>
      </c>
      <c r="N70" s="496">
        <v>130.4</v>
      </c>
      <c r="P70" s="410"/>
      <c r="Q70" s="411"/>
      <c r="R70" s="423"/>
    </row>
    <row r="71" spans="1:18" s="500" customFormat="1" ht="20.100000000000001" customHeight="1">
      <c r="A71" s="498"/>
      <c r="B71" s="499"/>
      <c r="C71" s="456" t="s">
        <v>393</v>
      </c>
      <c r="D71" s="456" t="s">
        <v>381</v>
      </c>
      <c r="E71" s="456" t="s">
        <v>355</v>
      </c>
      <c r="F71" s="456" t="s">
        <v>355</v>
      </c>
      <c r="G71" s="405">
        <v>120</v>
      </c>
      <c r="H71" s="405">
        <v>120</v>
      </c>
      <c r="I71" s="405">
        <v>120</v>
      </c>
      <c r="J71" s="405">
        <v>118</v>
      </c>
      <c r="K71" s="405">
        <v>119</v>
      </c>
      <c r="L71" s="405" t="s">
        <v>269</v>
      </c>
      <c r="M71" s="495" t="s">
        <v>269</v>
      </c>
      <c r="N71" s="496">
        <v>119.4</v>
      </c>
      <c r="P71" s="410"/>
      <c r="Q71" s="411"/>
      <c r="R71" s="501"/>
    </row>
    <row r="72" spans="1:18" ht="20.100000000000001" customHeight="1">
      <c r="B72" s="462" t="s">
        <v>428</v>
      </c>
      <c r="C72" s="456" t="s">
        <v>385</v>
      </c>
      <c r="D72" s="456" t="s">
        <v>429</v>
      </c>
      <c r="E72" s="456" t="s">
        <v>305</v>
      </c>
      <c r="F72" s="456" t="s">
        <v>355</v>
      </c>
      <c r="G72" s="405" t="s">
        <v>269</v>
      </c>
      <c r="H72" s="405">
        <v>251</v>
      </c>
      <c r="I72" s="405">
        <v>249</v>
      </c>
      <c r="J72" s="405">
        <v>270</v>
      </c>
      <c r="K72" s="405">
        <v>268</v>
      </c>
      <c r="L72" s="405">
        <v>236</v>
      </c>
      <c r="M72" s="495" t="s">
        <v>269</v>
      </c>
      <c r="N72" s="496">
        <v>252.5</v>
      </c>
      <c r="P72" s="410"/>
      <c r="Q72" s="411"/>
      <c r="R72" s="423"/>
    </row>
    <row r="73" spans="1:18" ht="20.100000000000001" customHeight="1">
      <c r="B73" s="490"/>
      <c r="C73" s="456" t="s">
        <v>353</v>
      </c>
      <c r="D73" s="456" t="s">
        <v>429</v>
      </c>
      <c r="E73" s="456" t="s">
        <v>305</v>
      </c>
      <c r="F73" s="456" t="s">
        <v>355</v>
      </c>
      <c r="G73" s="405">
        <v>218</v>
      </c>
      <c r="H73" s="405">
        <v>221</v>
      </c>
      <c r="I73" s="405">
        <v>221</v>
      </c>
      <c r="J73" s="405">
        <v>220</v>
      </c>
      <c r="K73" s="405">
        <v>236</v>
      </c>
      <c r="L73" s="405">
        <v>229</v>
      </c>
      <c r="M73" s="495" t="s">
        <v>269</v>
      </c>
      <c r="N73" s="496">
        <v>223.41</v>
      </c>
      <c r="P73" s="410"/>
      <c r="Q73" s="411"/>
      <c r="R73" s="423"/>
    </row>
    <row r="74" spans="1:18" ht="20.100000000000001" customHeight="1">
      <c r="B74" s="490"/>
      <c r="C74" s="456" t="s">
        <v>312</v>
      </c>
      <c r="D74" s="456" t="s">
        <v>429</v>
      </c>
      <c r="E74" s="456" t="s">
        <v>305</v>
      </c>
      <c r="F74" s="456" t="s">
        <v>355</v>
      </c>
      <c r="G74" s="405">
        <v>170.29</v>
      </c>
      <c r="H74" s="405">
        <v>185</v>
      </c>
      <c r="I74" s="405">
        <v>202</v>
      </c>
      <c r="J74" s="405">
        <v>221</v>
      </c>
      <c r="K74" s="405">
        <v>234.67</v>
      </c>
      <c r="L74" s="405" t="s">
        <v>269</v>
      </c>
      <c r="M74" s="495" t="s">
        <v>269</v>
      </c>
      <c r="N74" s="496">
        <v>205.46</v>
      </c>
      <c r="P74" s="410"/>
      <c r="Q74" s="411"/>
      <c r="R74" s="423"/>
    </row>
    <row r="75" spans="1:18" ht="20.100000000000001" customHeight="1">
      <c r="B75" s="490"/>
      <c r="C75" s="456" t="s">
        <v>385</v>
      </c>
      <c r="D75" s="456" t="s">
        <v>430</v>
      </c>
      <c r="E75" s="456" t="s">
        <v>305</v>
      </c>
      <c r="F75" s="456" t="s">
        <v>355</v>
      </c>
      <c r="G75" s="405" t="s">
        <v>269</v>
      </c>
      <c r="H75" s="405">
        <v>106.72</v>
      </c>
      <c r="I75" s="405">
        <v>102.17</v>
      </c>
      <c r="J75" s="405">
        <v>95.77</v>
      </c>
      <c r="K75" s="405">
        <v>104.11</v>
      </c>
      <c r="L75" s="405">
        <v>101.85</v>
      </c>
      <c r="M75" s="495" t="s">
        <v>269</v>
      </c>
      <c r="N75" s="496">
        <v>102.21</v>
      </c>
      <c r="P75" s="410"/>
      <c r="Q75" s="411"/>
      <c r="R75" s="423"/>
    </row>
    <row r="76" spans="1:18" ht="20.100000000000001" customHeight="1">
      <c r="B76" s="490"/>
      <c r="C76" s="456" t="s">
        <v>385</v>
      </c>
      <c r="D76" s="456" t="s">
        <v>431</v>
      </c>
      <c r="E76" s="456" t="s">
        <v>305</v>
      </c>
      <c r="F76" s="456" t="s">
        <v>432</v>
      </c>
      <c r="G76" s="405">
        <v>85</v>
      </c>
      <c r="H76" s="405">
        <v>114.91</v>
      </c>
      <c r="I76" s="405">
        <v>99.28</v>
      </c>
      <c r="J76" s="405">
        <v>99.41</v>
      </c>
      <c r="K76" s="405">
        <v>97.64</v>
      </c>
      <c r="L76" s="405">
        <v>102.5</v>
      </c>
      <c r="M76" s="495" t="s">
        <v>269</v>
      </c>
      <c r="N76" s="496">
        <v>101.03</v>
      </c>
      <c r="P76" s="410"/>
      <c r="Q76" s="411"/>
      <c r="R76" s="423"/>
    </row>
    <row r="77" spans="1:18" ht="20.100000000000001" customHeight="1">
      <c r="B77" s="490"/>
      <c r="C77" s="456" t="s">
        <v>353</v>
      </c>
      <c r="D77" s="456" t="s">
        <v>431</v>
      </c>
      <c r="E77" s="456" t="s">
        <v>305</v>
      </c>
      <c r="F77" s="456" t="s">
        <v>432</v>
      </c>
      <c r="G77" s="405">
        <v>88</v>
      </c>
      <c r="H77" s="405">
        <v>96</v>
      </c>
      <c r="I77" s="405">
        <v>99</v>
      </c>
      <c r="J77" s="405">
        <v>98</v>
      </c>
      <c r="K77" s="405">
        <v>85</v>
      </c>
      <c r="L77" s="405">
        <v>94</v>
      </c>
      <c r="M77" s="495" t="s">
        <v>269</v>
      </c>
      <c r="N77" s="496">
        <v>95.94</v>
      </c>
      <c r="P77" s="410"/>
      <c r="Q77" s="411"/>
      <c r="R77" s="423"/>
    </row>
    <row r="78" spans="1:18" ht="20.100000000000001" customHeight="1">
      <c r="B78" s="490"/>
      <c r="C78" s="456" t="s">
        <v>311</v>
      </c>
      <c r="D78" s="456" t="s">
        <v>431</v>
      </c>
      <c r="E78" s="456" t="s">
        <v>305</v>
      </c>
      <c r="F78" s="456" t="s">
        <v>432</v>
      </c>
      <c r="G78" s="405">
        <v>130</v>
      </c>
      <c r="H78" s="405">
        <v>130</v>
      </c>
      <c r="I78" s="405">
        <v>130</v>
      </c>
      <c r="J78" s="405">
        <v>130</v>
      </c>
      <c r="K78" s="405">
        <v>130</v>
      </c>
      <c r="L78" s="405" t="s">
        <v>269</v>
      </c>
      <c r="M78" s="495" t="s">
        <v>269</v>
      </c>
      <c r="N78" s="496">
        <v>130</v>
      </c>
      <c r="P78" s="410"/>
      <c r="Q78" s="411"/>
      <c r="R78" s="423"/>
    </row>
    <row r="79" spans="1:18" ht="20.100000000000001" customHeight="1">
      <c r="B79" s="490"/>
      <c r="C79" s="456" t="s">
        <v>312</v>
      </c>
      <c r="D79" s="456" t="s">
        <v>431</v>
      </c>
      <c r="E79" s="456" t="s">
        <v>305</v>
      </c>
      <c r="F79" s="456" t="s">
        <v>432</v>
      </c>
      <c r="G79" s="509">
        <v>67.94</v>
      </c>
      <c r="H79" s="509">
        <v>73.37</v>
      </c>
      <c r="I79" s="509">
        <v>77.45</v>
      </c>
      <c r="J79" s="509">
        <v>77.45</v>
      </c>
      <c r="K79" s="509">
        <v>88.32</v>
      </c>
      <c r="L79" s="509" t="s">
        <v>269</v>
      </c>
      <c r="M79" s="509" t="s">
        <v>269</v>
      </c>
      <c r="N79" s="510">
        <v>77.66</v>
      </c>
      <c r="P79" s="410"/>
      <c r="Q79" s="411"/>
      <c r="R79" s="423"/>
    </row>
    <row r="80" spans="1:18" ht="20.100000000000001" customHeight="1">
      <c r="B80" s="462" t="s">
        <v>433</v>
      </c>
      <c r="C80" s="456" t="s">
        <v>434</v>
      </c>
      <c r="D80" s="456" t="s">
        <v>381</v>
      </c>
      <c r="E80" s="456" t="s">
        <v>355</v>
      </c>
      <c r="F80" s="456" t="s">
        <v>355</v>
      </c>
      <c r="G80" s="405">
        <v>73.3</v>
      </c>
      <c r="H80" s="405">
        <v>73.3</v>
      </c>
      <c r="I80" s="405">
        <v>73.3</v>
      </c>
      <c r="J80" s="405">
        <v>73.3</v>
      </c>
      <c r="K80" s="405">
        <v>73.3</v>
      </c>
      <c r="L80" s="405" t="s">
        <v>269</v>
      </c>
      <c r="M80" s="495" t="s">
        <v>269</v>
      </c>
      <c r="N80" s="496">
        <v>73.3</v>
      </c>
      <c r="P80" s="410"/>
      <c r="Q80" s="411"/>
      <c r="R80" s="423"/>
    </row>
    <row r="81" spans="2:18" ht="20.100000000000001" customHeight="1">
      <c r="B81" s="490"/>
      <c r="C81" s="456" t="s">
        <v>393</v>
      </c>
      <c r="D81" s="456" t="s">
        <v>381</v>
      </c>
      <c r="E81" s="456" t="s">
        <v>355</v>
      </c>
      <c r="F81" s="456" t="s">
        <v>355</v>
      </c>
      <c r="G81" s="405">
        <v>35</v>
      </c>
      <c r="H81" s="405">
        <v>35</v>
      </c>
      <c r="I81" s="405">
        <v>35</v>
      </c>
      <c r="J81" s="405">
        <v>35</v>
      </c>
      <c r="K81" s="405">
        <v>35</v>
      </c>
      <c r="L81" s="405" t="s">
        <v>269</v>
      </c>
      <c r="M81" s="495" t="s">
        <v>269</v>
      </c>
      <c r="N81" s="496">
        <v>35</v>
      </c>
      <c r="P81" s="410"/>
      <c r="Q81" s="411"/>
      <c r="R81" s="423"/>
    </row>
    <row r="82" spans="2:18" ht="20.100000000000001" customHeight="1" thickBot="1">
      <c r="B82" s="416"/>
      <c r="C82" s="511" t="s">
        <v>435</v>
      </c>
      <c r="D82" s="511" t="s">
        <v>381</v>
      </c>
      <c r="E82" s="511" t="s">
        <v>355</v>
      </c>
      <c r="F82" s="511" t="s">
        <v>355</v>
      </c>
      <c r="G82" s="512">
        <v>30</v>
      </c>
      <c r="H82" s="512">
        <v>30</v>
      </c>
      <c r="I82" s="512">
        <v>30</v>
      </c>
      <c r="J82" s="512">
        <v>30</v>
      </c>
      <c r="K82" s="512">
        <v>30</v>
      </c>
      <c r="L82" s="512" t="s">
        <v>269</v>
      </c>
      <c r="M82" s="512" t="s">
        <v>269</v>
      </c>
      <c r="N82" s="513">
        <v>30</v>
      </c>
      <c r="P82" s="410"/>
      <c r="Q82" s="411"/>
      <c r="R82" s="423"/>
    </row>
    <row r="83" spans="2:18" ht="16.350000000000001" customHeight="1">
      <c r="N83" s="178" t="s">
        <v>150</v>
      </c>
      <c r="P83" s="410"/>
      <c r="Q83" s="411"/>
    </row>
    <row r="84" spans="2:18" ht="16.350000000000001" customHeight="1">
      <c r="M84" s="514"/>
      <c r="N84" s="330"/>
      <c r="P84" s="410"/>
      <c r="Q84" s="411"/>
    </row>
    <row r="85" spans="2:18" ht="16.350000000000001" customHeight="1">
      <c r="P85" s="410"/>
      <c r="Q85" s="411"/>
    </row>
    <row r="86" spans="2:18" ht="16.350000000000001" customHeight="1">
      <c r="P86" s="410"/>
      <c r="Q86" s="411"/>
    </row>
    <row r="87" spans="2:18" ht="16.350000000000001" customHeight="1">
      <c r="Q87" s="423"/>
    </row>
    <row r="88" spans="2:18" ht="16.350000000000001" customHeight="1">
      <c r="Q88" s="423"/>
    </row>
    <row r="89" spans="2:18" ht="16.350000000000001" customHeight="1">
      <c r="Q89" s="42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5" customWidth="1"/>
    <col min="2" max="2" width="36.28515625" style="488" bestFit="1" customWidth="1"/>
    <col min="3" max="3" width="12.7109375" style="488" customWidth="1"/>
    <col min="4" max="4" width="29.5703125" style="488" bestFit="1" customWidth="1"/>
    <col min="5" max="5" width="7.7109375" style="488" customWidth="1"/>
    <col min="6" max="6" width="21.7109375" style="488" customWidth="1"/>
    <col min="7" max="7" width="51.7109375" style="488" bestFit="1" customWidth="1"/>
    <col min="8" max="8" width="3.7109375" style="365" customWidth="1"/>
    <col min="9" max="9" width="8.28515625" style="365" bestFit="1" customWidth="1"/>
    <col min="10" max="10" width="10.85546875" style="516" bestFit="1" customWidth="1"/>
    <col min="11" max="11" width="9.28515625" style="365" customWidth="1"/>
    <col min="12" max="12" width="12.5703125" style="365"/>
    <col min="13" max="14" width="14.7109375" style="365" bestFit="1" customWidth="1"/>
    <col min="15" max="15" width="12.85546875" style="365" bestFit="1" customWidth="1"/>
    <col min="16" max="16384" width="12.5703125" style="365"/>
  </cols>
  <sheetData>
    <row r="2" spans="1:11">
      <c r="G2" s="368"/>
      <c r="H2" s="369"/>
    </row>
    <row r="3" spans="1:11" ht="8.25" customHeight="1">
      <c r="H3" s="369"/>
    </row>
    <row r="4" spans="1:11" ht="0.75" customHeight="1" thickBot="1">
      <c r="H4" s="369"/>
    </row>
    <row r="5" spans="1:11" ht="26.25" customHeight="1" thickBot="1">
      <c r="B5" s="438" t="s">
        <v>436</v>
      </c>
      <c r="C5" s="439"/>
      <c r="D5" s="439"/>
      <c r="E5" s="439"/>
      <c r="F5" s="439"/>
      <c r="G5" s="440"/>
      <c r="H5" s="371"/>
    </row>
    <row r="6" spans="1:11" ht="15" customHeight="1">
      <c r="B6" s="442"/>
      <c r="C6" s="442"/>
      <c r="D6" s="442"/>
      <c r="E6" s="442"/>
      <c r="F6" s="442"/>
      <c r="G6" s="442"/>
      <c r="H6" s="373"/>
    </row>
    <row r="7" spans="1:11" ht="15" customHeight="1">
      <c r="B7" s="442" t="s">
        <v>357</v>
      </c>
      <c r="C7" s="442"/>
      <c r="D7" s="442"/>
      <c r="E7" s="442"/>
      <c r="F7" s="442"/>
      <c r="G7" s="442"/>
      <c r="H7" s="373"/>
    </row>
    <row r="8" spans="1:11" ht="15" customHeight="1">
      <c r="B8" s="517"/>
      <c r="C8" s="517"/>
      <c r="D8" s="517"/>
      <c r="E8" s="517"/>
      <c r="F8" s="517"/>
      <c r="G8" s="517"/>
      <c r="H8" s="373"/>
    </row>
    <row r="9" spans="1:11" ht="16.5" customHeight="1">
      <c r="B9" s="380" t="s">
        <v>358</v>
      </c>
      <c r="C9" s="380"/>
      <c r="D9" s="380"/>
      <c r="E9" s="380"/>
      <c r="F9" s="380"/>
      <c r="G9" s="380"/>
      <c r="H9" s="373"/>
    </row>
    <row r="10" spans="1:11" s="383" customFormat="1" ht="12" customHeight="1">
      <c r="A10" s="518"/>
      <c r="B10" s="519"/>
      <c r="C10" s="519"/>
      <c r="D10" s="519"/>
      <c r="E10" s="519"/>
      <c r="F10" s="519"/>
      <c r="G10" s="519"/>
      <c r="H10" s="373"/>
      <c r="J10" s="520"/>
    </row>
    <row r="11" spans="1:11" ht="17.25" customHeight="1">
      <c r="A11" s="521"/>
      <c r="B11" s="522" t="s">
        <v>122</v>
      </c>
      <c r="C11" s="522"/>
      <c r="D11" s="522"/>
      <c r="E11" s="522"/>
      <c r="F11" s="522"/>
      <c r="G11" s="522"/>
      <c r="H11" s="523"/>
    </row>
    <row r="12" spans="1:11" ht="6.75" customHeight="1" thickBot="1">
      <c r="A12" s="521"/>
      <c r="B12" s="519"/>
      <c r="C12" s="519"/>
      <c r="D12" s="519"/>
      <c r="E12" s="519"/>
      <c r="F12" s="519"/>
      <c r="G12" s="519"/>
      <c r="H12" s="523"/>
    </row>
    <row r="13" spans="1:11" ht="16.350000000000001" customHeight="1">
      <c r="A13" s="521"/>
      <c r="B13" s="387" t="s">
        <v>246</v>
      </c>
      <c r="C13" s="388" t="s">
        <v>294</v>
      </c>
      <c r="D13" s="389" t="s">
        <v>295</v>
      </c>
      <c r="E13" s="388" t="s">
        <v>296</v>
      </c>
      <c r="F13" s="389" t="s">
        <v>297</v>
      </c>
      <c r="G13" s="451" t="s">
        <v>359</v>
      </c>
      <c r="H13" s="524"/>
    </row>
    <row r="14" spans="1:11" ht="16.350000000000001" customHeight="1">
      <c r="A14" s="521"/>
      <c r="B14" s="396"/>
      <c r="C14" s="397"/>
      <c r="D14" s="452" t="s">
        <v>300</v>
      </c>
      <c r="E14" s="397"/>
      <c r="F14" s="398"/>
      <c r="G14" s="453" t="s">
        <v>360</v>
      </c>
      <c r="H14" s="525"/>
    </row>
    <row r="15" spans="1:11" s="508" customFormat="1" ht="30" customHeight="1">
      <c r="A15" s="521"/>
      <c r="B15" s="403" t="s">
        <v>372</v>
      </c>
      <c r="C15" s="404" t="s">
        <v>361</v>
      </c>
      <c r="D15" s="404" t="s">
        <v>374</v>
      </c>
      <c r="E15" s="404" t="s">
        <v>355</v>
      </c>
      <c r="F15" s="404" t="s">
        <v>375</v>
      </c>
      <c r="G15" s="458">
        <v>200</v>
      </c>
      <c r="H15" s="432"/>
      <c r="I15" s="466"/>
      <c r="J15" s="411"/>
      <c r="K15" s="526"/>
    </row>
    <row r="16" spans="1:11" s="508" customFormat="1" ht="30" customHeight="1">
      <c r="A16" s="521"/>
      <c r="B16" s="413"/>
      <c r="C16" s="404" t="s">
        <v>361</v>
      </c>
      <c r="D16" s="404" t="s">
        <v>377</v>
      </c>
      <c r="E16" s="404" t="s">
        <v>355</v>
      </c>
      <c r="F16" s="404" t="s">
        <v>437</v>
      </c>
      <c r="G16" s="458">
        <v>216.72</v>
      </c>
      <c r="H16" s="432"/>
      <c r="I16" s="466"/>
      <c r="J16" s="411"/>
      <c r="K16" s="526"/>
    </row>
    <row r="17" spans="1:11" s="500" customFormat="1" ht="30" customHeight="1">
      <c r="A17" s="527"/>
      <c r="B17" s="414"/>
      <c r="C17" s="404" t="s">
        <v>361</v>
      </c>
      <c r="D17" s="404" t="s">
        <v>379</v>
      </c>
      <c r="E17" s="404" t="s">
        <v>355</v>
      </c>
      <c r="F17" s="404" t="s">
        <v>375</v>
      </c>
      <c r="G17" s="458">
        <v>168.04</v>
      </c>
      <c r="H17" s="528"/>
      <c r="I17" s="466"/>
      <c r="J17" s="411"/>
      <c r="K17" s="529"/>
    </row>
    <row r="18" spans="1:11" s="412" customFormat="1" ht="30" customHeight="1">
      <c r="A18" s="515"/>
      <c r="B18" s="530" t="s">
        <v>384</v>
      </c>
      <c r="C18" s="404" t="s">
        <v>361</v>
      </c>
      <c r="D18" s="404" t="s">
        <v>381</v>
      </c>
      <c r="E18" s="404" t="s">
        <v>355</v>
      </c>
      <c r="F18" s="404" t="s">
        <v>438</v>
      </c>
      <c r="G18" s="458">
        <v>47.73</v>
      </c>
      <c r="H18" s="409"/>
      <c r="I18" s="466"/>
      <c r="J18" s="411"/>
      <c r="K18" s="466"/>
    </row>
    <row r="19" spans="1:11" s="412" customFormat="1" ht="30" customHeight="1">
      <c r="A19" s="515"/>
      <c r="B19" s="530" t="s">
        <v>387</v>
      </c>
      <c r="C19" s="404" t="s">
        <v>361</v>
      </c>
      <c r="D19" s="404" t="s">
        <v>304</v>
      </c>
      <c r="E19" s="404" t="s">
        <v>355</v>
      </c>
      <c r="F19" s="404" t="s">
        <v>439</v>
      </c>
      <c r="G19" s="458">
        <v>45.41</v>
      </c>
      <c r="H19" s="409"/>
      <c r="I19" s="466"/>
      <c r="J19" s="411"/>
      <c r="K19" s="466"/>
    </row>
    <row r="20" spans="1:11" s="412" customFormat="1" ht="30" customHeight="1">
      <c r="A20" s="515"/>
      <c r="B20" s="530" t="s">
        <v>391</v>
      </c>
      <c r="C20" s="404" t="s">
        <v>361</v>
      </c>
      <c r="D20" s="404" t="s">
        <v>381</v>
      </c>
      <c r="E20" s="404" t="s">
        <v>355</v>
      </c>
      <c r="F20" s="404" t="s">
        <v>355</v>
      </c>
      <c r="G20" s="458">
        <v>27.78</v>
      </c>
      <c r="H20" s="409"/>
      <c r="I20" s="466"/>
      <c r="J20" s="411"/>
      <c r="K20" s="466"/>
    </row>
    <row r="21" spans="1:11" s="412" customFormat="1" ht="30" customHeight="1">
      <c r="A21" s="515"/>
      <c r="B21" s="531" t="s">
        <v>394</v>
      </c>
      <c r="C21" s="404" t="s">
        <v>361</v>
      </c>
      <c r="D21" s="404" t="s">
        <v>395</v>
      </c>
      <c r="E21" s="404" t="s">
        <v>355</v>
      </c>
      <c r="F21" s="404" t="s">
        <v>440</v>
      </c>
      <c r="G21" s="532">
        <v>196.58</v>
      </c>
      <c r="H21" s="409"/>
      <c r="I21" s="466"/>
      <c r="J21" s="411"/>
      <c r="K21" s="466"/>
    </row>
    <row r="22" spans="1:11" s="412" customFormat="1" ht="30" customHeight="1">
      <c r="A22" s="515"/>
      <c r="B22" s="530" t="s">
        <v>398</v>
      </c>
      <c r="C22" s="404" t="s">
        <v>361</v>
      </c>
      <c r="D22" s="404" t="s">
        <v>381</v>
      </c>
      <c r="E22" s="404" t="s">
        <v>355</v>
      </c>
      <c r="F22" s="404" t="s">
        <v>355</v>
      </c>
      <c r="G22" s="458">
        <v>73.56</v>
      </c>
      <c r="H22" s="409"/>
      <c r="I22" s="466"/>
      <c r="J22" s="411"/>
      <c r="K22" s="466"/>
    </row>
    <row r="23" spans="1:11" s="412" customFormat="1" ht="30" customHeight="1">
      <c r="A23" s="515"/>
      <c r="B23" s="530" t="s">
        <v>400</v>
      </c>
      <c r="C23" s="404" t="s">
        <v>361</v>
      </c>
      <c r="D23" s="404" t="s">
        <v>381</v>
      </c>
      <c r="E23" s="404" t="s">
        <v>355</v>
      </c>
      <c r="F23" s="404" t="s">
        <v>355</v>
      </c>
      <c r="G23" s="458">
        <v>53.49</v>
      </c>
      <c r="H23" s="409"/>
      <c r="I23" s="466"/>
      <c r="J23" s="411"/>
      <c r="K23" s="466"/>
    </row>
    <row r="24" spans="1:11" s="412" customFormat="1" ht="30" customHeight="1">
      <c r="A24" s="515"/>
      <c r="B24" s="530" t="s">
        <v>406</v>
      </c>
      <c r="C24" s="404" t="s">
        <v>361</v>
      </c>
      <c r="D24" s="404" t="s">
        <v>304</v>
      </c>
      <c r="E24" s="404" t="s">
        <v>355</v>
      </c>
      <c r="F24" s="404" t="s">
        <v>355</v>
      </c>
      <c r="G24" s="458">
        <v>232.96</v>
      </c>
      <c r="H24" s="409"/>
      <c r="I24" s="466"/>
      <c r="J24" s="411"/>
      <c r="K24" s="466"/>
    </row>
    <row r="25" spans="1:11" s="412" customFormat="1" ht="30" customHeight="1">
      <c r="A25" s="515"/>
      <c r="B25" s="530" t="s">
        <v>407</v>
      </c>
      <c r="C25" s="404" t="s">
        <v>361</v>
      </c>
      <c r="D25" s="404" t="s">
        <v>381</v>
      </c>
      <c r="E25" s="404" t="s">
        <v>355</v>
      </c>
      <c r="F25" s="404" t="s">
        <v>355</v>
      </c>
      <c r="G25" s="458">
        <v>277.58</v>
      </c>
      <c r="H25" s="409"/>
      <c r="I25" s="466"/>
      <c r="J25" s="411"/>
      <c r="K25" s="466"/>
    </row>
    <row r="26" spans="1:11" s="412" customFormat="1" ht="30" customHeight="1">
      <c r="A26" s="515"/>
      <c r="B26" s="530" t="s">
        <v>410</v>
      </c>
      <c r="C26" s="404" t="s">
        <v>361</v>
      </c>
      <c r="D26" s="404" t="s">
        <v>381</v>
      </c>
      <c r="E26" s="404" t="s">
        <v>305</v>
      </c>
      <c r="F26" s="404" t="s">
        <v>441</v>
      </c>
      <c r="G26" s="458">
        <v>77.39</v>
      </c>
      <c r="H26" s="409"/>
      <c r="I26" s="466"/>
      <c r="J26" s="411"/>
      <c r="K26" s="466"/>
    </row>
    <row r="27" spans="1:11" s="412" customFormat="1" ht="30" customHeight="1">
      <c r="A27" s="515"/>
      <c r="B27" s="530" t="s">
        <v>416</v>
      </c>
      <c r="C27" s="404" t="s">
        <v>361</v>
      </c>
      <c r="D27" s="404" t="s">
        <v>442</v>
      </c>
      <c r="E27" s="404" t="s">
        <v>355</v>
      </c>
      <c r="F27" s="404" t="s">
        <v>418</v>
      </c>
      <c r="G27" s="458">
        <v>68.91</v>
      </c>
      <c r="H27" s="409"/>
      <c r="I27" s="466"/>
      <c r="J27" s="411"/>
      <c r="K27" s="466"/>
    </row>
    <row r="28" spans="1:11" s="412" customFormat="1" ht="30" customHeight="1">
      <c r="A28" s="515"/>
      <c r="B28" s="530" t="s">
        <v>443</v>
      </c>
      <c r="C28" s="404" t="s">
        <v>361</v>
      </c>
      <c r="D28" s="404" t="s">
        <v>381</v>
      </c>
      <c r="E28" s="404" t="s">
        <v>305</v>
      </c>
      <c r="F28" s="404" t="s">
        <v>444</v>
      </c>
      <c r="G28" s="458">
        <v>122.02</v>
      </c>
      <c r="H28" s="409"/>
      <c r="I28" s="466"/>
      <c r="J28" s="411"/>
      <c r="K28" s="466"/>
    </row>
    <row r="29" spans="1:11" s="508" customFormat="1" ht="30" customHeight="1">
      <c r="A29" s="521"/>
      <c r="B29" s="403" t="s">
        <v>427</v>
      </c>
      <c r="C29" s="404" t="s">
        <v>361</v>
      </c>
      <c r="D29" s="404" t="s">
        <v>381</v>
      </c>
      <c r="E29" s="404" t="s">
        <v>355</v>
      </c>
      <c r="F29" s="404" t="s">
        <v>355</v>
      </c>
      <c r="G29" s="458">
        <v>129.55000000000001</v>
      </c>
      <c r="I29" s="466"/>
      <c r="J29" s="411"/>
      <c r="K29" s="526"/>
    </row>
    <row r="30" spans="1:11" s="508" customFormat="1" ht="30" customHeight="1">
      <c r="A30" s="521"/>
      <c r="B30" s="403" t="s">
        <v>428</v>
      </c>
      <c r="C30" s="404" t="s">
        <v>361</v>
      </c>
      <c r="D30" s="404" t="s">
        <v>429</v>
      </c>
      <c r="E30" s="404" t="s">
        <v>305</v>
      </c>
      <c r="F30" s="404" t="s">
        <v>355</v>
      </c>
      <c r="G30" s="458">
        <v>242.31</v>
      </c>
      <c r="I30" s="466"/>
      <c r="J30" s="411"/>
      <c r="K30" s="526"/>
    </row>
    <row r="31" spans="1:11" s="508" customFormat="1" ht="30" customHeight="1">
      <c r="A31" s="521"/>
      <c r="B31" s="413"/>
      <c r="C31" s="404" t="s">
        <v>361</v>
      </c>
      <c r="D31" s="404" t="s">
        <v>430</v>
      </c>
      <c r="E31" s="404" t="s">
        <v>305</v>
      </c>
      <c r="F31" s="404" t="s">
        <v>355</v>
      </c>
      <c r="G31" s="458">
        <v>102.21</v>
      </c>
      <c r="H31" s="432"/>
      <c r="I31" s="466"/>
      <c r="J31" s="411"/>
      <c r="K31" s="526"/>
    </row>
    <row r="32" spans="1:11" ht="30" customHeight="1">
      <c r="B32" s="414"/>
      <c r="C32" s="404" t="s">
        <v>361</v>
      </c>
      <c r="D32" s="404" t="s">
        <v>431</v>
      </c>
      <c r="E32" s="404" t="s">
        <v>305</v>
      </c>
      <c r="F32" s="404" t="s">
        <v>432</v>
      </c>
      <c r="G32" s="458">
        <v>97.5</v>
      </c>
      <c r="H32" s="432"/>
      <c r="I32" s="466"/>
      <c r="J32" s="411"/>
      <c r="K32" s="529"/>
    </row>
    <row r="33" spans="1:11" s="412" customFormat="1" ht="30" customHeight="1" thickBot="1">
      <c r="A33" s="515"/>
      <c r="B33" s="533" t="s">
        <v>445</v>
      </c>
      <c r="C33" s="534" t="s">
        <v>361</v>
      </c>
      <c r="D33" s="534" t="s">
        <v>381</v>
      </c>
      <c r="E33" s="534" t="s">
        <v>355</v>
      </c>
      <c r="F33" s="534" t="s">
        <v>355</v>
      </c>
      <c r="G33" s="535">
        <v>52.77</v>
      </c>
      <c r="H33" s="409"/>
      <c r="I33" s="466"/>
      <c r="J33" s="411"/>
      <c r="K33" s="466"/>
    </row>
    <row r="34" spans="1:11">
      <c r="A34" s="365"/>
      <c r="B34" s="536"/>
      <c r="C34" s="536"/>
      <c r="D34" s="536"/>
      <c r="E34" s="536"/>
      <c r="F34" s="536"/>
      <c r="G34" s="178" t="s">
        <v>150</v>
      </c>
      <c r="I34" s="383"/>
      <c r="J34" s="520"/>
    </row>
    <row r="35" spans="1:11" ht="14.25" customHeight="1">
      <c r="A35" s="365"/>
      <c r="G35" s="330"/>
    </row>
    <row r="38" spans="1:11" ht="21" customHeight="1">
      <c r="A38" s="365"/>
    </row>
    <row r="39" spans="1:11" ht="18" customHeight="1">
      <c r="A39" s="36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topLeftCell="A25" zoomScaleNormal="100" zoomScaleSheetLayoutView="90" workbookViewId="0">
      <selection activeCell="G19" sqref="G19"/>
    </sheetView>
  </sheetViews>
  <sheetFormatPr baseColWidth="10" defaultColWidth="11.42578125" defaultRowHeight="12.75"/>
  <cols>
    <col min="1" max="1" width="2.7109375" style="537" customWidth="1"/>
    <col min="2" max="2" width="25" style="537" customWidth="1"/>
    <col min="3" max="3" width="11.5703125" style="537" customWidth="1"/>
    <col min="4" max="4" width="11.42578125" style="537"/>
    <col min="5" max="5" width="19" style="537" customWidth="1"/>
    <col min="6" max="6" width="15" style="537" customWidth="1"/>
    <col min="7" max="7" width="14.5703125" style="537" customWidth="1"/>
    <col min="8" max="8" width="15.85546875" style="537" customWidth="1"/>
    <col min="9" max="9" width="2.7109375" style="537" customWidth="1"/>
    <col min="10" max="16384" width="11.42578125" style="537"/>
  </cols>
  <sheetData>
    <row r="3" spans="2:8" ht="18">
      <c r="B3" s="370" t="s">
        <v>446</v>
      </c>
      <c r="C3" s="370"/>
      <c r="D3" s="370"/>
      <c r="E3" s="370"/>
      <c r="F3" s="370"/>
      <c r="G3" s="370"/>
      <c r="H3" s="370"/>
    </row>
    <row r="4" spans="2:8" ht="15">
      <c r="B4" s="538" t="s">
        <v>447</v>
      </c>
      <c r="C4" s="538"/>
      <c r="D4" s="538"/>
      <c r="E4" s="538"/>
      <c r="F4" s="538"/>
      <c r="G4" s="538"/>
      <c r="H4" s="538"/>
    </row>
    <row r="5" spans="2:8" ht="15.75" thickBot="1">
      <c r="B5" s="539"/>
      <c r="C5" s="539"/>
      <c r="D5" s="539"/>
      <c r="E5" s="539"/>
      <c r="F5" s="539"/>
      <c r="G5" s="539"/>
      <c r="H5" s="539"/>
    </row>
    <row r="6" spans="2:8" ht="15" thickBot="1">
      <c r="B6" s="438" t="s">
        <v>448</v>
      </c>
      <c r="C6" s="439"/>
      <c r="D6" s="439"/>
      <c r="E6" s="439"/>
      <c r="F6" s="439"/>
      <c r="G6" s="439"/>
      <c r="H6" s="440"/>
    </row>
    <row r="7" spans="2:8" ht="9" customHeight="1">
      <c r="B7" s="540"/>
      <c r="C7" s="540"/>
      <c r="D7" s="540"/>
      <c r="E7" s="540"/>
      <c r="F7" s="540"/>
      <c r="G7" s="540"/>
      <c r="H7" s="540"/>
    </row>
    <row r="8" spans="2:8">
      <c r="B8" s="541" t="s">
        <v>449</v>
      </c>
      <c r="C8" s="541"/>
      <c r="D8" s="541"/>
      <c r="E8" s="541"/>
      <c r="F8" s="541"/>
      <c r="G8" s="541"/>
      <c r="H8" s="541"/>
    </row>
    <row r="9" spans="2:8">
      <c r="B9" s="257" t="s">
        <v>450</v>
      </c>
      <c r="C9" s="257" t="s">
        <v>451</v>
      </c>
      <c r="D9" s="257"/>
      <c r="E9" s="257"/>
      <c r="F9" s="257"/>
      <c r="G9" s="257"/>
      <c r="H9" s="257"/>
    </row>
    <row r="10" spans="2:8" ht="13.5" thickBot="1">
      <c r="B10" s="542"/>
      <c r="C10" s="542"/>
      <c r="D10" s="542"/>
      <c r="E10" s="542"/>
      <c r="F10" s="542"/>
      <c r="G10" s="542"/>
      <c r="H10" s="542"/>
    </row>
    <row r="11" spans="2:8" ht="12.75" customHeight="1">
      <c r="B11" s="543"/>
      <c r="C11" s="544" t="s">
        <v>452</v>
      </c>
      <c r="D11" s="545"/>
      <c r="E11" s="546"/>
      <c r="F11" s="547" t="s">
        <v>453</v>
      </c>
      <c r="G11" s="547" t="s">
        <v>454</v>
      </c>
      <c r="H11" s="548"/>
    </row>
    <row r="12" spans="2:8">
      <c r="B12" s="549" t="s">
        <v>455</v>
      </c>
      <c r="C12" s="550" t="s">
        <v>456</v>
      </c>
      <c r="D12" s="551"/>
      <c r="E12" s="552"/>
      <c r="F12" s="553"/>
      <c r="G12" s="553"/>
      <c r="H12" s="554" t="s">
        <v>457</v>
      </c>
    </row>
    <row r="13" spans="2:8" ht="13.5" thickBot="1">
      <c r="B13" s="549"/>
      <c r="C13" s="550" t="s">
        <v>458</v>
      </c>
      <c r="D13" s="551"/>
      <c r="E13" s="552"/>
      <c r="F13" s="555"/>
      <c r="G13" s="555"/>
      <c r="H13" s="554"/>
    </row>
    <row r="14" spans="2:8" ht="15.95" customHeight="1">
      <c r="B14" s="556" t="s">
        <v>459</v>
      </c>
      <c r="C14" s="557" t="s">
        <v>460</v>
      </c>
      <c r="D14" s="558"/>
      <c r="E14" s="559"/>
      <c r="F14" s="560" t="s">
        <v>461</v>
      </c>
      <c r="G14" s="560" t="s">
        <v>462</v>
      </c>
      <c r="H14" s="561">
        <f>G14-F14</f>
        <v>6.4000000000000341</v>
      </c>
    </row>
    <row r="15" spans="2:8" ht="15.95" customHeight="1">
      <c r="B15" s="562"/>
      <c r="C15" s="563" t="s">
        <v>463</v>
      </c>
      <c r="D15" s="564"/>
      <c r="E15" s="565"/>
      <c r="F15" s="566" t="s">
        <v>464</v>
      </c>
      <c r="G15" s="566" t="s">
        <v>465</v>
      </c>
      <c r="H15" s="567">
        <f t="shared" ref="H15:H52" si="0">G15-F15</f>
        <v>5.1999999999999886</v>
      </c>
    </row>
    <row r="16" spans="2:8" ht="15.95" customHeight="1">
      <c r="B16" s="562"/>
      <c r="C16" s="568" t="s">
        <v>466</v>
      </c>
      <c r="D16" s="564"/>
      <c r="E16" s="565"/>
      <c r="F16" s="569" t="s">
        <v>467</v>
      </c>
      <c r="G16" s="569" t="s">
        <v>468</v>
      </c>
      <c r="H16" s="567">
        <f t="shared" si="0"/>
        <v>5.5900000000000318</v>
      </c>
    </row>
    <row r="17" spans="2:8" ht="15.95" customHeight="1">
      <c r="B17" s="562"/>
      <c r="C17" s="570" t="s">
        <v>469</v>
      </c>
      <c r="D17" s="252"/>
      <c r="E17" s="571"/>
      <c r="F17" s="566" t="s">
        <v>470</v>
      </c>
      <c r="G17" s="566" t="s">
        <v>471</v>
      </c>
      <c r="H17" s="572">
        <f t="shared" si="0"/>
        <v>3.17999999999995</v>
      </c>
    </row>
    <row r="18" spans="2:8" ht="15.95" customHeight="1">
      <c r="B18" s="562"/>
      <c r="C18" s="563" t="s">
        <v>472</v>
      </c>
      <c r="D18" s="564"/>
      <c r="E18" s="565"/>
      <c r="F18" s="566" t="s">
        <v>473</v>
      </c>
      <c r="G18" s="566" t="s">
        <v>474</v>
      </c>
      <c r="H18" s="567">
        <f t="shared" si="0"/>
        <v>12.359999999999957</v>
      </c>
    </row>
    <row r="19" spans="2:8" ht="15.95" customHeight="1">
      <c r="B19" s="562"/>
      <c r="C19" s="568" t="s">
        <v>475</v>
      </c>
      <c r="D19" s="564"/>
      <c r="E19" s="565"/>
      <c r="F19" s="569" t="s">
        <v>476</v>
      </c>
      <c r="G19" s="569" t="s">
        <v>477</v>
      </c>
      <c r="H19" s="567">
        <f t="shared" si="0"/>
        <v>10.5</v>
      </c>
    </row>
    <row r="20" spans="2:8" ht="15.95" customHeight="1">
      <c r="B20" s="573"/>
      <c r="C20" s="570" t="s">
        <v>478</v>
      </c>
      <c r="D20" s="252"/>
      <c r="E20" s="571"/>
      <c r="F20" s="566" t="s">
        <v>479</v>
      </c>
      <c r="G20" s="566" t="s">
        <v>480</v>
      </c>
      <c r="H20" s="572">
        <f t="shared" si="0"/>
        <v>6.2199999999999704</v>
      </c>
    </row>
    <row r="21" spans="2:8" ht="15.95" customHeight="1">
      <c r="B21" s="573"/>
      <c r="C21" s="563" t="s">
        <v>481</v>
      </c>
      <c r="D21" s="564"/>
      <c r="E21" s="565"/>
      <c r="F21" s="566" t="s">
        <v>482</v>
      </c>
      <c r="G21" s="566" t="s">
        <v>483</v>
      </c>
      <c r="H21" s="567">
        <f t="shared" si="0"/>
        <v>-2.0199999999999818</v>
      </c>
    </row>
    <row r="22" spans="2:8" ht="15.95" customHeight="1" thickBot="1">
      <c r="B22" s="574"/>
      <c r="C22" s="575" t="s">
        <v>484</v>
      </c>
      <c r="D22" s="576"/>
      <c r="E22" s="577"/>
      <c r="F22" s="578" t="s">
        <v>485</v>
      </c>
      <c r="G22" s="578" t="s">
        <v>486</v>
      </c>
      <c r="H22" s="579">
        <f t="shared" si="0"/>
        <v>0.83999999999997499</v>
      </c>
    </row>
    <row r="23" spans="2:8" ht="15.95" customHeight="1">
      <c r="B23" s="556" t="s">
        <v>487</v>
      </c>
      <c r="C23" s="557" t="s">
        <v>488</v>
      </c>
      <c r="D23" s="558"/>
      <c r="E23" s="559"/>
      <c r="F23" s="560" t="s">
        <v>489</v>
      </c>
      <c r="G23" s="560" t="s">
        <v>490</v>
      </c>
      <c r="H23" s="561">
        <f t="shared" si="0"/>
        <v>10.159999999999997</v>
      </c>
    </row>
    <row r="24" spans="2:8" ht="15.95" customHeight="1">
      <c r="B24" s="562"/>
      <c r="C24" s="563" t="s">
        <v>491</v>
      </c>
      <c r="D24" s="564"/>
      <c r="E24" s="565"/>
      <c r="F24" s="566" t="s">
        <v>492</v>
      </c>
      <c r="G24" s="566" t="s">
        <v>493</v>
      </c>
      <c r="H24" s="567">
        <f t="shared" si="0"/>
        <v>-8.9000000000000057</v>
      </c>
    </row>
    <row r="25" spans="2:8" ht="15.95" customHeight="1">
      <c r="B25" s="562"/>
      <c r="C25" s="568" t="s">
        <v>494</v>
      </c>
      <c r="D25" s="564"/>
      <c r="E25" s="565"/>
      <c r="F25" s="569" t="s">
        <v>495</v>
      </c>
      <c r="G25" s="569" t="s">
        <v>496</v>
      </c>
      <c r="H25" s="567">
        <f t="shared" si="0"/>
        <v>8.2199999999999989</v>
      </c>
    </row>
    <row r="26" spans="2:8" ht="15.95" customHeight="1">
      <c r="B26" s="562"/>
      <c r="C26" s="570" t="s">
        <v>472</v>
      </c>
      <c r="D26" s="252"/>
      <c r="E26" s="571"/>
      <c r="F26" s="566" t="s">
        <v>497</v>
      </c>
      <c r="G26" s="566" t="s">
        <v>498</v>
      </c>
      <c r="H26" s="572">
        <f t="shared" si="0"/>
        <v>4.0699999999999932</v>
      </c>
    </row>
    <row r="27" spans="2:8" ht="15.95" customHeight="1">
      <c r="B27" s="562"/>
      <c r="C27" s="563" t="s">
        <v>499</v>
      </c>
      <c r="D27" s="564"/>
      <c r="E27" s="565"/>
      <c r="F27" s="566" t="s">
        <v>500</v>
      </c>
      <c r="G27" s="566" t="s">
        <v>501</v>
      </c>
      <c r="H27" s="567">
        <f t="shared" si="0"/>
        <v>6.9699999999999704</v>
      </c>
    </row>
    <row r="28" spans="2:8" ht="15.95" customHeight="1">
      <c r="B28" s="562"/>
      <c r="C28" s="568" t="s">
        <v>475</v>
      </c>
      <c r="D28" s="564"/>
      <c r="E28" s="565"/>
      <c r="F28" s="569" t="s">
        <v>502</v>
      </c>
      <c r="G28" s="569" t="s">
        <v>503</v>
      </c>
      <c r="H28" s="567">
        <f t="shared" si="0"/>
        <v>4.9800000000000182</v>
      </c>
    </row>
    <row r="29" spans="2:8" ht="15.95" customHeight="1">
      <c r="B29" s="573"/>
      <c r="C29" s="580" t="s">
        <v>478</v>
      </c>
      <c r="D29" s="581"/>
      <c r="E29" s="571"/>
      <c r="F29" s="566" t="s">
        <v>504</v>
      </c>
      <c r="G29" s="566" t="s">
        <v>505</v>
      </c>
      <c r="H29" s="572">
        <f t="shared" si="0"/>
        <v>1.0800000000000125</v>
      </c>
    </row>
    <row r="30" spans="2:8" ht="15.95" customHeight="1">
      <c r="B30" s="573"/>
      <c r="C30" s="580" t="s">
        <v>506</v>
      </c>
      <c r="D30" s="581"/>
      <c r="E30" s="571"/>
      <c r="F30" s="566" t="s">
        <v>507</v>
      </c>
      <c r="G30" s="566" t="s">
        <v>508</v>
      </c>
      <c r="H30" s="572">
        <f t="shared" si="0"/>
        <v>-3.7700000000000102</v>
      </c>
    </row>
    <row r="31" spans="2:8" ht="15.95" customHeight="1">
      <c r="B31" s="573"/>
      <c r="C31" s="582" t="s">
        <v>509</v>
      </c>
      <c r="D31" s="583"/>
      <c r="E31" s="565"/>
      <c r="F31" s="566" t="s">
        <v>510</v>
      </c>
      <c r="G31" s="566" t="s">
        <v>511</v>
      </c>
      <c r="H31" s="567">
        <f t="shared" si="0"/>
        <v>6.7399999999999523</v>
      </c>
    </row>
    <row r="32" spans="2:8" ht="15.95" customHeight="1" thickBot="1">
      <c r="B32" s="574"/>
      <c r="C32" s="575" t="s">
        <v>484</v>
      </c>
      <c r="D32" s="576"/>
      <c r="E32" s="577"/>
      <c r="F32" s="578" t="s">
        <v>512</v>
      </c>
      <c r="G32" s="578" t="s">
        <v>513</v>
      </c>
      <c r="H32" s="579">
        <f t="shared" si="0"/>
        <v>-0.49000000000000909</v>
      </c>
    </row>
    <row r="33" spans="2:8" ht="15.95" customHeight="1">
      <c r="B33" s="556" t="s">
        <v>514</v>
      </c>
      <c r="C33" s="557" t="s">
        <v>460</v>
      </c>
      <c r="D33" s="558"/>
      <c r="E33" s="559"/>
      <c r="F33" s="560" t="s">
        <v>515</v>
      </c>
      <c r="G33" s="560" t="s">
        <v>516</v>
      </c>
      <c r="H33" s="561">
        <f t="shared" si="0"/>
        <v>3.6800000000000068</v>
      </c>
    </row>
    <row r="34" spans="2:8" ht="15.95" customHeight="1">
      <c r="B34" s="562"/>
      <c r="C34" s="563" t="s">
        <v>463</v>
      </c>
      <c r="D34" s="564"/>
      <c r="E34" s="565"/>
      <c r="F34" s="566" t="s">
        <v>517</v>
      </c>
      <c r="G34" s="566" t="s">
        <v>518</v>
      </c>
      <c r="H34" s="567">
        <f t="shared" si="0"/>
        <v>8.6499999999999773</v>
      </c>
    </row>
    <row r="35" spans="2:8" ht="15.95" customHeight="1">
      <c r="B35" s="562"/>
      <c r="C35" s="568" t="s">
        <v>466</v>
      </c>
      <c r="D35" s="564"/>
      <c r="E35" s="565"/>
      <c r="F35" s="569" t="s">
        <v>519</v>
      </c>
      <c r="G35" s="569" t="s">
        <v>520</v>
      </c>
      <c r="H35" s="567">
        <f t="shared" si="0"/>
        <v>7.7100000000000364</v>
      </c>
    </row>
    <row r="36" spans="2:8" ht="15.95" customHeight="1">
      <c r="B36" s="562"/>
      <c r="C36" s="570" t="s">
        <v>469</v>
      </c>
      <c r="D36" s="252"/>
      <c r="E36" s="571"/>
      <c r="F36" s="566" t="s">
        <v>521</v>
      </c>
      <c r="G36" s="566" t="s">
        <v>522</v>
      </c>
      <c r="H36" s="572">
        <f t="shared" si="0"/>
        <v>21.800000000000011</v>
      </c>
    </row>
    <row r="37" spans="2:8" ht="15.95" customHeight="1">
      <c r="B37" s="562"/>
      <c r="C37" s="580" t="s">
        <v>472</v>
      </c>
      <c r="D37" s="581"/>
      <c r="E37" s="571"/>
      <c r="F37" s="566" t="s">
        <v>523</v>
      </c>
      <c r="G37" s="566" t="s">
        <v>524</v>
      </c>
      <c r="H37" s="572">
        <f t="shared" si="0"/>
        <v>-5.0199999999999818</v>
      </c>
    </row>
    <row r="38" spans="2:8" ht="15.95" customHeight="1">
      <c r="B38" s="562"/>
      <c r="C38" s="582" t="s">
        <v>499</v>
      </c>
      <c r="D38" s="583"/>
      <c r="E38" s="565"/>
      <c r="F38" s="566" t="s">
        <v>525</v>
      </c>
      <c r="G38" s="566" t="s">
        <v>526</v>
      </c>
      <c r="H38" s="567">
        <f t="shared" si="0"/>
        <v>-0.16000000000002501</v>
      </c>
    </row>
    <row r="39" spans="2:8" ht="15.95" customHeight="1">
      <c r="B39" s="573"/>
      <c r="C39" s="568" t="s">
        <v>475</v>
      </c>
      <c r="D39" s="564"/>
      <c r="E39" s="565"/>
      <c r="F39" s="569" t="s">
        <v>527</v>
      </c>
      <c r="G39" s="569" t="s">
        <v>528</v>
      </c>
      <c r="H39" s="567">
        <f t="shared" si="0"/>
        <v>-1.75</v>
      </c>
    </row>
    <row r="40" spans="2:8" ht="15.95" customHeight="1">
      <c r="B40" s="573"/>
      <c r="C40" s="580" t="s">
        <v>478</v>
      </c>
      <c r="D40" s="584"/>
      <c r="E40" s="585"/>
      <c r="F40" s="566" t="s">
        <v>529</v>
      </c>
      <c r="G40" s="566" t="s">
        <v>530</v>
      </c>
      <c r="H40" s="572">
        <f t="shared" si="0"/>
        <v>4.4300000000000068</v>
      </c>
    </row>
    <row r="41" spans="2:8" ht="15.95" customHeight="1">
      <c r="B41" s="573"/>
      <c r="C41" s="580" t="s">
        <v>506</v>
      </c>
      <c r="D41" s="581"/>
      <c r="E41" s="571"/>
      <c r="F41" s="566" t="s">
        <v>531</v>
      </c>
      <c r="G41" s="566" t="s">
        <v>532</v>
      </c>
      <c r="H41" s="572">
        <f>G41-F41</f>
        <v>1.3999999999999773</v>
      </c>
    </row>
    <row r="42" spans="2:8" ht="15.95" customHeight="1">
      <c r="B42" s="573"/>
      <c r="C42" s="582" t="s">
        <v>509</v>
      </c>
      <c r="D42" s="583"/>
      <c r="E42" s="565"/>
      <c r="F42" s="566" t="s">
        <v>533</v>
      </c>
      <c r="G42" s="566" t="s">
        <v>534</v>
      </c>
      <c r="H42" s="572">
        <f>G42-F42</f>
        <v>11.160000000000025</v>
      </c>
    </row>
    <row r="43" spans="2:8" ht="15.95" customHeight="1" thickBot="1">
      <c r="B43" s="574"/>
      <c r="C43" s="575" t="s">
        <v>484</v>
      </c>
      <c r="D43" s="576"/>
      <c r="E43" s="577"/>
      <c r="F43" s="578" t="s">
        <v>535</v>
      </c>
      <c r="G43" s="578" t="s">
        <v>536</v>
      </c>
      <c r="H43" s="586">
        <f t="shared" si="0"/>
        <v>2.1499999999999773</v>
      </c>
    </row>
    <row r="44" spans="2:8" ht="15.95" customHeight="1">
      <c r="B44" s="562" t="s">
        <v>537</v>
      </c>
      <c r="C44" s="570" t="s">
        <v>460</v>
      </c>
      <c r="D44" s="252"/>
      <c r="E44" s="571"/>
      <c r="F44" s="560" t="s">
        <v>538</v>
      </c>
      <c r="G44" s="560" t="s">
        <v>539</v>
      </c>
      <c r="H44" s="572">
        <f t="shared" si="0"/>
        <v>-4.9300000000000068</v>
      </c>
    </row>
    <row r="45" spans="2:8" ht="15.95" customHeight="1">
      <c r="B45" s="562"/>
      <c r="C45" s="563" t="s">
        <v>463</v>
      </c>
      <c r="D45" s="564"/>
      <c r="E45" s="565"/>
      <c r="F45" s="566" t="s">
        <v>540</v>
      </c>
      <c r="G45" s="566" t="s">
        <v>522</v>
      </c>
      <c r="H45" s="567">
        <f t="shared" si="0"/>
        <v>8.7200000000000273</v>
      </c>
    </row>
    <row r="46" spans="2:8" ht="15.95" customHeight="1">
      <c r="B46" s="562"/>
      <c r="C46" s="568" t="s">
        <v>466</v>
      </c>
      <c r="D46" s="564"/>
      <c r="E46" s="565"/>
      <c r="F46" s="569" t="s">
        <v>541</v>
      </c>
      <c r="G46" s="569" t="s">
        <v>542</v>
      </c>
      <c r="H46" s="567">
        <f t="shared" si="0"/>
        <v>3.589999999999975</v>
      </c>
    </row>
    <row r="47" spans="2:8" ht="15.95" customHeight="1">
      <c r="B47" s="562"/>
      <c r="C47" s="570" t="s">
        <v>469</v>
      </c>
      <c r="D47" s="252"/>
      <c r="E47" s="571"/>
      <c r="F47" s="566" t="s">
        <v>543</v>
      </c>
      <c r="G47" s="566" t="s">
        <v>544</v>
      </c>
      <c r="H47" s="572">
        <f t="shared" si="0"/>
        <v>3.1700000000000159</v>
      </c>
    </row>
    <row r="48" spans="2:8" ht="15.95" customHeight="1">
      <c r="B48" s="562"/>
      <c r="C48" s="563" t="s">
        <v>472</v>
      </c>
      <c r="D48" s="564"/>
      <c r="E48" s="565"/>
      <c r="F48" s="566" t="s">
        <v>545</v>
      </c>
      <c r="G48" s="566" t="s">
        <v>546</v>
      </c>
      <c r="H48" s="567">
        <f t="shared" si="0"/>
        <v>10.75</v>
      </c>
    </row>
    <row r="49" spans="2:8" ht="15.95" customHeight="1">
      <c r="B49" s="562"/>
      <c r="C49" s="568" t="s">
        <v>475</v>
      </c>
      <c r="D49" s="564"/>
      <c r="E49" s="565"/>
      <c r="F49" s="569" t="s">
        <v>547</v>
      </c>
      <c r="G49" s="569" t="s">
        <v>548</v>
      </c>
      <c r="H49" s="567">
        <f t="shared" si="0"/>
        <v>9.1899999999999977</v>
      </c>
    </row>
    <row r="50" spans="2:8" ht="15.95" customHeight="1">
      <c r="B50" s="573"/>
      <c r="C50" s="570" t="s">
        <v>478</v>
      </c>
      <c r="D50" s="252"/>
      <c r="E50" s="571"/>
      <c r="F50" s="566" t="s">
        <v>549</v>
      </c>
      <c r="G50" s="566" t="s">
        <v>550</v>
      </c>
      <c r="H50" s="572">
        <f t="shared" si="0"/>
        <v>0.38999999999998636</v>
      </c>
    </row>
    <row r="51" spans="2:8" ht="15.95" customHeight="1">
      <c r="B51" s="573"/>
      <c r="C51" s="563" t="s">
        <v>481</v>
      </c>
      <c r="D51" s="564"/>
      <c r="E51" s="565"/>
      <c r="F51" s="566" t="s">
        <v>551</v>
      </c>
      <c r="G51" s="566" t="s">
        <v>552</v>
      </c>
      <c r="H51" s="567">
        <f t="shared" si="0"/>
        <v>4.0199999999999818</v>
      </c>
    </row>
    <row r="52" spans="2:8" ht="15.95" customHeight="1" thickBot="1">
      <c r="B52" s="587"/>
      <c r="C52" s="575" t="s">
        <v>484</v>
      </c>
      <c r="D52" s="576"/>
      <c r="E52" s="577"/>
      <c r="F52" s="578" t="s">
        <v>553</v>
      </c>
      <c r="G52" s="578" t="s">
        <v>554</v>
      </c>
      <c r="H52" s="579">
        <f t="shared" si="0"/>
        <v>2.160000000000025</v>
      </c>
    </row>
    <row r="53" spans="2:8">
      <c r="H53" s="178" t="s">
        <v>150</v>
      </c>
    </row>
    <row r="54" spans="2:8"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13" zoomScaleNormal="100" zoomScaleSheetLayoutView="90" workbookViewId="0">
      <selection activeCell="D48" sqref="D48"/>
    </sheetView>
  </sheetViews>
  <sheetFormatPr baseColWidth="10" defaultColWidth="9.140625" defaultRowHeight="11.25"/>
  <cols>
    <col min="1" max="1" width="1" style="252" customWidth="1"/>
    <col min="2" max="2" width="48" style="252" customWidth="1"/>
    <col min="3" max="3" width="21.85546875" style="252" customWidth="1"/>
    <col min="4" max="4" width="19" style="252" customWidth="1"/>
    <col min="5" max="5" width="35.42578125" style="252" customWidth="1"/>
    <col min="6" max="6" width="4.140625" style="252" customWidth="1"/>
    <col min="7" max="16384" width="9.140625" style="252"/>
  </cols>
  <sheetData>
    <row r="2" spans="2:7" ht="10.15" customHeight="1" thickBot="1">
      <c r="B2" s="588"/>
      <c r="C2" s="588"/>
      <c r="D2" s="588"/>
      <c r="E2" s="588"/>
    </row>
    <row r="3" spans="2:7" ht="18.600000000000001" customHeight="1" thickBot="1">
      <c r="B3" s="438" t="s">
        <v>555</v>
      </c>
      <c r="C3" s="439"/>
      <c r="D3" s="439"/>
      <c r="E3" s="440"/>
    </row>
    <row r="4" spans="2:7" ht="13.15" customHeight="1" thickBot="1">
      <c r="B4" s="589" t="s">
        <v>556</v>
      </c>
      <c r="C4" s="589"/>
      <c r="D4" s="589"/>
      <c r="E4" s="589"/>
      <c r="F4" s="257"/>
      <c r="G4" s="257"/>
    </row>
    <row r="5" spans="2:7" ht="40.15" customHeight="1">
      <c r="B5" s="590" t="s">
        <v>557</v>
      </c>
      <c r="C5" s="591" t="s">
        <v>453</v>
      </c>
      <c r="D5" s="591" t="s">
        <v>454</v>
      </c>
      <c r="E5" s="592" t="s">
        <v>203</v>
      </c>
      <c r="F5" s="257"/>
      <c r="G5" s="257"/>
    </row>
    <row r="6" spans="2:7" ht="12.95" customHeight="1">
      <c r="B6" s="593" t="s">
        <v>558</v>
      </c>
      <c r="C6" s="594">
        <v>210.06</v>
      </c>
      <c r="D6" s="594">
        <v>210.31</v>
      </c>
      <c r="E6" s="595">
        <f>D6-C6</f>
        <v>0.25</v>
      </c>
    </row>
    <row r="7" spans="2:7" ht="12.95" customHeight="1">
      <c r="B7" s="596" t="s">
        <v>559</v>
      </c>
      <c r="C7" s="597">
        <v>196.22</v>
      </c>
      <c r="D7" s="597">
        <v>196.5</v>
      </c>
      <c r="E7" s="595">
        <f>D7-C7</f>
        <v>0.28000000000000114</v>
      </c>
    </row>
    <row r="8" spans="2:7" ht="12.95" customHeight="1">
      <c r="B8" s="596" t="s">
        <v>560</v>
      </c>
      <c r="C8" s="597">
        <v>85.18</v>
      </c>
      <c r="D8" s="597">
        <v>85.82</v>
      </c>
      <c r="E8" s="595">
        <f>D8-C8</f>
        <v>0.63999999999998636</v>
      </c>
    </row>
    <row r="9" spans="2:7" ht="12.95" customHeight="1">
      <c r="B9" s="596" t="s">
        <v>561</v>
      </c>
      <c r="C9" s="597">
        <v>211.22</v>
      </c>
      <c r="D9" s="597">
        <v>211.61</v>
      </c>
      <c r="E9" s="595">
        <f>D9-C9</f>
        <v>0.39000000000001478</v>
      </c>
    </row>
    <row r="10" spans="2:7" ht="12.95" customHeight="1" thickBot="1">
      <c r="B10" s="598" t="s">
        <v>562</v>
      </c>
      <c r="C10" s="599">
        <v>205.61</v>
      </c>
      <c r="D10" s="599">
        <v>205.94</v>
      </c>
      <c r="E10" s="600">
        <f>D10-C10</f>
        <v>0.32999999999998408</v>
      </c>
    </row>
    <row r="11" spans="2:7" ht="12.95" customHeight="1" thickBot="1">
      <c r="B11" s="601"/>
      <c r="C11" s="602"/>
      <c r="D11" s="603"/>
      <c r="E11" s="604"/>
    </row>
    <row r="12" spans="2:7" ht="15.75" customHeight="1" thickBot="1">
      <c r="B12" s="438" t="s">
        <v>563</v>
      </c>
      <c r="C12" s="439"/>
      <c r="D12" s="439"/>
      <c r="E12" s="440"/>
    </row>
    <row r="13" spans="2:7" ht="12" customHeight="1" thickBot="1">
      <c r="B13" s="605"/>
      <c r="C13" s="605"/>
      <c r="D13" s="605"/>
      <c r="E13" s="605"/>
    </row>
    <row r="14" spans="2:7" ht="40.15" customHeight="1">
      <c r="B14" s="606" t="s">
        <v>564</v>
      </c>
      <c r="C14" s="591" t="str">
        <f>C5</f>
        <v>Semana 09
01-07/03
2021</v>
      </c>
      <c r="D14" s="591" t="str">
        <f>D5</f>
        <v>Semana 10
08-14/03
2021</v>
      </c>
      <c r="E14" s="607" t="s">
        <v>203</v>
      </c>
    </row>
    <row r="15" spans="2:7" ht="12.95" customHeight="1">
      <c r="B15" s="608" t="s">
        <v>565</v>
      </c>
      <c r="C15" s="609"/>
      <c r="D15" s="609"/>
      <c r="E15" s="610"/>
    </row>
    <row r="16" spans="2:7" ht="12.95" customHeight="1">
      <c r="B16" s="608" t="s">
        <v>566</v>
      </c>
      <c r="C16" s="611">
        <v>81.96</v>
      </c>
      <c r="D16" s="611">
        <v>86.76</v>
      </c>
      <c r="E16" s="612">
        <f t="shared" ref="E16:E20" si="0">D16-C16</f>
        <v>4.8000000000000114</v>
      </c>
    </row>
    <row r="17" spans="2:5" ht="12.95" customHeight="1">
      <c r="B17" s="608" t="s">
        <v>567</v>
      </c>
      <c r="C17" s="611">
        <v>185.78</v>
      </c>
      <c r="D17" s="611">
        <v>191.49</v>
      </c>
      <c r="E17" s="612">
        <f t="shared" si="0"/>
        <v>5.710000000000008</v>
      </c>
    </row>
    <row r="18" spans="2:5" ht="12.95" customHeight="1">
      <c r="B18" s="608" t="s">
        <v>568</v>
      </c>
      <c r="C18" s="611">
        <v>89.55</v>
      </c>
      <c r="D18" s="611">
        <v>84.59</v>
      </c>
      <c r="E18" s="612">
        <f t="shared" si="0"/>
        <v>-4.9599999999999937</v>
      </c>
    </row>
    <row r="19" spans="2:5" ht="12.95" customHeight="1">
      <c r="B19" s="608" t="s">
        <v>569</v>
      </c>
      <c r="C19" s="611">
        <v>134.91999999999999</v>
      </c>
      <c r="D19" s="611">
        <v>140.68</v>
      </c>
      <c r="E19" s="612">
        <f t="shared" si="0"/>
        <v>5.7600000000000193</v>
      </c>
    </row>
    <row r="20" spans="2:5" ht="12.95" customHeight="1">
      <c r="B20" s="613" t="s">
        <v>570</v>
      </c>
      <c r="C20" s="614">
        <v>128.97999999999999</v>
      </c>
      <c r="D20" s="614">
        <v>133.58000000000001</v>
      </c>
      <c r="E20" s="615">
        <f t="shared" si="0"/>
        <v>4.6000000000000227</v>
      </c>
    </row>
    <row r="21" spans="2:5" ht="12.95" customHeight="1">
      <c r="B21" s="608" t="s">
        <v>571</v>
      </c>
      <c r="C21" s="616"/>
      <c r="D21" s="616"/>
      <c r="E21" s="617"/>
    </row>
    <row r="22" spans="2:5" ht="12.95" customHeight="1">
      <c r="B22" s="608" t="s">
        <v>572</v>
      </c>
      <c r="C22" s="616">
        <v>160.47999999999999</v>
      </c>
      <c r="D22" s="616">
        <v>161.04</v>
      </c>
      <c r="E22" s="617">
        <f t="shared" ref="E22:E26" si="1">D22-C22</f>
        <v>0.56000000000000227</v>
      </c>
    </row>
    <row r="23" spans="2:5" ht="12.95" customHeight="1">
      <c r="B23" s="608" t="s">
        <v>573</v>
      </c>
      <c r="C23" s="616">
        <v>293.04000000000002</v>
      </c>
      <c r="D23" s="616">
        <v>296.26</v>
      </c>
      <c r="E23" s="617">
        <f t="shared" si="1"/>
        <v>3.2199999999999704</v>
      </c>
    </row>
    <row r="24" spans="2:5" ht="12.95" customHeight="1">
      <c r="B24" s="608" t="s">
        <v>574</v>
      </c>
      <c r="C24" s="616">
        <v>345</v>
      </c>
      <c r="D24" s="616">
        <v>345</v>
      </c>
      <c r="E24" s="617">
        <f t="shared" si="1"/>
        <v>0</v>
      </c>
    </row>
    <row r="25" spans="2:5" ht="12.95" customHeight="1">
      <c r="B25" s="608" t="s">
        <v>575</v>
      </c>
      <c r="C25" s="616">
        <v>211.96</v>
      </c>
      <c r="D25" s="616">
        <v>215.8</v>
      </c>
      <c r="E25" s="617">
        <f t="shared" si="1"/>
        <v>3.8400000000000034</v>
      </c>
    </row>
    <row r="26" spans="2:5" ht="12.95" customHeight="1" thickBot="1">
      <c r="B26" s="618" t="s">
        <v>576</v>
      </c>
      <c r="C26" s="619">
        <v>257.02999999999997</v>
      </c>
      <c r="D26" s="619">
        <v>260.39999999999998</v>
      </c>
      <c r="E26" s="620">
        <f t="shared" si="1"/>
        <v>3.3700000000000045</v>
      </c>
    </row>
    <row r="27" spans="2:5" ht="12.95" customHeight="1">
      <c r="B27" s="621"/>
      <c r="C27" s="622"/>
      <c r="D27" s="622"/>
      <c r="E27" s="623"/>
    </row>
    <row r="28" spans="2:5" ht="18.600000000000001" customHeight="1">
      <c r="B28" s="538" t="s">
        <v>577</v>
      </c>
      <c r="C28" s="538"/>
      <c r="D28" s="538"/>
      <c r="E28" s="538"/>
    </row>
    <row r="29" spans="2:5" ht="10.5" customHeight="1" thickBot="1">
      <c r="B29" s="539"/>
      <c r="C29" s="539"/>
      <c r="D29" s="539"/>
      <c r="E29" s="539"/>
    </row>
    <row r="30" spans="2:5" ht="18.600000000000001" customHeight="1" thickBot="1">
      <c r="B30" s="438" t="s">
        <v>578</v>
      </c>
      <c r="C30" s="439"/>
      <c r="D30" s="439"/>
      <c r="E30" s="440"/>
    </row>
    <row r="31" spans="2:5" ht="14.45" customHeight="1" thickBot="1">
      <c r="B31" s="624" t="s">
        <v>579</v>
      </c>
      <c r="C31" s="624"/>
      <c r="D31" s="624"/>
      <c r="E31" s="624"/>
    </row>
    <row r="32" spans="2:5" ht="40.15" customHeight="1">
      <c r="B32" s="625" t="s">
        <v>580</v>
      </c>
      <c r="C32" s="591" t="str">
        <f>C5</f>
        <v>Semana 09
01-07/03
2021</v>
      </c>
      <c r="D32" s="591" t="str">
        <f>D5</f>
        <v>Semana 10
08-14/03
2021</v>
      </c>
      <c r="E32" s="626" t="s">
        <v>203</v>
      </c>
    </row>
    <row r="33" spans="2:5" ht="15" customHeight="1">
      <c r="B33" s="627" t="s">
        <v>581</v>
      </c>
      <c r="C33" s="628">
        <v>600.94000000000005</v>
      </c>
      <c r="D33" s="628">
        <v>617.41</v>
      </c>
      <c r="E33" s="629">
        <f t="shared" ref="E33:E35" si="2">D33-C33</f>
        <v>16.469999999999914</v>
      </c>
    </row>
    <row r="34" spans="2:5" ht="14.25" customHeight="1">
      <c r="B34" s="630" t="s">
        <v>582</v>
      </c>
      <c r="C34" s="631">
        <v>577.39</v>
      </c>
      <c r="D34" s="631">
        <v>595.11</v>
      </c>
      <c r="E34" s="629">
        <f t="shared" si="2"/>
        <v>17.720000000000027</v>
      </c>
    </row>
    <row r="35" spans="2:5" ht="12" thickBot="1">
      <c r="B35" s="632" t="s">
        <v>583</v>
      </c>
      <c r="C35" s="633">
        <v>589.16999999999996</v>
      </c>
      <c r="D35" s="633">
        <v>606.26</v>
      </c>
      <c r="E35" s="634">
        <f t="shared" si="2"/>
        <v>17.090000000000032</v>
      </c>
    </row>
    <row r="36" spans="2:5">
      <c r="B36" s="635"/>
      <c r="E36" s="636"/>
    </row>
    <row r="37" spans="2:5" ht="12" thickBot="1">
      <c r="B37" s="637" t="s">
        <v>584</v>
      </c>
      <c r="C37" s="638"/>
      <c r="D37" s="638"/>
      <c r="E37" s="639"/>
    </row>
    <row r="38" spans="2:5" ht="40.15" customHeight="1">
      <c r="B38" s="625" t="s">
        <v>585</v>
      </c>
      <c r="C38" s="640" t="str">
        <f>C5</f>
        <v>Semana 09
01-07/03
2021</v>
      </c>
      <c r="D38" s="640" t="str">
        <f>D5</f>
        <v>Semana 10
08-14/03
2021</v>
      </c>
      <c r="E38" s="626" t="s">
        <v>203</v>
      </c>
    </row>
    <row r="39" spans="2:5">
      <c r="B39" s="641" t="s">
        <v>399</v>
      </c>
      <c r="C39" s="628">
        <v>696.72</v>
      </c>
      <c r="D39" s="628">
        <v>718.84</v>
      </c>
      <c r="E39" s="642">
        <f t="shared" ref="E39:E47" si="3">D39-C39</f>
        <v>22.120000000000005</v>
      </c>
    </row>
    <row r="40" spans="2:5">
      <c r="B40" s="643" t="s">
        <v>586</v>
      </c>
      <c r="C40" s="631">
        <v>662.99</v>
      </c>
      <c r="D40" s="631">
        <v>662.99</v>
      </c>
      <c r="E40" s="629">
        <f t="shared" si="3"/>
        <v>0</v>
      </c>
    </row>
    <row r="41" spans="2:5">
      <c r="B41" s="643" t="s">
        <v>318</v>
      </c>
      <c r="C41" s="631">
        <v>550.35</v>
      </c>
      <c r="D41" s="631">
        <v>561.71</v>
      </c>
      <c r="E41" s="629">
        <f t="shared" si="3"/>
        <v>11.360000000000014</v>
      </c>
    </row>
    <row r="42" spans="2:5">
      <c r="B42" s="643" t="s">
        <v>376</v>
      </c>
      <c r="C42" s="631">
        <v>614.6</v>
      </c>
      <c r="D42" s="631">
        <v>637.4</v>
      </c>
      <c r="E42" s="629">
        <f t="shared" si="3"/>
        <v>22.799999999999955</v>
      </c>
    </row>
    <row r="43" spans="2:5">
      <c r="B43" s="643" t="s">
        <v>587</v>
      </c>
      <c r="C43" s="631">
        <v>614.39</v>
      </c>
      <c r="D43" s="631">
        <v>638.36</v>
      </c>
      <c r="E43" s="629">
        <f t="shared" si="3"/>
        <v>23.970000000000027</v>
      </c>
    </row>
    <row r="44" spans="2:5">
      <c r="B44" s="643" t="s">
        <v>588</v>
      </c>
      <c r="C44" s="631">
        <v>606.55999999999995</v>
      </c>
      <c r="D44" s="631">
        <v>626.55999999999995</v>
      </c>
      <c r="E44" s="629">
        <f t="shared" si="3"/>
        <v>20</v>
      </c>
    </row>
    <row r="45" spans="2:5">
      <c r="B45" s="643" t="s">
        <v>393</v>
      </c>
      <c r="C45" s="631">
        <v>587.22</v>
      </c>
      <c r="D45" s="631">
        <v>587.22</v>
      </c>
      <c r="E45" s="629">
        <f t="shared" si="3"/>
        <v>0</v>
      </c>
    </row>
    <row r="46" spans="2:5">
      <c r="B46" s="644" t="s">
        <v>338</v>
      </c>
      <c r="C46" s="645">
        <v>653.87</v>
      </c>
      <c r="D46" s="645">
        <v>665.87</v>
      </c>
      <c r="E46" s="646">
        <f t="shared" si="3"/>
        <v>12</v>
      </c>
    </row>
    <row r="47" spans="2:5" ht="12" thickBot="1">
      <c r="B47" s="632" t="s">
        <v>583</v>
      </c>
      <c r="C47" s="647">
        <v>617.99</v>
      </c>
      <c r="D47" s="647">
        <v>636.03</v>
      </c>
      <c r="E47" s="634">
        <f t="shared" si="3"/>
        <v>18.039999999999964</v>
      </c>
    </row>
    <row r="48" spans="2:5">
      <c r="E48" s="178" t="s">
        <v>150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537" customWidth="1"/>
    <col min="2" max="2" width="32.85546875" style="537" customWidth="1"/>
    <col min="3" max="3" width="14.7109375" style="537" customWidth="1"/>
    <col min="4" max="4" width="15" style="537" customWidth="1"/>
    <col min="5" max="5" width="11.7109375" style="537" customWidth="1"/>
    <col min="6" max="6" width="14.85546875" style="537" customWidth="1"/>
    <col min="7" max="7" width="15.140625" style="537" customWidth="1"/>
    <col min="8" max="8" width="11.7109375" style="537" customWidth="1"/>
    <col min="9" max="9" width="15.5703125" style="537" customWidth="1"/>
    <col min="10" max="10" width="14.85546875" style="537" customWidth="1"/>
    <col min="11" max="11" width="13.28515625" style="537" customWidth="1"/>
    <col min="12" max="12" width="3.28515625" style="537" customWidth="1"/>
    <col min="13" max="13" width="11.42578125" style="537"/>
    <col min="14" max="14" width="16.140625" style="537" customWidth="1"/>
    <col min="15" max="16384" width="11.42578125" style="537"/>
  </cols>
  <sheetData>
    <row r="1" spans="2:20" hidden="1">
      <c r="B1" s="648"/>
      <c r="C1" s="648"/>
      <c r="D1" s="648"/>
      <c r="E1" s="648"/>
      <c r="F1" s="648"/>
      <c r="G1" s="648"/>
      <c r="H1" s="648"/>
      <c r="I1" s="648"/>
      <c r="J1" s="648"/>
      <c r="K1" s="649"/>
      <c r="L1" s="650" t="s">
        <v>589</v>
      </c>
      <c r="M1" s="651"/>
      <c r="N1" s="651"/>
      <c r="O1" s="651"/>
      <c r="P1" s="651"/>
      <c r="Q1" s="651"/>
      <c r="R1" s="651"/>
      <c r="S1" s="651"/>
      <c r="T1" s="651"/>
    </row>
    <row r="2" spans="2:20" ht="21.6" customHeight="1">
      <c r="B2" s="648"/>
      <c r="C2" s="648"/>
      <c r="D2" s="648"/>
      <c r="E2" s="648"/>
      <c r="F2" s="648"/>
      <c r="G2" s="648"/>
      <c r="H2" s="648"/>
      <c r="I2" s="648"/>
      <c r="J2" s="648"/>
      <c r="K2" s="652"/>
      <c r="L2" s="653"/>
      <c r="M2" s="654"/>
      <c r="N2" s="654"/>
      <c r="O2" s="654"/>
      <c r="P2" s="654"/>
      <c r="Q2" s="654"/>
      <c r="R2" s="654"/>
      <c r="S2" s="654"/>
      <c r="T2" s="654"/>
    </row>
    <row r="3" spans="2:20" ht="9.6" customHeight="1"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</row>
    <row r="4" spans="2:20" ht="23.45" customHeight="1" thickBot="1">
      <c r="B4" s="372" t="s">
        <v>590</v>
      </c>
      <c r="C4" s="372"/>
      <c r="D4" s="372"/>
      <c r="E4" s="372"/>
      <c r="F4" s="372"/>
      <c r="G4" s="372"/>
      <c r="H4" s="372"/>
      <c r="I4" s="372"/>
      <c r="J4" s="372"/>
      <c r="K4" s="372"/>
      <c r="L4" s="654"/>
      <c r="M4" s="654"/>
      <c r="N4" s="654"/>
      <c r="O4" s="654"/>
      <c r="P4" s="654"/>
      <c r="Q4" s="654"/>
      <c r="R4" s="654"/>
      <c r="S4" s="648"/>
      <c r="T4" s="648"/>
    </row>
    <row r="5" spans="2:20" ht="21" customHeight="1" thickBot="1">
      <c r="B5" s="438" t="s">
        <v>591</v>
      </c>
      <c r="C5" s="439"/>
      <c r="D5" s="439"/>
      <c r="E5" s="439"/>
      <c r="F5" s="439"/>
      <c r="G5" s="439"/>
      <c r="H5" s="439"/>
      <c r="I5" s="439"/>
      <c r="J5" s="439"/>
      <c r="K5" s="440"/>
      <c r="L5" s="655"/>
      <c r="M5" s="655"/>
      <c r="N5" s="655"/>
      <c r="O5" s="655"/>
      <c r="P5" s="655"/>
      <c r="Q5" s="655"/>
      <c r="R5" s="655"/>
      <c r="S5" s="648"/>
      <c r="T5" s="648"/>
    </row>
    <row r="6" spans="2:20" ht="13.15" customHeight="1">
      <c r="L6" s="654"/>
      <c r="M6" s="654"/>
      <c r="N6" s="654"/>
      <c r="O6" s="654"/>
      <c r="P6" s="654"/>
      <c r="Q6" s="654"/>
      <c r="R6" s="655"/>
      <c r="S6" s="648"/>
      <c r="T6" s="648"/>
    </row>
    <row r="7" spans="2:20" ht="13.15" customHeight="1">
      <c r="B7" s="656" t="s">
        <v>592</v>
      </c>
      <c r="C7" s="656"/>
      <c r="D7" s="656"/>
      <c r="E7" s="656"/>
      <c r="F7" s="656"/>
      <c r="G7" s="656"/>
      <c r="H7" s="656"/>
      <c r="I7" s="656"/>
      <c r="J7" s="656"/>
      <c r="K7" s="656"/>
      <c r="L7" s="654"/>
      <c r="M7" s="654"/>
      <c r="N7" s="654"/>
      <c r="O7" s="654"/>
      <c r="P7" s="654"/>
      <c r="Q7" s="654"/>
      <c r="R7" s="655"/>
      <c r="S7" s="648"/>
      <c r="T7" s="648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657" t="s">
        <v>593</v>
      </c>
      <c r="C9" s="658" t="s">
        <v>594</v>
      </c>
      <c r="D9" s="659"/>
      <c r="E9" s="660"/>
      <c r="F9" s="661" t="s">
        <v>595</v>
      </c>
      <c r="G9" s="662"/>
      <c r="H9" s="663"/>
      <c r="I9" s="661" t="s">
        <v>596</v>
      </c>
      <c r="J9" s="662"/>
      <c r="K9" s="664"/>
    </row>
    <row r="10" spans="2:20" ht="37.15" customHeight="1">
      <c r="B10" s="665"/>
      <c r="C10" s="666" t="s">
        <v>453</v>
      </c>
      <c r="D10" s="666" t="s">
        <v>454</v>
      </c>
      <c r="E10" s="667" t="s">
        <v>203</v>
      </c>
      <c r="F10" s="668" t="str">
        <f>C10</f>
        <v>Semana 09
01-07/03
2021</v>
      </c>
      <c r="G10" s="668" t="str">
        <f>D10</f>
        <v>Semana 10
08-14/03
2021</v>
      </c>
      <c r="H10" s="669" t="s">
        <v>203</v>
      </c>
      <c r="I10" s="668" t="str">
        <f>C10</f>
        <v>Semana 09
01-07/03
2021</v>
      </c>
      <c r="J10" s="668" t="str">
        <f>D10</f>
        <v>Semana 10
08-14/03
2021</v>
      </c>
      <c r="K10" s="670" t="s">
        <v>203</v>
      </c>
    </row>
    <row r="11" spans="2:20" ht="30" customHeight="1" thickBot="1">
      <c r="B11" s="671" t="s">
        <v>597</v>
      </c>
      <c r="C11" s="672">
        <v>157.12</v>
      </c>
      <c r="D11" s="672">
        <v>164.89</v>
      </c>
      <c r="E11" s="673">
        <f>D11-C11</f>
        <v>7.7699999999999818</v>
      </c>
      <c r="F11" s="672">
        <v>150.85</v>
      </c>
      <c r="G11" s="672">
        <v>158.09</v>
      </c>
      <c r="H11" s="673">
        <f>G11-F11</f>
        <v>7.2400000000000091</v>
      </c>
      <c r="I11" s="672">
        <v>151.22</v>
      </c>
      <c r="J11" s="672">
        <v>156.29</v>
      </c>
      <c r="K11" s="674">
        <f>J11-I11</f>
        <v>5.0699999999999932</v>
      </c>
    </row>
    <row r="12" spans="2:20" ht="19.899999999999999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19.899999999999999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19.899999999999999" customHeight="1">
      <c r="B14" s="657" t="s">
        <v>593</v>
      </c>
      <c r="C14" s="661" t="s">
        <v>598</v>
      </c>
      <c r="D14" s="662"/>
      <c r="E14" s="663"/>
      <c r="F14" s="661" t="s">
        <v>599</v>
      </c>
      <c r="G14" s="662"/>
      <c r="H14" s="663"/>
      <c r="I14" s="661" t="s">
        <v>600</v>
      </c>
      <c r="J14" s="662"/>
      <c r="K14" s="664"/>
    </row>
    <row r="15" spans="2:20" ht="37.15" customHeight="1">
      <c r="B15" s="665"/>
      <c r="C15" s="668" t="str">
        <f>C10</f>
        <v>Semana 09
01-07/03
2021</v>
      </c>
      <c r="D15" s="668" t="str">
        <f>D10</f>
        <v>Semana 10
08-14/03
2021</v>
      </c>
      <c r="E15" s="669" t="s">
        <v>203</v>
      </c>
      <c r="F15" s="668" t="str">
        <f>C10</f>
        <v>Semana 09
01-07/03
2021</v>
      </c>
      <c r="G15" s="668" t="str">
        <f>D10</f>
        <v>Semana 10
08-14/03
2021</v>
      </c>
      <c r="H15" s="669" t="s">
        <v>203</v>
      </c>
      <c r="I15" s="668" t="str">
        <f>C10</f>
        <v>Semana 09
01-07/03
2021</v>
      </c>
      <c r="J15" s="668" t="str">
        <f>D10</f>
        <v>Semana 10
08-14/03
2021</v>
      </c>
      <c r="K15" s="670" t="s">
        <v>203</v>
      </c>
    </row>
    <row r="16" spans="2:20" ht="30" customHeight="1" thickBot="1">
      <c r="B16" s="671" t="s">
        <v>597</v>
      </c>
      <c r="C16" s="672">
        <v>144.09</v>
      </c>
      <c r="D16" s="672">
        <v>144.84</v>
      </c>
      <c r="E16" s="673">
        <f>D16-C16</f>
        <v>0.75</v>
      </c>
      <c r="F16" s="672">
        <v>137.66</v>
      </c>
      <c r="G16" s="672">
        <v>139.29</v>
      </c>
      <c r="H16" s="673">
        <f>G16-F16</f>
        <v>1.6299999999999955</v>
      </c>
      <c r="I16" s="672">
        <v>139.08000000000001</v>
      </c>
      <c r="J16" s="672">
        <v>151.19999999999999</v>
      </c>
      <c r="K16" s="674">
        <f>J16-I16</f>
        <v>12.119999999999976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8" t="s">
        <v>601</v>
      </c>
      <c r="C19" s="439"/>
      <c r="D19" s="439"/>
      <c r="E19" s="439"/>
      <c r="F19" s="439"/>
      <c r="G19" s="439"/>
      <c r="H19" s="439"/>
      <c r="I19" s="439"/>
      <c r="J19" s="439"/>
      <c r="K19" s="440"/>
    </row>
    <row r="20" spans="2:11" ht="19.899999999999999" customHeight="1">
      <c r="B20" s="272"/>
    </row>
    <row r="21" spans="2:11" ht="19.899999999999999" customHeight="1" thickBot="1"/>
    <row r="22" spans="2:11" ht="19.899999999999999" customHeight="1">
      <c r="B22" s="657" t="s">
        <v>602</v>
      </c>
      <c r="C22" s="661" t="s">
        <v>603</v>
      </c>
      <c r="D22" s="662"/>
      <c r="E22" s="663"/>
      <c r="F22" s="661" t="s">
        <v>604</v>
      </c>
      <c r="G22" s="662"/>
      <c r="H22" s="663"/>
      <c r="I22" s="661" t="s">
        <v>605</v>
      </c>
      <c r="J22" s="662"/>
      <c r="K22" s="664"/>
    </row>
    <row r="23" spans="2:11" ht="37.15" customHeight="1">
      <c r="B23" s="665"/>
      <c r="C23" s="668" t="str">
        <f>C10</f>
        <v>Semana 09
01-07/03
2021</v>
      </c>
      <c r="D23" s="668" t="str">
        <f>D10</f>
        <v>Semana 10
08-14/03
2021</v>
      </c>
      <c r="E23" s="669" t="s">
        <v>203</v>
      </c>
      <c r="F23" s="668" t="str">
        <f>C10</f>
        <v>Semana 09
01-07/03
2021</v>
      </c>
      <c r="G23" s="668" t="str">
        <f>D10</f>
        <v>Semana 10
08-14/03
2021</v>
      </c>
      <c r="H23" s="669" t="s">
        <v>203</v>
      </c>
      <c r="I23" s="668" t="str">
        <f>C10</f>
        <v>Semana 09
01-07/03
2021</v>
      </c>
      <c r="J23" s="668" t="str">
        <f>D10</f>
        <v>Semana 10
08-14/03
2021</v>
      </c>
      <c r="K23" s="670" t="s">
        <v>203</v>
      </c>
    </row>
    <row r="24" spans="2:11" ht="30" customHeight="1">
      <c r="B24" s="675" t="s">
        <v>606</v>
      </c>
      <c r="C24" s="676" t="s">
        <v>269</v>
      </c>
      <c r="D24" s="676" t="s">
        <v>269</v>
      </c>
      <c r="E24" s="677" t="s">
        <v>269</v>
      </c>
      <c r="F24" s="676">
        <v>1.36</v>
      </c>
      <c r="G24" s="676">
        <v>1.42</v>
      </c>
      <c r="H24" s="677">
        <f t="shared" ref="H24:H31" si="0">G24-F24</f>
        <v>5.9999999999999831E-2</v>
      </c>
      <c r="I24" s="676">
        <v>1.33</v>
      </c>
      <c r="J24" s="676">
        <v>1.39</v>
      </c>
      <c r="K24" s="678">
        <f t="shared" ref="K24:K31" si="1">J24-I24</f>
        <v>5.9999999999999831E-2</v>
      </c>
    </row>
    <row r="25" spans="2:11" ht="30" customHeight="1">
      <c r="B25" s="675" t="s">
        <v>607</v>
      </c>
      <c r="C25" s="676">
        <v>1.3</v>
      </c>
      <c r="D25" s="676">
        <v>1.36</v>
      </c>
      <c r="E25" s="677">
        <f>D25-C25</f>
        <v>6.0000000000000053E-2</v>
      </c>
      <c r="F25" s="676">
        <v>1.28</v>
      </c>
      <c r="G25" s="676">
        <v>1.34</v>
      </c>
      <c r="H25" s="677">
        <f t="shared" si="0"/>
        <v>6.0000000000000053E-2</v>
      </c>
      <c r="I25" s="676">
        <v>1.26</v>
      </c>
      <c r="J25" s="676">
        <v>1.32</v>
      </c>
      <c r="K25" s="678">
        <f t="shared" si="1"/>
        <v>6.0000000000000053E-2</v>
      </c>
    </row>
    <row r="26" spans="2:11" ht="30" customHeight="1">
      <c r="B26" s="675" t="s">
        <v>608</v>
      </c>
      <c r="C26" s="676">
        <v>1.31</v>
      </c>
      <c r="D26" s="676">
        <v>1.37</v>
      </c>
      <c r="E26" s="677">
        <f t="shared" ref="E26:E31" si="2">D26-C26</f>
        <v>6.0000000000000053E-2</v>
      </c>
      <c r="F26" s="676">
        <v>1.3</v>
      </c>
      <c r="G26" s="676">
        <v>1.36</v>
      </c>
      <c r="H26" s="677">
        <f t="shared" si="0"/>
        <v>6.0000000000000053E-2</v>
      </c>
      <c r="I26" s="676">
        <v>1.28</v>
      </c>
      <c r="J26" s="676">
        <v>1.34</v>
      </c>
      <c r="K26" s="678">
        <f t="shared" si="1"/>
        <v>6.0000000000000053E-2</v>
      </c>
    </row>
    <row r="27" spans="2:11" ht="30" customHeight="1">
      <c r="B27" s="675" t="s">
        <v>609</v>
      </c>
      <c r="C27" s="676">
        <v>1.34</v>
      </c>
      <c r="D27" s="676">
        <v>1.4</v>
      </c>
      <c r="E27" s="677">
        <f t="shared" si="2"/>
        <v>5.9999999999999831E-2</v>
      </c>
      <c r="F27" s="676">
        <v>1.34</v>
      </c>
      <c r="G27" s="676">
        <v>1.4</v>
      </c>
      <c r="H27" s="677">
        <f t="shared" si="0"/>
        <v>5.9999999999999831E-2</v>
      </c>
      <c r="I27" s="676">
        <v>1.32</v>
      </c>
      <c r="J27" s="676">
        <v>1.38</v>
      </c>
      <c r="K27" s="678">
        <f t="shared" si="1"/>
        <v>5.9999999999999831E-2</v>
      </c>
    </row>
    <row r="28" spans="2:11" ht="30" customHeight="1">
      <c r="B28" s="675" t="s">
        <v>610</v>
      </c>
      <c r="C28" s="676">
        <v>1.28</v>
      </c>
      <c r="D28" s="676">
        <v>1.34</v>
      </c>
      <c r="E28" s="677">
        <f t="shared" si="2"/>
        <v>6.0000000000000053E-2</v>
      </c>
      <c r="F28" s="676">
        <v>1.26</v>
      </c>
      <c r="G28" s="676">
        <v>1.32</v>
      </c>
      <c r="H28" s="677">
        <f t="shared" si="0"/>
        <v>6.0000000000000053E-2</v>
      </c>
      <c r="I28" s="676">
        <v>1.64</v>
      </c>
      <c r="J28" s="676">
        <v>1.71</v>
      </c>
      <c r="K28" s="678">
        <f t="shared" si="1"/>
        <v>7.0000000000000062E-2</v>
      </c>
    </row>
    <row r="29" spans="2:11" ht="30" customHeight="1">
      <c r="B29" s="675" t="s">
        <v>611</v>
      </c>
      <c r="C29" s="676">
        <v>1.1599999999999999</v>
      </c>
      <c r="D29" s="676">
        <v>1.32</v>
      </c>
      <c r="E29" s="677">
        <f t="shared" si="2"/>
        <v>0.16000000000000014</v>
      </c>
      <c r="F29" s="676">
        <v>1.1399999999999999</v>
      </c>
      <c r="G29" s="676">
        <v>1.32</v>
      </c>
      <c r="H29" s="677">
        <f t="shared" si="0"/>
        <v>0.18000000000000016</v>
      </c>
      <c r="I29" s="676">
        <v>1.1399999999999999</v>
      </c>
      <c r="J29" s="676">
        <v>1.32</v>
      </c>
      <c r="K29" s="678">
        <f t="shared" si="1"/>
        <v>0.18000000000000016</v>
      </c>
    </row>
    <row r="30" spans="2:11" ht="30" customHeight="1">
      <c r="B30" s="675" t="s">
        <v>612</v>
      </c>
      <c r="C30" s="676">
        <v>1.29</v>
      </c>
      <c r="D30" s="676">
        <v>1.35</v>
      </c>
      <c r="E30" s="677">
        <f t="shared" si="2"/>
        <v>6.0000000000000053E-2</v>
      </c>
      <c r="F30" s="676">
        <v>1.28</v>
      </c>
      <c r="G30" s="676">
        <v>1.34</v>
      </c>
      <c r="H30" s="677">
        <f t="shared" si="0"/>
        <v>6.0000000000000053E-2</v>
      </c>
      <c r="I30" s="676">
        <v>1.38</v>
      </c>
      <c r="J30" s="676">
        <v>1.42</v>
      </c>
      <c r="K30" s="678">
        <f t="shared" si="1"/>
        <v>4.0000000000000036E-2</v>
      </c>
    </row>
    <row r="31" spans="2:11" ht="30" customHeight="1" thickBot="1">
      <c r="B31" s="679" t="s">
        <v>613</v>
      </c>
      <c r="C31" s="680">
        <v>1.28</v>
      </c>
      <c r="D31" s="680">
        <v>1.34</v>
      </c>
      <c r="E31" s="681">
        <f t="shared" si="2"/>
        <v>6.0000000000000053E-2</v>
      </c>
      <c r="F31" s="680">
        <v>1.24</v>
      </c>
      <c r="G31" s="680">
        <v>1.3</v>
      </c>
      <c r="H31" s="681">
        <f t="shared" si="0"/>
        <v>6.0000000000000053E-2</v>
      </c>
      <c r="I31" s="680">
        <v>1.22</v>
      </c>
      <c r="J31" s="680">
        <v>1.28</v>
      </c>
      <c r="K31" s="682">
        <f t="shared" si="1"/>
        <v>6.0000000000000053E-2</v>
      </c>
    </row>
    <row r="32" spans="2:11">
      <c r="K32" s="178" t="s">
        <v>150</v>
      </c>
    </row>
    <row r="33" spans="2:11">
      <c r="B33" s="683" t="s">
        <v>614</v>
      </c>
    </row>
    <row r="34" spans="2:11">
      <c r="K34" s="33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4" width="15.7109375" style="252" customWidth="1"/>
    <col min="5" max="5" width="35.1406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588"/>
      <c r="C3" s="588"/>
      <c r="D3" s="588"/>
      <c r="E3" s="588"/>
      <c r="F3" s="588"/>
      <c r="G3" s="588"/>
      <c r="H3" s="588"/>
    </row>
    <row r="4" spans="2:8" ht="19.899999999999999" customHeight="1" thickBot="1">
      <c r="B4" s="438" t="s">
        <v>615</v>
      </c>
      <c r="C4" s="439"/>
      <c r="D4" s="439"/>
      <c r="E4" s="440"/>
      <c r="F4" s="684"/>
      <c r="G4" s="684"/>
      <c r="H4" s="588"/>
    </row>
    <row r="5" spans="2:8" ht="22.9" customHeight="1">
      <c r="B5" s="685" t="s">
        <v>616</v>
      </c>
      <c r="C5" s="685"/>
      <c r="D5" s="685"/>
      <c r="E5" s="685"/>
      <c r="G5" s="588"/>
      <c r="H5" s="588"/>
    </row>
    <row r="6" spans="2:8" ht="15" customHeight="1">
      <c r="B6" s="686"/>
      <c r="C6" s="686"/>
      <c r="D6" s="686"/>
      <c r="E6" s="686"/>
      <c r="F6" s="257"/>
      <c r="G6" s="687"/>
      <c r="H6" s="588"/>
    </row>
    <row r="7" spans="2:8" ht="0.95" customHeight="1" thickBot="1">
      <c r="B7" s="687"/>
      <c r="C7" s="687"/>
      <c r="D7" s="687"/>
      <c r="E7" s="687"/>
      <c r="F7" s="687"/>
      <c r="G7" s="687"/>
      <c r="H7" s="588"/>
    </row>
    <row r="8" spans="2:8" ht="40.15" customHeight="1">
      <c r="B8" s="688" t="s">
        <v>617</v>
      </c>
      <c r="C8" s="591" t="s">
        <v>453</v>
      </c>
      <c r="D8" s="591" t="s">
        <v>454</v>
      </c>
      <c r="E8" s="689" t="s">
        <v>457</v>
      </c>
      <c r="F8" s="588"/>
      <c r="G8" s="588"/>
      <c r="H8" s="588"/>
    </row>
    <row r="9" spans="2:8" ht="12.95" customHeight="1">
      <c r="B9" s="690" t="s">
        <v>618</v>
      </c>
      <c r="C9" s="691">
        <v>59.62</v>
      </c>
      <c r="D9" s="691">
        <v>68.97</v>
      </c>
      <c r="E9" s="692">
        <f>D9-C9</f>
        <v>9.3500000000000014</v>
      </c>
      <c r="F9" s="588"/>
      <c r="G9" s="588"/>
      <c r="H9" s="588"/>
    </row>
    <row r="10" spans="2:8" ht="32.1" customHeight="1">
      <c r="B10" s="693" t="s">
        <v>619</v>
      </c>
      <c r="C10" s="694"/>
      <c r="D10" s="694"/>
      <c r="E10" s="695"/>
      <c r="F10" s="588"/>
      <c r="G10" s="588"/>
      <c r="H10" s="588"/>
    </row>
    <row r="11" spans="2:8" ht="12.95" customHeight="1">
      <c r="B11" s="690" t="s">
        <v>620</v>
      </c>
      <c r="C11" s="691">
        <v>116.44</v>
      </c>
      <c r="D11" s="691">
        <v>120.34</v>
      </c>
      <c r="E11" s="692">
        <f>D11-C11</f>
        <v>3.9000000000000057</v>
      </c>
      <c r="F11" s="588"/>
      <c r="G11" s="588"/>
      <c r="H11" s="588"/>
    </row>
    <row r="12" spans="2:8" ht="11.25" hidden="1" customHeight="1">
      <c r="B12" s="696"/>
      <c r="C12" s="697"/>
      <c r="D12" s="697"/>
      <c r="E12" s="698"/>
      <c r="F12" s="588"/>
      <c r="G12" s="588"/>
      <c r="H12" s="588"/>
    </row>
    <row r="13" spans="2:8" ht="32.1" customHeight="1">
      <c r="B13" s="693" t="s">
        <v>621</v>
      </c>
      <c r="C13" s="694"/>
      <c r="D13" s="694"/>
      <c r="E13" s="695"/>
      <c r="F13" s="588"/>
      <c r="G13" s="588"/>
      <c r="H13" s="588"/>
    </row>
    <row r="14" spans="2:8" ht="12.95" customHeight="1">
      <c r="B14" s="690" t="s">
        <v>622</v>
      </c>
      <c r="C14" s="691">
        <v>285</v>
      </c>
      <c r="D14" s="691">
        <v>310</v>
      </c>
      <c r="E14" s="692">
        <f t="shared" ref="E14:E16" si="0">D14-C14</f>
        <v>25</v>
      </c>
      <c r="F14" s="588"/>
      <c r="G14" s="588"/>
      <c r="H14" s="588"/>
    </row>
    <row r="15" spans="2:8" ht="12.95" customHeight="1">
      <c r="B15" s="690" t="s">
        <v>623</v>
      </c>
      <c r="C15" s="691">
        <v>325</v>
      </c>
      <c r="D15" s="691">
        <v>350</v>
      </c>
      <c r="E15" s="692">
        <f t="shared" si="0"/>
        <v>25</v>
      </c>
      <c r="F15" s="588"/>
      <c r="G15" s="588"/>
      <c r="H15" s="588"/>
    </row>
    <row r="16" spans="2:8" ht="12.95" customHeight="1" thickBot="1">
      <c r="B16" s="699" t="s">
        <v>624</v>
      </c>
      <c r="C16" s="700">
        <v>304.58</v>
      </c>
      <c r="D16" s="700">
        <v>328.98</v>
      </c>
      <c r="E16" s="701">
        <f t="shared" si="0"/>
        <v>24.400000000000034</v>
      </c>
      <c r="F16" s="588"/>
      <c r="G16" s="588"/>
      <c r="H16" s="588"/>
    </row>
    <row r="17" spans="2:8" ht="0.95" customHeight="1">
      <c r="B17" s="702"/>
      <c r="C17" s="702"/>
      <c r="D17" s="702"/>
      <c r="E17" s="702"/>
      <c r="F17" s="588"/>
      <c r="G17" s="588"/>
      <c r="H17" s="588"/>
    </row>
    <row r="18" spans="2:8" ht="21.95" customHeight="1" thickBot="1">
      <c r="B18" s="703"/>
      <c r="C18" s="703"/>
      <c r="D18" s="703"/>
      <c r="E18" s="703"/>
      <c r="F18" s="588"/>
      <c r="G18" s="588"/>
      <c r="H18" s="588"/>
    </row>
    <row r="19" spans="2:8" ht="14.45" customHeight="1" thickBot="1">
      <c r="B19" s="438" t="s">
        <v>625</v>
      </c>
      <c r="C19" s="439"/>
      <c r="D19" s="439"/>
      <c r="E19" s="440"/>
      <c r="F19" s="588"/>
      <c r="G19" s="588"/>
      <c r="H19" s="588"/>
    </row>
    <row r="20" spans="2:8" ht="12" customHeight="1" thickBot="1">
      <c r="B20" s="704"/>
      <c r="C20" s="704"/>
      <c r="D20" s="704"/>
      <c r="E20" s="704"/>
      <c r="F20" s="588"/>
      <c r="G20" s="588"/>
      <c r="H20" s="588"/>
    </row>
    <row r="21" spans="2:8" ht="40.15" customHeight="1">
      <c r="B21" s="688" t="s">
        <v>626</v>
      </c>
      <c r="C21" s="705" t="str">
        <f>C8</f>
        <v>Semana 09
01-07/03
2021</v>
      </c>
      <c r="D21" s="706" t="str">
        <f>D8</f>
        <v>Semana 10
08-14/03
2021</v>
      </c>
      <c r="E21" s="689" t="s">
        <v>457</v>
      </c>
      <c r="F21" s="588"/>
      <c r="G21" s="588"/>
      <c r="H21" s="588"/>
    </row>
    <row r="22" spans="2:8" ht="12.75" customHeight="1">
      <c r="B22" s="690" t="s">
        <v>627</v>
      </c>
      <c r="C22" s="691">
        <v>304.29000000000002</v>
      </c>
      <c r="D22" s="691">
        <v>312.86</v>
      </c>
      <c r="E22" s="692">
        <f t="shared" ref="E22:E23" si="1">D22-C22</f>
        <v>8.5699999999999932</v>
      </c>
      <c r="F22" s="588"/>
      <c r="G22" s="588"/>
      <c r="H22" s="588"/>
    </row>
    <row r="23" spans="2:8">
      <c r="B23" s="690" t="s">
        <v>628</v>
      </c>
      <c r="C23" s="691">
        <v>407.86</v>
      </c>
      <c r="D23" s="691">
        <v>425</v>
      </c>
      <c r="E23" s="692">
        <f t="shared" si="1"/>
        <v>17.139999999999986</v>
      </c>
    </row>
    <row r="24" spans="2:8" ht="32.1" customHeight="1">
      <c r="B24" s="693" t="s">
        <v>621</v>
      </c>
      <c r="C24" s="707"/>
      <c r="D24" s="707"/>
      <c r="E24" s="708"/>
    </row>
    <row r="25" spans="2:8" ht="14.25" customHeight="1">
      <c r="B25" s="690" t="s">
        <v>629</v>
      </c>
      <c r="C25" s="691">
        <v>346.21</v>
      </c>
      <c r="D25" s="691">
        <v>349.88</v>
      </c>
      <c r="E25" s="692">
        <f>D25-C25</f>
        <v>3.6700000000000159</v>
      </c>
    </row>
    <row r="26" spans="2:8" ht="32.1" customHeight="1">
      <c r="B26" s="693" t="s">
        <v>630</v>
      </c>
      <c r="C26" s="707"/>
      <c r="D26" s="707"/>
      <c r="E26" s="709"/>
    </row>
    <row r="27" spans="2:8" ht="14.25" customHeight="1">
      <c r="B27" s="690" t="s">
        <v>631</v>
      </c>
      <c r="C27" s="691">
        <v>231.2</v>
      </c>
      <c r="D27" s="691">
        <v>231.2</v>
      </c>
      <c r="E27" s="692">
        <f>D27-C27</f>
        <v>0</v>
      </c>
    </row>
    <row r="28" spans="2:8" ht="32.1" customHeight="1">
      <c r="B28" s="693" t="s">
        <v>632</v>
      </c>
      <c r="C28" s="710"/>
      <c r="D28" s="710"/>
      <c r="E28" s="708"/>
    </row>
    <row r="29" spans="2:8">
      <c r="B29" s="690" t="s">
        <v>633</v>
      </c>
      <c r="C29" s="711" t="s">
        <v>355</v>
      </c>
      <c r="D29" s="711" t="s">
        <v>355</v>
      </c>
      <c r="E29" s="712" t="s">
        <v>355</v>
      </c>
    </row>
    <row r="30" spans="2:8" ht="27.75" customHeight="1">
      <c r="B30" s="693" t="s">
        <v>634</v>
      </c>
      <c r="C30" s="710"/>
      <c r="D30" s="710"/>
      <c r="E30" s="708"/>
    </row>
    <row r="31" spans="2:8">
      <c r="B31" s="690" t="s">
        <v>635</v>
      </c>
      <c r="C31" s="691">
        <v>164.31</v>
      </c>
      <c r="D31" s="691">
        <v>167.15</v>
      </c>
      <c r="E31" s="692">
        <f t="shared" ref="E31:E33" si="2">D31-C31</f>
        <v>2.8400000000000034</v>
      </c>
    </row>
    <row r="32" spans="2:8">
      <c r="B32" s="690" t="s">
        <v>636</v>
      </c>
      <c r="C32" s="691">
        <v>169.58</v>
      </c>
      <c r="D32" s="691">
        <v>172.72</v>
      </c>
      <c r="E32" s="692">
        <f t="shared" si="2"/>
        <v>3.1399999999999864</v>
      </c>
    </row>
    <row r="33" spans="2:5">
      <c r="B33" s="690" t="s">
        <v>637</v>
      </c>
      <c r="C33" s="691">
        <v>222.83</v>
      </c>
      <c r="D33" s="691">
        <v>222.83</v>
      </c>
      <c r="E33" s="692">
        <f t="shared" si="2"/>
        <v>0</v>
      </c>
    </row>
    <row r="34" spans="2:5" ht="32.1" customHeight="1">
      <c r="B34" s="693" t="s">
        <v>638</v>
      </c>
      <c r="C34" s="707"/>
      <c r="D34" s="707"/>
      <c r="E34" s="709"/>
    </row>
    <row r="35" spans="2:5" ht="16.5" customHeight="1">
      <c r="B35" s="690" t="s">
        <v>639</v>
      </c>
      <c r="C35" s="691">
        <v>78.260000000000005</v>
      </c>
      <c r="D35" s="691">
        <v>78.260000000000005</v>
      </c>
      <c r="E35" s="692">
        <f>D35-C35</f>
        <v>0</v>
      </c>
    </row>
    <row r="36" spans="2:5" ht="23.25" customHeight="1">
      <c r="B36" s="693" t="s">
        <v>640</v>
      </c>
      <c r="C36" s="707"/>
      <c r="D36" s="707"/>
      <c r="E36" s="709"/>
    </row>
    <row r="37" spans="2:5" ht="13.5" customHeight="1">
      <c r="B37" s="690" t="s">
        <v>641</v>
      </c>
      <c r="C37" s="691">
        <v>208.75</v>
      </c>
      <c r="D37" s="691">
        <v>208.75</v>
      </c>
      <c r="E37" s="692">
        <f>D37-C37</f>
        <v>0</v>
      </c>
    </row>
    <row r="38" spans="2:5" ht="32.1" customHeight="1">
      <c r="B38" s="693" t="s">
        <v>642</v>
      </c>
      <c r="C38" s="707"/>
      <c r="D38" s="707"/>
      <c r="E38" s="708"/>
    </row>
    <row r="39" spans="2:5" ht="16.5" customHeight="1" thickBot="1">
      <c r="B39" s="699" t="s">
        <v>643</v>
      </c>
      <c r="C39" s="700">
        <v>69.56</v>
      </c>
      <c r="D39" s="700">
        <v>69.56</v>
      </c>
      <c r="E39" s="701">
        <f>D39-C39</f>
        <v>0</v>
      </c>
    </row>
    <row r="40" spans="2:5">
      <c r="B40" s="252" t="s">
        <v>644</v>
      </c>
    </row>
    <row r="41" spans="2:5">
      <c r="C41" s="330"/>
      <c r="D41" s="330"/>
      <c r="E41" s="330"/>
    </row>
    <row r="42" spans="2:5" ht="13.15" customHeight="1" thickBot="1">
      <c r="B42" s="330"/>
      <c r="C42" s="330"/>
      <c r="D42" s="330"/>
      <c r="E42" s="330"/>
    </row>
    <row r="43" spans="2:5">
      <c r="B43" s="713"/>
      <c r="C43" s="558"/>
      <c r="D43" s="558"/>
      <c r="E43" s="714"/>
    </row>
    <row r="44" spans="2:5">
      <c r="B44" s="581"/>
      <c r="E44" s="715"/>
    </row>
    <row r="45" spans="2:5" ht="12.75" customHeight="1">
      <c r="B45" s="716" t="s">
        <v>645</v>
      </c>
      <c r="C45" s="717"/>
      <c r="D45" s="717"/>
      <c r="E45" s="718"/>
    </row>
    <row r="46" spans="2:5" ht="18" customHeight="1">
      <c r="B46" s="716"/>
      <c r="C46" s="717"/>
      <c r="D46" s="717"/>
      <c r="E46" s="718"/>
    </row>
    <row r="47" spans="2:5">
      <c r="B47" s="581"/>
      <c r="E47" s="715"/>
    </row>
    <row r="48" spans="2:5" ht="14.25">
      <c r="B48" s="719" t="s">
        <v>646</v>
      </c>
      <c r="C48" s="720"/>
      <c r="D48" s="720"/>
      <c r="E48" s="721"/>
    </row>
    <row r="49" spans="2:5">
      <c r="B49" s="581"/>
      <c r="E49" s="715"/>
    </row>
    <row r="50" spans="2:5">
      <c r="B50" s="581"/>
      <c r="E50" s="715"/>
    </row>
    <row r="51" spans="2:5" ht="12" thickBot="1">
      <c r="B51" s="722"/>
      <c r="C51" s="576"/>
      <c r="D51" s="576"/>
      <c r="E51" s="723"/>
    </row>
    <row r="54" spans="2:5">
      <c r="E54" s="178" t="s">
        <v>150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topLeftCell="A37" zoomScale="75" zoomScaleNormal="75" zoomScaleSheetLayoutView="90" workbookViewId="0">
      <selection activeCell="M76" sqref="M76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15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7</v>
      </c>
    </row>
    <row r="8" spans="2:10" ht="15" customHeight="1">
      <c r="B8" s="15"/>
      <c r="C8" s="16" t="s">
        <v>8</v>
      </c>
      <c r="D8" s="17" t="s">
        <v>9</v>
      </c>
      <c r="E8" s="17" t="s">
        <v>10</v>
      </c>
      <c r="F8" s="18"/>
      <c r="G8" s="19"/>
      <c r="J8" s="20"/>
    </row>
    <row r="9" spans="2:10" ht="15" customHeight="1" thickBot="1">
      <c r="B9" s="15"/>
      <c r="C9" s="16"/>
      <c r="D9" s="21">
        <v>2021</v>
      </c>
      <c r="E9" s="21">
        <v>2021</v>
      </c>
      <c r="F9" s="22" t="s">
        <v>11</v>
      </c>
      <c r="G9" s="23" t="s">
        <v>12</v>
      </c>
    </row>
    <row r="10" spans="2:10" ht="15.6" customHeight="1" thickBot="1">
      <c r="B10" s="24"/>
      <c r="C10" s="25" t="s">
        <v>13</v>
      </c>
      <c r="D10" s="26"/>
      <c r="E10" s="26"/>
      <c r="F10" s="27"/>
      <c r="G10" s="28"/>
    </row>
    <row r="11" spans="2:10" ht="17.100000000000001" customHeight="1">
      <c r="B11" s="29" t="s">
        <v>14</v>
      </c>
      <c r="C11" s="30" t="s">
        <v>15</v>
      </c>
      <c r="D11" s="31" t="s">
        <v>16</v>
      </c>
      <c r="E11" s="31" t="s">
        <v>17</v>
      </c>
      <c r="F11" s="32">
        <f t="shared" ref="F11:F26" si="0">E11-D11</f>
        <v>3.7399999999999807</v>
      </c>
      <c r="G11" s="33">
        <f t="shared" ref="G11:G22" si="1">(E11*100/D11)-100</f>
        <v>1.6881065222297451</v>
      </c>
    </row>
    <row r="12" spans="2:10" ht="17.100000000000001" customHeight="1">
      <c r="B12" s="29" t="s">
        <v>14</v>
      </c>
      <c r="C12" s="30" t="s">
        <v>18</v>
      </c>
      <c r="D12" s="31" t="s">
        <v>19</v>
      </c>
      <c r="E12" s="31" t="s">
        <v>20</v>
      </c>
      <c r="F12" s="34">
        <f t="shared" si="0"/>
        <v>0.26999999999998181</v>
      </c>
      <c r="G12" s="35">
        <f t="shared" si="1"/>
        <v>9.4369298521542078E-2</v>
      </c>
    </row>
    <row r="13" spans="2:10" ht="17.100000000000001" customHeight="1">
      <c r="B13" s="29" t="s">
        <v>14</v>
      </c>
      <c r="C13" s="30" t="s">
        <v>21</v>
      </c>
      <c r="D13" s="31" t="s">
        <v>22</v>
      </c>
      <c r="E13" s="31" t="s">
        <v>23</v>
      </c>
      <c r="F13" s="34">
        <f t="shared" si="0"/>
        <v>2.2199999999999989</v>
      </c>
      <c r="G13" s="35">
        <f t="shared" si="1"/>
        <v>1.183305793934224</v>
      </c>
    </row>
    <row r="14" spans="2:10" ht="17.100000000000001" customHeight="1">
      <c r="B14" s="29" t="s">
        <v>14</v>
      </c>
      <c r="C14" s="30" t="s">
        <v>24</v>
      </c>
      <c r="D14" s="31" t="s">
        <v>25</v>
      </c>
      <c r="E14" s="31" t="s">
        <v>26</v>
      </c>
      <c r="F14" s="34">
        <f t="shared" si="0"/>
        <v>3.7199999999999989</v>
      </c>
      <c r="G14" s="35">
        <f t="shared" si="1"/>
        <v>1.940633314205229</v>
      </c>
    </row>
    <row r="15" spans="2:10" ht="17.100000000000001" customHeight="1" thickBot="1">
      <c r="B15" s="29" t="s">
        <v>14</v>
      </c>
      <c r="C15" s="30" t="s">
        <v>27</v>
      </c>
      <c r="D15" s="31" t="s">
        <v>28</v>
      </c>
      <c r="E15" s="31" t="s">
        <v>29</v>
      </c>
      <c r="F15" s="34">
        <f t="shared" si="0"/>
        <v>3.7199999999999989</v>
      </c>
      <c r="G15" s="35">
        <f t="shared" si="1"/>
        <v>1.6259451899121444</v>
      </c>
    </row>
    <row r="16" spans="2:10" ht="17.100000000000001" customHeight="1" thickBot="1">
      <c r="B16" s="24"/>
      <c r="C16" s="25" t="s">
        <v>30</v>
      </c>
      <c r="D16" s="26"/>
      <c r="E16" s="26"/>
      <c r="F16" s="27"/>
      <c r="G16" s="28"/>
    </row>
    <row r="17" spans="2:7" ht="17.100000000000001" customHeight="1">
      <c r="B17" s="36" t="s">
        <v>31</v>
      </c>
      <c r="C17" s="30" t="s">
        <v>32</v>
      </c>
      <c r="D17" s="31">
        <v>352.64</v>
      </c>
      <c r="E17" s="31">
        <v>357.49</v>
      </c>
      <c r="F17" s="34">
        <f t="shared" si="0"/>
        <v>4.8500000000000227</v>
      </c>
      <c r="G17" s="35">
        <f t="shared" si="1"/>
        <v>1.375340290381132</v>
      </c>
    </row>
    <row r="18" spans="2:7" ht="17.100000000000001" customHeight="1">
      <c r="B18" s="36" t="s">
        <v>31</v>
      </c>
      <c r="C18" s="30" t="s">
        <v>33</v>
      </c>
      <c r="D18" s="31">
        <v>339.44</v>
      </c>
      <c r="E18" s="31">
        <v>342.3</v>
      </c>
      <c r="F18" s="34">
        <f t="shared" si="0"/>
        <v>2.8600000000000136</v>
      </c>
      <c r="G18" s="35">
        <f t="shared" si="1"/>
        <v>0.84256422342681958</v>
      </c>
    </row>
    <row r="19" spans="2:7" ht="17.100000000000001" customHeight="1">
      <c r="B19" s="36" t="s">
        <v>34</v>
      </c>
      <c r="C19" s="30" t="s">
        <v>35</v>
      </c>
      <c r="D19" s="31">
        <v>635.21</v>
      </c>
      <c r="E19" s="31">
        <v>637.16999999999996</v>
      </c>
      <c r="F19" s="34">
        <f t="shared" si="0"/>
        <v>1.9599999999999227</v>
      </c>
      <c r="G19" s="35">
        <f t="shared" si="1"/>
        <v>0.30855937406525413</v>
      </c>
    </row>
    <row r="20" spans="2:7" ht="17.100000000000001" customHeight="1">
      <c r="B20" s="36" t="s">
        <v>34</v>
      </c>
      <c r="C20" s="30" t="s">
        <v>36</v>
      </c>
      <c r="D20" s="31">
        <v>599.92999999999995</v>
      </c>
      <c r="E20" s="31">
        <v>601.24</v>
      </c>
      <c r="F20" s="34">
        <f t="shared" si="0"/>
        <v>1.3100000000000591</v>
      </c>
      <c r="G20" s="35">
        <f t="shared" si="1"/>
        <v>0.2183588085276682</v>
      </c>
    </row>
    <row r="21" spans="2:7" ht="17.100000000000001" customHeight="1">
      <c r="B21" s="36" t="s">
        <v>34</v>
      </c>
      <c r="C21" s="30" t="s">
        <v>37</v>
      </c>
      <c r="D21" s="31">
        <v>660.49</v>
      </c>
      <c r="E21" s="31">
        <v>661.81</v>
      </c>
      <c r="F21" s="34">
        <f t="shared" si="0"/>
        <v>1.3199999999999363</v>
      </c>
      <c r="G21" s="35">
        <f t="shared" si="1"/>
        <v>0.19985162530848299</v>
      </c>
    </row>
    <row r="22" spans="2:7" ht="17.100000000000001" customHeight="1" thickBot="1">
      <c r="B22" s="36" t="s">
        <v>34</v>
      </c>
      <c r="C22" s="30" t="s">
        <v>38</v>
      </c>
      <c r="D22" s="31">
        <v>313.74</v>
      </c>
      <c r="E22" s="31">
        <v>313.74</v>
      </c>
      <c r="F22" s="37">
        <f t="shared" si="0"/>
        <v>0</v>
      </c>
      <c r="G22" s="38">
        <f t="shared" si="1"/>
        <v>0</v>
      </c>
    </row>
    <row r="23" spans="2:7" ht="17.100000000000001" customHeight="1" thickBot="1">
      <c r="B23" s="24"/>
      <c r="C23" s="25" t="s">
        <v>39</v>
      </c>
      <c r="D23" s="39"/>
      <c r="E23" s="39"/>
      <c r="F23" s="40"/>
      <c r="G23" s="41"/>
    </row>
    <row r="24" spans="2:7" ht="17.100000000000001" customHeight="1">
      <c r="B24" s="29" t="s">
        <v>40</v>
      </c>
      <c r="C24" s="42" t="s">
        <v>41</v>
      </c>
      <c r="D24" s="43">
        <v>390.17</v>
      </c>
      <c r="E24" s="43" t="s">
        <v>42</v>
      </c>
      <c r="F24" s="44">
        <f t="shared" si="0"/>
        <v>2.25</v>
      </c>
      <c r="G24" s="45">
        <f t="shared" ref="G24:G26" si="2">(E24*100/D24)-100</f>
        <v>0.57667170720455374</v>
      </c>
    </row>
    <row r="25" spans="2:7" ht="17.100000000000001" customHeight="1">
      <c r="B25" s="29" t="s">
        <v>40</v>
      </c>
      <c r="C25" s="42" t="s">
        <v>43</v>
      </c>
      <c r="D25" s="43">
        <v>398.06</v>
      </c>
      <c r="E25" s="43" t="s">
        <v>44</v>
      </c>
      <c r="F25" s="44">
        <f t="shared" si="0"/>
        <v>2.2199999999999704</v>
      </c>
      <c r="G25" s="45">
        <f t="shared" si="2"/>
        <v>0.55770486861277391</v>
      </c>
    </row>
    <row r="26" spans="2:7" ht="17.100000000000001" customHeight="1" thickBot="1">
      <c r="B26" s="36" t="s">
        <v>40</v>
      </c>
      <c r="C26" s="42" t="s">
        <v>45</v>
      </c>
      <c r="D26" s="43">
        <v>338.49</v>
      </c>
      <c r="E26" s="43">
        <v>338.38</v>
      </c>
      <c r="F26" s="44">
        <f t="shared" si="0"/>
        <v>-0.11000000000001364</v>
      </c>
      <c r="G26" s="45">
        <f t="shared" si="2"/>
        <v>-3.249726727526081E-2</v>
      </c>
    </row>
    <row r="27" spans="2:7" ht="17.100000000000001" customHeight="1" thickBot="1">
      <c r="B27" s="24"/>
      <c r="C27" s="25" t="s">
        <v>46</v>
      </c>
      <c r="D27" s="39"/>
      <c r="E27" s="39"/>
      <c r="F27" s="27"/>
      <c r="G27" s="46"/>
    </row>
    <row r="28" spans="2:7" ht="17.100000000000001" customHeight="1">
      <c r="B28" s="47" t="s">
        <v>47</v>
      </c>
      <c r="C28" s="48" t="s">
        <v>48</v>
      </c>
      <c r="D28" s="49">
        <v>247.52198160294961</v>
      </c>
      <c r="E28" s="49">
        <v>248.55065814467139</v>
      </c>
      <c r="F28" s="32">
        <f t="shared" ref="F28:F29" si="3">E28-D28</f>
        <v>1.0286765417217794</v>
      </c>
      <c r="G28" s="50">
        <f t="shared" ref="G28:G29" si="4">(E28*100/D28)-100</f>
        <v>0.41558997510446716</v>
      </c>
    </row>
    <row r="29" spans="2:7" ht="17.100000000000001" customHeight="1" thickBot="1">
      <c r="B29" s="47" t="s">
        <v>47</v>
      </c>
      <c r="C29" s="51" t="s">
        <v>49</v>
      </c>
      <c r="D29" s="52">
        <v>444.22161769024558</v>
      </c>
      <c r="E29" s="52">
        <v>439.13130027758274</v>
      </c>
      <c r="F29" s="37">
        <f t="shared" si="3"/>
        <v>-5.0903174126628414</v>
      </c>
      <c r="G29" s="53">
        <f t="shared" si="4"/>
        <v>-1.145895924455516</v>
      </c>
    </row>
    <row r="30" spans="2:7" ht="17.100000000000001" customHeight="1" thickBot="1">
      <c r="B30" s="24"/>
      <c r="C30" s="25" t="s">
        <v>50</v>
      </c>
      <c r="D30" s="39"/>
      <c r="E30" s="39"/>
      <c r="F30" s="40"/>
      <c r="G30" s="41"/>
    </row>
    <row r="31" spans="2:7" ht="17.100000000000001" customHeight="1">
      <c r="B31" s="29" t="s">
        <v>51</v>
      </c>
      <c r="C31" s="54" t="s">
        <v>52</v>
      </c>
      <c r="D31" s="43">
        <v>187.68</v>
      </c>
      <c r="E31" s="43">
        <v>187.66</v>
      </c>
      <c r="F31" s="55">
        <f t="shared" ref="F31:F34" si="5">E31-D31</f>
        <v>-2.0000000000010232E-2</v>
      </c>
      <c r="G31" s="45">
        <f t="shared" ref="G31:G34" si="6">(E31*100/D31)-100</f>
        <v>-1.0656436487636256E-2</v>
      </c>
    </row>
    <row r="32" spans="2:7" ht="17.100000000000001" customHeight="1">
      <c r="B32" s="29" t="s">
        <v>51</v>
      </c>
      <c r="C32" s="42" t="s">
        <v>53</v>
      </c>
      <c r="D32" s="43">
        <v>177.94</v>
      </c>
      <c r="E32" s="43">
        <v>177.97</v>
      </c>
      <c r="F32" s="55">
        <f t="shared" si="5"/>
        <v>3.0000000000001137E-2</v>
      </c>
      <c r="G32" s="45">
        <f t="shared" si="6"/>
        <v>1.685961560076521E-2</v>
      </c>
    </row>
    <row r="33" spans="2:13" ht="17.100000000000001" customHeight="1">
      <c r="B33" s="47" t="s">
        <v>40</v>
      </c>
      <c r="C33" s="56" t="s">
        <v>54</v>
      </c>
      <c r="D33" s="57">
        <v>262.3</v>
      </c>
      <c r="E33" s="57">
        <v>261.08999999999997</v>
      </c>
      <c r="F33" s="44">
        <f t="shared" si="5"/>
        <v>-1.2100000000000364</v>
      </c>
      <c r="G33" s="45">
        <f t="shared" si="6"/>
        <v>-0.46130385055282375</v>
      </c>
    </row>
    <row r="34" spans="2:13" ht="17.100000000000001" customHeight="1" thickBot="1">
      <c r="B34" s="47" t="s">
        <v>31</v>
      </c>
      <c r="C34" s="51" t="s">
        <v>55</v>
      </c>
      <c r="D34" s="52">
        <v>464.4</v>
      </c>
      <c r="E34" s="52">
        <v>463.11</v>
      </c>
      <c r="F34" s="37">
        <f t="shared" si="5"/>
        <v>-1.2899999999999636</v>
      </c>
      <c r="G34" s="53">
        <f t="shared" si="6"/>
        <v>-0.27777777777777146</v>
      </c>
    </row>
    <row r="35" spans="2:13" ht="17.100000000000001" customHeight="1" thickBot="1">
      <c r="B35" s="58"/>
      <c r="C35" s="59" t="s">
        <v>56</v>
      </c>
      <c r="D35" s="60"/>
      <c r="E35" s="60"/>
      <c r="F35" s="60"/>
      <c r="G35" s="61"/>
    </row>
    <row r="36" spans="2:13" ht="17.100000000000001" customHeight="1">
      <c r="B36" s="62" t="s">
        <v>57</v>
      </c>
      <c r="C36" s="63" t="s">
        <v>58</v>
      </c>
      <c r="D36" s="31" t="s">
        <v>59</v>
      </c>
      <c r="E36" s="31" t="s">
        <v>60</v>
      </c>
      <c r="F36" s="64">
        <f t="shared" ref="F36:F37" si="7">E36-D36</f>
        <v>0.35999999999999943</v>
      </c>
      <c r="G36" s="65">
        <f t="shared" ref="G36:G37" si="8">(E36*100/D36)-100</f>
        <v>1.495637723307027</v>
      </c>
    </row>
    <row r="37" spans="2:13" ht="17.100000000000001" customHeight="1" thickBot="1">
      <c r="B37" s="66" t="s">
        <v>57</v>
      </c>
      <c r="C37" s="67" t="s">
        <v>61</v>
      </c>
      <c r="D37" s="68" t="s">
        <v>62</v>
      </c>
      <c r="E37" s="68" t="s">
        <v>63</v>
      </c>
      <c r="F37" s="44">
        <f t="shared" si="7"/>
        <v>0.13000000000000256</v>
      </c>
      <c r="G37" s="45">
        <f t="shared" si="8"/>
        <v>0.38000584624380451</v>
      </c>
    </row>
    <row r="38" spans="2:13" s="73" customFormat="1" ht="17.100000000000001" customHeight="1" thickBot="1">
      <c r="B38" s="69"/>
      <c r="C38" s="70" t="s">
        <v>64</v>
      </c>
      <c r="D38" s="71"/>
      <c r="E38" s="71"/>
      <c r="F38" s="60"/>
      <c r="G38" s="72"/>
      <c r="I38" s="1"/>
      <c r="J38" s="1"/>
      <c r="K38" s="1"/>
      <c r="L38" s="1"/>
      <c r="M38" s="1"/>
    </row>
    <row r="39" spans="2:13" ht="17.100000000000001" customHeight="1">
      <c r="B39" s="74" t="s">
        <v>65</v>
      </c>
      <c r="C39" s="63" t="s">
        <v>66</v>
      </c>
      <c r="D39" s="75" t="s">
        <v>67</v>
      </c>
      <c r="E39" s="75" t="s">
        <v>68</v>
      </c>
      <c r="F39" s="44">
        <f t="shared" ref="F39:F44" si="9">E39-D39</f>
        <v>2.75</v>
      </c>
      <c r="G39" s="65">
        <f t="shared" ref="G39:G44" si="10">(E39*100/D39)-100</f>
        <v>1.0207869339272406</v>
      </c>
    </row>
    <row r="40" spans="2:13" ht="17.100000000000001" customHeight="1">
      <c r="B40" s="36" t="s">
        <v>65</v>
      </c>
      <c r="C40" s="76" t="s">
        <v>69</v>
      </c>
      <c r="D40" s="57" t="s">
        <v>70</v>
      </c>
      <c r="E40" s="57" t="s">
        <v>71</v>
      </c>
      <c r="F40" s="44">
        <f t="shared" si="9"/>
        <v>5.3599999999999852</v>
      </c>
      <c r="G40" s="45">
        <f t="shared" si="10"/>
        <v>2.2259136212624497</v>
      </c>
    </row>
    <row r="41" spans="2:13" ht="17.100000000000001" customHeight="1">
      <c r="B41" s="36" t="s">
        <v>65</v>
      </c>
      <c r="C41" s="76" t="s">
        <v>72</v>
      </c>
      <c r="D41" s="57" t="s">
        <v>73</v>
      </c>
      <c r="E41" s="57" t="s">
        <v>74</v>
      </c>
      <c r="F41" s="44">
        <f t="shared" si="9"/>
        <v>4.6200000000000045</v>
      </c>
      <c r="G41" s="77">
        <f t="shared" si="10"/>
        <v>2.0437052110059284</v>
      </c>
    </row>
    <row r="42" spans="2:13" ht="17.100000000000001" customHeight="1">
      <c r="B42" s="36" t="s">
        <v>75</v>
      </c>
      <c r="C42" s="76" t="s">
        <v>76</v>
      </c>
      <c r="D42" s="57" t="s">
        <v>77</v>
      </c>
      <c r="E42" s="57" t="s">
        <v>78</v>
      </c>
      <c r="F42" s="44">
        <f t="shared" si="9"/>
        <v>3.210000000000008</v>
      </c>
      <c r="G42" s="77">
        <f t="shared" si="10"/>
        <v>1.3986928104575185</v>
      </c>
    </row>
    <row r="43" spans="2:13" ht="17.100000000000001" customHeight="1">
      <c r="B43" s="36" t="s">
        <v>79</v>
      </c>
      <c r="C43" s="76" t="s">
        <v>80</v>
      </c>
      <c r="D43" s="57" t="s">
        <v>81</v>
      </c>
      <c r="E43" s="57" t="s">
        <v>82</v>
      </c>
      <c r="F43" s="44">
        <f t="shared" si="9"/>
        <v>2.5400000000000063</v>
      </c>
      <c r="G43" s="77">
        <f t="shared" si="10"/>
        <v>3.1552795031055894</v>
      </c>
    </row>
    <row r="44" spans="2:13" ht="17.100000000000001" customHeight="1" thickBot="1">
      <c r="B44" s="36" t="s">
        <v>75</v>
      </c>
      <c r="C44" s="76" t="s">
        <v>83</v>
      </c>
      <c r="D44" s="57" t="s">
        <v>84</v>
      </c>
      <c r="E44" s="57" t="s">
        <v>85</v>
      </c>
      <c r="F44" s="44">
        <f t="shared" si="9"/>
        <v>2.7800000000000011</v>
      </c>
      <c r="G44" s="77">
        <f t="shared" si="10"/>
        <v>2.1735731039874793</v>
      </c>
    </row>
    <row r="45" spans="2:13" ht="17.100000000000001" customHeight="1" thickBot="1">
      <c r="B45" s="58"/>
      <c r="C45" s="78" t="s">
        <v>86</v>
      </c>
      <c r="D45" s="60"/>
      <c r="E45" s="60"/>
      <c r="F45" s="60"/>
      <c r="G45" s="61"/>
    </row>
    <row r="46" spans="2:13" ht="17.100000000000001" customHeight="1">
      <c r="B46" s="74" t="s">
        <v>75</v>
      </c>
      <c r="C46" s="79" t="s">
        <v>87</v>
      </c>
      <c r="D46" s="75">
        <v>127.75</v>
      </c>
      <c r="E46" s="75" t="s">
        <v>88</v>
      </c>
      <c r="F46" s="80">
        <f t="shared" ref="F46:F47" si="11">E46-D46</f>
        <v>10.199999999999989</v>
      </c>
      <c r="G46" s="81">
        <f t="shared" ref="G46:G47" si="12">(E46*100/D46)-100</f>
        <v>7.9843444227005733</v>
      </c>
    </row>
    <row r="47" spans="2:13" ht="17.100000000000001" customHeight="1" thickBot="1">
      <c r="B47" s="82" t="s">
        <v>75</v>
      </c>
      <c r="C47" s="83" t="s">
        <v>89</v>
      </c>
      <c r="D47" s="84">
        <v>132.9</v>
      </c>
      <c r="E47" s="84" t="s">
        <v>90</v>
      </c>
      <c r="F47" s="85">
        <f t="shared" si="11"/>
        <v>10.310000000000002</v>
      </c>
      <c r="G47" s="86">
        <f t="shared" si="12"/>
        <v>7.7577125658389718</v>
      </c>
    </row>
    <row r="48" spans="2:13" ht="17.100000000000001" customHeight="1" thickBot="1">
      <c r="B48" s="24"/>
      <c r="C48" s="25" t="s">
        <v>91</v>
      </c>
      <c r="D48" s="39"/>
      <c r="E48" s="39"/>
      <c r="F48" s="40"/>
      <c r="G48" s="41"/>
    </row>
    <row r="49" spans="2:12" s="92" customFormat="1" ht="15" customHeight="1" thickBot="1">
      <c r="B49" s="87" t="s">
        <v>47</v>
      </c>
      <c r="C49" s="88" t="s">
        <v>92</v>
      </c>
      <c r="D49" s="89">
        <v>104.01</v>
      </c>
      <c r="E49" s="89">
        <v>110.49398572566159</v>
      </c>
      <c r="F49" s="90">
        <f t="shared" ref="F49" si="13">E49-D49</f>
        <v>6.4839857256615829</v>
      </c>
      <c r="G49" s="91">
        <f t="shared" ref="G49" si="14">(E49*100/D49)-100</f>
        <v>6.2340022359980622</v>
      </c>
      <c r="L49" s="93"/>
    </row>
    <row r="50" spans="2:12" s="92" customFormat="1" ht="12" customHeight="1">
      <c r="B50" s="94" t="s">
        <v>93</v>
      </c>
      <c r="C50" s="95"/>
      <c r="F50" s="95"/>
      <c r="G50" s="95"/>
      <c r="L50" s="93"/>
    </row>
    <row r="51" spans="2:12" s="92" customFormat="1" ht="12" customHeight="1">
      <c r="B51" s="96" t="s">
        <v>94</v>
      </c>
      <c r="C51" s="95"/>
      <c r="D51" s="95"/>
      <c r="E51" s="95"/>
      <c r="F51" s="95"/>
      <c r="G51" s="95"/>
      <c r="L51" s="93"/>
    </row>
    <row r="52" spans="2:12" s="92" customFormat="1" ht="12" customHeight="1">
      <c r="B52" s="96" t="s">
        <v>95</v>
      </c>
      <c r="C52" s="95"/>
      <c r="D52" s="95"/>
      <c r="E52" s="95"/>
      <c r="F52" s="95"/>
      <c r="G52" s="95"/>
      <c r="L52" s="93"/>
    </row>
    <row r="53" spans="2:12" ht="11.25" customHeight="1">
      <c r="B53" s="96" t="s">
        <v>96</v>
      </c>
      <c r="C53" s="95"/>
      <c r="D53" s="95"/>
      <c r="E53" s="95"/>
      <c r="F53" s="95"/>
      <c r="G53" s="95"/>
      <c r="L53" s="97"/>
    </row>
    <row r="54" spans="2:12" ht="11.25" customHeight="1">
      <c r="B54" s="96"/>
      <c r="C54" s="95"/>
      <c r="D54" s="95"/>
      <c r="E54" s="95"/>
      <c r="F54" s="95"/>
      <c r="G54" s="95"/>
      <c r="L54" s="97"/>
    </row>
    <row r="55" spans="2:12" ht="23.25" customHeight="1">
      <c r="B55" s="98" t="s">
        <v>97</v>
      </c>
      <c r="C55" s="98"/>
      <c r="D55" s="98"/>
      <c r="E55" s="98"/>
      <c r="F55" s="98"/>
      <c r="G55" s="98"/>
      <c r="I55" s="99"/>
    </row>
    <row r="56" spans="2:12" ht="18.75" customHeight="1">
      <c r="I56" s="99"/>
    </row>
    <row r="57" spans="2:12" ht="18.75" customHeight="1">
      <c r="I57" s="99"/>
      <c r="L57" s="100"/>
    </row>
    <row r="58" spans="2:12" ht="13.5" customHeight="1">
      <c r="I58" s="99"/>
    </row>
    <row r="59" spans="2:12" ht="15" customHeight="1"/>
    <row r="60" spans="2:12" ht="11.25" customHeight="1">
      <c r="B60" s="16"/>
      <c r="C60" s="16"/>
      <c r="D60" s="101"/>
      <c r="E60" s="101"/>
      <c r="F60" s="16"/>
      <c r="G60" s="16"/>
    </row>
    <row r="61" spans="2:12" ht="13.5" customHeight="1">
      <c r="B61" s="16"/>
      <c r="C61" s="16"/>
      <c r="D61" s="16"/>
      <c r="E61" s="16"/>
      <c r="F61" s="16"/>
      <c r="G61" s="16"/>
      <c r="L61" s="73"/>
    </row>
    <row r="62" spans="2:12" ht="15" customHeight="1">
      <c r="B62" s="16"/>
      <c r="C62" s="16"/>
      <c r="D62" s="102"/>
      <c r="E62" s="102"/>
      <c r="F62" s="103"/>
      <c r="G62" s="103"/>
      <c r="L62" s="73"/>
    </row>
    <row r="63" spans="2:12" ht="15" customHeight="1">
      <c r="B63" s="104"/>
      <c r="C63" s="105"/>
      <c r="D63" s="106"/>
      <c r="E63" s="106"/>
      <c r="F63" s="107"/>
      <c r="G63" s="106"/>
      <c r="L63" s="73"/>
    </row>
    <row r="64" spans="2:12" ht="15" customHeight="1">
      <c r="B64" s="104"/>
      <c r="C64" s="105"/>
      <c r="D64" s="106"/>
      <c r="E64" s="106"/>
      <c r="F64" s="107"/>
      <c r="G64" s="106"/>
      <c r="L64" s="73"/>
    </row>
    <row r="65" spans="2:11" ht="15" customHeight="1">
      <c r="B65" s="104"/>
      <c r="C65" s="105"/>
      <c r="D65" s="106"/>
      <c r="E65" s="106"/>
      <c r="F65" s="107"/>
      <c r="G65" s="106"/>
    </row>
    <row r="66" spans="2:11" ht="15" customHeight="1">
      <c r="B66" s="104"/>
      <c r="C66" s="105"/>
      <c r="D66" s="106"/>
      <c r="E66" s="106"/>
      <c r="F66" s="107"/>
      <c r="G66" s="108"/>
      <c r="I66" s="109"/>
    </row>
    <row r="67" spans="2:11" ht="15" customHeight="1">
      <c r="B67" s="104"/>
      <c r="C67" s="110"/>
      <c r="D67" s="106"/>
      <c r="E67" s="106"/>
      <c r="F67" s="107"/>
      <c r="G67" s="108"/>
      <c r="H67" s="109"/>
      <c r="I67" s="111"/>
    </row>
    <row r="68" spans="2:11" ht="15" customHeight="1">
      <c r="B68" s="104"/>
      <c r="C68" s="110"/>
      <c r="D68" s="106"/>
      <c r="E68" s="106"/>
      <c r="F68" s="107"/>
      <c r="G68" s="108"/>
      <c r="H68" s="109"/>
      <c r="I68" s="111"/>
      <c r="J68" s="20"/>
    </row>
    <row r="69" spans="2:11" ht="15" customHeight="1">
      <c r="B69" s="112"/>
      <c r="C69" s="110"/>
      <c r="D69" s="106"/>
      <c r="E69" s="106"/>
      <c r="F69" s="107"/>
      <c r="H69" s="111"/>
    </row>
    <row r="70" spans="2:11" ht="15" customHeight="1">
      <c r="B70" s="104"/>
      <c r="C70" s="110"/>
      <c r="D70" s="106"/>
      <c r="E70" s="106"/>
      <c r="F70" s="107"/>
      <c r="G70" s="106"/>
      <c r="H70" s="109"/>
    </row>
    <row r="71" spans="2:11" ht="15" customHeight="1">
      <c r="B71" s="104"/>
      <c r="C71" s="110"/>
      <c r="D71" s="106"/>
      <c r="E71" s="106"/>
      <c r="F71" s="107"/>
      <c r="G71" s="106"/>
      <c r="H71" s="111"/>
      <c r="I71" s="111"/>
    </row>
    <row r="72" spans="2:11" ht="15" customHeight="1">
      <c r="B72" s="104"/>
      <c r="C72" s="110"/>
      <c r="D72" s="106"/>
      <c r="E72" s="106"/>
      <c r="F72" s="107"/>
      <c r="I72" s="111"/>
      <c r="K72" s="20"/>
    </row>
    <row r="73" spans="2:11" ht="15" customHeight="1">
      <c r="B73" s="104"/>
      <c r="C73" s="113"/>
      <c r="D73" s="106"/>
      <c r="E73" s="106"/>
      <c r="F73" s="107"/>
    </row>
    <row r="74" spans="2:11" ht="15" customHeight="1">
      <c r="B74" s="104"/>
      <c r="C74" s="114"/>
      <c r="D74" s="106"/>
      <c r="E74" s="106"/>
      <c r="F74" s="107"/>
    </row>
    <row r="75" spans="2:11" ht="15" customHeight="1">
      <c r="B75" s="104"/>
      <c r="C75" s="114"/>
      <c r="D75" s="106"/>
      <c r="E75" s="106"/>
      <c r="F75" s="107"/>
      <c r="G75" s="106"/>
    </row>
    <row r="76" spans="2:11" ht="15" customHeight="1">
      <c r="B76" s="104"/>
      <c r="C76" s="110"/>
      <c r="D76" s="115"/>
      <c r="E76" s="115"/>
      <c r="F76" s="107"/>
    </row>
    <row r="77" spans="2:11" ht="15" customHeight="1">
      <c r="B77" s="104"/>
      <c r="C77" s="116"/>
      <c r="D77" s="106"/>
      <c r="E77" s="106"/>
      <c r="F77" s="107"/>
      <c r="G77" s="106"/>
    </row>
    <row r="78" spans="2:11" ht="15" customHeight="1">
      <c r="B78" s="117"/>
      <c r="C78" s="116"/>
      <c r="D78" s="118"/>
      <c r="E78" s="118"/>
      <c r="F78" s="107"/>
      <c r="G78" s="119"/>
    </row>
    <row r="79" spans="2:11" ht="15" customHeight="1">
      <c r="B79" s="117"/>
      <c r="C79" s="116"/>
      <c r="D79" s="106"/>
      <c r="E79" s="106"/>
      <c r="F79" s="107"/>
      <c r="G79" s="106"/>
    </row>
    <row r="80" spans="2:11" ht="12" customHeight="1">
      <c r="B80" s="117"/>
      <c r="C80" s="116"/>
      <c r="D80" s="120"/>
      <c r="E80" s="120"/>
      <c r="F80" s="120"/>
      <c r="G80" s="120"/>
    </row>
    <row r="81" spans="2:8" ht="15" customHeight="1">
      <c r="B81" s="116"/>
      <c r="C81" s="121"/>
      <c r="D81" s="121"/>
      <c r="E81" s="121"/>
      <c r="F81" s="121"/>
      <c r="G81" s="121"/>
    </row>
    <row r="82" spans="2:8" ht="13.5" customHeight="1">
      <c r="B82" s="122"/>
      <c r="C82" s="121"/>
      <c r="D82" s="121"/>
      <c r="E82" s="121"/>
      <c r="F82" s="121"/>
      <c r="G82" s="121"/>
      <c r="H82" s="111"/>
    </row>
    <row r="83" spans="2:8">
      <c r="B83" s="122"/>
      <c r="C83" s="101"/>
      <c r="D83" s="101"/>
      <c r="E83" s="101"/>
      <c r="F83" s="101"/>
      <c r="G83" s="101"/>
    </row>
    <row r="84" spans="2:8" ht="11.25" customHeight="1">
      <c r="B84" s="123"/>
    </row>
    <row r="85" spans="2:8">
      <c r="B85" s="73"/>
      <c r="C85" s="73"/>
      <c r="D85" s="73"/>
    </row>
    <row r="87" spans="2:8">
      <c r="E87" s="124"/>
    </row>
  </sheetData>
  <mergeCells count="7">
    <mergeCell ref="D80:G80"/>
    <mergeCell ref="B2:F2"/>
    <mergeCell ref="B4:G4"/>
    <mergeCell ref="B6:G6"/>
    <mergeCell ref="F7:F8"/>
    <mergeCell ref="G7:G8"/>
    <mergeCell ref="B55:G55"/>
  </mergeCells>
  <conditionalFormatting sqref="G63:G68 G79 G70:G71 G33 G24:G26 G35 G75 G77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38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1:G15 G20:G22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9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8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1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6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37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39:G44 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45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28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1:G32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4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29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4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152400</xdr:colOff>
                <xdr:row>55</xdr:row>
                <xdr:rowOff>142875</xdr:rowOff>
              </from>
              <to>
                <xdr:col>6</xdr:col>
                <xdr:colOff>1209675</xdr:colOff>
                <xdr:row>84</xdr:row>
                <xdr:rowOff>142875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2" customWidth="1"/>
    <col min="2" max="2" width="9.28515625" style="92" customWidth="1"/>
    <col min="3" max="3" width="60.85546875" style="92" customWidth="1"/>
    <col min="4" max="7" width="23.7109375" style="92" customWidth="1"/>
    <col min="8" max="8" width="3.140625" style="92" customWidth="1"/>
    <col min="9" max="9" width="10.5703125" style="92" customWidth="1"/>
    <col min="10" max="16384" width="11.5703125" style="92"/>
  </cols>
  <sheetData>
    <row r="1" spans="2:10" ht="14.25" customHeight="1"/>
    <row r="2" spans="2:10" ht="7.5" customHeight="1" thickBot="1">
      <c r="B2" s="125"/>
      <c r="C2" s="125"/>
      <c r="D2" s="125"/>
      <c r="E2" s="125"/>
      <c r="F2" s="125"/>
      <c r="G2" s="125"/>
    </row>
    <row r="3" spans="2:10" ht="21" customHeight="1" thickBot="1">
      <c r="B3" s="7" t="s">
        <v>98</v>
      </c>
      <c r="C3" s="8"/>
      <c r="D3" s="8"/>
      <c r="E3" s="8"/>
      <c r="F3" s="8"/>
      <c r="G3" s="9"/>
    </row>
    <row r="4" spans="2:10" ht="14.25">
      <c r="B4" s="10"/>
      <c r="C4" s="126" t="s">
        <v>3</v>
      </c>
      <c r="D4" s="12" t="s">
        <v>4</v>
      </c>
      <c r="E4" s="12" t="s">
        <v>5</v>
      </c>
      <c r="F4" s="127" t="s">
        <v>99</v>
      </c>
      <c r="G4" s="128" t="s">
        <v>99</v>
      </c>
    </row>
    <row r="5" spans="2:10" ht="14.25">
      <c r="B5" s="15"/>
      <c r="C5" s="129" t="s">
        <v>8</v>
      </c>
      <c r="D5" s="17" t="s">
        <v>100</v>
      </c>
      <c r="E5" s="17" t="s">
        <v>101</v>
      </c>
      <c r="F5" s="130" t="s">
        <v>102</v>
      </c>
      <c r="G5" s="131" t="s">
        <v>102</v>
      </c>
    </row>
    <row r="6" spans="2:10" ht="15" thickBot="1">
      <c r="B6" s="132"/>
      <c r="C6" s="133"/>
      <c r="D6" s="21">
        <v>2021</v>
      </c>
      <c r="E6" s="21">
        <v>2021</v>
      </c>
      <c r="F6" s="134" t="s">
        <v>11</v>
      </c>
      <c r="G6" s="135" t="s">
        <v>12</v>
      </c>
    </row>
    <row r="7" spans="2:10" ht="20.100000000000001" customHeight="1" thickBot="1">
      <c r="B7" s="58"/>
      <c r="C7" s="78" t="s">
        <v>103</v>
      </c>
      <c r="D7" s="136"/>
      <c r="E7" s="136"/>
      <c r="F7" s="137"/>
      <c r="G7" s="138"/>
    </row>
    <row r="8" spans="2:10" ht="20.100000000000001" customHeight="1">
      <c r="B8" s="139" t="s">
        <v>40</v>
      </c>
      <c r="C8" s="140" t="s">
        <v>104</v>
      </c>
      <c r="D8" s="141">
        <v>17</v>
      </c>
      <c r="E8" s="141">
        <v>16.499999999999996</v>
      </c>
      <c r="F8" s="44">
        <v>-0.50000000000000355</v>
      </c>
      <c r="G8" s="142">
        <v>-2.9411764705882561E-2</v>
      </c>
      <c r="J8" s="143"/>
    </row>
    <row r="9" spans="2:10" ht="20.100000000000001" customHeight="1">
      <c r="B9" s="139" t="s">
        <v>40</v>
      </c>
      <c r="C9" s="140" t="s">
        <v>105</v>
      </c>
      <c r="D9" s="141">
        <v>66.963367375925742</v>
      </c>
      <c r="E9" s="141">
        <v>71.791941235423366</v>
      </c>
      <c r="F9" s="44">
        <v>4.8285738594976237</v>
      </c>
      <c r="G9" s="142">
        <v>7.2107691842772575E-2</v>
      </c>
      <c r="J9" s="143"/>
    </row>
    <row r="10" spans="2:10" ht="20.100000000000001" customHeight="1">
      <c r="B10" s="139" t="s">
        <v>40</v>
      </c>
      <c r="C10" s="140" t="s">
        <v>106</v>
      </c>
      <c r="D10" s="141">
        <v>25.858553333726647</v>
      </c>
      <c r="E10" s="141">
        <v>27.843638797398373</v>
      </c>
      <c r="F10" s="44">
        <v>1.9850854636717266</v>
      </c>
      <c r="G10" s="142">
        <v>7.6767073472847017E-2</v>
      </c>
      <c r="J10" s="143"/>
    </row>
    <row r="11" spans="2:10" ht="20.100000000000001" customHeight="1">
      <c r="B11" s="139" t="s">
        <v>40</v>
      </c>
      <c r="C11" s="144" t="s">
        <v>107</v>
      </c>
      <c r="D11" s="141">
        <v>22.82117592140148</v>
      </c>
      <c r="E11" s="141">
        <v>22.869546443561553</v>
      </c>
      <c r="F11" s="44">
        <v>4.8370522160073648E-2</v>
      </c>
      <c r="G11" s="142">
        <v>2.1195455627118776E-3</v>
      </c>
      <c r="J11" s="143"/>
    </row>
    <row r="12" spans="2:10" ht="20.100000000000001" customHeight="1">
      <c r="B12" s="139" t="s">
        <v>40</v>
      </c>
      <c r="C12" s="144" t="s">
        <v>108</v>
      </c>
      <c r="D12" s="141">
        <v>35.23618011556006</v>
      </c>
      <c r="E12" s="141">
        <v>36.707588495451724</v>
      </c>
      <c r="F12" s="44">
        <v>1.4714083798916633</v>
      </c>
      <c r="G12" s="142">
        <v>4.1758453245103584E-2</v>
      </c>
      <c r="J12" s="143"/>
    </row>
    <row r="13" spans="2:10" ht="20.100000000000001" customHeight="1">
      <c r="B13" s="139" t="s">
        <v>40</v>
      </c>
      <c r="C13" s="140" t="s">
        <v>109</v>
      </c>
      <c r="D13" s="141">
        <v>31.959790896066082</v>
      </c>
      <c r="E13" s="141">
        <v>32.66284921132921</v>
      </c>
      <c r="F13" s="44">
        <v>0.70305831526312801</v>
      </c>
      <c r="G13" s="142">
        <v>2.199821386658907E-2</v>
      </c>
      <c r="J13" s="143"/>
    </row>
    <row r="14" spans="2:10" ht="20.100000000000001" customHeight="1">
      <c r="B14" s="139" t="s">
        <v>40</v>
      </c>
      <c r="C14" s="144" t="s">
        <v>110</v>
      </c>
      <c r="D14" s="141">
        <v>30.283343221943753</v>
      </c>
      <c r="E14" s="141">
        <v>30.962957825634312</v>
      </c>
      <c r="F14" s="44">
        <v>0.6796146036905597</v>
      </c>
      <c r="G14" s="142">
        <v>2.2441861808642747E-2</v>
      </c>
      <c r="J14" s="143"/>
    </row>
    <row r="15" spans="2:10" ht="20.100000000000001" customHeight="1">
      <c r="B15" s="139" t="s">
        <v>40</v>
      </c>
      <c r="C15" s="144" t="s">
        <v>111</v>
      </c>
      <c r="D15" s="141">
        <v>41.537760239793748</v>
      </c>
      <c r="E15" s="141">
        <v>39.953375903757042</v>
      </c>
      <c r="F15" s="44">
        <v>-1.584384336036706</v>
      </c>
      <c r="G15" s="142">
        <v>-3.8143229844127317E-2</v>
      </c>
      <c r="J15" s="143"/>
    </row>
    <row r="16" spans="2:10" ht="20.100000000000001" customHeight="1">
      <c r="B16" s="139" t="s">
        <v>40</v>
      </c>
      <c r="C16" s="144" t="s">
        <v>112</v>
      </c>
      <c r="D16" s="141">
        <v>26.014551368992116</v>
      </c>
      <c r="E16" s="141">
        <v>25.884970472719051</v>
      </c>
      <c r="F16" s="44">
        <v>-0.12958089627306535</v>
      </c>
      <c r="G16" s="142">
        <v>-4.9810928674141391E-3</v>
      </c>
      <c r="J16" s="143"/>
    </row>
    <row r="17" spans="2:10" ht="20.100000000000001" customHeight="1">
      <c r="B17" s="139" t="s">
        <v>40</v>
      </c>
      <c r="C17" s="140" t="s">
        <v>113</v>
      </c>
      <c r="D17" s="141">
        <v>78.386364885439491</v>
      </c>
      <c r="E17" s="141">
        <v>78.381819599688072</v>
      </c>
      <c r="F17" s="44">
        <v>-4.5452857514192146E-3</v>
      </c>
      <c r="G17" s="142">
        <v>-5.7985668273584088E-5</v>
      </c>
      <c r="J17" s="143"/>
    </row>
    <row r="18" spans="2:10" ht="20.100000000000001" customHeight="1">
      <c r="B18" s="139" t="s">
        <v>40</v>
      </c>
      <c r="C18" s="140" t="s">
        <v>114</v>
      </c>
      <c r="D18" s="141">
        <v>62.80313346228241</v>
      </c>
      <c r="E18" s="141">
        <v>62.706077573042869</v>
      </c>
      <c r="F18" s="44">
        <v>-9.7055889239541671E-2</v>
      </c>
      <c r="G18" s="142">
        <v>-1.5453988342449567E-3</v>
      </c>
      <c r="J18" s="143"/>
    </row>
    <row r="19" spans="2:10" ht="20.100000000000001" customHeight="1">
      <c r="B19" s="139" t="s">
        <v>40</v>
      </c>
      <c r="C19" s="140" t="s">
        <v>115</v>
      </c>
      <c r="D19" s="141">
        <v>65.587027787124555</v>
      </c>
      <c r="E19" s="141">
        <v>65.520504138461021</v>
      </c>
      <c r="F19" s="44">
        <v>-6.6523648663533663E-2</v>
      </c>
      <c r="G19" s="142">
        <v>-1.0142805812065321E-3</v>
      </c>
      <c r="J19" s="143"/>
    </row>
    <row r="20" spans="2:10" ht="20.100000000000001" customHeight="1">
      <c r="B20" s="139" t="s">
        <v>40</v>
      </c>
      <c r="C20" s="140" t="s">
        <v>116</v>
      </c>
      <c r="D20" s="141">
        <v>55.173783999999998</v>
      </c>
      <c r="E20" s="141">
        <v>53.101855999999998</v>
      </c>
      <c r="F20" s="44">
        <v>-2.0719279999999998</v>
      </c>
      <c r="G20" s="142">
        <v>-3.7552762377146359E-2</v>
      </c>
      <c r="J20" s="143"/>
    </row>
    <row r="21" spans="2:10" ht="20.100000000000001" customHeight="1">
      <c r="B21" s="139" t="s">
        <v>40</v>
      </c>
      <c r="C21" s="140" t="s">
        <v>117</v>
      </c>
      <c r="D21" s="141">
        <v>63.003495999999991</v>
      </c>
      <c r="E21" s="141">
        <v>57.26728</v>
      </c>
      <c r="F21" s="44">
        <v>-5.7362159999999918</v>
      </c>
      <c r="G21" s="142">
        <v>-9.1045995288896231E-2</v>
      </c>
      <c r="J21" s="143"/>
    </row>
    <row r="22" spans="2:10" ht="20.100000000000001" customHeight="1">
      <c r="B22" s="139" t="s">
        <v>40</v>
      </c>
      <c r="C22" s="140" t="s">
        <v>118</v>
      </c>
      <c r="D22" s="141">
        <v>53.678783043735365</v>
      </c>
      <c r="E22" s="141">
        <v>54.428057768627099</v>
      </c>
      <c r="F22" s="44">
        <v>0.74927472489173397</v>
      </c>
      <c r="G22" s="142">
        <v>1.39584894143605E-2</v>
      </c>
      <c r="J22" s="143"/>
    </row>
    <row r="23" spans="2:10" ht="20.100000000000001" customHeight="1">
      <c r="B23" s="139" t="s">
        <v>40</v>
      </c>
      <c r="C23" s="140" t="s">
        <v>119</v>
      </c>
      <c r="D23" s="141">
        <v>81.311730144054408</v>
      </c>
      <c r="E23" s="141">
        <v>81.815115273345469</v>
      </c>
      <c r="F23" s="44">
        <v>0.50338512929106116</v>
      </c>
      <c r="G23" s="142">
        <v>6.1908057841008708E-3</v>
      </c>
      <c r="J23" s="143"/>
    </row>
    <row r="24" spans="2:10" ht="20.100000000000001" customHeight="1">
      <c r="B24" s="139" t="s">
        <v>40</v>
      </c>
      <c r="C24" s="140" t="s">
        <v>120</v>
      </c>
      <c r="D24" s="141">
        <v>206.20799574903563</v>
      </c>
      <c r="E24" s="141">
        <v>222.08284634014197</v>
      </c>
      <c r="F24" s="44">
        <v>15.874850591106338</v>
      </c>
      <c r="G24" s="142">
        <v>7.6984651024040507E-2</v>
      </c>
      <c r="J24" s="143"/>
    </row>
    <row r="25" spans="2:10" ht="20.100000000000001" customHeight="1" thickBot="1">
      <c r="B25" s="139" t="s">
        <v>40</v>
      </c>
      <c r="C25" s="140" t="s">
        <v>121</v>
      </c>
      <c r="D25" s="141">
        <v>29.76</v>
      </c>
      <c r="E25" s="141">
        <v>29.68</v>
      </c>
      <c r="F25" s="44">
        <v>-8.0000000000001847E-2</v>
      </c>
      <c r="G25" s="142">
        <v>-2.6881720430108145E-3</v>
      </c>
      <c r="J25" s="143"/>
    </row>
    <row r="26" spans="2:10" ht="20.100000000000001" customHeight="1" thickBot="1">
      <c r="B26" s="58"/>
      <c r="C26" s="78" t="s">
        <v>122</v>
      </c>
      <c r="D26" s="145"/>
      <c r="E26" s="145"/>
      <c r="F26" s="146"/>
      <c r="G26" s="147"/>
    </row>
    <row r="27" spans="2:10" ht="20.100000000000001" customHeight="1">
      <c r="B27" s="148" t="s">
        <v>40</v>
      </c>
      <c r="C27" s="149" t="s">
        <v>123</v>
      </c>
      <c r="D27" s="150">
        <v>43.645983040648602</v>
      </c>
      <c r="E27" s="150">
        <v>43.751497026309309</v>
      </c>
      <c r="F27" s="44">
        <v>0.10551398566070702</v>
      </c>
      <c r="G27" s="142">
        <v>2.4174959139410192E-3</v>
      </c>
    </row>
    <row r="28" spans="2:10" ht="20.100000000000001" customHeight="1">
      <c r="B28" s="151" t="s">
        <v>40</v>
      </c>
      <c r="C28" s="152" t="s">
        <v>124</v>
      </c>
      <c r="D28" s="141">
        <v>96.400530568887021</v>
      </c>
      <c r="E28" s="141">
        <v>96.040061502474856</v>
      </c>
      <c r="F28" s="44">
        <v>-0.36046906641216481</v>
      </c>
      <c r="G28" s="142">
        <v>-3.7392850877991444E-3</v>
      </c>
    </row>
    <row r="29" spans="2:10" ht="20.100000000000001" customHeight="1">
      <c r="B29" s="151" t="s">
        <v>40</v>
      </c>
      <c r="C29" s="152" t="s">
        <v>125</v>
      </c>
      <c r="D29" s="141">
        <v>40.370326698948688</v>
      </c>
      <c r="E29" s="141">
        <v>37.404073152591572</v>
      </c>
      <c r="F29" s="44">
        <v>-2.966253546357116</v>
      </c>
      <c r="G29" s="142">
        <v>-7.3476084760898466E-2</v>
      </c>
    </row>
    <row r="30" spans="2:10" ht="20.100000000000001" customHeight="1">
      <c r="B30" s="151" t="s">
        <v>40</v>
      </c>
      <c r="C30" s="152" t="s">
        <v>126</v>
      </c>
      <c r="D30" s="141">
        <v>49.070087294465004</v>
      </c>
      <c r="E30" s="141">
        <v>45.128270005273464</v>
      </c>
      <c r="F30" s="44">
        <v>-3.9418172891915404</v>
      </c>
      <c r="G30" s="142">
        <v>-8.0330350046802723E-2</v>
      </c>
    </row>
    <row r="31" spans="2:10" ht="20.100000000000001" customHeight="1">
      <c r="B31" s="151" t="s">
        <v>40</v>
      </c>
      <c r="C31" s="152" t="s">
        <v>127</v>
      </c>
      <c r="D31" s="141">
        <v>23.252948887127655</v>
      </c>
      <c r="E31" s="141">
        <v>31.597364641622963</v>
      </c>
      <c r="F31" s="44">
        <v>8.3444157544953086</v>
      </c>
      <c r="G31" s="142">
        <v>0.35885408749660141</v>
      </c>
    </row>
    <row r="32" spans="2:10" ht="20.100000000000001" customHeight="1">
      <c r="B32" s="151" t="s">
        <v>40</v>
      </c>
      <c r="C32" s="152" t="s">
        <v>128</v>
      </c>
      <c r="D32" s="141">
        <v>20.156774205960698</v>
      </c>
      <c r="E32" s="141">
        <v>21.005899198100316</v>
      </c>
      <c r="F32" s="44">
        <v>0.84912499213961823</v>
      </c>
      <c r="G32" s="142">
        <v>4.2126035816212978E-2</v>
      </c>
    </row>
    <row r="33" spans="2:7" ht="20.100000000000001" customHeight="1">
      <c r="B33" s="151" t="s">
        <v>40</v>
      </c>
      <c r="C33" s="152" t="s">
        <v>129</v>
      </c>
      <c r="D33" s="141">
        <v>179.54672270712877</v>
      </c>
      <c r="E33" s="141">
        <v>179.32478508141733</v>
      </c>
      <c r="F33" s="44">
        <v>-0.22193762571143338</v>
      </c>
      <c r="G33" s="142">
        <v>-1.2360995643092376E-3</v>
      </c>
    </row>
    <row r="34" spans="2:7" ht="20.100000000000001" customHeight="1">
      <c r="B34" s="151" t="s">
        <v>40</v>
      </c>
      <c r="C34" s="152" t="s">
        <v>130</v>
      </c>
      <c r="D34" s="141">
        <v>41.421573270293507</v>
      </c>
      <c r="E34" s="141">
        <v>46.387749177297025</v>
      </c>
      <c r="F34" s="44">
        <v>4.9661759070035174</v>
      </c>
      <c r="G34" s="142">
        <v>0.11989346407962567</v>
      </c>
    </row>
    <row r="35" spans="2:7" ht="20.100000000000001" customHeight="1">
      <c r="B35" s="151" t="s">
        <v>40</v>
      </c>
      <c r="C35" s="152" t="s">
        <v>131</v>
      </c>
      <c r="D35" s="141">
        <v>31.93564438552184</v>
      </c>
      <c r="E35" s="141">
        <v>31.257560226118045</v>
      </c>
      <c r="F35" s="44">
        <v>-0.67808415940379518</v>
      </c>
      <c r="G35" s="142">
        <v>-2.1232831604024484E-2</v>
      </c>
    </row>
    <row r="36" spans="2:7" ht="20.100000000000001" customHeight="1">
      <c r="B36" s="151" t="s">
        <v>40</v>
      </c>
      <c r="C36" s="152" t="s">
        <v>132</v>
      </c>
      <c r="D36" s="141">
        <v>35.230516742523662</v>
      </c>
      <c r="E36" s="141">
        <v>32.53366056623684</v>
      </c>
      <c r="F36" s="44">
        <v>-2.6968561762868219</v>
      </c>
      <c r="G36" s="142">
        <v>-7.6548868016791921E-2</v>
      </c>
    </row>
    <row r="37" spans="2:7" ht="20.100000000000001" customHeight="1">
      <c r="B37" s="151" t="s">
        <v>40</v>
      </c>
      <c r="C37" s="152" t="s">
        <v>133</v>
      </c>
      <c r="D37" s="141">
        <v>350</v>
      </c>
      <c r="E37" s="141">
        <v>300</v>
      </c>
      <c r="F37" s="44">
        <v>-50</v>
      </c>
      <c r="G37" s="142">
        <v>-0.14285714285714285</v>
      </c>
    </row>
    <row r="38" spans="2:7" ht="20.100000000000001" customHeight="1">
      <c r="B38" s="151" t="s">
        <v>40</v>
      </c>
      <c r="C38" s="152" t="s">
        <v>134</v>
      </c>
      <c r="D38" s="141">
        <v>93.210538479608871</v>
      </c>
      <c r="E38" s="141">
        <v>89.310510292764135</v>
      </c>
      <c r="F38" s="44">
        <v>-3.900028186844736</v>
      </c>
      <c r="G38" s="142">
        <v>-4.1841064867337102E-2</v>
      </c>
    </row>
    <row r="39" spans="2:7" ht="20.100000000000001" customHeight="1">
      <c r="B39" s="151" t="s">
        <v>40</v>
      </c>
      <c r="C39" s="152" t="s">
        <v>135</v>
      </c>
      <c r="D39" s="141">
        <v>206.26791660549654</v>
      </c>
      <c r="E39" s="141">
        <v>200.34769283281463</v>
      </c>
      <c r="F39" s="44">
        <v>-5.9202237726819078</v>
      </c>
      <c r="G39" s="142">
        <v>-2.8701621997786485E-2</v>
      </c>
    </row>
    <row r="40" spans="2:7" ht="20.100000000000001" customHeight="1">
      <c r="B40" s="151" t="s">
        <v>40</v>
      </c>
      <c r="C40" s="152" t="s">
        <v>136</v>
      </c>
      <c r="D40" s="141">
        <v>74.668367138479496</v>
      </c>
      <c r="E40" s="141">
        <v>87.555709908069474</v>
      </c>
      <c r="F40" s="44">
        <v>12.887342769589978</v>
      </c>
      <c r="G40" s="142">
        <v>0.17259440996867109</v>
      </c>
    </row>
    <row r="41" spans="2:7" ht="20.100000000000001" customHeight="1">
      <c r="B41" s="151" t="s">
        <v>40</v>
      </c>
      <c r="C41" s="152" t="s">
        <v>137</v>
      </c>
      <c r="D41" s="141">
        <v>165.08581456233227</v>
      </c>
      <c r="E41" s="141">
        <v>150.50685510189282</v>
      </c>
      <c r="F41" s="44">
        <v>-14.578959460439449</v>
      </c>
      <c r="G41" s="142">
        <v>-8.8311400341031715E-2</v>
      </c>
    </row>
    <row r="42" spans="2:7" ht="20.100000000000001" customHeight="1">
      <c r="B42" s="151" t="s">
        <v>40</v>
      </c>
      <c r="C42" s="152" t="s">
        <v>138</v>
      </c>
      <c r="D42" s="141">
        <v>24.288948605811193</v>
      </c>
      <c r="E42" s="141">
        <v>20.036326501407107</v>
      </c>
      <c r="F42" s="44">
        <v>-4.2526221044040859</v>
      </c>
      <c r="G42" s="142">
        <v>-0.17508465160104275</v>
      </c>
    </row>
    <row r="43" spans="2:7" ht="20.100000000000001" customHeight="1">
      <c r="B43" s="151" t="s">
        <v>40</v>
      </c>
      <c r="C43" s="152" t="s">
        <v>139</v>
      </c>
      <c r="D43" s="141">
        <v>56.405420693616044</v>
      </c>
      <c r="E43" s="141">
        <v>57.902060329114114</v>
      </c>
      <c r="F43" s="44">
        <v>1.4966396354980702</v>
      </c>
      <c r="G43" s="142">
        <v>2.6533613562206081E-2</v>
      </c>
    </row>
    <row r="44" spans="2:7" ht="20.100000000000001" customHeight="1">
      <c r="B44" s="151" t="s">
        <v>40</v>
      </c>
      <c r="C44" s="152" t="s">
        <v>140</v>
      </c>
      <c r="D44" s="141">
        <v>68.038307894115249</v>
      </c>
      <c r="E44" s="141">
        <v>74.228755572121585</v>
      </c>
      <c r="F44" s="44">
        <v>6.1904476780063362</v>
      </c>
      <c r="G44" s="142">
        <v>9.0984738886220287E-2</v>
      </c>
    </row>
    <row r="45" spans="2:7" ht="20.100000000000001" customHeight="1">
      <c r="B45" s="151" t="s">
        <v>40</v>
      </c>
      <c r="C45" s="152" t="s">
        <v>141</v>
      </c>
      <c r="D45" s="141">
        <v>70.364144131488388</v>
      </c>
      <c r="E45" s="141">
        <v>71.128982229402268</v>
      </c>
      <c r="F45" s="44">
        <v>0.76483809791388069</v>
      </c>
      <c r="G45" s="142">
        <v>1.0869713649677022E-2</v>
      </c>
    </row>
    <row r="46" spans="2:7" ht="20.100000000000001" customHeight="1">
      <c r="B46" s="151" t="s">
        <v>40</v>
      </c>
      <c r="C46" s="152" t="s">
        <v>142</v>
      </c>
      <c r="D46" s="141">
        <v>120.95066475174697</v>
      </c>
      <c r="E46" s="141">
        <v>193.27525358174984</v>
      </c>
      <c r="F46" s="44">
        <v>72.324588830002867</v>
      </c>
      <c r="G46" s="142">
        <v>0.59796768358776831</v>
      </c>
    </row>
    <row r="47" spans="2:7" ht="20.100000000000001" customHeight="1">
      <c r="B47" s="151" t="s">
        <v>40</v>
      </c>
      <c r="C47" s="152" t="s">
        <v>143</v>
      </c>
      <c r="D47" s="141">
        <v>57.425996403379955</v>
      </c>
      <c r="E47" s="141">
        <v>73.27133522752591</v>
      </c>
      <c r="F47" s="44">
        <v>15.845338824145955</v>
      </c>
      <c r="G47" s="142">
        <v>0.27592623230849744</v>
      </c>
    </row>
    <row r="48" spans="2:7" ht="20.100000000000001" customHeight="1">
      <c r="B48" s="151" t="s">
        <v>40</v>
      </c>
      <c r="C48" s="152" t="s">
        <v>144</v>
      </c>
      <c r="D48" s="141">
        <v>69.313582282962201</v>
      </c>
      <c r="E48" s="141">
        <v>82.19182996613462</v>
      </c>
      <c r="F48" s="44">
        <v>12.878247683172418</v>
      </c>
      <c r="G48" s="142">
        <v>0.18579688509820375</v>
      </c>
    </row>
    <row r="49" spans="2:10" ht="20.100000000000001" customHeight="1">
      <c r="B49" s="151" t="s">
        <v>40</v>
      </c>
      <c r="C49" s="152" t="s">
        <v>145</v>
      </c>
      <c r="D49" s="141">
        <v>29.357683498361467</v>
      </c>
      <c r="E49" s="141">
        <v>29.357683498361467</v>
      </c>
      <c r="F49" s="44">
        <v>0</v>
      </c>
      <c r="G49" s="142">
        <v>0</v>
      </c>
    </row>
    <row r="50" spans="2:10" ht="20.100000000000001" customHeight="1" thickBot="1">
      <c r="B50" s="153" t="s">
        <v>40</v>
      </c>
      <c r="C50" s="154" t="s">
        <v>146</v>
      </c>
      <c r="D50" s="155">
        <v>22.946961904496522</v>
      </c>
      <c r="E50" s="155">
        <v>25.997305759817102</v>
      </c>
      <c r="F50" s="156">
        <v>3.0503438553205804</v>
      </c>
      <c r="G50" s="157">
        <v>0.13293018343848198</v>
      </c>
    </row>
    <row r="51" spans="2:10" ht="15" customHeight="1">
      <c r="B51" s="158" t="s">
        <v>147</v>
      </c>
      <c r="C51" s="95"/>
      <c r="F51" s="95"/>
      <c r="G51" s="95"/>
      <c r="J51" s="159"/>
    </row>
    <row r="52" spans="2:10" ht="48.75" customHeight="1">
      <c r="B52" s="160" t="s">
        <v>148</v>
      </c>
      <c r="C52" s="160"/>
      <c r="D52" s="160"/>
      <c r="E52" s="160"/>
      <c r="F52" s="160"/>
      <c r="G52" s="160"/>
    </row>
    <row r="53" spans="2:10" ht="14.25">
      <c r="B53" s="123" t="s">
        <v>149</v>
      </c>
      <c r="D53" s="95"/>
      <c r="E53" s="161"/>
      <c r="F53" s="95"/>
      <c r="G53" s="95"/>
    </row>
    <row r="54" spans="2:10" s="95" customFormat="1" ht="45" customHeight="1">
      <c r="B54" s="162"/>
      <c r="C54" s="162"/>
      <c r="D54" s="162"/>
      <c r="E54" s="162"/>
      <c r="F54" s="162"/>
      <c r="G54" s="162"/>
    </row>
    <row r="55" spans="2:10" ht="47.25" customHeight="1">
      <c r="B55" s="162" t="s">
        <v>97</v>
      </c>
      <c r="C55" s="162"/>
      <c r="D55" s="162"/>
      <c r="E55" s="162"/>
      <c r="F55" s="162"/>
      <c r="G55" s="162"/>
    </row>
    <row r="56" spans="2:10" ht="51" customHeight="1">
      <c r="I56" s="163"/>
    </row>
    <row r="57" spans="2:10" ht="18.75" customHeight="1">
      <c r="I57" s="163"/>
    </row>
    <row r="58" spans="2:10" ht="18.75" customHeight="1">
      <c r="I58" s="163"/>
    </row>
    <row r="59" spans="2:10" ht="13.5" customHeight="1">
      <c r="I59" s="163"/>
    </row>
    <row r="60" spans="2:10" ht="15" customHeight="1">
      <c r="B60" s="164"/>
      <c r="C60" s="165"/>
      <c r="D60" s="166"/>
      <c r="E60" s="166"/>
      <c r="F60" s="164"/>
      <c r="G60" s="164"/>
    </row>
    <row r="61" spans="2:10" ht="11.25" customHeight="1">
      <c r="B61" s="164"/>
      <c r="C61" s="165"/>
      <c r="D61" s="164"/>
      <c r="E61" s="164"/>
      <c r="F61" s="164"/>
      <c r="G61" s="164"/>
    </row>
    <row r="62" spans="2:10" ht="13.5" customHeight="1">
      <c r="B62" s="164"/>
      <c r="C62" s="164"/>
      <c r="D62" s="167"/>
      <c r="E62" s="167"/>
      <c r="F62" s="168"/>
      <c r="G62" s="168"/>
    </row>
    <row r="63" spans="2:10" ht="6" customHeight="1">
      <c r="B63" s="169"/>
      <c r="C63" s="170"/>
      <c r="D63" s="171"/>
      <c r="E63" s="171"/>
      <c r="F63" s="172"/>
      <c r="G63" s="171"/>
    </row>
    <row r="64" spans="2:10" ht="15" customHeight="1">
      <c r="B64" s="169"/>
      <c r="C64" s="170"/>
      <c r="D64" s="171"/>
      <c r="E64" s="171"/>
      <c r="F64" s="172"/>
      <c r="G64" s="171"/>
    </row>
    <row r="65" spans="2:11" ht="15" customHeight="1">
      <c r="B65" s="169"/>
      <c r="C65" s="170"/>
      <c r="D65" s="171"/>
      <c r="E65" s="171"/>
      <c r="F65" s="172"/>
      <c r="G65" s="171"/>
    </row>
    <row r="66" spans="2:11" ht="15" customHeight="1">
      <c r="B66" s="169"/>
      <c r="C66" s="170"/>
      <c r="D66" s="171"/>
      <c r="E66" s="171"/>
      <c r="F66" s="172"/>
      <c r="G66" s="173"/>
    </row>
    <row r="67" spans="2:11" ht="15" customHeight="1">
      <c r="B67" s="169"/>
      <c r="C67" s="174"/>
      <c r="D67" s="171"/>
      <c r="E67" s="171"/>
      <c r="F67" s="172"/>
      <c r="G67" s="173"/>
      <c r="I67" s="175"/>
    </row>
    <row r="68" spans="2:11" ht="15" customHeight="1">
      <c r="B68" s="169"/>
      <c r="C68" s="174"/>
      <c r="D68" s="171"/>
      <c r="E68" s="171"/>
      <c r="F68" s="172"/>
      <c r="G68" s="173"/>
      <c r="H68" s="175"/>
      <c r="I68" s="176"/>
    </row>
    <row r="69" spans="2:11" ht="15" customHeight="1">
      <c r="B69" s="177"/>
      <c r="C69" s="174"/>
      <c r="D69" s="171"/>
      <c r="E69" s="171"/>
      <c r="F69" s="172"/>
      <c r="G69" s="173"/>
      <c r="H69" s="175"/>
      <c r="I69" s="176"/>
      <c r="J69" s="143"/>
    </row>
    <row r="70" spans="2:11" ht="15" customHeight="1">
      <c r="B70" s="169"/>
      <c r="C70" s="174"/>
      <c r="D70" s="171"/>
      <c r="E70" s="171"/>
      <c r="F70" s="172"/>
      <c r="G70" s="171"/>
      <c r="H70" s="176"/>
      <c r="K70" s="178"/>
    </row>
    <row r="71" spans="2:11" ht="15" customHeight="1">
      <c r="B71" s="169"/>
      <c r="C71" s="174"/>
      <c r="D71" s="171"/>
      <c r="E71" s="171"/>
      <c r="F71" s="172"/>
      <c r="G71" s="171"/>
      <c r="H71" s="175"/>
    </row>
    <row r="72" spans="2:11" ht="15" customHeight="1">
      <c r="B72" s="169"/>
      <c r="C72" s="174"/>
      <c r="D72" s="171"/>
      <c r="E72" s="171"/>
      <c r="F72" s="172"/>
      <c r="H72" s="111"/>
      <c r="I72" s="176"/>
    </row>
    <row r="73" spans="2:11" ht="15" customHeight="1">
      <c r="B73" s="169"/>
      <c r="C73" s="179"/>
      <c r="D73" s="171"/>
      <c r="E73" s="171"/>
      <c r="F73" s="172"/>
      <c r="G73" s="178" t="s">
        <v>150</v>
      </c>
      <c r="I73" s="176"/>
    </row>
    <row r="74" spans="2:11" ht="15" customHeight="1">
      <c r="B74" s="169"/>
      <c r="C74" s="180"/>
      <c r="D74" s="171"/>
      <c r="E74" s="171"/>
      <c r="F74" s="172"/>
    </row>
    <row r="75" spans="2:11" ht="15" customHeight="1">
      <c r="B75" s="169"/>
      <c r="C75" s="174"/>
      <c r="D75" s="181"/>
      <c r="E75" s="181"/>
      <c r="F75" s="172"/>
    </row>
    <row r="76" spans="2:11" ht="15" customHeight="1">
      <c r="B76" s="169"/>
      <c r="C76" s="182"/>
      <c r="D76" s="171"/>
      <c r="E76" s="171"/>
      <c r="F76" s="172"/>
      <c r="H76" s="176"/>
    </row>
    <row r="77" spans="2:11" ht="15" customHeight="1">
      <c r="B77" s="183"/>
      <c r="C77" s="182"/>
      <c r="D77" s="184"/>
      <c r="E77" s="184"/>
      <c r="F77" s="172"/>
    </row>
    <row r="78" spans="2:11" ht="15" customHeight="1">
      <c r="B78" s="183"/>
      <c r="C78" s="182"/>
      <c r="D78" s="171"/>
      <c r="E78" s="171"/>
      <c r="F78" s="172"/>
    </row>
    <row r="79" spans="2:11" ht="15" customHeight="1">
      <c r="B79" s="183"/>
      <c r="C79" s="182"/>
      <c r="D79" s="185"/>
      <c r="E79" s="185"/>
      <c r="F79" s="185"/>
      <c r="G79" s="185"/>
    </row>
    <row r="80" spans="2:11" ht="12" customHeight="1">
      <c r="B80" s="182"/>
      <c r="C80" s="186"/>
      <c r="D80" s="186"/>
      <c r="E80" s="186"/>
      <c r="F80" s="186"/>
      <c r="G80" s="186"/>
    </row>
    <row r="81" spans="2:8" ht="15" customHeight="1">
      <c r="B81" s="187"/>
      <c r="C81" s="186"/>
      <c r="D81" s="186"/>
      <c r="E81" s="186"/>
      <c r="F81" s="186"/>
      <c r="G81" s="186"/>
    </row>
    <row r="82" spans="2:8" ht="13.5" customHeight="1">
      <c r="B82" s="187"/>
      <c r="C82" s="188"/>
      <c r="D82" s="188"/>
      <c r="E82" s="188"/>
      <c r="F82" s="188"/>
      <c r="G82" s="188"/>
      <c r="H82" s="111"/>
    </row>
    <row r="83" spans="2:8">
      <c r="B83" s="189"/>
    </row>
    <row r="84" spans="2:8" ht="11.25" customHeight="1">
      <c r="B84" s="190"/>
      <c r="C84" s="190"/>
      <c r="D84" s="190"/>
    </row>
  </sheetData>
  <mergeCells count="5">
    <mergeCell ref="B3:G3"/>
    <mergeCell ref="B52:G52"/>
    <mergeCell ref="B54:G54"/>
    <mergeCell ref="B55:G55"/>
    <mergeCell ref="D79:G79"/>
  </mergeCells>
  <conditionalFormatting sqref="G63:G71 G29 G31:G35 G49:G50 G26:G27 G7:G18 G41:G47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70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6:G3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8 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9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9: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zoomScale="85" zoomScaleNormal="85" zoomScaleSheetLayoutView="90" zoomScalePageLayoutView="75" workbookViewId="0">
      <selection activeCell="J50" sqref="J50"/>
    </sheetView>
  </sheetViews>
  <sheetFormatPr baseColWidth="10" defaultColWidth="11.5703125" defaultRowHeight="10.5"/>
  <cols>
    <col min="1" max="1" width="1.85546875" style="124" customWidth="1"/>
    <col min="2" max="2" width="5.28515625" style="124" customWidth="1"/>
    <col min="3" max="3" width="69.7109375" style="124" customWidth="1"/>
    <col min="4" max="4" width="17.42578125" style="124" customWidth="1"/>
    <col min="5" max="5" width="18.140625" style="124" customWidth="1"/>
    <col min="6" max="6" width="18" style="124" customWidth="1"/>
    <col min="7" max="7" width="20.28515625" style="124" customWidth="1"/>
    <col min="8" max="8" width="10.5703125" style="124" customWidth="1"/>
    <col min="9" max="16384" width="11.5703125" style="124"/>
  </cols>
  <sheetData>
    <row r="1" spans="1:8" ht="10.5" customHeight="1">
      <c r="G1" s="3"/>
    </row>
    <row r="2" spans="1:8" ht="15.6" customHeight="1">
      <c r="B2" s="5" t="s">
        <v>151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91"/>
      <c r="B4" s="7" t="s">
        <v>152</v>
      </c>
      <c r="C4" s="8"/>
      <c r="D4" s="8"/>
      <c r="E4" s="8"/>
      <c r="F4" s="8"/>
      <c r="G4" s="9"/>
    </row>
    <row r="5" spans="1:8" ht="15.75" customHeight="1">
      <c r="B5" s="192"/>
      <c r="C5" s="126" t="s">
        <v>153</v>
      </c>
      <c r="D5" s="193" t="s">
        <v>4</v>
      </c>
      <c r="E5" s="193" t="s">
        <v>5</v>
      </c>
      <c r="F5" s="127" t="s">
        <v>99</v>
      </c>
      <c r="G5" s="128" t="s">
        <v>99</v>
      </c>
    </row>
    <row r="6" spans="1:8" ht="14.25">
      <c r="B6" s="194"/>
      <c r="C6" s="129" t="s">
        <v>8</v>
      </c>
      <c r="D6" s="17" t="s">
        <v>9</v>
      </c>
      <c r="E6" s="17" t="s">
        <v>10</v>
      </c>
      <c r="F6" s="130" t="s">
        <v>102</v>
      </c>
      <c r="G6" s="131" t="s">
        <v>102</v>
      </c>
    </row>
    <row r="7" spans="1:8" ht="15" thickBot="1">
      <c r="B7" s="195"/>
      <c r="C7" s="133"/>
      <c r="D7" s="196" t="s">
        <v>154</v>
      </c>
      <c r="E7" s="196" t="s">
        <v>154</v>
      </c>
      <c r="F7" s="134" t="s">
        <v>11</v>
      </c>
      <c r="G7" s="135" t="s">
        <v>12</v>
      </c>
    </row>
    <row r="8" spans="1:8" ht="20.100000000000001" customHeight="1" thickBot="1">
      <c r="B8" s="197"/>
      <c r="C8" s="198" t="s">
        <v>155</v>
      </c>
      <c r="D8" s="199"/>
      <c r="E8" s="199"/>
      <c r="F8" s="200"/>
      <c r="G8" s="201"/>
    </row>
    <row r="9" spans="1:8" ht="20.100000000000001" customHeight="1">
      <c r="B9" s="202" t="s">
        <v>14</v>
      </c>
      <c r="C9" s="203" t="s">
        <v>156</v>
      </c>
      <c r="D9" s="204">
        <v>357.01</v>
      </c>
      <c r="E9" s="204">
        <v>357.56</v>
      </c>
      <c r="F9" s="205">
        <f>E9-D9</f>
        <v>0.55000000000001137</v>
      </c>
      <c r="G9" s="206">
        <f>(E9*100/D9)-100</f>
        <v>0.15405730931907158</v>
      </c>
    </row>
    <row r="10" spans="1:8" ht="20.100000000000001" customHeight="1">
      <c r="B10" s="207" t="s">
        <v>14</v>
      </c>
      <c r="C10" s="30" t="s">
        <v>157</v>
      </c>
      <c r="D10" s="57">
        <v>356.16</v>
      </c>
      <c r="E10" s="57">
        <v>366.66</v>
      </c>
      <c r="F10" s="55">
        <f t="shared" ref="F10:F12" si="0">E10-D10</f>
        <v>10.5</v>
      </c>
      <c r="G10" s="77">
        <f t="shared" ref="G10:G11" si="1">(E10*100/D10)-100</f>
        <v>2.9481132075471663</v>
      </c>
      <c r="H10" s="208"/>
    </row>
    <row r="11" spans="1:8" ht="20.100000000000001" customHeight="1">
      <c r="B11" s="207" t="s">
        <v>14</v>
      </c>
      <c r="C11" s="30" t="s">
        <v>158</v>
      </c>
      <c r="D11" s="57">
        <v>366.99</v>
      </c>
      <c r="E11" s="57">
        <v>376.19</v>
      </c>
      <c r="F11" s="55">
        <f t="shared" si="0"/>
        <v>9.1999999999999886</v>
      </c>
      <c r="G11" s="77">
        <f t="shared" si="1"/>
        <v>2.5068802964658374</v>
      </c>
      <c r="H11" s="208"/>
    </row>
    <row r="12" spans="1:8" ht="20.100000000000001" customHeight="1" thickBot="1">
      <c r="B12" s="207" t="s">
        <v>14</v>
      </c>
      <c r="C12" s="30" t="s">
        <v>159</v>
      </c>
      <c r="D12" s="57">
        <v>185.04</v>
      </c>
      <c r="E12" s="57">
        <v>185.4</v>
      </c>
      <c r="F12" s="55">
        <f t="shared" si="0"/>
        <v>0.36000000000001364</v>
      </c>
      <c r="G12" s="45">
        <f>(E12*100/D12)-100</f>
        <v>0.19455252918288579</v>
      </c>
    </row>
    <row r="13" spans="1:8" ht="20.100000000000001" customHeight="1" thickBot="1">
      <c r="B13" s="209"/>
      <c r="C13" s="210" t="s">
        <v>160</v>
      </c>
      <c r="D13" s="211"/>
      <c r="E13" s="211"/>
      <c r="F13" s="212"/>
      <c r="G13" s="213"/>
    </row>
    <row r="14" spans="1:8" ht="20.100000000000001" customHeight="1">
      <c r="B14" s="207" t="s">
        <v>14</v>
      </c>
      <c r="C14" s="76" t="s">
        <v>161</v>
      </c>
      <c r="D14" s="57">
        <v>617.99</v>
      </c>
      <c r="E14" s="57">
        <v>636.03</v>
      </c>
      <c r="F14" s="55">
        <f t="shared" ref="F14:F17" si="2">E14-D14</f>
        <v>18.039999999999964</v>
      </c>
      <c r="G14" s="45">
        <f>(E14*100/D14)-100</f>
        <v>2.9191410864253413</v>
      </c>
    </row>
    <row r="15" spans="1:8" ht="20.100000000000001" customHeight="1">
      <c r="B15" s="207" t="s">
        <v>14</v>
      </c>
      <c r="C15" s="76" t="s">
        <v>162</v>
      </c>
      <c r="D15" s="57">
        <v>589.16999999999996</v>
      </c>
      <c r="E15" s="57">
        <v>606.26</v>
      </c>
      <c r="F15" s="55">
        <f t="shared" si="2"/>
        <v>17.090000000000032</v>
      </c>
      <c r="G15" s="45">
        <f>(E15*100/D15)-100</f>
        <v>2.9006908023151254</v>
      </c>
    </row>
    <row r="16" spans="1:8" ht="20.100000000000001" customHeight="1">
      <c r="B16" s="207" t="s">
        <v>14</v>
      </c>
      <c r="C16" s="76" t="s">
        <v>163</v>
      </c>
      <c r="D16" s="57">
        <v>600.94000000000005</v>
      </c>
      <c r="E16" s="57">
        <v>617.41</v>
      </c>
      <c r="F16" s="55">
        <f t="shared" si="2"/>
        <v>16.469999999999914</v>
      </c>
      <c r="G16" s="45">
        <f>(E16*100/D16)-100</f>
        <v>2.7407062269111577</v>
      </c>
    </row>
    <row r="17" spans="2:12" ht="20.100000000000001" customHeight="1" thickBot="1">
      <c r="B17" s="207" t="s">
        <v>14</v>
      </c>
      <c r="C17" s="76" t="s">
        <v>164</v>
      </c>
      <c r="D17" s="57">
        <v>577.39</v>
      </c>
      <c r="E17" s="57">
        <v>595.11</v>
      </c>
      <c r="F17" s="55">
        <f t="shared" si="2"/>
        <v>17.720000000000027</v>
      </c>
      <c r="G17" s="45">
        <f>(E17*100/D17)-100</f>
        <v>3.0689828365576091</v>
      </c>
      <c r="H17" s="214"/>
    </row>
    <row r="18" spans="2:12" ht="20.100000000000001" customHeight="1" thickBot="1">
      <c r="B18" s="209"/>
      <c r="C18" s="215" t="s">
        <v>165</v>
      </c>
      <c r="D18" s="211"/>
      <c r="E18" s="211"/>
      <c r="F18" s="212"/>
      <c r="G18" s="213"/>
    </row>
    <row r="19" spans="2:12" ht="20.100000000000001" customHeight="1">
      <c r="B19" s="216" t="s">
        <v>14</v>
      </c>
      <c r="C19" s="76" t="s">
        <v>166</v>
      </c>
      <c r="D19" s="57">
        <v>157.12</v>
      </c>
      <c r="E19" s="57">
        <v>164.89</v>
      </c>
      <c r="F19" s="55">
        <f t="shared" ref="F19:F23" si="3">E19-D19</f>
        <v>7.7699999999999818</v>
      </c>
      <c r="G19" s="45">
        <f>(E19*100/D19)-100</f>
        <v>4.9452647657841169</v>
      </c>
    </row>
    <row r="20" spans="2:12" ht="20.100000000000001" customHeight="1">
      <c r="B20" s="207" t="s">
        <v>14</v>
      </c>
      <c r="C20" s="76" t="s">
        <v>167</v>
      </c>
      <c r="D20" s="57">
        <v>150.85</v>
      </c>
      <c r="E20" s="57">
        <v>158.09</v>
      </c>
      <c r="F20" s="217">
        <f t="shared" si="3"/>
        <v>7.2400000000000091</v>
      </c>
      <c r="G20" s="77">
        <f>(E20*100/D20)-100</f>
        <v>4.7994696718594696</v>
      </c>
    </row>
    <row r="21" spans="2:12" ht="20.100000000000001" customHeight="1">
      <c r="B21" s="207" t="s">
        <v>14</v>
      </c>
      <c r="C21" s="76" t="s">
        <v>168</v>
      </c>
      <c r="D21" s="57">
        <v>151.22</v>
      </c>
      <c r="E21" s="57">
        <v>156.29</v>
      </c>
      <c r="F21" s="55">
        <f t="shared" si="3"/>
        <v>5.0699999999999932</v>
      </c>
      <c r="G21" s="77">
        <f>(E21*100/D21)-100</f>
        <v>3.3527311202221881</v>
      </c>
      <c r="L21" s="218"/>
    </row>
    <row r="22" spans="2:12" ht="20.100000000000001" customHeight="1">
      <c r="B22" s="207" t="s">
        <v>14</v>
      </c>
      <c r="C22" s="76" t="s">
        <v>169</v>
      </c>
      <c r="D22" s="57">
        <v>144.09</v>
      </c>
      <c r="E22" s="57">
        <v>144.84</v>
      </c>
      <c r="F22" s="55">
        <f t="shared" si="3"/>
        <v>0.75</v>
      </c>
      <c r="G22" s="77">
        <f>(E22*100/D22)-100</f>
        <v>0.52050801582343809</v>
      </c>
      <c r="H22" s="214"/>
    </row>
    <row r="23" spans="2:12" ht="20.100000000000001" customHeight="1" thickBot="1">
      <c r="B23" s="207" t="s">
        <v>14</v>
      </c>
      <c r="C23" s="219" t="s">
        <v>170</v>
      </c>
      <c r="D23" s="57">
        <v>60.92</v>
      </c>
      <c r="E23" s="57">
        <v>65.8</v>
      </c>
      <c r="F23" s="217">
        <f t="shared" si="3"/>
        <v>4.8799999999999955</v>
      </c>
      <c r="G23" s="77">
        <f>(E23*100/D23)-100</f>
        <v>8.0105055810899444</v>
      </c>
    </row>
    <row r="24" spans="2:12" ht="20.100000000000001" customHeight="1" thickBot="1">
      <c r="B24" s="209"/>
      <c r="C24" s="215" t="s">
        <v>171</v>
      </c>
      <c r="D24" s="211"/>
      <c r="E24" s="211"/>
      <c r="F24" s="212"/>
      <c r="G24" s="220"/>
    </row>
    <row r="25" spans="2:12" ht="20.100000000000001" customHeight="1">
      <c r="B25" s="221" t="s">
        <v>172</v>
      </c>
      <c r="C25" s="140" t="s">
        <v>173</v>
      </c>
      <c r="D25" s="141">
        <v>168.28</v>
      </c>
      <c r="E25" s="141">
        <v>173.26</v>
      </c>
      <c r="F25" s="44">
        <f t="shared" ref="F25:F27" si="4">E25-D25</f>
        <v>4.9799999999999898</v>
      </c>
      <c r="G25" s="35">
        <f>(E25*100/D25)-100</f>
        <v>2.9593534585215053</v>
      </c>
    </row>
    <row r="26" spans="2:12" ht="20.100000000000001" customHeight="1">
      <c r="B26" s="221" t="s">
        <v>172</v>
      </c>
      <c r="C26" s="140" t="s">
        <v>174</v>
      </c>
      <c r="D26" s="141">
        <v>150.66</v>
      </c>
      <c r="E26" s="141">
        <v>155.36000000000001</v>
      </c>
      <c r="F26" s="44">
        <f t="shared" si="4"/>
        <v>4.7000000000000171</v>
      </c>
      <c r="G26" s="35">
        <f>(E26*100/D26)-100</f>
        <v>3.119607062259405</v>
      </c>
    </row>
    <row r="27" spans="2:12" ht="20.100000000000001" customHeight="1" thickBot="1">
      <c r="B27" s="221" t="s">
        <v>172</v>
      </c>
      <c r="C27" s="140" t="s">
        <v>175</v>
      </c>
      <c r="D27" s="141">
        <v>169.61</v>
      </c>
      <c r="E27" s="141">
        <v>174.61</v>
      </c>
      <c r="F27" s="44">
        <f t="shared" si="4"/>
        <v>5</v>
      </c>
      <c r="G27" s="35">
        <f>(E27*100/D27)-100</f>
        <v>2.9479393903661304</v>
      </c>
    </row>
    <row r="28" spans="2:12" ht="20.100000000000001" customHeight="1" thickBot="1">
      <c r="B28" s="209"/>
      <c r="C28" s="222" t="s">
        <v>176</v>
      </c>
      <c r="D28" s="211"/>
      <c r="E28" s="211"/>
      <c r="F28" s="212"/>
      <c r="G28" s="220"/>
    </row>
    <row r="29" spans="2:12" ht="20.100000000000001" customHeight="1">
      <c r="B29" s="221" t="s">
        <v>34</v>
      </c>
      <c r="C29" s="140" t="s">
        <v>177</v>
      </c>
      <c r="D29" s="141">
        <v>97.12</v>
      </c>
      <c r="E29" s="141">
        <v>101.79</v>
      </c>
      <c r="F29" s="44">
        <f t="shared" ref="F29:F31" si="5">E29-D29</f>
        <v>4.6700000000000017</v>
      </c>
      <c r="G29" s="35">
        <f>(E29*100/D29)-100</f>
        <v>4.8084843492586486</v>
      </c>
    </row>
    <row r="30" spans="2:12" ht="20.100000000000001" customHeight="1">
      <c r="B30" s="221" t="s">
        <v>34</v>
      </c>
      <c r="C30" s="223" t="s">
        <v>178</v>
      </c>
      <c r="D30" s="224">
        <v>0.78</v>
      </c>
      <c r="E30" s="224">
        <v>0.82</v>
      </c>
      <c r="F30" s="44">
        <f t="shared" si="5"/>
        <v>3.9999999999999925E-2</v>
      </c>
      <c r="G30" s="35">
        <f>(E30*100/D30)-100</f>
        <v>5.1282051282051242</v>
      </c>
    </row>
    <row r="31" spans="2:12" ht="20.100000000000001" customHeight="1" thickBot="1">
      <c r="B31" s="221" t="s">
        <v>34</v>
      </c>
      <c r="C31" s="225" t="s">
        <v>179</v>
      </c>
      <c r="D31" s="226">
        <v>0.69</v>
      </c>
      <c r="E31" s="226">
        <v>0.72</v>
      </c>
      <c r="F31" s="44">
        <f t="shared" si="5"/>
        <v>3.0000000000000027E-2</v>
      </c>
      <c r="G31" s="35">
        <f>(E31*100/D31)-100</f>
        <v>4.3478260869565304</v>
      </c>
    </row>
    <row r="32" spans="2:12" ht="20.100000000000001" customHeight="1" thickBot="1">
      <c r="B32" s="209"/>
      <c r="C32" s="215" t="s">
        <v>180</v>
      </c>
      <c r="D32" s="211"/>
      <c r="E32" s="211"/>
      <c r="F32" s="212"/>
      <c r="G32" s="220"/>
    </row>
    <row r="33" spans="2:7" ht="20.100000000000001" customHeight="1" thickBot="1">
      <c r="B33" s="227" t="s">
        <v>40</v>
      </c>
      <c r="C33" s="225" t="s">
        <v>181</v>
      </c>
      <c r="D33" s="141">
        <v>186.27</v>
      </c>
      <c r="E33" s="141">
        <v>186.77</v>
      </c>
      <c r="F33" s="44">
        <f>E33-D33</f>
        <v>0.5</v>
      </c>
      <c r="G33" s="35">
        <f>(E33*100/D33)-100</f>
        <v>0.26842755140387453</v>
      </c>
    </row>
    <row r="34" spans="2:7" ht="20.100000000000001" customHeight="1" thickBot="1">
      <c r="B34" s="228"/>
      <c r="C34" s="215" t="s">
        <v>182</v>
      </c>
      <c r="D34" s="211"/>
      <c r="E34" s="211"/>
      <c r="F34" s="212"/>
      <c r="G34" s="220"/>
    </row>
    <row r="35" spans="2:7" ht="20.100000000000001" customHeight="1">
      <c r="B35" s="229" t="s">
        <v>65</v>
      </c>
      <c r="C35" s="230" t="s">
        <v>183</v>
      </c>
      <c r="D35" s="231">
        <v>82.55</v>
      </c>
      <c r="E35" s="231">
        <v>95.08</v>
      </c>
      <c r="F35" s="232">
        <f>E35-D35</f>
        <v>12.530000000000001</v>
      </c>
      <c r="G35" s="33">
        <f>(E35*100/D35)-100</f>
        <v>15.178679588128418</v>
      </c>
    </row>
    <row r="36" spans="2:7" ht="20.100000000000001" customHeight="1" thickBot="1">
      <c r="B36" s="233" t="s">
        <v>65</v>
      </c>
      <c r="C36" s="234" t="s">
        <v>184</v>
      </c>
      <c r="D36" s="235">
        <v>349.08</v>
      </c>
      <c r="E36" s="235">
        <v>347.87</v>
      </c>
      <c r="F36" s="85">
        <f>E36-D36</f>
        <v>-1.2099999999999795</v>
      </c>
      <c r="G36" s="38">
        <f>(E36*100/D36)-100</f>
        <v>-0.34662541537755942</v>
      </c>
    </row>
    <row r="37" spans="2:7" ht="20.100000000000001" customHeight="1" thickBot="1">
      <c r="B37" s="236" t="s">
        <v>57</v>
      </c>
      <c r="C37" s="237" t="s">
        <v>185</v>
      </c>
      <c r="D37" s="238" t="s">
        <v>186</v>
      </c>
      <c r="E37" s="239"/>
      <c r="F37" s="239"/>
      <c r="G37" s="240"/>
    </row>
    <row r="38" spans="2:7" ht="20.100000000000001" customHeight="1" thickBot="1">
      <c r="B38" s="228"/>
      <c r="C38" s="215" t="s">
        <v>187</v>
      </c>
      <c r="D38" s="211"/>
      <c r="E38" s="211"/>
      <c r="F38" s="212"/>
      <c r="G38" s="220"/>
    </row>
    <row r="39" spans="2:7" ht="20.100000000000001" customHeight="1" thickBot="1">
      <c r="B39" s="236" t="s">
        <v>75</v>
      </c>
      <c r="C39" s="237" t="s">
        <v>188</v>
      </c>
      <c r="D39" s="238" t="s">
        <v>189</v>
      </c>
      <c r="E39" s="239"/>
      <c r="F39" s="239"/>
      <c r="G39" s="240"/>
    </row>
    <row r="40" spans="2:7" ht="14.25">
      <c r="B40" s="158" t="s">
        <v>147</v>
      </c>
      <c r="C40" s="241"/>
      <c r="D40" s="241"/>
      <c r="E40" s="241"/>
      <c r="F40" s="241"/>
      <c r="G40" s="191"/>
    </row>
    <row r="41" spans="2:7" ht="14.25">
      <c r="B41" s="123" t="s">
        <v>190</v>
      </c>
      <c r="C41" s="241"/>
      <c r="D41" s="241"/>
      <c r="E41" s="241"/>
      <c r="F41" s="241"/>
      <c r="G41" s="191"/>
    </row>
    <row r="42" spans="2:7" ht="12" customHeight="1">
      <c r="B42" s="123" t="s">
        <v>191</v>
      </c>
      <c r="C42" s="241"/>
      <c r="D42" s="241"/>
      <c r="E42" s="241"/>
      <c r="F42" s="241"/>
      <c r="G42" s="191"/>
    </row>
    <row r="43" spans="2:7" ht="19.899999999999999" customHeight="1">
      <c r="B43" s="123"/>
      <c r="C43" s="241"/>
      <c r="D43" s="241"/>
      <c r="E43" s="241"/>
      <c r="F43" s="241"/>
      <c r="G43" s="191"/>
    </row>
    <row r="44" spans="2:7" ht="17.45" customHeight="1">
      <c r="B44" s="98" t="s">
        <v>97</v>
      </c>
      <c r="C44" s="98"/>
      <c r="D44" s="98"/>
      <c r="E44" s="98"/>
      <c r="F44" s="98"/>
      <c r="G44" s="9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42"/>
    </row>
    <row r="50" spans="2:9" ht="39" customHeight="1">
      <c r="H50" s="242"/>
    </row>
    <row r="51" spans="2:9" ht="18.75" customHeight="1">
      <c r="H51" s="242"/>
    </row>
    <row r="52" spans="2:9" ht="18.75" customHeight="1">
      <c r="H52" s="242"/>
    </row>
    <row r="53" spans="2:9" ht="13.5" customHeight="1">
      <c r="H53" s="242"/>
    </row>
    <row r="54" spans="2:9" ht="15" customHeight="1">
      <c r="B54" s="243"/>
      <c r="C54" s="243"/>
      <c r="D54" s="244"/>
      <c r="E54" s="244"/>
      <c r="F54" s="243"/>
      <c r="G54" s="243"/>
    </row>
    <row r="55" spans="2:9" ht="11.25" customHeight="1">
      <c r="B55" s="243"/>
      <c r="C55" s="243"/>
      <c r="D55" s="243"/>
      <c r="E55" s="243"/>
      <c r="F55" s="243"/>
    </row>
    <row r="56" spans="2:9" ht="13.5" customHeight="1">
      <c r="B56" s="243"/>
      <c r="C56" s="243"/>
      <c r="D56" s="245"/>
      <c r="E56" s="245"/>
      <c r="F56" s="246"/>
      <c r="G56" s="246"/>
      <c r="I56" s="247"/>
    </row>
    <row r="57" spans="2:9" ht="15" customHeight="1">
      <c r="B57" s="248"/>
      <c r="C57" s="249"/>
      <c r="D57" s="250"/>
      <c r="E57" s="250"/>
      <c r="F57" s="251"/>
      <c r="G57" s="250"/>
      <c r="I57" s="247"/>
    </row>
    <row r="58" spans="2:9" ht="15" customHeight="1">
      <c r="B58" s="248"/>
      <c r="C58" s="249"/>
      <c r="D58" s="250"/>
      <c r="E58" s="250"/>
      <c r="F58" s="251"/>
      <c r="G58" s="250"/>
      <c r="I58" s="247"/>
    </row>
    <row r="59" spans="2:9" ht="15" customHeight="1">
      <c r="B59" s="248"/>
      <c r="C59" s="249"/>
      <c r="D59" s="250"/>
      <c r="E59" s="250"/>
      <c r="F59" s="251"/>
      <c r="G59" s="250"/>
      <c r="I59" s="247"/>
    </row>
    <row r="60" spans="2:9" ht="15" customHeight="1">
      <c r="B60" s="248"/>
      <c r="C60" s="249"/>
      <c r="D60" s="250"/>
      <c r="E60" s="250"/>
      <c r="F60" s="251"/>
    </row>
    <row r="69" spans="7:7">
      <c r="G69" s="17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7</xdr:col>
                <xdr:colOff>66675</xdr:colOff>
                <xdr:row>68</xdr:row>
                <xdr:rowOff>123825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>
      <selection activeCell="I66" sqref="I66"/>
    </sheetView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6.5703125" style="252" customWidth="1"/>
    <col min="5" max="5" width="15" style="252" customWidth="1"/>
    <col min="6" max="6" width="13.570312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254" t="s">
        <v>192</v>
      </c>
      <c r="C2" s="254"/>
      <c r="D2" s="254"/>
      <c r="E2" s="254"/>
      <c r="F2" s="25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5" t="s">
        <v>193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194</v>
      </c>
      <c r="C6" s="8"/>
      <c r="D6" s="8"/>
      <c r="E6" s="8"/>
      <c r="F6" s="9"/>
    </row>
    <row r="7" spans="2:7" ht="12" customHeight="1">
      <c r="B7" s="256" t="s">
        <v>195</v>
      </c>
      <c r="C7" s="256"/>
      <c r="D7" s="256"/>
      <c r="E7" s="256"/>
      <c r="F7" s="256"/>
      <c r="G7" s="257"/>
    </row>
    <row r="8" spans="2:7" ht="19.899999999999999" customHeight="1">
      <c r="B8" s="258" t="s">
        <v>196</v>
      </c>
      <c r="C8" s="258"/>
      <c r="D8" s="258"/>
      <c r="E8" s="258"/>
      <c r="F8" s="258"/>
      <c r="G8" s="257"/>
    </row>
    <row r="9" spans="2:7" ht="11.25" customHeight="1">
      <c r="B9" s="259" t="s">
        <v>197</v>
      </c>
      <c r="C9" s="259"/>
      <c r="D9" s="259"/>
      <c r="E9" s="259"/>
      <c r="F9" s="259"/>
    </row>
    <row r="10" spans="2:7" ht="11.25" customHeight="1">
      <c r="B10" s="259"/>
      <c r="C10" s="259"/>
      <c r="D10" s="259"/>
      <c r="E10" s="259"/>
      <c r="F10" s="259"/>
    </row>
    <row r="11" spans="2:7" ht="11.25" customHeight="1">
      <c r="B11" s="259" t="s">
        <v>198</v>
      </c>
      <c r="C11" s="259"/>
      <c r="D11" s="259"/>
      <c r="E11" s="259"/>
      <c r="F11" s="259"/>
    </row>
    <row r="12" spans="2:7" ht="11.25" customHeight="1" thickBot="1">
      <c r="B12" s="259"/>
      <c r="C12" s="259"/>
      <c r="D12" s="259"/>
      <c r="E12" s="259"/>
      <c r="F12" s="259"/>
    </row>
    <row r="13" spans="2:7" ht="39" customHeight="1" thickBot="1">
      <c r="B13" s="260" t="s">
        <v>199</v>
      </c>
      <c r="C13" s="261" t="s">
        <v>200</v>
      </c>
      <c r="D13" s="261" t="s">
        <v>201</v>
      </c>
      <c r="E13" s="261" t="s">
        <v>202</v>
      </c>
      <c r="F13" s="261" t="s">
        <v>203</v>
      </c>
    </row>
    <row r="14" spans="2:7" ht="11.25" customHeight="1">
      <c r="B14" s="262" t="s">
        <v>204</v>
      </c>
      <c r="C14" s="263" t="s">
        <v>205</v>
      </c>
      <c r="D14" s="264">
        <v>218</v>
      </c>
      <c r="E14" s="264">
        <v>220</v>
      </c>
      <c r="F14" s="265">
        <v>2</v>
      </c>
    </row>
    <row r="15" spans="2:7" ht="15" customHeight="1">
      <c r="B15" s="266"/>
      <c r="C15" s="263" t="s">
        <v>206</v>
      </c>
      <c r="D15" s="264">
        <v>213</v>
      </c>
      <c r="E15" s="264">
        <v>216</v>
      </c>
      <c r="F15" s="265">
        <v>3</v>
      </c>
    </row>
    <row r="16" spans="2:7" ht="15" customHeight="1">
      <c r="B16" s="266"/>
      <c r="C16" s="263" t="s">
        <v>207</v>
      </c>
      <c r="D16" s="264">
        <v>250</v>
      </c>
      <c r="E16" s="264">
        <v>253</v>
      </c>
      <c r="F16" s="265">
        <v>3</v>
      </c>
    </row>
    <row r="17" spans="2:6" ht="15" customHeight="1">
      <c r="B17" s="266"/>
      <c r="C17" s="263" t="s">
        <v>208</v>
      </c>
      <c r="D17" s="264">
        <v>212.6</v>
      </c>
      <c r="E17" s="264">
        <v>217</v>
      </c>
      <c r="F17" s="265">
        <v>4.4000000000000004</v>
      </c>
    </row>
    <row r="18" spans="2:6" ht="15" customHeight="1">
      <c r="B18" s="266"/>
      <c r="C18" s="263" t="s">
        <v>209</v>
      </c>
      <c r="D18" s="264">
        <v>240</v>
      </c>
      <c r="E18" s="264">
        <v>240</v>
      </c>
      <c r="F18" s="265">
        <v>0</v>
      </c>
    </row>
    <row r="19" spans="2:6" ht="15" customHeight="1">
      <c r="B19" s="266"/>
      <c r="C19" s="263" t="s">
        <v>210</v>
      </c>
      <c r="D19" s="264">
        <v>209.4</v>
      </c>
      <c r="E19" s="264">
        <v>212.4</v>
      </c>
      <c r="F19" s="265">
        <v>3</v>
      </c>
    </row>
    <row r="20" spans="2:6" ht="15" customHeight="1">
      <c r="B20" s="266"/>
      <c r="C20" s="263" t="s">
        <v>211</v>
      </c>
      <c r="D20" s="264">
        <v>236</v>
      </c>
      <c r="E20" s="264">
        <v>239</v>
      </c>
      <c r="F20" s="265">
        <v>3</v>
      </c>
    </row>
    <row r="21" spans="2:6" ht="15" customHeight="1">
      <c r="B21" s="266"/>
      <c r="C21" s="263" t="s">
        <v>212</v>
      </c>
      <c r="D21" s="264">
        <v>214.8</v>
      </c>
      <c r="E21" s="264">
        <v>216.2</v>
      </c>
      <c r="F21" s="265">
        <v>1.4</v>
      </c>
    </row>
    <row r="22" spans="2:6" ht="15" customHeight="1">
      <c r="B22" s="266"/>
      <c r="C22" s="263" t="s">
        <v>213</v>
      </c>
      <c r="D22" s="264">
        <v>235</v>
      </c>
      <c r="E22" s="264">
        <v>237</v>
      </c>
      <c r="F22" s="265">
        <v>2</v>
      </c>
    </row>
    <row r="23" spans="2:6" ht="15" customHeight="1">
      <c r="B23" s="266"/>
      <c r="C23" s="263" t="s">
        <v>214</v>
      </c>
      <c r="D23" s="264">
        <v>210</v>
      </c>
      <c r="E23" s="264">
        <v>213</v>
      </c>
      <c r="F23" s="265">
        <v>3</v>
      </c>
    </row>
    <row r="24" spans="2:6" ht="15" customHeight="1">
      <c r="B24" s="266"/>
      <c r="C24" s="263" t="s">
        <v>215</v>
      </c>
      <c r="D24" s="264">
        <v>234</v>
      </c>
      <c r="E24" s="264">
        <v>235</v>
      </c>
      <c r="F24" s="265">
        <v>1</v>
      </c>
    </row>
    <row r="25" spans="2:6" ht="15" customHeight="1">
      <c r="B25" s="266"/>
      <c r="C25" s="263" t="s">
        <v>216</v>
      </c>
      <c r="D25" s="264">
        <v>226</v>
      </c>
      <c r="E25" s="264">
        <v>230</v>
      </c>
      <c r="F25" s="265">
        <v>4</v>
      </c>
    </row>
    <row r="26" spans="2:6" ht="15" customHeight="1">
      <c r="B26" s="266"/>
      <c r="C26" s="263" t="s">
        <v>217</v>
      </c>
      <c r="D26" s="264">
        <v>213</v>
      </c>
      <c r="E26" s="264">
        <v>215.8</v>
      </c>
      <c r="F26" s="265">
        <v>2.8</v>
      </c>
    </row>
    <row r="27" spans="2:6" ht="15" customHeight="1">
      <c r="B27" s="266"/>
      <c r="C27" s="263" t="s">
        <v>218</v>
      </c>
      <c r="D27" s="264">
        <v>232</v>
      </c>
      <c r="E27" s="264">
        <v>235</v>
      </c>
      <c r="F27" s="265">
        <v>3</v>
      </c>
    </row>
    <row r="28" spans="2:6" ht="15" customHeight="1">
      <c r="B28" s="266"/>
      <c r="C28" s="263" t="s">
        <v>219</v>
      </c>
      <c r="D28" s="264">
        <v>214.4</v>
      </c>
      <c r="E28" s="264">
        <v>217</v>
      </c>
      <c r="F28" s="265">
        <v>2.6</v>
      </c>
    </row>
    <row r="29" spans="2:6" ht="15" customHeight="1">
      <c r="B29" s="266"/>
      <c r="C29" s="263" t="s">
        <v>220</v>
      </c>
      <c r="D29" s="264">
        <v>208.8</v>
      </c>
      <c r="E29" s="264">
        <v>212.6</v>
      </c>
      <c r="F29" s="265">
        <v>3.8</v>
      </c>
    </row>
    <row r="30" spans="2:6" ht="15" customHeight="1">
      <c r="B30" s="266"/>
      <c r="C30" s="263" t="s">
        <v>221</v>
      </c>
      <c r="D30" s="264">
        <v>242</v>
      </c>
      <c r="E30" s="264">
        <v>244</v>
      </c>
      <c r="F30" s="265">
        <v>2</v>
      </c>
    </row>
    <row r="31" spans="2:6" ht="15" customHeight="1">
      <c r="B31" s="266"/>
      <c r="C31" s="263" t="s">
        <v>222</v>
      </c>
      <c r="D31" s="264">
        <v>220</v>
      </c>
      <c r="E31" s="264">
        <v>222.8</v>
      </c>
      <c r="F31" s="265">
        <v>2.8</v>
      </c>
    </row>
    <row r="32" spans="2:6" ht="15" customHeight="1">
      <c r="B32" s="266"/>
      <c r="C32" s="263" t="s">
        <v>223</v>
      </c>
      <c r="D32" s="264">
        <v>245</v>
      </c>
      <c r="E32" s="264">
        <v>248</v>
      </c>
      <c r="F32" s="265">
        <v>3</v>
      </c>
    </row>
    <row r="33" spans="2:6" ht="15" customHeight="1">
      <c r="B33" s="266"/>
      <c r="C33" s="263" t="s">
        <v>224</v>
      </c>
      <c r="D33" s="264">
        <v>199.4</v>
      </c>
      <c r="E33" s="264">
        <v>212.84</v>
      </c>
      <c r="F33" s="265">
        <v>13.44</v>
      </c>
    </row>
    <row r="34" spans="2:6" ht="15" customHeight="1">
      <c r="B34" s="266"/>
      <c r="C34" s="263" t="s">
        <v>225</v>
      </c>
      <c r="D34" s="264">
        <v>213.4</v>
      </c>
      <c r="E34" s="264">
        <v>214.44</v>
      </c>
      <c r="F34" s="265">
        <v>1.04</v>
      </c>
    </row>
    <row r="35" spans="2:6" ht="15" customHeight="1" thickBot="1">
      <c r="B35" s="267"/>
      <c r="C35" s="268" t="s">
        <v>226</v>
      </c>
      <c r="D35" s="269">
        <v>230</v>
      </c>
      <c r="E35" s="269">
        <v>238</v>
      </c>
      <c r="F35" s="270">
        <v>8</v>
      </c>
    </row>
    <row r="36" spans="2:6">
      <c r="B36" s="262" t="s">
        <v>227</v>
      </c>
      <c r="C36" s="263" t="s">
        <v>209</v>
      </c>
      <c r="D36" s="264">
        <v>285</v>
      </c>
      <c r="E36" s="264">
        <v>285</v>
      </c>
      <c r="F36" s="265">
        <v>0</v>
      </c>
    </row>
    <row r="37" spans="2:6" ht="12.75">
      <c r="B37" s="266"/>
      <c r="C37" s="263" t="s">
        <v>228</v>
      </c>
      <c r="D37" s="264">
        <v>290</v>
      </c>
      <c r="E37" s="264">
        <v>285</v>
      </c>
      <c r="F37" s="265">
        <v>-5</v>
      </c>
    </row>
    <row r="38" spans="2:6" ht="12.75">
      <c r="B38" s="266"/>
      <c r="C38" s="263" t="s">
        <v>221</v>
      </c>
      <c r="D38" s="264">
        <v>285</v>
      </c>
      <c r="E38" s="264">
        <v>285</v>
      </c>
      <c r="F38" s="265">
        <v>0</v>
      </c>
    </row>
    <row r="39" spans="2:6" ht="13.5" thickBot="1">
      <c r="B39" s="267"/>
      <c r="C39" s="268" t="s">
        <v>226</v>
      </c>
      <c r="D39" s="269">
        <v>285</v>
      </c>
      <c r="E39" s="269">
        <v>290</v>
      </c>
      <c r="F39" s="270">
        <v>5</v>
      </c>
    </row>
    <row r="40" spans="2:6">
      <c r="B40" s="262" t="s">
        <v>229</v>
      </c>
      <c r="C40" s="263" t="s">
        <v>205</v>
      </c>
      <c r="D40" s="264">
        <v>208</v>
      </c>
      <c r="E40" s="264">
        <v>208</v>
      </c>
      <c r="F40" s="265">
        <f>E40-D40</f>
        <v>0</v>
      </c>
    </row>
    <row r="41" spans="2:6" ht="12.75">
      <c r="B41" s="266"/>
      <c r="C41" s="263" t="s">
        <v>211</v>
      </c>
      <c r="D41" s="264">
        <v>203</v>
      </c>
      <c r="E41" s="264">
        <v>203</v>
      </c>
      <c r="F41" s="265">
        <f t="shared" ref="F41:F53" si="0">E41-D41</f>
        <v>0</v>
      </c>
    </row>
    <row r="42" spans="2:6" ht="12.75">
      <c r="B42" s="266"/>
      <c r="C42" s="263" t="s">
        <v>213</v>
      </c>
      <c r="D42" s="264">
        <v>180.83333333333334</v>
      </c>
      <c r="E42" s="264">
        <v>180.83333333333334</v>
      </c>
      <c r="F42" s="265">
        <f t="shared" si="0"/>
        <v>0</v>
      </c>
    </row>
    <row r="43" spans="2:6" ht="12.75">
      <c r="B43" s="266"/>
      <c r="C43" s="263" t="s">
        <v>216</v>
      </c>
      <c r="D43" s="264">
        <v>200</v>
      </c>
      <c r="E43" s="264">
        <v>200</v>
      </c>
      <c r="F43" s="265">
        <f t="shared" si="0"/>
        <v>0</v>
      </c>
    </row>
    <row r="44" spans="2:6" ht="12.75">
      <c r="B44" s="266"/>
      <c r="C44" s="263" t="s">
        <v>217</v>
      </c>
      <c r="D44" s="264">
        <v>158</v>
      </c>
      <c r="E44" s="264">
        <v>158</v>
      </c>
      <c r="F44" s="265">
        <f t="shared" si="0"/>
        <v>0</v>
      </c>
    </row>
    <row r="45" spans="2:6" ht="12.75">
      <c r="B45" s="266"/>
      <c r="C45" s="263" t="s">
        <v>230</v>
      </c>
      <c r="D45" s="264">
        <v>215</v>
      </c>
      <c r="E45" s="264">
        <v>215</v>
      </c>
      <c r="F45" s="265">
        <f t="shared" si="0"/>
        <v>0</v>
      </c>
    </row>
    <row r="46" spans="2:6" ht="13.5" thickBot="1">
      <c r="B46" s="267"/>
      <c r="C46" s="268" t="s">
        <v>226</v>
      </c>
      <c r="D46" s="269">
        <v>185</v>
      </c>
      <c r="E46" s="269">
        <v>185</v>
      </c>
      <c r="F46" s="271">
        <f t="shared" si="0"/>
        <v>0</v>
      </c>
    </row>
    <row r="47" spans="2:6">
      <c r="B47" s="262" t="s">
        <v>231</v>
      </c>
      <c r="C47" s="263" t="s">
        <v>205</v>
      </c>
      <c r="D47" s="264">
        <v>185</v>
      </c>
      <c r="E47" s="264">
        <v>185</v>
      </c>
      <c r="F47" s="265">
        <f t="shared" si="0"/>
        <v>0</v>
      </c>
    </row>
    <row r="48" spans="2:6" ht="12.75">
      <c r="B48" s="266"/>
      <c r="C48" s="263" t="s">
        <v>211</v>
      </c>
      <c r="D48" s="264">
        <v>182</v>
      </c>
      <c r="E48" s="264">
        <v>182</v>
      </c>
      <c r="F48" s="265">
        <f t="shared" si="0"/>
        <v>0</v>
      </c>
    </row>
    <row r="49" spans="2:6" ht="12.75">
      <c r="B49" s="266"/>
      <c r="C49" s="263" t="s">
        <v>213</v>
      </c>
      <c r="D49" s="264">
        <v>187.5</v>
      </c>
      <c r="E49" s="264">
        <v>187.5</v>
      </c>
      <c r="F49" s="265">
        <f t="shared" si="0"/>
        <v>0</v>
      </c>
    </row>
    <row r="50" spans="2:6" ht="12.75">
      <c r="B50" s="266"/>
      <c r="C50" s="263" t="s">
        <v>216</v>
      </c>
      <c r="D50" s="264">
        <v>202</v>
      </c>
      <c r="E50" s="264">
        <v>202</v>
      </c>
      <c r="F50" s="265">
        <f t="shared" si="0"/>
        <v>0</v>
      </c>
    </row>
    <row r="51" spans="2:6" ht="12.75">
      <c r="B51" s="266"/>
      <c r="C51" s="263" t="s">
        <v>217</v>
      </c>
      <c r="D51" s="264">
        <v>165</v>
      </c>
      <c r="E51" s="264">
        <v>165</v>
      </c>
      <c r="F51" s="265">
        <f t="shared" si="0"/>
        <v>0</v>
      </c>
    </row>
    <row r="52" spans="2:6" ht="12.75">
      <c r="B52" s="266"/>
      <c r="C52" s="263" t="s">
        <v>230</v>
      </c>
      <c r="D52" s="264">
        <v>199</v>
      </c>
      <c r="E52" s="264">
        <v>199</v>
      </c>
      <c r="F52" s="265">
        <f t="shared" si="0"/>
        <v>0</v>
      </c>
    </row>
    <row r="53" spans="2:6" ht="13.5" thickBot="1">
      <c r="B53" s="267"/>
      <c r="C53" s="268" t="s">
        <v>226</v>
      </c>
      <c r="D53" s="269">
        <v>161</v>
      </c>
      <c r="E53" s="269">
        <v>161</v>
      </c>
      <c r="F53" s="270">
        <f t="shared" si="0"/>
        <v>0</v>
      </c>
    </row>
    <row r="54" spans="2:6">
      <c r="F54" s="178" t="s">
        <v>150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>
      <selection activeCell="I66" sqref="I66"/>
    </sheetView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6.85546875" style="252" customWidth="1"/>
    <col min="5" max="5" width="15.140625" style="252" customWidth="1"/>
    <col min="6" max="6" width="14.4257812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2"/>
      <c r="B3" s="7" t="s">
        <v>232</v>
      </c>
      <c r="C3" s="8"/>
      <c r="D3" s="8"/>
      <c r="E3" s="8"/>
      <c r="F3" s="9"/>
      <c r="G3" s="272"/>
    </row>
    <row r="4" spans="1:8" ht="12" customHeight="1">
      <c r="B4" s="256" t="s">
        <v>195</v>
      </c>
      <c r="C4" s="256"/>
      <c r="D4" s="256"/>
      <c r="E4" s="256"/>
      <c r="F4" s="256"/>
      <c r="G4" s="257"/>
    </row>
    <row r="5" spans="1:8" ht="19.899999999999999" customHeight="1">
      <c r="B5" s="273" t="s">
        <v>233</v>
      </c>
      <c r="C5" s="273"/>
      <c r="D5" s="273"/>
      <c r="E5" s="273"/>
      <c r="F5" s="273"/>
      <c r="G5" s="257"/>
    </row>
    <row r="6" spans="1:8" ht="15.75" customHeight="1">
      <c r="B6" s="274" t="s">
        <v>234</v>
      </c>
      <c r="C6" s="274"/>
      <c r="D6" s="274"/>
      <c r="E6" s="274"/>
      <c r="F6" s="274"/>
    </row>
    <row r="7" spans="1:8" ht="9.75" customHeight="1" thickBot="1">
      <c r="B7" s="275"/>
      <c r="C7" s="275"/>
      <c r="D7" s="275"/>
      <c r="E7" s="275"/>
      <c r="F7" s="275"/>
    </row>
    <row r="8" spans="1:8" ht="39" customHeight="1" thickBot="1">
      <c r="B8" s="260" t="s">
        <v>199</v>
      </c>
      <c r="C8" s="276" t="s">
        <v>200</v>
      </c>
      <c r="D8" s="261" t="s">
        <v>201</v>
      </c>
      <c r="E8" s="261" t="s">
        <v>202</v>
      </c>
      <c r="F8" s="261" t="s">
        <v>203</v>
      </c>
    </row>
    <row r="9" spans="1:8" ht="15" customHeight="1">
      <c r="B9" s="262" t="s">
        <v>235</v>
      </c>
      <c r="C9" s="263" t="s">
        <v>205</v>
      </c>
      <c r="D9" s="277">
        <v>181.4</v>
      </c>
      <c r="E9" s="277">
        <v>183.2</v>
      </c>
      <c r="F9" s="278">
        <v>1.8</v>
      </c>
      <c r="G9" s="279"/>
      <c r="H9" s="279"/>
    </row>
    <row r="10" spans="1:8" ht="15" customHeight="1">
      <c r="B10" s="266"/>
      <c r="C10" s="263" t="s">
        <v>206</v>
      </c>
      <c r="D10" s="277">
        <v>183</v>
      </c>
      <c r="E10" s="277">
        <v>185</v>
      </c>
      <c r="F10" s="278">
        <v>2</v>
      </c>
      <c r="G10" s="279"/>
      <c r="H10" s="279"/>
    </row>
    <row r="11" spans="1:8" ht="15" customHeight="1">
      <c r="B11" s="266"/>
      <c r="C11" s="263" t="s">
        <v>208</v>
      </c>
      <c r="D11" s="277">
        <v>184</v>
      </c>
      <c r="E11" s="277">
        <v>188</v>
      </c>
      <c r="F11" s="278">
        <v>4</v>
      </c>
      <c r="G11" s="279"/>
      <c r="H11" s="279"/>
    </row>
    <row r="12" spans="1:8" ht="15" customHeight="1">
      <c r="B12" s="266"/>
      <c r="C12" s="263" t="s">
        <v>209</v>
      </c>
      <c r="D12" s="277">
        <v>205</v>
      </c>
      <c r="E12" s="277">
        <v>210</v>
      </c>
      <c r="F12" s="278">
        <v>5</v>
      </c>
      <c r="G12" s="279"/>
      <c r="H12" s="279"/>
    </row>
    <row r="13" spans="1:8" ht="15" customHeight="1">
      <c r="B13" s="266"/>
      <c r="C13" s="263" t="s">
        <v>236</v>
      </c>
      <c r="D13" s="277">
        <v>184.7</v>
      </c>
      <c r="E13" s="277">
        <v>186.4</v>
      </c>
      <c r="F13" s="278">
        <v>1.7</v>
      </c>
      <c r="G13" s="279"/>
      <c r="H13" s="279"/>
    </row>
    <row r="14" spans="1:8" ht="15" customHeight="1">
      <c r="B14" s="266"/>
      <c r="C14" s="263" t="s">
        <v>228</v>
      </c>
      <c r="D14" s="277">
        <v>190</v>
      </c>
      <c r="E14" s="277">
        <v>192</v>
      </c>
      <c r="F14" s="278">
        <v>2</v>
      </c>
      <c r="G14" s="279"/>
      <c r="H14" s="279"/>
    </row>
    <row r="15" spans="1:8" ht="15" customHeight="1">
      <c r="B15" s="266"/>
      <c r="C15" s="263" t="s">
        <v>237</v>
      </c>
      <c r="D15" s="277">
        <v>218</v>
      </c>
      <c r="E15" s="277">
        <v>218</v>
      </c>
      <c r="F15" s="278">
        <v>0</v>
      </c>
      <c r="G15" s="279"/>
      <c r="H15" s="279"/>
    </row>
    <row r="16" spans="1:8" ht="15" customHeight="1">
      <c r="B16" s="266"/>
      <c r="C16" s="263" t="s">
        <v>238</v>
      </c>
      <c r="D16" s="277">
        <v>183</v>
      </c>
      <c r="E16" s="277">
        <v>185</v>
      </c>
      <c r="F16" s="278">
        <v>2</v>
      </c>
      <c r="G16" s="279"/>
      <c r="H16" s="279"/>
    </row>
    <row r="17" spans="2:8" ht="15" customHeight="1">
      <c r="B17" s="266"/>
      <c r="C17" s="263" t="s">
        <v>239</v>
      </c>
      <c r="D17" s="277">
        <v>192</v>
      </c>
      <c r="E17" s="277">
        <v>194</v>
      </c>
      <c r="F17" s="278">
        <v>2</v>
      </c>
      <c r="G17" s="279"/>
      <c r="H17" s="279"/>
    </row>
    <row r="18" spans="2:8" ht="15" customHeight="1">
      <c r="B18" s="266"/>
      <c r="C18" s="263" t="s">
        <v>210</v>
      </c>
      <c r="D18" s="277">
        <v>183.6</v>
      </c>
      <c r="E18" s="277">
        <v>186.4</v>
      </c>
      <c r="F18" s="278">
        <v>2.8</v>
      </c>
      <c r="G18" s="279"/>
      <c r="H18" s="279"/>
    </row>
    <row r="19" spans="2:8" ht="15" customHeight="1">
      <c r="B19" s="266"/>
      <c r="C19" s="263" t="s">
        <v>211</v>
      </c>
      <c r="D19" s="277">
        <v>203</v>
      </c>
      <c r="E19" s="277">
        <v>205</v>
      </c>
      <c r="F19" s="278">
        <v>2</v>
      </c>
      <c r="G19" s="279"/>
      <c r="H19" s="279"/>
    </row>
    <row r="20" spans="2:8" ht="15" customHeight="1">
      <c r="B20" s="266"/>
      <c r="C20" s="263" t="s">
        <v>212</v>
      </c>
      <c r="D20" s="277">
        <v>189</v>
      </c>
      <c r="E20" s="277">
        <v>190</v>
      </c>
      <c r="F20" s="278">
        <v>1</v>
      </c>
      <c r="G20" s="279"/>
      <c r="H20" s="279"/>
    </row>
    <row r="21" spans="2:8" ht="15" customHeight="1">
      <c r="B21" s="266"/>
      <c r="C21" s="263" t="s">
        <v>213</v>
      </c>
      <c r="D21" s="277">
        <v>205</v>
      </c>
      <c r="E21" s="277">
        <v>207</v>
      </c>
      <c r="F21" s="278">
        <v>2</v>
      </c>
      <c r="G21" s="279"/>
      <c r="H21" s="279"/>
    </row>
    <row r="22" spans="2:8" ht="15" customHeight="1">
      <c r="B22" s="266"/>
      <c r="C22" s="263" t="s">
        <v>215</v>
      </c>
      <c r="D22" s="277">
        <v>196</v>
      </c>
      <c r="E22" s="277">
        <v>198</v>
      </c>
      <c r="F22" s="278">
        <v>2</v>
      </c>
      <c r="G22" s="279"/>
      <c r="H22" s="279"/>
    </row>
    <row r="23" spans="2:8" ht="15" customHeight="1">
      <c r="B23" s="266"/>
      <c r="C23" s="263" t="s">
        <v>217</v>
      </c>
      <c r="D23" s="277">
        <v>185</v>
      </c>
      <c r="E23" s="277">
        <v>188</v>
      </c>
      <c r="F23" s="278">
        <v>3</v>
      </c>
      <c r="G23" s="279"/>
      <c r="H23" s="279"/>
    </row>
    <row r="24" spans="2:8" ht="15" customHeight="1">
      <c r="B24" s="266"/>
      <c r="C24" s="263" t="s">
        <v>219</v>
      </c>
      <c r="D24" s="277">
        <v>188</v>
      </c>
      <c r="E24" s="277">
        <v>190</v>
      </c>
      <c r="F24" s="278">
        <v>2</v>
      </c>
      <c r="G24" s="279"/>
      <c r="H24" s="279"/>
    </row>
    <row r="25" spans="2:8" ht="15" customHeight="1">
      <c r="B25" s="266"/>
      <c r="C25" s="263" t="s">
        <v>220</v>
      </c>
      <c r="D25" s="277">
        <v>181</v>
      </c>
      <c r="E25" s="277">
        <v>186</v>
      </c>
      <c r="F25" s="278">
        <v>5</v>
      </c>
      <c r="G25" s="279"/>
      <c r="H25" s="279"/>
    </row>
    <row r="26" spans="2:8" ht="15" customHeight="1">
      <c r="B26" s="266"/>
      <c r="C26" s="263" t="s">
        <v>222</v>
      </c>
      <c r="D26" s="277">
        <v>193</v>
      </c>
      <c r="E26" s="277">
        <v>195</v>
      </c>
      <c r="F26" s="278">
        <v>2</v>
      </c>
      <c r="G26" s="279"/>
      <c r="H26" s="279"/>
    </row>
    <row r="27" spans="2:8" ht="15" customHeight="1">
      <c r="B27" s="266"/>
      <c r="C27" s="263" t="s">
        <v>240</v>
      </c>
      <c r="D27" s="277">
        <v>200</v>
      </c>
      <c r="E27" s="277">
        <v>205</v>
      </c>
      <c r="F27" s="278">
        <v>5</v>
      </c>
      <c r="G27" s="279"/>
      <c r="H27" s="279"/>
    </row>
    <row r="28" spans="2:8" ht="15" customHeight="1">
      <c r="B28" s="266"/>
      <c r="C28" s="263" t="s">
        <v>230</v>
      </c>
      <c r="D28" s="277">
        <v>186</v>
      </c>
      <c r="E28" s="277">
        <v>188.8</v>
      </c>
      <c r="F28" s="278">
        <v>2.8</v>
      </c>
      <c r="G28" s="279"/>
      <c r="H28" s="279"/>
    </row>
    <row r="29" spans="2:8" ht="15" customHeight="1">
      <c r="B29" s="266"/>
      <c r="C29" s="263" t="s">
        <v>224</v>
      </c>
      <c r="D29" s="277">
        <v>179</v>
      </c>
      <c r="E29" s="277">
        <v>185</v>
      </c>
      <c r="F29" s="278">
        <v>6</v>
      </c>
      <c r="G29" s="279"/>
      <c r="H29" s="279"/>
    </row>
    <row r="30" spans="2:8" ht="15" customHeight="1">
      <c r="B30" s="266"/>
      <c r="C30" s="263" t="s">
        <v>225</v>
      </c>
      <c r="D30" s="277">
        <v>189</v>
      </c>
      <c r="E30" s="277">
        <v>190</v>
      </c>
      <c r="F30" s="278">
        <v>1</v>
      </c>
      <c r="G30" s="279"/>
      <c r="H30" s="279"/>
    </row>
    <row r="31" spans="2:8" ht="15" customHeight="1" thickBot="1">
      <c r="B31" s="267"/>
      <c r="C31" s="268" t="s">
        <v>226</v>
      </c>
      <c r="D31" s="280">
        <v>200</v>
      </c>
      <c r="E31" s="280">
        <v>205</v>
      </c>
      <c r="F31" s="281">
        <v>5</v>
      </c>
      <c r="G31" s="279"/>
      <c r="H31" s="279"/>
    </row>
    <row r="32" spans="2:8" ht="15" customHeight="1">
      <c r="B32" s="262" t="s">
        <v>241</v>
      </c>
      <c r="C32" s="263" t="s">
        <v>208</v>
      </c>
      <c r="D32" s="277">
        <v>191.2</v>
      </c>
      <c r="E32" s="277">
        <v>193</v>
      </c>
      <c r="F32" s="278">
        <v>1.8</v>
      </c>
      <c r="G32" s="279"/>
      <c r="H32" s="279"/>
    </row>
    <row r="33" spans="2:8" ht="15" customHeight="1">
      <c r="B33" s="266"/>
      <c r="C33" s="263" t="s">
        <v>236</v>
      </c>
      <c r="D33" s="277">
        <v>187.6</v>
      </c>
      <c r="E33" s="277">
        <v>191.7</v>
      </c>
      <c r="F33" s="278">
        <v>4.0999999999999996</v>
      </c>
      <c r="G33" s="279"/>
      <c r="H33" s="279"/>
    </row>
    <row r="34" spans="2:8" ht="15" customHeight="1">
      <c r="B34" s="266"/>
      <c r="C34" s="263" t="s">
        <v>210</v>
      </c>
      <c r="D34" s="277">
        <v>187.6</v>
      </c>
      <c r="E34" s="277">
        <v>189.6</v>
      </c>
      <c r="F34" s="278">
        <v>2</v>
      </c>
      <c r="G34" s="279"/>
      <c r="H34" s="279"/>
    </row>
    <row r="35" spans="2:8" ht="15" customHeight="1">
      <c r="B35" s="266"/>
      <c r="C35" s="263" t="s">
        <v>217</v>
      </c>
      <c r="D35" s="277">
        <v>186.4</v>
      </c>
      <c r="E35" s="277">
        <v>190.6</v>
      </c>
      <c r="F35" s="278">
        <v>4.2</v>
      </c>
      <c r="G35" s="279"/>
      <c r="H35" s="279"/>
    </row>
    <row r="36" spans="2:8" ht="15" customHeight="1">
      <c r="B36" s="266"/>
      <c r="C36" s="263" t="s">
        <v>219</v>
      </c>
      <c r="D36" s="277">
        <v>188.4</v>
      </c>
      <c r="E36" s="277">
        <v>192.6</v>
      </c>
      <c r="F36" s="278">
        <v>4.2</v>
      </c>
      <c r="G36" s="279"/>
      <c r="H36" s="279"/>
    </row>
    <row r="37" spans="2:8" ht="15" customHeight="1">
      <c r="B37" s="266"/>
      <c r="C37" s="263" t="s">
        <v>220</v>
      </c>
      <c r="D37" s="277">
        <v>182.6</v>
      </c>
      <c r="E37" s="277">
        <v>187</v>
      </c>
      <c r="F37" s="278">
        <v>4.4000000000000004</v>
      </c>
      <c r="G37" s="279"/>
      <c r="H37" s="279"/>
    </row>
    <row r="38" spans="2:8" ht="15" customHeight="1">
      <c r="B38" s="266"/>
      <c r="C38" s="263" t="s">
        <v>222</v>
      </c>
      <c r="D38" s="277">
        <v>192</v>
      </c>
      <c r="E38" s="277">
        <v>195.6</v>
      </c>
      <c r="F38" s="278">
        <v>3.6</v>
      </c>
      <c r="G38" s="279"/>
      <c r="H38" s="279"/>
    </row>
    <row r="39" spans="2:8" ht="15" customHeight="1">
      <c r="B39" s="266"/>
      <c r="C39" s="263" t="s">
        <v>240</v>
      </c>
      <c r="D39" s="277">
        <v>205</v>
      </c>
      <c r="E39" s="277">
        <v>210</v>
      </c>
      <c r="F39" s="278">
        <v>5</v>
      </c>
      <c r="G39" s="279"/>
      <c r="H39" s="279"/>
    </row>
    <row r="40" spans="2:8" ht="15" customHeight="1">
      <c r="B40" s="266"/>
      <c r="C40" s="263" t="s">
        <v>230</v>
      </c>
      <c r="D40" s="277">
        <v>192</v>
      </c>
      <c r="E40" s="277">
        <v>195</v>
      </c>
      <c r="F40" s="278">
        <v>3</v>
      </c>
      <c r="G40" s="279"/>
      <c r="H40" s="279"/>
    </row>
    <row r="41" spans="2:8" ht="15" customHeight="1">
      <c r="B41" s="266"/>
      <c r="C41" s="263" t="s">
        <v>224</v>
      </c>
      <c r="D41" s="277">
        <v>183.2</v>
      </c>
      <c r="E41" s="277">
        <v>191.4</v>
      </c>
      <c r="F41" s="278">
        <v>8.1999999999999993</v>
      </c>
      <c r="G41" s="279"/>
      <c r="H41" s="279"/>
    </row>
    <row r="42" spans="2:8" ht="15" customHeight="1">
      <c r="B42" s="266"/>
      <c r="C42" s="263" t="s">
        <v>225</v>
      </c>
      <c r="D42" s="277">
        <v>188.4</v>
      </c>
      <c r="E42" s="277">
        <v>193.8</v>
      </c>
      <c r="F42" s="278">
        <v>5.4</v>
      </c>
      <c r="G42" s="279"/>
      <c r="H42" s="279"/>
    </row>
    <row r="43" spans="2:8" ht="13.5" thickBot="1">
      <c r="B43" s="267"/>
      <c r="C43" s="268" t="s">
        <v>226</v>
      </c>
      <c r="D43" s="280">
        <v>205</v>
      </c>
      <c r="E43" s="280">
        <v>210</v>
      </c>
      <c r="F43" s="281">
        <v>5</v>
      </c>
    </row>
    <row r="44" spans="2:8">
      <c r="F44" s="178" t="s">
        <v>150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>
      <selection activeCell="I66" sqref="I66"/>
    </sheetView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6.42578125" style="252" customWidth="1"/>
    <col min="5" max="5" width="15.7109375" style="252" customWidth="1"/>
    <col min="6" max="6" width="13.14062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7" t="s">
        <v>242</v>
      </c>
      <c r="C3" s="8"/>
      <c r="D3" s="8"/>
      <c r="E3" s="8"/>
      <c r="F3" s="9"/>
    </row>
    <row r="4" spans="2:7" ht="12" customHeight="1">
      <c r="B4" s="256" t="s">
        <v>195</v>
      </c>
      <c r="C4" s="256"/>
      <c r="D4" s="256"/>
      <c r="E4" s="256"/>
      <c r="F4" s="256"/>
      <c r="G4" s="257"/>
    </row>
    <row r="5" spans="2:7" ht="30" customHeight="1">
      <c r="B5" s="282" t="s">
        <v>243</v>
      </c>
      <c r="C5" s="282"/>
      <c r="D5" s="282"/>
      <c r="E5" s="282"/>
      <c r="F5" s="282"/>
      <c r="G5" s="257"/>
    </row>
    <row r="6" spans="2:7" ht="25.5" customHeight="1">
      <c r="B6" s="283" t="s">
        <v>244</v>
      </c>
      <c r="C6" s="283"/>
      <c r="D6" s="283"/>
      <c r="E6" s="283"/>
      <c r="F6" s="283"/>
    </row>
    <row r="7" spans="2:7" ht="19.899999999999999" customHeight="1">
      <c r="B7" s="284" t="s">
        <v>245</v>
      </c>
      <c r="C7" s="284"/>
      <c r="D7" s="284"/>
      <c r="E7" s="284"/>
      <c r="F7" s="284"/>
    </row>
    <row r="8" spans="2:7" ht="10.5" customHeight="1" thickBot="1">
      <c r="B8" s="285"/>
      <c r="C8" s="285"/>
      <c r="D8" s="285"/>
      <c r="E8" s="285"/>
      <c r="F8" s="285"/>
    </row>
    <row r="9" spans="2:7" ht="39" customHeight="1" thickBot="1">
      <c r="B9" s="260" t="s">
        <v>246</v>
      </c>
      <c r="C9" s="261" t="s">
        <v>200</v>
      </c>
      <c r="D9" s="261" t="s">
        <v>201</v>
      </c>
      <c r="E9" s="261" t="s">
        <v>202</v>
      </c>
      <c r="F9" s="261" t="s">
        <v>203</v>
      </c>
    </row>
    <row r="10" spans="2:7" ht="15" customHeight="1">
      <c r="B10" s="286" t="s">
        <v>247</v>
      </c>
      <c r="C10" s="287" t="s">
        <v>205</v>
      </c>
      <c r="D10" s="288">
        <v>234.4</v>
      </c>
      <c r="E10" s="288">
        <v>236.4</v>
      </c>
      <c r="F10" s="289">
        <v>2</v>
      </c>
    </row>
    <row r="11" spans="2:7" ht="15" customHeight="1">
      <c r="B11" s="286"/>
      <c r="C11" s="287" t="s">
        <v>248</v>
      </c>
      <c r="D11" s="288">
        <v>236</v>
      </c>
      <c r="E11" s="288">
        <v>236</v>
      </c>
      <c r="F11" s="289">
        <v>0</v>
      </c>
    </row>
    <row r="12" spans="2:7" ht="15" customHeight="1">
      <c r="B12" s="286"/>
      <c r="C12" s="287" t="s">
        <v>249</v>
      </c>
      <c r="D12" s="288">
        <v>236</v>
      </c>
      <c r="E12" s="288">
        <v>236</v>
      </c>
      <c r="F12" s="289">
        <v>0</v>
      </c>
    </row>
    <row r="13" spans="2:7" ht="15" customHeight="1">
      <c r="B13" s="266"/>
      <c r="C13" s="287" t="s">
        <v>236</v>
      </c>
      <c r="D13" s="288">
        <v>230.5</v>
      </c>
      <c r="E13" s="288">
        <v>230.6</v>
      </c>
      <c r="F13" s="289">
        <v>0.1</v>
      </c>
    </row>
    <row r="14" spans="2:7" ht="15" customHeight="1">
      <c r="B14" s="266"/>
      <c r="C14" s="287" t="s">
        <v>228</v>
      </c>
      <c r="D14" s="288">
        <v>235</v>
      </c>
      <c r="E14" s="288">
        <v>232</v>
      </c>
      <c r="F14" s="289">
        <v>-3</v>
      </c>
    </row>
    <row r="15" spans="2:7" ht="15" customHeight="1">
      <c r="B15" s="266"/>
      <c r="C15" s="287" t="s">
        <v>237</v>
      </c>
      <c r="D15" s="288">
        <v>240</v>
      </c>
      <c r="E15" s="288">
        <v>243</v>
      </c>
      <c r="F15" s="289">
        <v>3</v>
      </c>
    </row>
    <row r="16" spans="2:7" ht="15" customHeight="1">
      <c r="B16" s="266"/>
      <c r="C16" s="287" t="s">
        <v>250</v>
      </c>
      <c r="D16" s="288">
        <v>241</v>
      </c>
      <c r="E16" s="288">
        <v>243</v>
      </c>
      <c r="F16" s="289">
        <v>2</v>
      </c>
    </row>
    <row r="17" spans="2:6" ht="15" customHeight="1">
      <c r="B17" s="266"/>
      <c r="C17" s="287" t="s">
        <v>211</v>
      </c>
      <c r="D17" s="288">
        <v>224</v>
      </c>
      <c r="E17" s="288">
        <v>227</v>
      </c>
      <c r="F17" s="289">
        <v>3</v>
      </c>
    </row>
    <row r="18" spans="2:6" ht="15" customHeight="1">
      <c r="B18" s="266"/>
      <c r="C18" s="287" t="s">
        <v>212</v>
      </c>
      <c r="D18" s="288">
        <v>225</v>
      </c>
      <c r="E18" s="288">
        <v>233</v>
      </c>
      <c r="F18" s="289">
        <v>8</v>
      </c>
    </row>
    <row r="19" spans="2:6" ht="15" customHeight="1">
      <c r="B19" s="266"/>
      <c r="C19" s="287" t="s">
        <v>213</v>
      </c>
      <c r="D19" s="288">
        <v>230</v>
      </c>
      <c r="E19" s="288">
        <v>235</v>
      </c>
      <c r="F19" s="289">
        <v>5</v>
      </c>
    </row>
    <row r="20" spans="2:6" ht="15" customHeight="1">
      <c r="B20" s="266"/>
      <c r="C20" s="287" t="s">
        <v>214</v>
      </c>
      <c r="D20" s="288">
        <v>215</v>
      </c>
      <c r="E20" s="288">
        <v>218</v>
      </c>
      <c r="F20" s="289">
        <v>3</v>
      </c>
    </row>
    <row r="21" spans="2:6" ht="15" customHeight="1">
      <c r="B21" s="266"/>
      <c r="C21" s="287" t="s">
        <v>216</v>
      </c>
      <c r="D21" s="288">
        <v>227</v>
      </c>
      <c r="E21" s="288">
        <v>230</v>
      </c>
      <c r="F21" s="289">
        <v>3</v>
      </c>
    </row>
    <row r="22" spans="2:6" ht="15" customHeight="1">
      <c r="B22" s="266"/>
      <c r="C22" s="287" t="s">
        <v>218</v>
      </c>
      <c r="D22" s="288">
        <v>240</v>
      </c>
      <c r="E22" s="288">
        <v>245</v>
      </c>
      <c r="F22" s="289">
        <v>5</v>
      </c>
    </row>
    <row r="23" spans="2:6" ht="15" customHeight="1">
      <c r="B23" s="266"/>
      <c r="C23" s="287" t="s">
        <v>219</v>
      </c>
      <c r="D23" s="288">
        <v>227.4</v>
      </c>
      <c r="E23" s="288">
        <v>232.6</v>
      </c>
      <c r="F23" s="289">
        <v>5.2</v>
      </c>
    </row>
    <row r="24" spans="2:6" ht="15" customHeight="1">
      <c r="B24" s="266"/>
      <c r="C24" s="287" t="s">
        <v>221</v>
      </c>
      <c r="D24" s="288">
        <v>246</v>
      </c>
      <c r="E24" s="288">
        <v>246</v>
      </c>
      <c r="F24" s="289">
        <v>0</v>
      </c>
    </row>
    <row r="25" spans="2:6" ht="15" customHeight="1">
      <c r="B25" s="266"/>
      <c r="C25" s="287" t="s">
        <v>230</v>
      </c>
      <c r="D25" s="288">
        <v>222</v>
      </c>
      <c r="E25" s="288">
        <v>225</v>
      </c>
      <c r="F25" s="289">
        <v>3</v>
      </c>
    </row>
    <row r="26" spans="2:6" ht="15" customHeight="1">
      <c r="B26" s="266"/>
      <c r="C26" s="287" t="s">
        <v>224</v>
      </c>
      <c r="D26" s="288">
        <v>210.4</v>
      </c>
      <c r="E26" s="288">
        <v>227.7</v>
      </c>
      <c r="F26" s="289">
        <v>17.3</v>
      </c>
    </row>
    <row r="27" spans="2:6" ht="15" customHeight="1">
      <c r="B27" s="266"/>
      <c r="C27" s="287" t="s">
        <v>225</v>
      </c>
      <c r="D27" s="288">
        <v>224.8</v>
      </c>
      <c r="E27" s="288">
        <v>233.2</v>
      </c>
      <c r="F27" s="289">
        <v>8.4</v>
      </c>
    </row>
    <row r="28" spans="2:6" ht="15" customHeight="1" thickBot="1">
      <c r="B28" s="267"/>
      <c r="C28" s="290" t="s">
        <v>226</v>
      </c>
      <c r="D28" s="291">
        <v>230</v>
      </c>
      <c r="E28" s="291">
        <v>231</v>
      </c>
      <c r="F28" s="292">
        <v>1</v>
      </c>
    </row>
    <row r="29" spans="2:6" ht="15" customHeight="1">
      <c r="B29" s="286" t="s">
        <v>251</v>
      </c>
      <c r="C29" s="287" t="s">
        <v>248</v>
      </c>
      <c r="D29" s="288">
        <v>334.5</v>
      </c>
      <c r="E29" s="288">
        <v>335</v>
      </c>
      <c r="F29" s="289">
        <v>0.5</v>
      </c>
    </row>
    <row r="30" spans="2:6" ht="15" customHeight="1">
      <c r="B30" s="286"/>
      <c r="C30" s="287" t="s">
        <v>221</v>
      </c>
      <c r="D30" s="288">
        <v>342.62</v>
      </c>
      <c r="E30" s="288">
        <v>346.88</v>
      </c>
      <c r="F30" s="289">
        <v>4.25</v>
      </c>
    </row>
    <row r="31" spans="2:6" ht="15" customHeight="1">
      <c r="B31" s="286"/>
      <c r="C31" s="287" t="s">
        <v>223</v>
      </c>
      <c r="D31" s="288">
        <v>313.85000000000002</v>
      </c>
      <c r="E31" s="288">
        <v>316</v>
      </c>
      <c r="F31" s="289">
        <v>2.15</v>
      </c>
    </row>
    <row r="32" spans="2:6" ht="15" customHeight="1" thickBot="1">
      <c r="B32" s="267"/>
      <c r="C32" s="290" t="s">
        <v>252</v>
      </c>
      <c r="D32" s="291">
        <v>320</v>
      </c>
      <c r="E32" s="291">
        <v>320.75</v>
      </c>
      <c r="F32" s="292">
        <v>0.75</v>
      </c>
    </row>
    <row r="33" spans="2:6" ht="15" customHeight="1">
      <c r="B33" s="286" t="s">
        <v>253</v>
      </c>
      <c r="C33" s="287" t="s">
        <v>248</v>
      </c>
      <c r="D33" s="288">
        <v>351</v>
      </c>
      <c r="E33" s="288">
        <v>354</v>
      </c>
      <c r="F33" s="289">
        <v>3</v>
      </c>
    </row>
    <row r="34" spans="2:6" ht="15" customHeight="1">
      <c r="B34" s="266"/>
      <c r="C34" s="287" t="s">
        <v>211</v>
      </c>
      <c r="D34" s="288">
        <v>300</v>
      </c>
      <c r="E34" s="288">
        <v>330</v>
      </c>
      <c r="F34" s="289">
        <v>30</v>
      </c>
    </row>
    <row r="35" spans="2:6" ht="15" customHeight="1">
      <c r="B35" s="266"/>
      <c r="C35" s="287" t="s">
        <v>221</v>
      </c>
      <c r="D35" s="288">
        <v>352.25</v>
      </c>
      <c r="E35" s="288">
        <v>356.25</v>
      </c>
      <c r="F35" s="289">
        <v>4</v>
      </c>
    </row>
    <row r="36" spans="2:6" ht="15" customHeight="1">
      <c r="B36" s="266"/>
      <c r="C36" s="287" t="s">
        <v>223</v>
      </c>
      <c r="D36" s="288">
        <v>345.62</v>
      </c>
      <c r="E36" s="288">
        <v>352</v>
      </c>
      <c r="F36" s="289">
        <v>6.38</v>
      </c>
    </row>
    <row r="37" spans="2:6" ht="15" customHeight="1" thickBot="1">
      <c r="B37" s="267"/>
      <c r="C37" s="290" t="s">
        <v>252</v>
      </c>
      <c r="D37" s="291">
        <v>368.5</v>
      </c>
      <c r="E37" s="291">
        <v>369.5</v>
      </c>
      <c r="F37" s="292">
        <v>1</v>
      </c>
    </row>
    <row r="38" spans="2:6" ht="15" customHeight="1">
      <c r="B38" s="293" t="s">
        <v>254</v>
      </c>
      <c r="C38" s="287" t="s">
        <v>221</v>
      </c>
      <c r="D38" s="288">
        <v>606.79999999999995</v>
      </c>
      <c r="E38" s="288">
        <v>608.44000000000005</v>
      </c>
      <c r="F38" s="289">
        <v>1.65</v>
      </c>
    </row>
    <row r="39" spans="2:6" ht="15" customHeight="1" thickBot="1">
      <c r="B39" s="294"/>
      <c r="C39" s="290" t="s">
        <v>252</v>
      </c>
      <c r="D39" s="291">
        <v>600.5</v>
      </c>
      <c r="E39" s="291">
        <v>601.5</v>
      </c>
      <c r="F39" s="292">
        <v>1</v>
      </c>
    </row>
    <row r="40" spans="2:6" ht="15" customHeight="1">
      <c r="B40" s="286" t="s">
        <v>255</v>
      </c>
      <c r="C40" s="287" t="s">
        <v>221</v>
      </c>
      <c r="D40" s="288">
        <v>626.25</v>
      </c>
      <c r="E40" s="288">
        <v>626.25</v>
      </c>
      <c r="F40" s="289">
        <v>0</v>
      </c>
    </row>
    <row r="41" spans="2:6" ht="15" customHeight="1">
      <c r="B41" s="266"/>
      <c r="C41" s="287" t="s">
        <v>223</v>
      </c>
      <c r="D41" s="288">
        <v>635</v>
      </c>
      <c r="E41" s="288">
        <v>640</v>
      </c>
      <c r="F41" s="289">
        <v>5</v>
      </c>
    </row>
    <row r="42" spans="2:6" ht="15" customHeight="1" thickBot="1">
      <c r="B42" s="267"/>
      <c r="C42" s="290" t="s">
        <v>252</v>
      </c>
      <c r="D42" s="291">
        <v>644.5</v>
      </c>
      <c r="E42" s="291">
        <v>645.29999999999995</v>
      </c>
      <c r="F42" s="292">
        <v>0.8</v>
      </c>
    </row>
    <row r="43" spans="2:6" ht="15" customHeight="1" thickBot="1">
      <c r="B43" s="295" t="s">
        <v>256</v>
      </c>
      <c r="C43" s="296" t="s">
        <v>252</v>
      </c>
      <c r="D43" s="291">
        <v>625</v>
      </c>
      <c r="E43" s="291">
        <v>626</v>
      </c>
      <c r="F43" s="292">
        <v>1</v>
      </c>
    </row>
    <row r="44" spans="2:6" ht="15" customHeight="1">
      <c r="B44" s="286" t="s">
        <v>257</v>
      </c>
      <c r="C44" s="287" t="s">
        <v>248</v>
      </c>
      <c r="D44" s="288">
        <v>298.75</v>
      </c>
      <c r="E44" s="288">
        <v>298.75</v>
      </c>
      <c r="F44" s="289">
        <v>0</v>
      </c>
    </row>
    <row r="45" spans="2:6" ht="15" customHeight="1">
      <c r="B45" s="266"/>
      <c r="C45" s="297" t="s">
        <v>221</v>
      </c>
      <c r="D45" s="298">
        <v>291.06</v>
      </c>
      <c r="E45" s="298">
        <v>291.06</v>
      </c>
      <c r="F45" s="299">
        <v>0</v>
      </c>
    </row>
    <row r="46" spans="2:6" ht="15" customHeight="1">
      <c r="B46" s="266"/>
      <c r="C46" s="297" t="s">
        <v>223</v>
      </c>
      <c r="D46" s="298">
        <v>360</v>
      </c>
      <c r="E46" s="298">
        <v>360</v>
      </c>
      <c r="F46" s="299">
        <v>0</v>
      </c>
    </row>
    <row r="47" spans="2:6" ht="15" customHeight="1" thickBot="1">
      <c r="B47" s="267"/>
      <c r="C47" s="290" t="s">
        <v>252</v>
      </c>
      <c r="D47" s="291">
        <v>347.75</v>
      </c>
      <c r="E47" s="291">
        <v>347.75</v>
      </c>
      <c r="F47" s="292">
        <v>0</v>
      </c>
    </row>
    <row r="48" spans="2:6" ht="15" customHeight="1">
      <c r="F48" s="178" t="s">
        <v>150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4" zoomScaleNormal="100" zoomScaleSheetLayoutView="90" workbookViewId="0">
      <selection activeCell="I66" sqref="I66"/>
    </sheetView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7.85546875" style="252" customWidth="1"/>
    <col min="5" max="5" width="15.85546875" style="252" customWidth="1"/>
    <col min="6" max="6" width="13.5703125" style="252" customWidth="1"/>
    <col min="7" max="7" width="3.28515625" style="252" customWidth="1"/>
    <col min="8" max="16384" width="8.85546875" style="252"/>
  </cols>
  <sheetData>
    <row r="1" spans="1:7" ht="14.25" customHeight="1">
      <c r="A1" s="300"/>
      <c r="B1" s="300"/>
      <c r="C1" s="300"/>
      <c r="D1" s="300"/>
      <c r="E1" s="300"/>
      <c r="F1" s="300"/>
    </row>
    <row r="2" spans="1:7" ht="10.5" customHeight="1" thickBot="1">
      <c r="A2" s="300"/>
      <c r="B2" s="300"/>
      <c r="C2" s="300"/>
      <c r="D2" s="300"/>
      <c r="E2" s="300"/>
      <c r="F2" s="300"/>
    </row>
    <row r="3" spans="1:7" ht="19.899999999999999" customHeight="1" thickBot="1">
      <c r="A3" s="300"/>
      <c r="B3" s="301" t="s">
        <v>258</v>
      </c>
      <c r="C3" s="302"/>
      <c r="D3" s="302"/>
      <c r="E3" s="302"/>
      <c r="F3" s="303"/>
    </row>
    <row r="4" spans="1:7" ht="15.75" customHeight="1">
      <c r="A4" s="300"/>
      <c r="B4" s="6"/>
      <c r="C4" s="6"/>
      <c r="D4" s="6"/>
      <c r="E4" s="6"/>
      <c r="F4" s="6"/>
    </row>
    <row r="5" spans="1:7" ht="20.45" customHeight="1">
      <c r="A5" s="300"/>
      <c r="B5" s="304" t="s">
        <v>259</v>
      </c>
      <c r="C5" s="304"/>
      <c r="D5" s="304"/>
      <c r="E5" s="304"/>
      <c r="F5" s="304"/>
      <c r="G5" s="257"/>
    </row>
    <row r="6" spans="1:7" ht="19.899999999999999" customHeight="1">
      <c r="A6" s="300"/>
      <c r="B6" s="305" t="s">
        <v>260</v>
      </c>
      <c r="C6" s="305"/>
      <c r="D6" s="305"/>
      <c r="E6" s="305"/>
      <c r="F6" s="305"/>
      <c r="G6" s="257"/>
    </row>
    <row r="7" spans="1:7" ht="19.899999999999999" customHeight="1" thickBot="1">
      <c r="A7" s="300"/>
      <c r="B7" s="300"/>
      <c r="C7" s="300"/>
      <c r="D7" s="300"/>
      <c r="E7" s="300"/>
      <c r="F7" s="300"/>
    </row>
    <row r="8" spans="1:7" ht="39" customHeight="1" thickBot="1">
      <c r="A8" s="300"/>
      <c r="B8" s="306" t="s">
        <v>246</v>
      </c>
      <c r="C8" s="307" t="s">
        <v>200</v>
      </c>
      <c r="D8" s="261" t="s">
        <v>201</v>
      </c>
      <c r="E8" s="261" t="s">
        <v>202</v>
      </c>
      <c r="F8" s="307" t="s">
        <v>203</v>
      </c>
    </row>
    <row r="9" spans="1:7" ht="15" customHeight="1">
      <c r="A9" s="300"/>
      <c r="B9" s="308" t="s">
        <v>261</v>
      </c>
      <c r="C9" s="309" t="s">
        <v>205</v>
      </c>
      <c r="D9" s="310">
        <v>33.42</v>
      </c>
      <c r="E9" s="310">
        <v>34.58</v>
      </c>
      <c r="F9" s="311">
        <v>1.1599999999999999</v>
      </c>
    </row>
    <row r="10" spans="1:7" ht="15" customHeight="1">
      <c r="A10" s="300"/>
      <c r="B10" s="312"/>
      <c r="C10" s="313" t="s">
        <v>248</v>
      </c>
      <c r="D10" s="314">
        <v>25.44</v>
      </c>
      <c r="E10" s="314">
        <v>24.58</v>
      </c>
      <c r="F10" s="315">
        <v>-0.85</v>
      </c>
    </row>
    <row r="11" spans="1:7" ht="15" customHeight="1">
      <c r="A11" s="300"/>
      <c r="B11" s="316"/>
      <c r="C11" s="313" t="s">
        <v>236</v>
      </c>
      <c r="D11" s="314">
        <v>22.1</v>
      </c>
      <c r="E11" s="314">
        <v>22.89</v>
      </c>
      <c r="F11" s="315">
        <v>0.79</v>
      </c>
    </row>
    <row r="12" spans="1:7" ht="15" customHeight="1">
      <c r="A12" s="300"/>
      <c r="B12" s="316"/>
      <c r="C12" s="313" t="s">
        <v>238</v>
      </c>
      <c r="D12" s="314">
        <v>24.9</v>
      </c>
      <c r="E12" s="314">
        <v>25.11</v>
      </c>
      <c r="F12" s="315">
        <v>0.21</v>
      </c>
    </row>
    <row r="13" spans="1:7" ht="15" customHeight="1" thickBot="1">
      <c r="A13" s="300"/>
      <c r="B13" s="317"/>
      <c r="C13" s="318" t="s">
        <v>230</v>
      </c>
      <c r="D13" s="319">
        <v>25.44</v>
      </c>
      <c r="E13" s="319">
        <v>25.74</v>
      </c>
      <c r="F13" s="320">
        <v>0.3</v>
      </c>
    </row>
    <row r="14" spans="1:7" ht="15" customHeight="1" thickBot="1">
      <c r="A14" s="300"/>
      <c r="B14" s="321" t="s">
        <v>262</v>
      </c>
      <c r="C14" s="322" t="s">
        <v>263</v>
      </c>
      <c r="D14" s="323"/>
      <c r="E14" s="323"/>
      <c r="F14" s="324"/>
    </row>
    <row r="15" spans="1:7" ht="15" customHeight="1">
      <c r="A15" s="300"/>
      <c r="B15" s="316"/>
      <c r="C15" s="325" t="s">
        <v>205</v>
      </c>
      <c r="D15" s="326">
        <v>34.96</v>
      </c>
      <c r="E15" s="326">
        <v>36.17</v>
      </c>
      <c r="F15" s="289">
        <v>1.21</v>
      </c>
    </row>
    <row r="16" spans="1:7" ht="15" customHeight="1">
      <c r="A16" s="300"/>
      <c r="B16" s="316"/>
      <c r="C16" s="325" t="s">
        <v>248</v>
      </c>
      <c r="D16" s="327">
        <v>34.950000000000003</v>
      </c>
      <c r="E16" s="327">
        <v>33.369999999999997</v>
      </c>
      <c r="F16" s="289">
        <v>-1.58</v>
      </c>
    </row>
    <row r="17" spans="1:6" ht="15" customHeight="1">
      <c r="A17" s="300"/>
      <c r="B17" s="316"/>
      <c r="C17" s="325" t="s">
        <v>236</v>
      </c>
      <c r="D17" s="327">
        <v>30.12</v>
      </c>
      <c r="E17" s="327">
        <v>30.95</v>
      </c>
      <c r="F17" s="289">
        <v>0.83</v>
      </c>
    </row>
    <row r="18" spans="1:6" ht="15" customHeight="1">
      <c r="A18" s="300"/>
      <c r="B18" s="316"/>
      <c r="C18" s="325" t="s">
        <v>238</v>
      </c>
      <c r="D18" s="327">
        <v>35.49</v>
      </c>
      <c r="E18" s="327">
        <v>36.04</v>
      </c>
      <c r="F18" s="289">
        <v>0.55000000000000004</v>
      </c>
    </row>
    <row r="19" spans="1:6" ht="15" customHeight="1">
      <c r="A19" s="300"/>
      <c r="B19" s="316"/>
      <c r="C19" s="325" t="s">
        <v>215</v>
      </c>
      <c r="D19" s="327">
        <v>45.18</v>
      </c>
      <c r="E19" s="327">
        <v>43.74</v>
      </c>
      <c r="F19" s="289">
        <v>-1.44</v>
      </c>
    </row>
    <row r="20" spans="1:6" ht="15" customHeight="1">
      <c r="A20" s="300"/>
      <c r="B20" s="316"/>
      <c r="C20" s="325" t="s">
        <v>230</v>
      </c>
      <c r="D20" s="327">
        <v>37.58</v>
      </c>
      <c r="E20" s="327">
        <v>35.869999999999997</v>
      </c>
      <c r="F20" s="289">
        <v>-1.7</v>
      </c>
    </row>
    <row r="21" spans="1:6" ht="15" customHeight="1" thickBot="1">
      <c r="A21" s="300"/>
      <c r="B21" s="317"/>
      <c r="C21" s="328" t="s">
        <v>252</v>
      </c>
      <c r="D21" s="329">
        <v>28.63</v>
      </c>
      <c r="E21" s="329">
        <v>29.79</v>
      </c>
      <c r="F21" s="292">
        <v>1.1599999999999999</v>
      </c>
    </row>
    <row r="22" spans="1:6">
      <c r="A22" s="300"/>
      <c r="B22" s="300"/>
      <c r="C22" s="300"/>
      <c r="D22" s="300"/>
      <c r="E22" s="300"/>
      <c r="F22" s="178" t="s">
        <v>150</v>
      </c>
    </row>
    <row r="24" spans="1:6">
      <c r="F24" s="330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view="pageLayout" topLeftCell="B1" zoomScaleNormal="100" zoomScaleSheetLayoutView="100" workbookViewId="0">
      <selection activeCell="K11" sqref="K11"/>
    </sheetView>
  </sheetViews>
  <sheetFormatPr baseColWidth="10" defaultColWidth="11.42578125" defaultRowHeight="15"/>
  <cols>
    <col min="1" max="1" width="4" style="333" customWidth="1"/>
    <col min="2" max="2" width="48.28515625" style="333" customWidth="1"/>
    <col min="3" max="3" width="22.28515625" style="333" customWidth="1"/>
    <col min="4" max="4" width="18.28515625" style="333" customWidth="1"/>
    <col min="5" max="5" width="16" style="333" customWidth="1"/>
    <col min="6" max="6" width="13.5703125" style="333" customWidth="1"/>
    <col min="7" max="7" width="2.42578125" style="333" customWidth="1"/>
    <col min="8" max="9" width="10.7109375" style="334" customWidth="1"/>
    <col min="10" max="16384" width="11.42578125" style="334"/>
  </cols>
  <sheetData>
    <row r="1" spans="1:12" ht="10.5" customHeight="1">
      <c r="A1" s="331"/>
      <c r="B1" s="331"/>
      <c r="C1" s="331"/>
      <c r="D1" s="331"/>
      <c r="E1" s="331"/>
      <c r="F1" s="332"/>
    </row>
    <row r="2" spans="1:12" ht="23.25" customHeight="1">
      <c r="A2" s="331"/>
      <c r="B2" s="335"/>
      <c r="C2" s="335"/>
      <c r="D2" s="335"/>
      <c r="E2" s="335"/>
      <c r="F2" s="336"/>
    </row>
    <row r="3" spans="1:12" ht="7.5" customHeight="1" thickBot="1"/>
    <row r="4" spans="1:12" ht="17.25" customHeight="1" thickBot="1">
      <c r="A4" s="331"/>
      <c r="B4" s="301" t="s">
        <v>264</v>
      </c>
      <c r="C4" s="302"/>
      <c r="D4" s="302"/>
      <c r="E4" s="302"/>
      <c r="F4" s="303"/>
    </row>
    <row r="5" spans="1:12" ht="17.25" customHeight="1">
      <c r="A5" s="331"/>
      <c r="B5" s="337" t="s">
        <v>265</v>
      </c>
      <c r="C5" s="337"/>
      <c r="D5" s="337"/>
      <c r="E5" s="337"/>
      <c r="F5" s="337"/>
      <c r="G5" s="338"/>
    </row>
    <row r="6" spans="1:12">
      <c r="A6" s="331"/>
      <c r="B6" s="337" t="s">
        <v>266</v>
      </c>
      <c r="C6" s="337"/>
      <c r="D6" s="337"/>
      <c r="E6" s="337"/>
      <c r="F6" s="337"/>
      <c r="G6" s="338"/>
    </row>
    <row r="7" spans="1:12" ht="15.75" thickBot="1">
      <c r="A7" s="331"/>
      <c r="B7" s="339"/>
      <c r="C7" s="339"/>
      <c r="D7" s="339"/>
      <c r="E7" s="339"/>
      <c r="F7" s="331"/>
    </row>
    <row r="8" spans="1:12" ht="44.45" customHeight="1" thickBot="1">
      <c r="A8" s="331"/>
      <c r="B8" s="260" t="s">
        <v>267</v>
      </c>
      <c r="C8" s="340" t="s">
        <v>200</v>
      </c>
      <c r="D8" s="261" t="s">
        <v>201</v>
      </c>
      <c r="E8" s="261" t="s">
        <v>202</v>
      </c>
      <c r="F8" s="340" t="s">
        <v>203</v>
      </c>
    </row>
    <row r="9" spans="1:12">
      <c r="A9" s="331"/>
      <c r="B9" s="341" t="s">
        <v>268</v>
      </c>
      <c r="C9" s="342" t="s">
        <v>205</v>
      </c>
      <c r="D9" s="343" t="s">
        <v>269</v>
      </c>
      <c r="E9" s="343">
        <v>265</v>
      </c>
      <c r="F9" s="344" t="s">
        <v>269</v>
      </c>
    </row>
    <row r="10" spans="1:12">
      <c r="A10" s="331"/>
      <c r="B10" s="345" t="s">
        <v>270</v>
      </c>
      <c r="C10" s="346" t="s">
        <v>271</v>
      </c>
      <c r="D10" s="347">
        <v>274.18</v>
      </c>
      <c r="E10" s="347">
        <v>272.36</v>
      </c>
      <c r="F10" s="348">
        <v>-1.82</v>
      </c>
    </row>
    <row r="11" spans="1:12">
      <c r="A11" s="331"/>
      <c r="B11" s="345"/>
      <c r="C11" s="346" t="s">
        <v>248</v>
      </c>
      <c r="D11" s="347">
        <v>266</v>
      </c>
      <c r="E11" s="347">
        <v>273.5</v>
      </c>
      <c r="F11" s="348">
        <v>7.5</v>
      </c>
    </row>
    <row r="12" spans="1:12">
      <c r="A12" s="331"/>
      <c r="B12" s="345"/>
      <c r="C12" s="346" t="s">
        <v>209</v>
      </c>
      <c r="D12" s="347">
        <v>270</v>
      </c>
      <c r="E12" s="347">
        <v>268</v>
      </c>
      <c r="F12" s="348">
        <v>-2</v>
      </c>
      <c r="L12" s="349"/>
    </row>
    <row r="13" spans="1:12">
      <c r="A13" s="331"/>
      <c r="B13" s="345"/>
      <c r="C13" s="346" t="s">
        <v>236</v>
      </c>
      <c r="D13" s="347">
        <v>269.75</v>
      </c>
      <c r="E13" s="347">
        <v>270.5</v>
      </c>
      <c r="F13" s="348">
        <v>0.75</v>
      </c>
    </row>
    <row r="14" spans="1:12">
      <c r="A14" s="331"/>
      <c r="B14" s="345"/>
      <c r="C14" s="346" t="s">
        <v>228</v>
      </c>
      <c r="D14" s="347">
        <v>273.5</v>
      </c>
      <c r="E14" s="347">
        <v>273</v>
      </c>
      <c r="F14" s="348">
        <v>-0.5</v>
      </c>
    </row>
    <row r="15" spans="1:12">
      <c r="A15" s="331"/>
      <c r="B15" s="345"/>
      <c r="C15" s="346" t="s">
        <v>238</v>
      </c>
      <c r="D15" s="347">
        <v>256.7</v>
      </c>
      <c r="E15" s="347">
        <v>256.3</v>
      </c>
      <c r="F15" s="348">
        <v>-0.4</v>
      </c>
    </row>
    <row r="16" spans="1:12">
      <c r="A16" s="331"/>
      <c r="B16" s="345"/>
      <c r="C16" s="346" t="s">
        <v>239</v>
      </c>
      <c r="D16" s="347">
        <v>259.25</v>
      </c>
      <c r="E16" s="347">
        <v>265.64999999999998</v>
      </c>
      <c r="F16" s="348">
        <v>6.4</v>
      </c>
      <c r="L16" s="349"/>
    </row>
    <row r="17" spans="1:6">
      <c r="A17" s="331"/>
      <c r="B17" s="345"/>
      <c r="C17" s="346" t="s">
        <v>272</v>
      </c>
      <c r="D17" s="347">
        <v>271</v>
      </c>
      <c r="E17" s="347">
        <v>273.36</v>
      </c>
      <c r="F17" s="348">
        <v>2.36</v>
      </c>
    </row>
    <row r="18" spans="1:6">
      <c r="A18" s="331"/>
      <c r="B18" s="345"/>
      <c r="C18" s="346" t="s">
        <v>273</v>
      </c>
      <c r="D18" s="347">
        <v>270</v>
      </c>
      <c r="E18" s="347">
        <v>272.55</v>
      </c>
      <c r="F18" s="348">
        <v>2.56</v>
      </c>
    </row>
    <row r="19" spans="1:6">
      <c r="A19" s="331"/>
      <c r="B19" s="345"/>
      <c r="C19" s="346" t="s">
        <v>274</v>
      </c>
      <c r="D19" s="347">
        <v>272.5</v>
      </c>
      <c r="E19" s="347">
        <v>276</v>
      </c>
      <c r="F19" s="348">
        <v>3.5</v>
      </c>
    </row>
    <row r="20" spans="1:6">
      <c r="A20" s="331"/>
      <c r="B20" s="345"/>
      <c r="C20" s="346" t="s">
        <v>221</v>
      </c>
      <c r="D20" s="347">
        <v>268</v>
      </c>
      <c r="E20" s="347">
        <v>273</v>
      </c>
      <c r="F20" s="348">
        <v>5</v>
      </c>
    </row>
    <row r="21" spans="1:6">
      <c r="A21" s="331"/>
      <c r="B21" s="345"/>
      <c r="C21" s="346" t="s">
        <v>223</v>
      </c>
      <c r="D21" s="347">
        <v>275.5</v>
      </c>
      <c r="E21" s="347">
        <v>282.5</v>
      </c>
      <c r="F21" s="348">
        <v>7</v>
      </c>
    </row>
    <row r="22" spans="1:6" ht="15.75" thickBot="1">
      <c r="A22" s="331"/>
      <c r="B22" s="350"/>
      <c r="C22" s="351" t="s">
        <v>230</v>
      </c>
      <c r="D22" s="352">
        <v>274</v>
      </c>
      <c r="E22" s="352">
        <v>277.5</v>
      </c>
      <c r="F22" s="353">
        <v>3.5</v>
      </c>
    </row>
    <row r="23" spans="1:6">
      <c r="A23" s="331"/>
      <c r="B23" s="345" t="s">
        <v>275</v>
      </c>
      <c r="C23" s="346" t="s">
        <v>248</v>
      </c>
      <c r="D23" s="347">
        <v>237.35</v>
      </c>
      <c r="E23" s="347">
        <v>247.5</v>
      </c>
      <c r="F23" s="348">
        <v>10.15</v>
      </c>
    </row>
    <row r="24" spans="1:6">
      <c r="A24" s="331"/>
      <c r="B24" s="345" t="s">
        <v>276</v>
      </c>
      <c r="C24" s="346" t="s">
        <v>209</v>
      </c>
      <c r="D24" s="347" t="s">
        <v>269</v>
      </c>
      <c r="E24" s="347">
        <v>242</v>
      </c>
      <c r="F24" s="348" t="s">
        <v>269</v>
      </c>
    </row>
    <row r="25" spans="1:6">
      <c r="A25" s="331"/>
      <c r="B25" s="345"/>
      <c r="C25" s="346" t="s">
        <v>236</v>
      </c>
      <c r="D25" s="347">
        <v>239</v>
      </c>
      <c r="E25" s="347">
        <v>243.5</v>
      </c>
      <c r="F25" s="348">
        <v>4.5</v>
      </c>
    </row>
    <row r="26" spans="1:6">
      <c r="A26" s="331"/>
      <c r="B26" s="345"/>
      <c r="C26" s="346" t="s">
        <v>228</v>
      </c>
      <c r="D26" s="347">
        <v>244.5</v>
      </c>
      <c r="E26" s="347">
        <v>249</v>
      </c>
      <c r="F26" s="348">
        <v>4.5</v>
      </c>
    </row>
    <row r="27" spans="1:6">
      <c r="A27" s="331"/>
      <c r="B27" s="345"/>
      <c r="C27" s="346" t="s">
        <v>238</v>
      </c>
      <c r="D27" s="347">
        <v>227</v>
      </c>
      <c r="E27" s="347">
        <v>230.5</v>
      </c>
      <c r="F27" s="348">
        <v>3.5</v>
      </c>
    </row>
    <row r="28" spans="1:6">
      <c r="A28" s="331"/>
      <c r="B28" s="345"/>
      <c r="C28" s="346" t="s">
        <v>239</v>
      </c>
      <c r="D28" s="347">
        <v>237.5</v>
      </c>
      <c r="E28" s="347">
        <v>242.4</v>
      </c>
      <c r="F28" s="348">
        <v>4.9000000000000004</v>
      </c>
    </row>
    <row r="29" spans="1:6">
      <c r="A29" s="331"/>
      <c r="B29" s="345"/>
      <c r="C29" s="346" t="s">
        <v>272</v>
      </c>
      <c r="D29" s="347">
        <v>239</v>
      </c>
      <c r="E29" s="347">
        <v>240</v>
      </c>
      <c r="F29" s="348">
        <v>1</v>
      </c>
    </row>
    <row r="30" spans="1:6">
      <c r="A30" s="331"/>
      <c r="B30" s="345"/>
      <c r="C30" s="346" t="s">
        <v>273</v>
      </c>
      <c r="D30" s="347">
        <v>240.5</v>
      </c>
      <c r="E30" s="347">
        <v>246.08</v>
      </c>
      <c r="F30" s="348">
        <v>5.58</v>
      </c>
    </row>
    <row r="31" spans="1:6">
      <c r="A31" s="331"/>
      <c r="B31" s="345"/>
      <c r="C31" s="346" t="s">
        <v>274</v>
      </c>
      <c r="D31" s="347">
        <v>240</v>
      </c>
      <c r="E31" s="347">
        <v>242.5</v>
      </c>
      <c r="F31" s="348">
        <v>2.5</v>
      </c>
    </row>
    <row r="32" spans="1:6">
      <c r="A32" s="331"/>
      <c r="B32" s="345"/>
      <c r="C32" s="346" t="s">
        <v>221</v>
      </c>
      <c r="D32" s="347">
        <v>241</v>
      </c>
      <c r="E32" s="347">
        <v>246.5</v>
      </c>
      <c r="F32" s="348">
        <v>5.5</v>
      </c>
    </row>
    <row r="33" spans="1:6">
      <c r="A33" s="331"/>
      <c r="B33" s="345"/>
      <c r="C33" s="346" t="s">
        <v>223</v>
      </c>
      <c r="D33" s="347">
        <v>240</v>
      </c>
      <c r="E33" s="347">
        <v>247.5</v>
      </c>
      <c r="F33" s="348">
        <v>7.5</v>
      </c>
    </row>
    <row r="34" spans="1:6" ht="15.75" thickBot="1">
      <c r="A34" s="331"/>
      <c r="B34" s="350"/>
      <c r="C34" s="346" t="s">
        <v>230</v>
      </c>
      <c r="D34" s="347">
        <v>244.5</v>
      </c>
      <c r="E34" s="347">
        <v>247.5</v>
      </c>
      <c r="F34" s="348">
        <v>3</v>
      </c>
    </row>
    <row r="35" spans="1:6">
      <c r="A35" s="331"/>
      <c r="B35" s="345" t="s">
        <v>277</v>
      </c>
      <c r="C35" s="342" t="s">
        <v>248</v>
      </c>
      <c r="D35" s="343">
        <v>209</v>
      </c>
      <c r="E35" s="343">
        <v>225</v>
      </c>
      <c r="F35" s="344">
        <v>16</v>
      </c>
    </row>
    <row r="36" spans="1:6">
      <c r="A36" s="331"/>
      <c r="B36" s="345"/>
      <c r="C36" s="346" t="s">
        <v>209</v>
      </c>
      <c r="D36" s="347" t="s">
        <v>269</v>
      </c>
      <c r="E36" s="347">
        <v>230</v>
      </c>
      <c r="F36" s="348" t="s">
        <v>269</v>
      </c>
    </row>
    <row r="37" spans="1:6">
      <c r="A37" s="331"/>
      <c r="B37" s="345" t="s">
        <v>278</v>
      </c>
      <c r="C37" s="346" t="s">
        <v>236</v>
      </c>
      <c r="D37" s="347">
        <v>221</v>
      </c>
      <c r="E37" s="347">
        <v>226.5</v>
      </c>
      <c r="F37" s="348">
        <v>5.5</v>
      </c>
    </row>
    <row r="38" spans="1:6">
      <c r="A38" s="331"/>
      <c r="B38" s="345"/>
      <c r="C38" s="346" t="s">
        <v>228</v>
      </c>
      <c r="D38" s="347">
        <v>226.86</v>
      </c>
      <c r="E38" s="347">
        <v>230.87</v>
      </c>
      <c r="F38" s="348">
        <v>4.0199999999999996</v>
      </c>
    </row>
    <row r="39" spans="1:6">
      <c r="A39" s="331"/>
      <c r="B39" s="345"/>
      <c r="C39" s="346" t="s">
        <v>238</v>
      </c>
      <c r="D39" s="347">
        <v>210</v>
      </c>
      <c r="E39" s="347">
        <v>214.2</v>
      </c>
      <c r="F39" s="348">
        <v>4.2</v>
      </c>
    </row>
    <row r="40" spans="1:6">
      <c r="A40" s="331"/>
      <c r="B40" s="345"/>
      <c r="C40" s="346" t="s">
        <v>239</v>
      </c>
      <c r="D40" s="347">
        <v>226.5</v>
      </c>
      <c r="E40" s="347">
        <v>231.8</v>
      </c>
      <c r="F40" s="348">
        <v>5.3</v>
      </c>
    </row>
    <row r="41" spans="1:6">
      <c r="A41" s="331"/>
      <c r="B41" s="345"/>
      <c r="C41" s="346" t="s">
        <v>272</v>
      </c>
      <c r="D41" s="347">
        <v>226</v>
      </c>
      <c r="E41" s="347">
        <v>228</v>
      </c>
      <c r="F41" s="348">
        <v>2</v>
      </c>
    </row>
    <row r="42" spans="1:6">
      <c r="A42" s="331"/>
      <c r="B42" s="345"/>
      <c r="C42" s="346" t="s">
        <v>273</v>
      </c>
      <c r="D42" s="347">
        <v>227.5</v>
      </c>
      <c r="E42" s="347">
        <v>232.02</v>
      </c>
      <c r="F42" s="348">
        <v>4.5199999999999996</v>
      </c>
    </row>
    <row r="43" spans="1:6">
      <c r="A43" s="331"/>
      <c r="B43" s="345"/>
      <c r="C43" s="346" t="s">
        <v>274</v>
      </c>
      <c r="D43" s="347">
        <v>225.5</v>
      </c>
      <c r="E43" s="347">
        <v>229.5</v>
      </c>
      <c r="F43" s="348">
        <v>4</v>
      </c>
    </row>
    <row r="44" spans="1:6">
      <c r="A44" s="331"/>
      <c r="B44" s="345"/>
      <c r="C44" s="346" t="s">
        <v>221</v>
      </c>
      <c r="D44" s="347">
        <v>226.5</v>
      </c>
      <c r="E44" s="347">
        <v>232</v>
      </c>
      <c r="F44" s="348">
        <v>5.5</v>
      </c>
    </row>
    <row r="45" spans="1:6">
      <c r="A45" s="331"/>
      <c r="B45" s="345"/>
      <c r="C45" s="346" t="s">
        <v>223</v>
      </c>
      <c r="D45" s="347">
        <v>200</v>
      </c>
      <c r="E45" s="347">
        <v>200</v>
      </c>
      <c r="F45" s="348">
        <v>0</v>
      </c>
    </row>
    <row r="46" spans="1:6" ht="15.75" thickBot="1">
      <c r="A46" s="331"/>
      <c r="B46" s="350"/>
      <c r="C46" s="351" t="s">
        <v>230</v>
      </c>
      <c r="D46" s="352">
        <v>225.5</v>
      </c>
      <c r="E46" s="352">
        <v>228.5</v>
      </c>
      <c r="F46" s="353">
        <v>3</v>
      </c>
    </row>
    <row r="47" spans="1:6">
      <c r="A47" s="331"/>
      <c r="B47" s="345" t="s">
        <v>279</v>
      </c>
      <c r="C47" s="346" t="s">
        <v>228</v>
      </c>
      <c r="D47" s="347">
        <v>230.5</v>
      </c>
      <c r="E47" s="347">
        <v>234.5</v>
      </c>
      <c r="F47" s="348">
        <v>4</v>
      </c>
    </row>
    <row r="48" spans="1:6">
      <c r="A48" s="331"/>
      <c r="B48" s="345"/>
      <c r="C48" s="346" t="s">
        <v>273</v>
      </c>
      <c r="D48" s="347">
        <v>229.5</v>
      </c>
      <c r="E48" s="347">
        <v>233.82</v>
      </c>
      <c r="F48" s="348">
        <v>4.32</v>
      </c>
    </row>
    <row r="49" spans="1:6">
      <c r="A49" s="331"/>
      <c r="B49" s="345"/>
      <c r="C49" s="346" t="s">
        <v>221</v>
      </c>
      <c r="D49" s="347">
        <v>228</v>
      </c>
      <c r="E49" s="347">
        <v>232.5</v>
      </c>
      <c r="F49" s="348">
        <v>4.5</v>
      </c>
    </row>
    <row r="50" spans="1:6" ht="15.75" thickBot="1">
      <c r="A50" s="331"/>
      <c r="B50" s="350"/>
      <c r="C50" s="346" t="s">
        <v>223</v>
      </c>
      <c r="D50" s="347">
        <v>230</v>
      </c>
      <c r="E50" s="347">
        <v>230</v>
      </c>
      <c r="F50" s="348">
        <v>0</v>
      </c>
    </row>
    <row r="51" spans="1:6">
      <c r="A51" s="331"/>
      <c r="B51" s="345" t="s">
        <v>280</v>
      </c>
      <c r="C51" s="342" t="s">
        <v>228</v>
      </c>
      <c r="D51" s="343">
        <v>81.5</v>
      </c>
      <c r="E51" s="343">
        <v>84</v>
      </c>
      <c r="F51" s="344">
        <v>2.5</v>
      </c>
    </row>
    <row r="52" spans="1:6">
      <c r="A52" s="331"/>
      <c r="B52" s="345"/>
      <c r="C52" s="346" t="s">
        <v>273</v>
      </c>
      <c r="D52" s="347">
        <v>80.11</v>
      </c>
      <c r="E52" s="347">
        <v>82.28</v>
      </c>
      <c r="F52" s="348">
        <v>2.1800000000000002</v>
      </c>
    </row>
    <row r="53" spans="1:6">
      <c r="A53" s="331"/>
      <c r="B53" s="345"/>
      <c r="C53" s="346" t="s">
        <v>274</v>
      </c>
      <c r="D53" s="347">
        <v>78.25</v>
      </c>
      <c r="E53" s="347">
        <v>79.959999999999994</v>
      </c>
      <c r="F53" s="348">
        <v>1.71</v>
      </c>
    </row>
    <row r="54" spans="1:6">
      <c r="A54" s="331"/>
      <c r="B54" s="345"/>
      <c r="C54" s="346" t="s">
        <v>221</v>
      </c>
      <c r="D54" s="347">
        <v>79.62</v>
      </c>
      <c r="E54" s="347">
        <v>82.82</v>
      </c>
      <c r="F54" s="348">
        <v>3.19</v>
      </c>
    </row>
    <row r="55" spans="1:6">
      <c r="A55" s="331"/>
      <c r="B55" s="345"/>
      <c r="C55" s="346" t="s">
        <v>223</v>
      </c>
      <c r="D55" s="347">
        <v>92.5</v>
      </c>
      <c r="E55" s="347">
        <v>97.5</v>
      </c>
      <c r="F55" s="348">
        <v>5</v>
      </c>
    </row>
    <row r="56" spans="1:6" ht="15.75" thickBot="1">
      <c r="A56" s="331"/>
      <c r="B56" s="350"/>
      <c r="C56" s="351" t="s">
        <v>230</v>
      </c>
      <c r="D56" s="352">
        <v>82</v>
      </c>
      <c r="E56" s="352">
        <v>85</v>
      </c>
      <c r="F56" s="353">
        <v>3</v>
      </c>
    </row>
    <row r="57" spans="1:6" ht="15.75" thickBot="1">
      <c r="A57" s="331"/>
      <c r="B57" s="354" t="s">
        <v>281</v>
      </c>
      <c r="C57" s="346" t="s">
        <v>221</v>
      </c>
      <c r="D57" s="355">
        <v>119.28</v>
      </c>
      <c r="E57" s="355">
        <v>122.15</v>
      </c>
      <c r="F57" s="356">
        <v>2.87</v>
      </c>
    </row>
    <row r="58" spans="1:6">
      <c r="A58" s="331"/>
      <c r="B58" s="357" t="s">
        <v>282</v>
      </c>
      <c r="C58" s="358" t="s">
        <v>283</v>
      </c>
      <c r="D58" s="347">
        <v>347.8</v>
      </c>
      <c r="E58" s="347">
        <v>347.8</v>
      </c>
      <c r="F58" s="348">
        <v>0</v>
      </c>
    </row>
    <row r="59" spans="1:6">
      <c r="A59" s="331"/>
      <c r="B59" s="357" t="s">
        <v>284</v>
      </c>
      <c r="C59" s="359" t="s">
        <v>285</v>
      </c>
      <c r="D59" s="347">
        <v>385.67</v>
      </c>
      <c r="E59" s="347">
        <v>385.67</v>
      </c>
      <c r="F59" s="348">
        <v>0</v>
      </c>
    </row>
    <row r="60" spans="1:6" ht="15.75" thickBot="1">
      <c r="B60" s="360"/>
      <c r="C60" s="361" t="s">
        <v>286</v>
      </c>
      <c r="D60" s="352">
        <v>435.88</v>
      </c>
      <c r="E60" s="352">
        <v>441.57</v>
      </c>
      <c r="F60" s="353">
        <v>5.69</v>
      </c>
    </row>
    <row r="61" spans="1:6">
      <c r="A61" s="331"/>
      <c r="B61" s="362" t="s">
        <v>282</v>
      </c>
      <c r="C61" s="358" t="s">
        <v>283</v>
      </c>
      <c r="D61" s="347">
        <v>345.09</v>
      </c>
      <c r="E61" s="347">
        <v>345.09</v>
      </c>
      <c r="F61" s="348">
        <v>0</v>
      </c>
    </row>
    <row r="62" spans="1:6">
      <c r="A62" s="331"/>
      <c r="B62" s="357" t="s">
        <v>287</v>
      </c>
      <c r="C62" s="359" t="s">
        <v>285</v>
      </c>
      <c r="D62" s="347">
        <v>371.98</v>
      </c>
      <c r="E62" s="347">
        <v>371.98</v>
      </c>
      <c r="F62" s="348">
        <v>0</v>
      </c>
    </row>
    <row r="63" spans="1:6" ht="15.75" thickBot="1">
      <c r="B63" s="360"/>
      <c r="C63" s="361" t="s">
        <v>286</v>
      </c>
      <c r="D63" s="352">
        <v>431.73</v>
      </c>
      <c r="E63" s="352">
        <v>437.5</v>
      </c>
      <c r="F63" s="353">
        <v>5.77</v>
      </c>
    </row>
    <row r="64" spans="1:6">
      <c r="F64" s="178" t="s">
        <v>150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TRAGSA</cp:lastModifiedBy>
  <dcterms:created xsi:type="dcterms:W3CDTF">2021-03-17T14:01:18Z</dcterms:created>
  <dcterms:modified xsi:type="dcterms:W3CDTF">2021-03-17T14:01:36Z</dcterms:modified>
</cp:coreProperties>
</file>