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3\"/>
    </mc:Choice>
  </mc:AlternateContent>
  <bookViews>
    <workbookView xWindow="0" yWindow="0" windowWidth="23040" windowHeight="9390"/>
  </bookViews>
  <sheets>
    <sheet name="Indice ISC" sheetId="18" r:id="rId1"/>
    <sheet name="Pág. 4" sheetId="2" r:id="rId2"/>
    <sheet name="Pág. 5" sheetId="19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'[2]PRECIOS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15'!$A$1:$G$35</definedName>
    <definedName name="_xlnm.Print_Area" localSheetId="11">'Pág. 16'!$A$1:$N$79</definedName>
    <definedName name="_xlnm.Print_Area" localSheetId="12">'Pág. 17'!$A$1:$G$32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4'!$A$1:$G$58</definedName>
    <definedName name="_xlnm.Print_Area" localSheetId="2">'Pág. 5'!$A$1:$G$56</definedName>
    <definedName name="_xlnm.Print_Area" localSheetId="3">'Pág. 7'!$A$1:$G$50</definedName>
    <definedName name="_xlnm.Print_Area" localSheetId="4">'Pág. 9'!$A$1:$F$37</definedName>
    <definedName name="_xlnm.Print_Area">'[4]Email CCAA'!$B$3:$K$124</definedName>
    <definedName name="OLE_LINK1" localSheetId="1">'Pág. 4'!$E$53</definedName>
    <definedName name="OLE_LINK1" localSheetId="2">'Pág. 5'!$E$46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'[2]PRECIOS CE'!#REF!</definedName>
    <definedName name="ww" localSheetId="4" hidden="1">'[2]PRECIOS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9" l="1"/>
  <c r="F33" i="19"/>
  <c r="G32" i="19"/>
  <c r="F32" i="19"/>
  <c r="G31" i="19"/>
  <c r="F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3" i="19"/>
  <c r="F13" i="19"/>
  <c r="G12" i="19"/>
  <c r="F12" i="19"/>
  <c r="G11" i="19"/>
  <c r="F11" i="19"/>
  <c r="G10" i="19"/>
  <c r="F10" i="19"/>
  <c r="G9" i="19"/>
  <c r="F9" i="19"/>
  <c r="G8" i="19"/>
  <c r="F8" i="19"/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2" i="16"/>
  <c r="H32" i="16"/>
  <c r="E32" i="16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</calcChain>
</file>

<file path=xl/sharedStrings.xml><?xml version="1.0" encoding="utf-8"?>
<sst xmlns="http://schemas.openxmlformats.org/spreadsheetml/2006/main" count="1591" uniqueCount="536">
  <si>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</si>
  <si>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</si>
  <si>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</si>
  <si>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</si>
  <si>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</si>
  <si>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</si>
  <si>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12</t>
  </si>
  <si>
    <t>Semana 13</t>
  </si>
  <si>
    <t xml:space="preserve">semanal </t>
  </si>
  <si>
    <t>18 - 24/03</t>
  </si>
  <si>
    <t>25 - 31/03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</si>
  <si>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</si>
  <si>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</si>
  <si>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</si>
  <si>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</si>
  <si>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</si>
  <si>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</si>
  <si>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</si>
  <si>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</si>
  <si>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</si>
  <si>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</si>
  <si>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</si>
  <si>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</si>
  <si>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</si>
  <si>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</si>
  <si>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</si>
  <si>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</si>
  <si>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</si>
  <si>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</si>
  <si>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</si>
  <si>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</si>
  <si>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</si>
  <si>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</si>
  <si>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</si>
  <si>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</si>
  <si>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</si>
  <si>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</si>
  <si>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</si>
  <si>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</si>
  <si>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</si>
  <si>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</si>
  <si>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</si>
  <si>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</si>
  <si>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</si>
  <si>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</si>
  <si>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</si>
  <si>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</si>
  <si>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</si>
  <si>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</si>
  <si>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</si>
  <si>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</si>
  <si>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Febrero 2019. (**) Precio Marzo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</si>
  <si>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</si>
  <si>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</si>
  <si>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</si>
  <si>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</si>
  <si>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</si>
  <si>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</si>
  <si>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18/03-24/03</t>
  </si>
  <si>
    <t>25/03-31/03</t>
  </si>
  <si>
    <t>FRUTAS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</si>
  <si>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</si>
  <si>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</si>
  <si>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</si>
  <si>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</si>
  <si>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</si>
  <si>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</si>
  <si>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</si>
  <si>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</si>
  <si>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</si>
  <si>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</si>
  <si>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</si>
  <si>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</si>
  <si>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</si>
  <si>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</si>
  <si>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</si>
  <si>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</si>
  <si>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</si>
  <si>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</si>
  <si>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</si>
  <si>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</si>
  <si>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</si>
  <si>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</si>
  <si>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</si>
  <si>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</si>
  <si>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</si>
  <si>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</si>
  <si>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</si>
  <si>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</si>
  <si>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</si>
  <si>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</si>
  <si>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18-24/03</t>
  </si>
  <si>
    <t>25-31/03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</si>
  <si>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</si>
  <si>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</si>
  <si>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</si>
  <si>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</si>
  <si>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</si>
  <si>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</si>
  <si>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</si>
  <si>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</si>
  <si>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</si>
  <si>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</si>
  <si>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</si>
  <si>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</si>
  <si>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</si>
  <si>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</si>
  <si>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</si>
  <si>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</si>
  <si>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</si>
  <si>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</si>
  <si>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</si>
  <si>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</si>
  <si>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</si>
  <si>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</si>
  <si>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</si>
  <si>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</si>
  <si>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</si>
  <si>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</si>
  <si>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</si>
  <si>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</si>
  <si>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</si>
  <si>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</si>
  <si>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</si>
  <si>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</si>
  <si>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</si>
  <si>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</si>
  <si>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</si>
  <si>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enero 2019: 33,00 €/100 litros</t>
  </si>
  <si>
    <t>MIEL</t>
  </si>
  <si>
    <t>(11)</t>
  </si>
  <si>
    <t>Miel multifloral a granel (€/100 kg)</t>
  </si>
  <si>
    <t>Precio enero 2019:  277,64 €/100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</si>
  <si>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</si>
  <si>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</si>
  <si>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</si>
  <si>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</si>
  <si>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</si>
  <si>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</si>
  <si>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</si>
  <si>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</si>
  <si>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</si>
  <si>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</si>
  <si>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</si>
  <si>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 18-24/03
2019</t>
  </si>
  <si>
    <t>Semana 
 25-31/03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</si>
  <si>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</si>
  <si>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</si>
  <si>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</si>
  <si>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</si>
  <si>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</si>
  <si>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</si>
  <si>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</si>
  <si>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</si>
  <si>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</si>
  <si>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</si>
  <si>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</si>
  <si>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</si>
  <si>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</si>
  <si>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</si>
  <si>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</si>
  <si>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</si>
  <si>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</si>
  <si>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</si>
  <si>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</si>
  <si>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</si>
  <si>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</si>
  <si>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</si>
  <si>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</si>
  <si>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</si>
  <si>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</si>
  <si>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Córdoba</t>
  </si>
  <si>
    <t>2.1.2.  Precios Medios en Mercados Representativos: Cebada</t>
  </si>
  <si>
    <t>Semana 
25-31/03
2019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</si>
  <si>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</si>
  <si>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</si>
  <si>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</si>
  <si>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</si>
  <si>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</si>
  <si>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</si>
  <si>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</si>
  <si>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</si>
  <si>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</si>
  <si>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</si>
  <si>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</si>
  <si>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</si>
  <si>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</si>
  <si>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</si>
  <si>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</si>
  <si>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</si>
  <si>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</si>
  <si>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</si>
  <si>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</si>
  <si>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</si>
  <si>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</si>
  <si>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</si>
  <si>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</si>
  <si>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</si>
  <si>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</si>
  <si>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</si>
  <si>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</si>
  <si>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</si>
  <si>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</si>
  <si>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
18-24/03
2019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</si>
  <si>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</si>
  <si>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</si>
  <si>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</si>
  <si>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</si>
  <si>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</si>
  <si>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</si>
  <si>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</si>
  <si>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Febrero</t>
  </si>
  <si>
    <t>Marzo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</si>
  <si>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</si>
  <si>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</si>
  <si>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</si>
  <si>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</si>
  <si>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</si>
  <si>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</si>
  <si>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</si>
  <si>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</si>
  <si>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</si>
  <si>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</si>
  <si>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</si>
  <si>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</si>
  <si>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</si>
  <si>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</si>
  <si>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</si>
  <si>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</si>
  <si>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</si>
  <si>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</si>
  <si>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</si>
  <si>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</si>
  <si>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</si>
  <si>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</si>
  <si>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</si>
  <si>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</si>
  <si>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</si>
  <si>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</si>
  <si>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</si>
  <si>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</si>
  <si>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</si>
  <si>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</si>
  <si>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</si>
  <si>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</si>
  <si>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</si>
  <si>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</si>
  <si>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</si>
  <si>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</si>
  <si>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</si>
  <si>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</si>
  <si>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</si>
  <si>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</si>
  <si>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</si>
  <si>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</si>
  <si>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</si>
  <si>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</si>
  <si>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</si>
  <si>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</si>
  <si>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</si>
  <si>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Castellón</t>
  </si>
  <si>
    <t>Ellendale</t>
  </si>
  <si>
    <t>1-2</t>
  </si>
  <si>
    <t>Nadorcott</t>
  </si>
  <si>
    <t>Orri</t>
  </si>
  <si>
    <t>Ortanique</t>
  </si>
  <si>
    <t>Tango</t>
  </si>
  <si>
    <t>NARANJA</t>
  </si>
  <si>
    <t>Navel Lane Late</t>
  </si>
  <si>
    <t>3-6</t>
  </si>
  <si>
    <t>Navelate</t>
  </si>
  <si>
    <t>Salustiana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</si>
  <si>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</si>
  <si>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</si>
  <si>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</si>
  <si>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</si>
  <si>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</si>
  <si>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</si>
  <si>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</si>
  <si>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</si>
  <si>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</si>
  <si>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</si>
  <si>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</si>
  <si>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</si>
  <si>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</si>
  <si>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</si>
  <si>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</si>
  <si>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</si>
  <si>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</si>
  <si>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</si>
  <si>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</si>
  <si>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</si>
  <si>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</si>
  <si>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</si>
  <si>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</si>
  <si>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</si>
  <si>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</si>
  <si>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</si>
  <si>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13 - 2019: 25/03 - 31/03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</si>
  <si>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</si>
  <si>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</si>
  <si>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</si>
  <si>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</si>
  <si>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</si>
  <si>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</si>
  <si>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</si>
  <si>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</si>
  <si>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</si>
  <si>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</si>
  <si>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</si>
  <si>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</si>
  <si>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</si>
  <si>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</si>
  <si>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</si>
  <si>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</si>
  <si>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</si>
  <si>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</si>
  <si>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</si>
  <si>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</si>
  <si>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</si>
  <si>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</si>
  <si>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</si>
  <si>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</si>
  <si>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</si>
  <si>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</si>
  <si>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</si>
  <si>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</si>
  <si>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</si>
  <si>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</si>
  <si>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</si>
  <si>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COLIFLOR</t>
  </si>
  <si>
    <t>COL-REPOLLO</t>
  </si>
  <si>
    <t>ESCAROLA</t>
  </si>
  <si>
    <t>Rizada</t>
  </si>
  <si>
    <t>ESPARRAGO</t>
  </si>
  <si>
    <t>10-16+</t>
  </si>
  <si>
    <t>Verde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</si>
  <si>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</si>
  <si>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</si>
  <si>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</si>
  <si>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</si>
  <si>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</si>
  <si>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</si>
  <si>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</si>
  <si>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</si>
  <si>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</si>
  <si>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</si>
  <si>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</si>
  <si>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</si>
  <si>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</si>
  <si>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</si>
  <si>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</si>
  <si>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</si>
  <si>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</si>
  <si>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</si>
  <si>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</si>
  <si>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</si>
  <si>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</si>
  <si>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</si>
  <si>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</si>
  <si>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</si>
  <si>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</si>
  <si>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</si>
  <si>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</si>
  <si>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Cereza</t>
  </si>
  <si>
    <t>TOMATE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</si>
  <si>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</si>
  <si>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</si>
  <si>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</si>
  <si>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</si>
  <si>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</si>
  <si>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Mercados representativos de producción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</si>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</sst>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36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1" fillId="7" borderId="53" xfId="2" applyFont="1" applyFill="1" applyBorder="1" applyAlignment="1">
      <alignment horizontal="center" vertical="center" wrapText="1"/>
    </xf>
    <xf numFmtId="0" fontId="21" fillId="0" borderId="55" xfId="2" applyNumberFormat="1" applyFont="1" applyFill="1" applyBorder="1" applyAlignment="1"/>
    <xf numFmtId="2" fontId="20" fillId="0" borderId="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/>
    <xf numFmtId="0" fontId="20" fillId="4" borderId="2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0" fontId="21" fillId="4" borderId="55" xfId="2" applyNumberFormat="1" applyFont="1" applyFill="1" applyBorder="1" applyAlignment="1" applyProtection="1">
      <alignment horizontal="left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165" fontId="28" fillId="0" borderId="0" xfId="5" applyFont="1" applyBorder="1" applyAlignment="1">
      <alignment horizontal="center"/>
    </xf>
    <xf numFmtId="166" fontId="29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1" fillId="8" borderId="41" xfId="4" applyNumberFormat="1" applyFont="1" applyFill="1" applyBorder="1" applyAlignment="1" applyProtection="1">
      <alignment horizontal="center"/>
    </xf>
    <xf numFmtId="166" fontId="21" fillId="8" borderId="6" xfId="4" quotePrefix="1" applyNumberFormat="1" applyFont="1" applyFill="1" applyBorder="1" applyAlignment="1" applyProtection="1">
      <alignment horizontal="center"/>
    </xf>
    <xf numFmtId="166" fontId="21" fillId="8" borderId="6" xfId="4" applyNumberFormat="1" applyFont="1" applyFill="1" applyBorder="1" applyAlignment="1" applyProtection="1">
      <alignment horizontal="center"/>
    </xf>
    <xf numFmtId="166" fontId="18" fillId="8" borderId="64" xfId="4" applyNumberFormat="1" applyFont="1" applyFill="1" applyBorder="1" applyAlignment="1" applyProtection="1">
      <alignment horizontal="left"/>
    </xf>
    <xf numFmtId="166" fontId="18" fillId="8" borderId="35" xfId="4" applyNumberFormat="1" applyFont="1" applyFill="1" applyBorder="1" applyProtection="1"/>
    <xf numFmtId="166" fontId="18" fillId="8" borderId="35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Protection="1"/>
    <xf numFmtId="166" fontId="18" fillId="8" borderId="66" xfId="4" applyNumberFormat="1" applyFont="1" applyFill="1" applyBorder="1" applyProtection="1"/>
    <xf numFmtId="166" fontId="29" fillId="9" borderId="0" xfId="4" applyNumberFormat="1" applyFont="1" applyFill="1" applyBorder="1" applyProtection="1"/>
    <xf numFmtId="166" fontId="21" fillId="8" borderId="67" xfId="4" applyNumberFormat="1" applyFont="1" applyFill="1" applyBorder="1" applyProtection="1"/>
    <xf numFmtId="166" fontId="21" fillId="8" borderId="30" xfId="4" applyNumberFormat="1" applyFont="1" applyFill="1" applyBorder="1" applyProtection="1"/>
    <xf numFmtId="166" fontId="21" fillId="8" borderId="30" xfId="4" applyNumberFormat="1" applyFont="1" applyFill="1" applyBorder="1" applyAlignment="1" applyProtection="1">
      <alignment horizontal="center"/>
    </xf>
    <xf numFmtId="167" fontId="18" fillId="7" borderId="68" xfId="4" applyNumberFormat="1" applyFont="1" applyFill="1" applyBorder="1" applyAlignment="1" applyProtection="1">
      <alignment horizontal="center"/>
    </xf>
    <xf numFmtId="167" fontId="18" fillId="7" borderId="69" xfId="4" applyNumberFormat="1" applyFont="1" applyFill="1" applyBorder="1" applyAlignment="1" applyProtection="1">
      <alignment horizontal="center"/>
    </xf>
    <xf numFmtId="167" fontId="18" fillId="7" borderId="70" xfId="4" applyNumberFormat="1" applyFont="1" applyFill="1" applyBorder="1" applyAlignment="1" applyProtection="1">
      <alignment horizontal="center"/>
    </xf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1" xfId="4" applyNumberFormat="1" applyFont="1" applyFill="1" applyBorder="1" applyAlignment="1" applyProtection="1">
      <alignment horizontal="center" vertical="center"/>
    </xf>
    <xf numFmtId="2" fontId="20" fillId="4" borderId="71" xfId="4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0" fillId="4" borderId="72" xfId="4" quotePrefix="1" applyNumberFormat="1" applyFont="1" applyFill="1" applyBorder="1" applyAlignment="1" applyProtection="1">
      <alignment horizontal="center" vertical="center"/>
    </xf>
    <xf numFmtId="2" fontId="21" fillId="4" borderId="73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4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center" vertical="center"/>
    </xf>
    <xf numFmtId="166" fontId="21" fillId="9" borderId="75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26" fillId="4" borderId="76" xfId="4" applyNumberFormat="1" applyFont="1" applyFill="1" applyBorder="1" applyAlignment="1" applyProtection="1">
      <alignment horizontal="center" vertical="center"/>
    </xf>
    <xf numFmtId="2" fontId="18" fillId="4" borderId="77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165" fontId="34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8" borderId="78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Alignment="1" applyProtection="1">
      <alignment horizontal="left"/>
    </xf>
    <xf numFmtId="167" fontId="18" fillId="7" borderId="79" xfId="4" applyNumberFormat="1" applyFont="1" applyFill="1" applyBorder="1" applyAlignment="1" applyProtection="1">
      <alignment horizontal="center"/>
    </xf>
    <xf numFmtId="167" fontId="18" fillId="7" borderId="80" xfId="4" applyNumberFormat="1" applyFont="1" applyFill="1" applyBorder="1" applyAlignment="1" applyProtection="1">
      <alignment horizontal="center"/>
    </xf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8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0" fillId="4" borderId="69" xfId="4" quotePrefix="1" applyNumberFormat="1" applyFont="1" applyFill="1" applyBorder="1" applyAlignment="1" applyProtection="1">
      <alignment horizontal="center" vertical="center"/>
    </xf>
    <xf numFmtId="2" fontId="21" fillId="4" borderId="70" xfId="4" quotePrefix="1" applyNumberFormat="1" applyFont="1" applyFill="1" applyBorder="1" applyAlignment="1" applyProtection="1">
      <alignment horizontal="center" vertical="center"/>
    </xf>
    <xf numFmtId="43" fontId="20" fillId="4" borderId="0" xfId="7" applyFont="1" applyFill="1" applyAlignment="1">
      <alignment horizontal="center" vertical="center"/>
    </xf>
    <xf numFmtId="43" fontId="18" fillId="4" borderId="39" xfId="7" applyFont="1" applyFill="1" applyBorder="1" applyAlignment="1" applyProtection="1">
      <alignment horizontal="center" vertical="center"/>
    </xf>
    <xf numFmtId="43" fontId="18" fillId="4" borderId="68" xfId="7" applyFont="1" applyFill="1" applyBorder="1" applyAlignment="1" applyProtection="1">
      <alignment horizontal="center" vertical="center"/>
    </xf>
    <xf numFmtId="43" fontId="20" fillId="4" borderId="68" xfId="7" applyFont="1" applyFill="1" applyBorder="1" applyAlignment="1" applyProtection="1">
      <alignment horizontal="center" vertical="center"/>
    </xf>
    <xf numFmtId="43" fontId="20" fillId="4" borderId="69" xfId="7" applyFont="1" applyFill="1" applyBorder="1" applyAlignment="1" applyProtection="1">
      <alignment horizontal="center" vertical="center"/>
    </xf>
    <xf numFmtId="43" fontId="32" fillId="4" borderId="0" xfId="7" applyFont="1" applyFill="1" applyBorder="1" applyAlignment="1" applyProtection="1">
      <alignment horizontal="center" vertical="center"/>
    </xf>
    <xf numFmtId="43" fontId="28" fillId="4" borderId="0" xfId="7" applyFont="1" applyFill="1" applyAlignment="1">
      <alignment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166" fontId="21" fillId="9" borderId="44" xfId="4" applyNumberFormat="1" applyFont="1" applyFill="1" applyBorder="1" applyAlignment="1" applyProtection="1">
      <alignment horizontal="center" vertical="center"/>
    </xf>
    <xf numFmtId="166" fontId="21" fillId="9" borderId="81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26" fillId="4" borderId="82" xfId="4" applyNumberFormat="1" applyFont="1" applyFill="1" applyBorder="1" applyAlignment="1" applyProtection="1">
      <alignment horizontal="center" vertical="center"/>
    </xf>
    <xf numFmtId="2" fontId="18" fillId="4" borderId="83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5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4" xfId="4" applyNumberFormat="1" applyFont="1" applyFill="1" applyBorder="1" applyAlignment="1" applyProtection="1">
      <alignment horizontal="center" vertical="center"/>
    </xf>
    <xf numFmtId="166" fontId="18" fillId="4" borderId="81" xfId="4" applyNumberFormat="1" applyFont="1" applyFill="1" applyBorder="1" applyAlignment="1" applyProtection="1">
      <alignment horizontal="center" vertical="center"/>
    </xf>
    <xf numFmtId="2" fontId="20" fillId="4" borderId="81" xfId="4" applyNumberFormat="1" applyFont="1" applyFill="1" applyBorder="1" applyAlignment="1" applyProtection="1">
      <alignment horizontal="center" vertical="center"/>
    </xf>
    <xf numFmtId="2" fontId="20" fillId="4" borderId="81" xfId="4" quotePrefix="1" applyNumberFormat="1" applyFont="1" applyFill="1" applyBorder="1" applyAlignment="1" applyProtection="1">
      <alignment horizontal="center" vertical="center"/>
    </xf>
    <xf numFmtId="2" fontId="20" fillId="4" borderId="85" xfId="4" quotePrefix="1" applyNumberFormat="1" applyFont="1" applyFill="1" applyBorder="1" applyAlignment="1" applyProtection="1">
      <alignment horizontal="center" vertical="center"/>
    </xf>
    <xf numFmtId="2" fontId="21" fillId="4" borderId="86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6" fillId="4" borderId="0" xfId="4" applyFont="1" applyFill="1" applyBorder="1"/>
    <xf numFmtId="0" fontId="37" fillId="4" borderId="0" xfId="4" applyFont="1" applyFill="1" applyAlignment="1">
      <alignment horizontal="center" vertical="center"/>
    </xf>
    <xf numFmtId="0" fontId="37" fillId="4" borderId="0" xfId="4" applyFont="1" applyFill="1"/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 applyAlignment="1"/>
    <xf numFmtId="166" fontId="18" fillId="8" borderId="57" xfId="4" applyNumberFormat="1" applyFont="1" applyFill="1" applyBorder="1" applyAlignment="1" applyProtection="1">
      <alignment horizont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167" fontId="18" fillId="7" borderId="60" xfId="4" applyNumberFormat="1" applyFont="1" applyFill="1" applyBorder="1" applyAlignment="1" applyProtection="1">
      <alignment horizontal="center" vertical="center"/>
    </xf>
    <xf numFmtId="166" fontId="18" fillId="4" borderId="87" xfId="4" applyNumberFormat="1" applyFont="1" applyFill="1" applyBorder="1" applyAlignment="1" applyProtection="1">
      <alignment horizontal="center" vertical="center"/>
    </xf>
    <xf numFmtId="166" fontId="18" fillId="4" borderId="68" xfId="4" quotePrefix="1" applyNumberFormat="1" applyFont="1" applyFill="1" applyBorder="1" applyAlignment="1" applyProtection="1">
      <alignment horizontal="center" vertical="center"/>
    </xf>
    <xf numFmtId="2" fontId="18" fillId="4" borderId="69" xfId="4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6" fontId="18" fillId="4" borderId="88" xfId="4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165" fontId="34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3" fillId="4" borderId="0" xfId="5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8" borderId="41" xfId="4" applyNumberFormat="1" applyFont="1" applyFill="1" applyBorder="1" applyAlignment="1" applyProtection="1">
      <alignment horizontal="center" vertical="center"/>
    </xf>
    <xf numFmtId="166" fontId="21" fillId="8" borderId="6" xfId="4" quotePrefix="1" applyNumberFormat="1" applyFont="1" applyFill="1" applyBorder="1" applyAlignment="1" applyProtection="1">
      <alignment horizontal="center" vertical="center"/>
    </xf>
    <xf numFmtId="166" fontId="21" fillId="8" borderId="6" xfId="4" applyNumberFormat="1" applyFont="1" applyFill="1" applyBorder="1" applyAlignment="1" applyProtection="1">
      <alignment horizontal="center" vertical="center"/>
    </xf>
    <xf numFmtId="166" fontId="18" fillId="8" borderId="57" xfId="4" applyNumberFormat="1" applyFont="1" applyFill="1" applyBorder="1" applyAlignment="1" applyProtection="1">
      <alignment horizontal="center" vertical="center"/>
    </xf>
    <xf numFmtId="166" fontId="29" fillId="9" borderId="0" xfId="4" applyNumberFormat="1" applyFont="1" applyFill="1" applyBorder="1" applyAlignment="1" applyProtection="1">
      <alignment vertical="center"/>
    </xf>
    <xf numFmtId="166" fontId="21" fillId="8" borderId="67" xfId="4" applyNumberFormat="1" applyFont="1" applyFill="1" applyBorder="1" applyAlignment="1" applyProtection="1">
      <alignment vertical="center"/>
    </xf>
    <xf numFmtId="166" fontId="21" fillId="8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2" fontId="18" fillId="4" borderId="90" xfId="4" applyNumberFormat="1" applyFont="1" applyFill="1" applyBorder="1" applyAlignment="1" applyProtection="1">
      <alignment horizontal="center" vertical="center"/>
    </xf>
    <xf numFmtId="166" fontId="18" fillId="4" borderId="91" xfId="4" applyNumberFormat="1" applyFont="1" applyFill="1" applyBorder="1" applyAlignment="1" applyProtection="1">
      <alignment horizontal="center" vertical="center"/>
    </xf>
    <xf numFmtId="166" fontId="18" fillId="4" borderId="91" xfId="4" quotePrefix="1" applyNumberFormat="1" applyFont="1" applyFill="1" applyBorder="1" applyAlignment="1" applyProtection="1">
      <alignment horizontal="center" vertical="center"/>
    </xf>
    <xf numFmtId="2" fontId="18" fillId="4" borderId="72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left" vertical="center"/>
    </xf>
    <xf numFmtId="166" fontId="21" fillId="9" borderId="92" xfId="4" applyNumberFormat="1" applyFont="1" applyFill="1" applyBorder="1" applyAlignment="1" applyProtection="1">
      <alignment horizontal="center" vertical="center"/>
    </xf>
    <xf numFmtId="2" fontId="18" fillId="4" borderId="76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166" fontId="18" fillId="4" borderId="94" xfId="4" applyNumberFormat="1" applyFont="1" applyFill="1" applyBorder="1" applyAlignment="1" applyProtection="1">
      <alignment horizontal="center" vertical="center"/>
    </xf>
    <xf numFmtId="2" fontId="18" fillId="4" borderId="95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/>
    <xf numFmtId="0" fontId="38" fillId="4" borderId="0" xfId="4" applyFont="1" applyFill="1" applyBorder="1"/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21" fillId="9" borderId="39" xfId="4" applyNumberFormat="1" applyFont="1" applyFill="1" applyBorder="1" applyAlignment="1" applyProtection="1">
      <alignment horizontal="center" vertical="center"/>
    </xf>
    <xf numFmtId="166" fontId="21" fillId="9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62" xfId="4" applyNumberFormat="1" applyFont="1" applyFill="1" applyBorder="1" applyAlignment="1" applyProtection="1">
      <alignment horizontal="center" vertical="center"/>
    </xf>
    <xf numFmtId="2" fontId="21" fillId="4" borderId="96" xfId="4" applyNumberFormat="1" applyFont="1" applyFill="1" applyBorder="1" applyAlignment="1" applyProtection="1">
      <alignment horizontal="center" vertical="center"/>
    </xf>
    <xf numFmtId="166" fontId="21" fillId="9" borderId="68" xfId="4" applyNumberFormat="1" applyFont="1" applyFill="1" applyBorder="1" applyAlignment="1" applyProtection="1">
      <alignment horizontal="center" vertical="center"/>
    </xf>
    <xf numFmtId="2" fontId="20" fillId="4" borderId="79" xfId="4" applyNumberFormat="1" applyFont="1" applyFill="1" applyBorder="1" applyAlignment="1" applyProtection="1">
      <alignment horizontal="center" vertical="center"/>
    </xf>
    <xf numFmtId="2" fontId="21" fillId="4" borderId="80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9" borderId="67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9" borderId="88" xfId="4" applyNumberFormat="1" applyFont="1" applyFill="1" applyBorder="1" applyAlignment="1" applyProtection="1">
      <alignment horizontal="center" vertical="center"/>
    </xf>
    <xf numFmtId="166" fontId="21" fillId="9" borderId="87" xfId="4" applyNumberFormat="1" applyFont="1" applyFill="1" applyBorder="1" applyAlignment="1" applyProtection="1">
      <alignment horizontal="center" vertical="center"/>
    </xf>
    <xf numFmtId="2" fontId="20" fillId="4" borderId="69" xfId="4" applyNumberFormat="1" applyFont="1" applyFill="1" applyBorder="1" applyAlignment="1" applyProtection="1">
      <alignment horizontal="center" vertical="center"/>
    </xf>
    <xf numFmtId="2" fontId="21" fillId="4" borderId="70" xfId="4" applyNumberFormat="1" applyFont="1" applyFill="1" applyBorder="1" applyAlignment="1" applyProtection="1">
      <alignment horizontal="center" vertical="center"/>
    </xf>
    <xf numFmtId="2" fontId="20" fillId="0" borderId="68" xfId="4" applyNumberFormat="1" applyFont="1" applyFill="1" applyBorder="1" applyAlignment="1" applyProtection="1">
      <alignment horizontal="center" vertical="center"/>
    </xf>
    <xf numFmtId="2" fontId="20" fillId="0" borderId="79" xfId="4" applyNumberFormat="1" applyFont="1" applyFill="1" applyBorder="1" applyAlignment="1" applyProtection="1">
      <alignment horizontal="center" vertical="center"/>
    </xf>
    <xf numFmtId="2" fontId="21" fillId="0" borderId="80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2" fontId="20" fillId="4" borderId="79" xfId="4" quotePrefix="1" applyNumberFormat="1" applyFont="1" applyFill="1" applyBorder="1" applyAlignment="1" applyProtection="1">
      <alignment horizontal="center" vertical="center"/>
    </xf>
    <xf numFmtId="0" fontId="39" fillId="0" borderId="0" xfId="4" applyFont="1" applyFill="1" applyAlignment="1">
      <alignment horizontal="center" vertical="top"/>
    </xf>
    <xf numFmtId="166" fontId="21" fillId="0" borderId="67" xfId="4" applyNumberFormat="1" applyFont="1" applyFill="1" applyBorder="1" applyAlignment="1" applyProtection="1">
      <alignment horizontal="center" vertical="center"/>
    </xf>
    <xf numFmtId="166" fontId="21" fillId="0" borderId="68" xfId="4" applyNumberFormat="1" applyFont="1" applyFill="1" applyBorder="1" applyAlignment="1" applyProtection="1">
      <alignment horizontal="center" vertical="center"/>
    </xf>
    <xf numFmtId="0" fontId="28" fillId="0" borderId="0" xfId="4" applyFont="1" applyFill="1" applyAlignment="1">
      <alignment vertical="top"/>
    </xf>
    <xf numFmtId="2" fontId="27" fillId="0" borderId="0" xfId="5" applyNumberFormat="1" applyFont="1" applyFill="1" applyBorder="1" applyAlignment="1" applyProtection="1">
      <alignment horizontal="center" vertical="center"/>
    </xf>
    <xf numFmtId="2" fontId="27" fillId="0" borderId="0" xfId="5" applyNumberFormat="1" applyFont="1" applyFill="1" applyBorder="1" applyAlignment="1" applyProtection="1">
      <alignment horizontal="center" vertical="top"/>
    </xf>
    <xf numFmtId="0" fontId="28" fillId="4" borderId="0" xfId="4" applyFont="1" applyFill="1" applyAlignment="1">
      <alignment horizontal="center" vertical="center"/>
    </xf>
    <xf numFmtId="37" fontId="21" fillId="4" borderId="84" xfId="4" quotePrefix="1" applyNumberFormat="1" applyFont="1" applyFill="1" applyBorder="1" applyAlignment="1" applyProtection="1">
      <alignment horizontal="center" vertical="center"/>
    </xf>
    <xf numFmtId="37" fontId="21" fillId="4" borderId="81" xfId="4" quotePrefix="1" applyNumberFormat="1" applyFont="1" applyFill="1" applyBorder="1" applyAlignment="1" applyProtection="1">
      <alignment horizontal="center" vertical="center"/>
    </xf>
    <xf numFmtId="37" fontId="21" fillId="4" borderId="81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4" applyFont="1" applyFill="1" applyAlignment="1">
      <alignment horizontal="center"/>
    </xf>
    <xf numFmtId="166" fontId="32" fillId="10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Protection="1"/>
    <xf numFmtId="167" fontId="32" fillId="10" borderId="0" xfId="4" applyNumberFormat="1" applyFont="1" applyFill="1" applyBorder="1" applyAlignment="1" applyProtection="1">
      <alignment horizontal="center"/>
    </xf>
    <xf numFmtId="10" fontId="33" fillId="0" borderId="0" xfId="6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3" fillId="0" borderId="0" xfId="5" applyNumberFormat="1" applyFont="1" applyFill="1" applyBorder="1" applyAlignment="1" applyProtection="1">
      <alignment horizontal="center" vertical="top"/>
    </xf>
    <xf numFmtId="166" fontId="18" fillId="4" borderId="87" xfId="4" applyNumberFormat="1" applyFont="1" applyFill="1" applyBorder="1" applyAlignment="1" applyProtection="1">
      <alignment horizontal="center" vertical="center" wrapText="1"/>
    </xf>
    <xf numFmtId="2" fontId="18" fillId="0" borderId="69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8" xfId="2" applyNumberFormat="1" applyFont="1" applyFill="1" applyBorder="1" applyAlignment="1"/>
    <xf numFmtId="0" fontId="21" fillId="7" borderId="54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3" xfId="2" applyNumberFormat="1" applyFont="1" applyFill="1" applyBorder="1" applyAlignment="1"/>
    <xf numFmtId="0" fontId="21" fillId="7" borderId="55" xfId="2" applyNumberFormat="1" applyFont="1" applyFill="1" applyBorder="1" applyAlignment="1">
      <alignment horizontal="center"/>
    </xf>
    <xf numFmtId="0" fontId="21" fillId="7" borderId="14" xfId="2" applyNumberFormat="1" applyFont="1" applyFill="1" applyBorder="1" applyAlignment="1"/>
    <xf numFmtId="0" fontId="21" fillId="7" borderId="34" xfId="2" applyNumberFormat="1" applyFont="1" applyFill="1" applyBorder="1" applyAlignment="1"/>
    <xf numFmtId="0" fontId="21" fillId="7" borderId="18" xfId="2" applyNumberFormat="1" applyFont="1" applyFill="1" applyBorder="1" applyAlignment="1"/>
    <xf numFmtId="0" fontId="21" fillId="7" borderId="56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0" fillId="0" borderId="18" xfId="2" applyNumberFormat="1" applyFont="1" applyFill="1" applyBorder="1" applyAlignment="1"/>
    <xf numFmtId="0" fontId="21" fillId="0" borderId="56" xfId="2" applyNumberFormat="1" applyFont="1" applyFill="1" applyBorder="1" applyAlignment="1"/>
    <xf numFmtId="0" fontId="40" fillId="4" borderId="0" xfId="4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7" xfId="2" applyFont="1" applyFill="1" applyBorder="1" applyAlignment="1">
      <alignment vertical="center"/>
    </xf>
    <xf numFmtId="0" fontId="21" fillId="7" borderId="98" xfId="2" applyFont="1" applyFill="1" applyBorder="1" applyAlignment="1">
      <alignment horizontal="center" vertical="center" wrapText="1"/>
    </xf>
    <xf numFmtId="0" fontId="21" fillId="7" borderId="99" xfId="2" applyFont="1" applyFill="1" applyBorder="1" applyAlignment="1">
      <alignment horizontal="center" vertical="center"/>
    </xf>
    <xf numFmtId="0" fontId="20" fillId="4" borderId="10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center"/>
    </xf>
    <xf numFmtId="2" fontId="20" fillId="4" borderId="101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center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2" xfId="2" applyFont="1" applyFill="1" applyBorder="1" applyAlignment="1">
      <alignment vertical="center"/>
    </xf>
    <xf numFmtId="0" fontId="21" fillId="7" borderId="103" xfId="2" applyNumberFormat="1" applyFont="1" applyFill="1" applyBorder="1" applyAlignment="1" applyProtection="1">
      <alignment horizontal="center" vertical="center" wrapText="1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4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5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108" xfId="2" applyNumberFormat="1" applyFont="1" applyFill="1" applyBorder="1" applyAlignment="1" applyProtection="1">
      <alignment horizontal="center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vertical="top"/>
    </xf>
    <xf numFmtId="0" fontId="41" fillId="4" borderId="113" xfId="2" applyFont="1" applyFill="1" applyBorder="1" applyAlignment="1">
      <alignment vertical="top"/>
    </xf>
    <xf numFmtId="2" fontId="36" fillId="4" borderId="114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2" xfId="2" applyNumberFormat="1" applyFont="1" applyFill="1" applyBorder="1" applyAlignment="1"/>
    <xf numFmtId="0" fontId="20" fillId="0" borderId="111" xfId="2" applyNumberFormat="1" applyFont="1" applyFill="1" applyBorder="1" applyAlignment="1"/>
    <xf numFmtId="0" fontId="20" fillId="4" borderId="110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114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0" fontId="20" fillId="7" borderId="133" xfId="2" applyNumberFormat="1" applyFont="1" applyFill="1" applyBorder="1" applyAlignment="1" applyProtection="1">
      <alignment horizontal="center" vertical="center" wrapText="1"/>
    </xf>
    <xf numFmtId="0" fontId="21" fillId="7" borderId="134" xfId="2" applyFont="1" applyFill="1" applyBorder="1" applyAlignment="1">
      <alignment horizontal="center" vertical="center" wrapText="1"/>
    </xf>
    <xf numFmtId="0" fontId="20" fillId="7" borderId="134" xfId="2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17" fillId="0" borderId="0" xfId="0" applyFont="1"/>
    <xf numFmtId="0" fontId="47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horizontal="center"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5" fillId="0" borderId="0" xfId="2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1" fillId="4" borderId="1" xfId="2" applyNumberFormat="1" applyFont="1" applyFill="1" applyBorder="1" applyAlignment="1" applyProtection="1">
      <alignment horizontal="center" vertical="center" wrapText="1"/>
    </xf>
    <xf numFmtId="0" fontId="21" fillId="4" borderId="2" xfId="2" applyNumberFormat="1" applyFont="1" applyFill="1" applyBorder="1" applyAlignment="1" applyProtection="1">
      <alignment horizontal="center" vertical="center" wrapText="1"/>
    </xf>
    <xf numFmtId="0" fontId="21" fillId="4" borderId="3" xfId="2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Alignment="1">
      <alignment horizontal="left" vertical="top" wrapText="1"/>
    </xf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8" fillId="4" borderId="0" xfId="4" applyNumberFormat="1" applyFont="1" applyFill="1" applyBorder="1" applyAlignment="1" applyProtection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54" xfId="2" applyNumberFormat="1" applyFont="1" applyFill="1" applyBorder="1" applyAlignment="1">
      <alignment horizontal="center" vertical="center" wrapText="1"/>
    </xf>
    <xf numFmtId="0" fontId="21" fillId="7" borderId="55" xfId="2" applyNumberFormat="1" applyFont="1" applyFill="1" applyBorder="1" applyAlignment="1">
      <alignment horizontal="center" vertical="center" wrapText="1"/>
    </xf>
    <xf numFmtId="0" fontId="21" fillId="7" borderId="56" xfId="2" applyNumberFormat="1" applyFont="1" applyFill="1" applyBorder="1" applyAlignment="1">
      <alignment horizontal="center" vertical="center" wrapText="1"/>
    </xf>
    <xf numFmtId="0" fontId="14" fillId="4" borderId="106" xfId="2" applyNumberFormat="1" applyFont="1" applyFill="1" applyBorder="1" applyAlignment="1" applyProtection="1">
      <alignment horizontal="center" vertical="center"/>
    </xf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6" xfId="2" applyNumberFormat="1" applyFont="1" applyFill="1" applyBorder="1" applyAlignment="1">
      <alignment horizontal="center"/>
    </xf>
  </cellXfs>
  <cellStyles count="10">
    <cellStyle name="Hipervínculo" xfId="9" builtinId="8"/>
    <cellStyle name="Millares 2" xfId="7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190500</xdr:rowOff>
        </xdr:from>
        <xdr:to>
          <xdr:col>6</xdr:col>
          <xdr:colOff>581025</xdr:colOff>
          <xdr:row>57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61913</xdr:colOff>
          <xdr:row>37</xdr:row>
          <xdr:rowOff>92869</xdr:rowOff>
        </xdr:from>
        <xdr:to>
          <xdr:col>6</xdr:col>
          <xdr:colOff>714375</xdr:colOff>
          <xdr:row>55</xdr:row>
          <xdr:rowOff>48419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42</xdr:row>
          <xdr:rowOff>28575</xdr:rowOff>
        </xdr:from>
        <xdr:to>
          <xdr:col>6</xdr:col>
          <xdr:colOff>1104900</xdr:colOff>
          <xdr:row>49</xdr:row>
          <xdr:rowOff>228600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ColWidth="11.5703125" defaultRowHeight="12.75" x14ac:dyDescent="0.2"/>
  <cols>
    <col min="1" max="16384" width="11.5703125" style="657"/>
  </cols>
  <sheetData>
    <row r="1" spans="1:5" x14ac:dyDescent="0.2">
      <c r="A1" s="657" t="s">
        <v>503</v>
      </c>
    </row>
    <row r="2" spans="1:5" x14ac:dyDescent="0.2">
      <c r="A2" s="657" t="s">
        <v>504</v>
      </c>
    </row>
    <row r="3" spans="1:5" x14ac:dyDescent="0.2">
      <c r="A3" s="657" t="s">
        <v>505</v>
      </c>
    </row>
    <row r="4" spans="1:5" x14ac:dyDescent="0.2">
      <c r="A4" s="658" t="s">
        <v>506</v>
      </c>
      <c r="B4" s="658"/>
      <c r="C4" s="658"/>
      <c r="D4" s="658"/>
      <c r="E4" s="658"/>
    </row>
    <row r="5" spans="1:5" x14ac:dyDescent="0.2">
      <c r="A5" s="658" t="s">
        <v>526</v>
      </c>
      <c r="B5" s="658"/>
      <c r="C5" s="658"/>
      <c r="D5" s="658"/>
      <c r="E5" s="658"/>
    </row>
    <row r="7" spans="1:5" x14ac:dyDescent="0.2">
      <c r="A7" s="657" t="s">
        <v>507</v>
      </c>
    </row>
    <row r="8" spans="1:5" x14ac:dyDescent="0.2">
      <c r="A8" s="658" t="s">
        <v>508</v>
      </c>
      <c r="B8" s="658"/>
      <c r="C8" s="658"/>
      <c r="D8" s="658"/>
      <c r="E8" s="658"/>
    </row>
    <row r="10" spans="1:5" x14ac:dyDescent="0.2">
      <c r="A10" s="657" t="s">
        <v>509</v>
      </c>
    </row>
    <row r="11" spans="1:5" x14ac:dyDescent="0.2">
      <c r="A11" s="657" t="s">
        <v>510</v>
      </c>
    </row>
    <row r="12" spans="1:5" x14ac:dyDescent="0.2">
      <c r="A12" s="658" t="s">
        <v>527</v>
      </c>
      <c r="B12" s="658"/>
      <c r="C12" s="658"/>
      <c r="D12" s="658"/>
      <c r="E12" s="658"/>
    </row>
    <row r="13" spans="1:5" x14ac:dyDescent="0.2">
      <c r="A13" s="658" t="s">
        <v>528</v>
      </c>
      <c r="B13" s="658"/>
      <c r="C13" s="658"/>
      <c r="D13" s="658"/>
      <c r="E13" s="658"/>
    </row>
    <row r="14" spans="1:5" x14ac:dyDescent="0.2">
      <c r="A14" s="658" t="s">
        <v>529</v>
      </c>
      <c r="B14" s="658"/>
      <c r="C14" s="658"/>
      <c r="D14" s="658"/>
      <c r="E14" s="658"/>
    </row>
    <row r="15" spans="1:5" x14ac:dyDescent="0.2">
      <c r="A15" s="658" t="s">
        <v>530</v>
      </c>
      <c r="B15" s="658"/>
      <c r="C15" s="658"/>
      <c r="D15" s="658"/>
      <c r="E15" s="658"/>
    </row>
    <row r="16" spans="1:5" x14ac:dyDescent="0.2">
      <c r="A16" s="658" t="s">
        <v>531</v>
      </c>
      <c r="B16" s="658"/>
      <c r="C16" s="658"/>
      <c r="D16" s="658"/>
      <c r="E16" s="658"/>
    </row>
    <row r="17" spans="1:5" x14ac:dyDescent="0.2">
      <c r="A17" s="657" t="s">
        <v>511</v>
      </c>
    </row>
    <row r="18" spans="1:5" x14ac:dyDescent="0.2">
      <c r="A18" s="657" t="s">
        <v>512</v>
      </c>
    </row>
    <row r="19" spans="1:5" x14ac:dyDescent="0.2">
      <c r="A19" s="658" t="s">
        <v>513</v>
      </c>
      <c r="B19" s="658"/>
      <c r="C19" s="658"/>
      <c r="D19" s="658"/>
      <c r="E19" s="658"/>
    </row>
    <row r="20" spans="1:5" x14ac:dyDescent="0.2">
      <c r="A20" s="658" t="s">
        <v>532</v>
      </c>
      <c r="B20" s="658"/>
      <c r="C20" s="658"/>
      <c r="D20" s="658"/>
      <c r="E20" s="658"/>
    </row>
    <row r="21" spans="1:5" x14ac:dyDescent="0.2">
      <c r="A21" s="657" t="s">
        <v>514</v>
      </c>
    </row>
    <row r="22" spans="1:5" x14ac:dyDescent="0.2">
      <c r="A22" s="658" t="s">
        <v>515</v>
      </c>
      <c r="B22" s="658"/>
      <c r="C22" s="658"/>
      <c r="D22" s="658"/>
      <c r="E22" s="658"/>
    </row>
    <row r="23" spans="1:5" x14ac:dyDescent="0.2">
      <c r="A23" s="658" t="s">
        <v>516</v>
      </c>
      <c r="B23" s="658"/>
      <c r="C23" s="658"/>
      <c r="D23" s="658"/>
      <c r="E23" s="658"/>
    </row>
    <row r="24" spans="1:5" x14ac:dyDescent="0.2">
      <c r="A24" s="657" t="s">
        <v>517</v>
      </c>
    </row>
    <row r="25" spans="1:5" x14ac:dyDescent="0.2">
      <c r="A25" s="657" t="s">
        <v>518</v>
      </c>
    </row>
    <row r="26" spans="1:5" x14ac:dyDescent="0.2">
      <c r="A26" s="658" t="s">
        <v>533</v>
      </c>
      <c r="B26" s="658"/>
      <c r="C26" s="658"/>
      <c r="D26" s="658"/>
      <c r="E26" s="658"/>
    </row>
    <row r="27" spans="1:5" x14ac:dyDescent="0.2">
      <c r="A27" s="658" t="s">
        <v>534</v>
      </c>
      <c r="B27" s="658"/>
      <c r="C27" s="658"/>
      <c r="D27" s="658"/>
      <c r="E27" s="658"/>
    </row>
    <row r="28" spans="1:5" x14ac:dyDescent="0.2">
      <c r="A28" s="658" t="s">
        <v>535</v>
      </c>
      <c r="B28" s="658"/>
      <c r="C28" s="658"/>
      <c r="D28" s="658"/>
      <c r="E28" s="658"/>
    </row>
    <row r="29" spans="1:5" x14ac:dyDescent="0.2">
      <c r="A29" s="657" t="s">
        <v>519</v>
      </c>
    </row>
    <row r="30" spans="1:5" x14ac:dyDescent="0.2">
      <c r="A30" s="658" t="s">
        <v>520</v>
      </c>
      <c r="B30" s="658"/>
      <c r="C30" s="658"/>
      <c r="D30" s="658"/>
      <c r="E30" s="658"/>
    </row>
    <row r="31" spans="1:5" x14ac:dyDescent="0.2">
      <c r="A31" s="657" t="s">
        <v>521</v>
      </c>
    </row>
    <row r="32" spans="1:5" x14ac:dyDescent="0.2">
      <c r="A32" s="658" t="s">
        <v>522</v>
      </c>
      <c r="B32" s="658"/>
      <c r="C32" s="658"/>
      <c r="D32" s="658"/>
      <c r="E32" s="658"/>
    </row>
    <row r="33" spans="1:5" x14ac:dyDescent="0.2">
      <c r="A33" s="658" t="s">
        <v>523</v>
      </c>
      <c r="B33" s="658"/>
      <c r="C33" s="658"/>
      <c r="D33" s="658"/>
      <c r="E33" s="658"/>
    </row>
    <row r="34" spans="1:5" x14ac:dyDescent="0.2">
      <c r="A34" s="658" t="s">
        <v>524</v>
      </c>
      <c r="B34" s="658"/>
      <c r="C34" s="658"/>
      <c r="D34" s="658"/>
      <c r="E34" s="658"/>
    </row>
    <row r="35" spans="1:5" x14ac:dyDescent="0.2">
      <c r="A35" s="658" t="s">
        <v>525</v>
      </c>
      <c r="B35" s="658"/>
      <c r="C35" s="658"/>
      <c r="D35" s="658"/>
      <c r="E35" s="658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="70" zoomScaleNormal="70" zoomScaleSheetLayoutView="100" workbookViewId="0">
      <selection activeCell="P19" sqref="P19"/>
    </sheetView>
  </sheetViews>
  <sheetFormatPr baseColWidth="10" defaultColWidth="12.5703125" defaultRowHeight="15" x14ac:dyDescent="0.25"/>
  <cols>
    <col min="1" max="1" width="2.7109375" style="317" customWidth="1"/>
    <col min="2" max="2" width="20.7109375" style="318" customWidth="1"/>
    <col min="3" max="3" width="16.140625" style="318" customWidth="1"/>
    <col min="4" max="4" width="36.28515625" style="318" customWidth="1"/>
    <col min="5" max="5" width="8.140625" style="318" customWidth="1"/>
    <col min="6" max="6" width="12.42578125" style="318" customWidth="1"/>
    <col min="7" max="13" width="10.7109375" style="318" customWidth="1"/>
    <col min="14" max="14" width="14.7109375" style="318" customWidth="1"/>
    <col min="15" max="15" width="3.7109375" style="319" customWidth="1"/>
    <col min="16" max="16" width="12.28515625" style="319" customWidth="1"/>
    <col min="17" max="17" width="12.5703125" style="319"/>
    <col min="18" max="19" width="14.7109375" style="319" bestFit="1" customWidth="1"/>
    <col min="20" max="20" width="12.85546875" style="319" bestFit="1" customWidth="1"/>
    <col min="21" max="16384" width="12.5703125" style="319"/>
  </cols>
  <sheetData>
    <row r="1" spans="1:21" ht="11.25" customHeight="1" x14ac:dyDescent="0.25"/>
    <row r="2" spans="1:21" x14ac:dyDescent="0.25">
      <c r="J2" s="320"/>
      <c r="K2" s="320"/>
      <c r="L2" s="321"/>
      <c r="M2" s="321"/>
      <c r="N2" s="322"/>
      <c r="O2" s="323"/>
    </row>
    <row r="3" spans="1:21" ht="0.75" customHeight="1" x14ac:dyDescent="0.25">
      <c r="J3" s="320"/>
      <c r="K3" s="320"/>
      <c r="L3" s="321"/>
      <c r="M3" s="321"/>
      <c r="N3" s="321"/>
      <c r="O3" s="323"/>
    </row>
    <row r="4" spans="1:21" ht="27" customHeight="1" x14ac:dyDescent="0.25">
      <c r="B4" s="685" t="s">
        <v>239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324"/>
    </row>
    <row r="5" spans="1:21" ht="26.25" customHeight="1" thickBot="1" x14ac:dyDescent="0.3">
      <c r="B5" s="686" t="s">
        <v>240</v>
      </c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325"/>
    </row>
    <row r="6" spans="1:21" ht="24.75" customHeight="1" x14ac:dyDescent="0.25">
      <c r="B6" s="687" t="s">
        <v>241</v>
      </c>
      <c r="C6" s="688"/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9"/>
      <c r="O6" s="325"/>
    </row>
    <row r="7" spans="1:21" ht="19.5" customHeight="1" thickBot="1" x14ac:dyDescent="0.3">
      <c r="B7" s="690" t="s">
        <v>242</v>
      </c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2"/>
      <c r="O7" s="325"/>
      <c r="Q7" s="318"/>
    </row>
    <row r="8" spans="1:21" ht="16.5" customHeight="1" x14ac:dyDescent="0.25">
      <c r="B8" s="693" t="s">
        <v>243</v>
      </c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325"/>
    </row>
    <row r="9" spans="1:21" s="328" customFormat="1" ht="12" customHeight="1" x14ac:dyDescent="0.25">
      <c r="A9" s="326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5"/>
    </row>
    <row r="10" spans="1:21" s="328" customFormat="1" ht="24.75" customHeight="1" x14ac:dyDescent="0.25">
      <c r="A10" s="326"/>
      <c r="B10" s="684" t="s">
        <v>244</v>
      </c>
      <c r="C10" s="684"/>
      <c r="D10" s="684"/>
      <c r="E10" s="684"/>
      <c r="F10" s="684"/>
      <c r="G10" s="684"/>
      <c r="H10" s="684"/>
      <c r="I10" s="684"/>
      <c r="J10" s="684"/>
      <c r="K10" s="684"/>
      <c r="L10" s="684"/>
      <c r="M10" s="684"/>
      <c r="N10" s="684"/>
      <c r="O10" s="325"/>
    </row>
    <row r="11" spans="1:21" ht="6" customHeight="1" thickBot="1" x14ac:dyDescent="0.35"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30"/>
    </row>
    <row r="12" spans="1:21" ht="25.9" customHeight="1" x14ac:dyDescent="0.25">
      <c r="B12" s="331" t="s">
        <v>142</v>
      </c>
      <c r="C12" s="332" t="s">
        <v>245</v>
      </c>
      <c r="D12" s="333" t="s">
        <v>246</v>
      </c>
      <c r="E12" s="332" t="s">
        <v>247</v>
      </c>
      <c r="F12" s="333" t="s">
        <v>248</v>
      </c>
      <c r="G12" s="334" t="s">
        <v>249</v>
      </c>
      <c r="H12" s="335"/>
      <c r="I12" s="336"/>
      <c r="J12" s="335" t="s">
        <v>250</v>
      </c>
      <c r="K12" s="335"/>
      <c r="L12" s="337"/>
      <c r="M12" s="337"/>
      <c r="N12" s="338"/>
      <c r="O12" s="339"/>
      <c r="U12" s="318"/>
    </row>
    <row r="13" spans="1:21" ht="19.7" customHeight="1" x14ac:dyDescent="0.25">
      <c r="B13" s="340"/>
      <c r="C13" s="341"/>
      <c r="D13" s="342" t="s">
        <v>251</v>
      </c>
      <c r="E13" s="341"/>
      <c r="F13" s="342"/>
      <c r="G13" s="343">
        <v>43549</v>
      </c>
      <c r="H13" s="343">
        <v>43550</v>
      </c>
      <c r="I13" s="343">
        <v>43551</v>
      </c>
      <c r="J13" s="343">
        <v>43552</v>
      </c>
      <c r="K13" s="343">
        <v>43553</v>
      </c>
      <c r="L13" s="343">
        <v>43554</v>
      </c>
      <c r="M13" s="344">
        <v>43555</v>
      </c>
      <c r="N13" s="345" t="s">
        <v>252</v>
      </c>
      <c r="O13" s="346"/>
    </row>
    <row r="14" spans="1:21" s="356" customFormat="1" ht="20.100000000000001" customHeight="1" x14ac:dyDescent="0.25">
      <c r="A14" s="317"/>
      <c r="B14" s="347" t="s">
        <v>253</v>
      </c>
      <c r="C14" s="348" t="s">
        <v>254</v>
      </c>
      <c r="D14" s="348" t="s">
        <v>255</v>
      </c>
      <c r="E14" s="348" t="s">
        <v>256</v>
      </c>
      <c r="F14" s="348" t="s">
        <v>257</v>
      </c>
      <c r="G14" s="349">
        <v>81.430000000000007</v>
      </c>
      <c r="H14" s="349">
        <v>78.510000000000005</v>
      </c>
      <c r="I14" s="349">
        <v>82.08</v>
      </c>
      <c r="J14" s="349">
        <v>81.34</v>
      </c>
      <c r="K14" s="350">
        <v>82.26</v>
      </c>
      <c r="L14" s="350" t="s">
        <v>258</v>
      </c>
      <c r="M14" s="351" t="s">
        <v>258</v>
      </c>
      <c r="N14" s="352">
        <v>81.12</v>
      </c>
      <c r="O14" s="353"/>
      <c r="P14" s="354"/>
      <c r="Q14" s="355"/>
    </row>
    <row r="15" spans="1:21" s="356" customFormat="1" ht="20.100000000000001" customHeight="1" x14ac:dyDescent="0.25">
      <c r="A15" s="317"/>
      <c r="B15" s="347"/>
      <c r="C15" s="348" t="s">
        <v>224</v>
      </c>
      <c r="D15" s="348" t="s">
        <v>255</v>
      </c>
      <c r="E15" s="348" t="s">
        <v>256</v>
      </c>
      <c r="F15" s="348" t="s">
        <v>257</v>
      </c>
      <c r="G15" s="349">
        <v>101</v>
      </c>
      <c r="H15" s="349">
        <v>100</v>
      </c>
      <c r="I15" s="349">
        <v>100</v>
      </c>
      <c r="J15" s="349">
        <v>101</v>
      </c>
      <c r="K15" s="350">
        <v>101</v>
      </c>
      <c r="L15" s="350" t="s">
        <v>258</v>
      </c>
      <c r="M15" s="351" t="s">
        <v>258</v>
      </c>
      <c r="N15" s="352">
        <v>100.59</v>
      </c>
      <c r="O15" s="353"/>
      <c r="P15" s="354"/>
      <c r="Q15" s="355"/>
    </row>
    <row r="16" spans="1:21" s="356" customFormat="1" ht="19.5" customHeight="1" x14ac:dyDescent="0.25">
      <c r="A16" s="317"/>
      <c r="B16" s="357"/>
      <c r="C16" s="348" t="s">
        <v>158</v>
      </c>
      <c r="D16" s="348" t="s">
        <v>255</v>
      </c>
      <c r="E16" s="348" t="s">
        <v>256</v>
      </c>
      <c r="F16" s="348" t="s">
        <v>257</v>
      </c>
      <c r="G16" s="349">
        <v>90</v>
      </c>
      <c r="H16" s="349">
        <v>91</v>
      </c>
      <c r="I16" s="349">
        <v>90</v>
      </c>
      <c r="J16" s="349">
        <v>91</v>
      </c>
      <c r="K16" s="350">
        <v>92</v>
      </c>
      <c r="L16" s="350" t="s">
        <v>258</v>
      </c>
      <c r="M16" s="351" t="s">
        <v>258</v>
      </c>
      <c r="N16" s="352">
        <v>90.77</v>
      </c>
      <c r="O16" s="354"/>
      <c r="P16" s="354"/>
      <c r="Q16" s="355"/>
    </row>
    <row r="17" spans="1:17" s="356" customFormat="1" ht="19.5" customHeight="1" x14ac:dyDescent="0.25">
      <c r="A17" s="317"/>
      <c r="B17" s="347" t="s">
        <v>259</v>
      </c>
      <c r="C17" s="348" t="s">
        <v>260</v>
      </c>
      <c r="D17" s="348" t="s">
        <v>261</v>
      </c>
      <c r="E17" s="348" t="s">
        <v>256</v>
      </c>
      <c r="F17" s="348" t="s">
        <v>262</v>
      </c>
      <c r="G17" s="349" t="s">
        <v>258</v>
      </c>
      <c r="H17" s="349" t="s">
        <v>258</v>
      </c>
      <c r="I17" s="349" t="s">
        <v>258</v>
      </c>
      <c r="J17" s="349" t="s">
        <v>258</v>
      </c>
      <c r="K17" s="350" t="s">
        <v>258</v>
      </c>
      <c r="L17" s="350">
        <v>80.650000000000006</v>
      </c>
      <c r="M17" s="351" t="s">
        <v>258</v>
      </c>
      <c r="N17" s="352">
        <v>80.650000000000006</v>
      </c>
      <c r="O17" s="353"/>
      <c r="P17" s="354"/>
      <c r="Q17" s="355"/>
    </row>
    <row r="18" spans="1:17" s="356" customFormat="1" ht="19.5" customHeight="1" x14ac:dyDescent="0.25">
      <c r="A18" s="317"/>
      <c r="B18" s="347"/>
      <c r="C18" s="348" t="s">
        <v>260</v>
      </c>
      <c r="D18" s="348" t="s">
        <v>263</v>
      </c>
      <c r="E18" s="348" t="s">
        <v>256</v>
      </c>
      <c r="F18" s="348" t="s">
        <v>262</v>
      </c>
      <c r="G18" s="349">
        <v>102.54</v>
      </c>
      <c r="H18" s="349">
        <v>104.89</v>
      </c>
      <c r="I18" s="349">
        <v>95.51</v>
      </c>
      <c r="J18" s="349">
        <v>98.34</v>
      </c>
      <c r="K18" s="350">
        <v>98.65</v>
      </c>
      <c r="L18" s="350">
        <v>151.96</v>
      </c>
      <c r="M18" s="351" t="s">
        <v>258</v>
      </c>
      <c r="N18" s="352">
        <v>106.03</v>
      </c>
      <c r="O18" s="353"/>
      <c r="P18" s="354"/>
      <c r="Q18" s="355"/>
    </row>
    <row r="19" spans="1:17" s="356" customFormat="1" ht="19.5" customHeight="1" x14ac:dyDescent="0.25">
      <c r="A19" s="317"/>
      <c r="B19" s="347"/>
      <c r="C19" s="348" t="s">
        <v>193</v>
      </c>
      <c r="D19" s="348" t="s">
        <v>263</v>
      </c>
      <c r="E19" s="348" t="s">
        <v>256</v>
      </c>
      <c r="F19" s="348" t="s">
        <v>262</v>
      </c>
      <c r="G19" s="349">
        <v>103.18</v>
      </c>
      <c r="H19" s="349">
        <v>105.76</v>
      </c>
      <c r="I19" s="349">
        <v>106.04</v>
      </c>
      <c r="J19" s="349">
        <v>110.03</v>
      </c>
      <c r="K19" s="350">
        <v>113.67</v>
      </c>
      <c r="L19" s="350">
        <v>133.22</v>
      </c>
      <c r="M19" s="351">
        <v>115.14</v>
      </c>
      <c r="N19" s="352">
        <v>110.2</v>
      </c>
      <c r="O19" s="353"/>
      <c r="P19" s="354"/>
      <c r="Q19" s="355"/>
    </row>
    <row r="20" spans="1:17" s="356" customFormat="1" ht="20.100000000000001" customHeight="1" x14ac:dyDescent="0.25">
      <c r="A20" s="317"/>
      <c r="B20" s="347"/>
      <c r="C20" s="348" t="s">
        <v>260</v>
      </c>
      <c r="D20" s="348" t="s">
        <v>264</v>
      </c>
      <c r="E20" s="348" t="s">
        <v>256</v>
      </c>
      <c r="F20" s="348" t="s">
        <v>262</v>
      </c>
      <c r="G20" s="349">
        <v>147.88999999999999</v>
      </c>
      <c r="H20" s="349">
        <v>140.47999999999999</v>
      </c>
      <c r="I20" s="349">
        <v>75.64</v>
      </c>
      <c r="J20" s="349">
        <v>78.06</v>
      </c>
      <c r="K20" s="350">
        <v>98.71</v>
      </c>
      <c r="L20" s="350">
        <v>148.77000000000001</v>
      </c>
      <c r="M20" s="351" t="s">
        <v>258</v>
      </c>
      <c r="N20" s="352">
        <v>133.75</v>
      </c>
      <c r="O20" s="353"/>
      <c r="P20" s="354"/>
      <c r="Q20" s="355"/>
    </row>
    <row r="21" spans="1:17" s="356" customFormat="1" ht="20.100000000000001" customHeight="1" x14ac:dyDescent="0.25">
      <c r="A21" s="317"/>
      <c r="B21" s="347"/>
      <c r="C21" s="348" t="s">
        <v>193</v>
      </c>
      <c r="D21" s="348" t="s">
        <v>264</v>
      </c>
      <c r="E21" s="348" t="s">
        <v>256</v>
      </c>
      <c r="F21" s="348" t="s">
        <v>262</v>
      </c>
      <c r="G21" s="349">
        <v>119.72</v>
      </c>
      <c r="H21" s="349">
        <v>120.35</v>
      </c>
      <c r="I21" s="349">
        <v>121.98</v>
      </c>
      <c r="J21" s="349">
        <v>121.98</v>
      </c>
      <c r="K21" s="350">
        <v>121.98</v>
      </c>
      <c r="L21" s="350">
        <v>138.28</v>
      </c>
      <c r="M21" s="351" t="s">
        <v>258</v>
      </c>
      <c r="N21" s="352">
        <v>120.99</v>
      </c>
      <c r="O21" s="353"/>
      <c r="P21" s="354"/>
      <c r="Q21" s="355"/>
    </row>
    <row r="22" spans="1:17" s="356" customFormat="1" ht="20.100000000000001" customHeight="1" x14ac:dyDescent="0.25">
      <c r="A22" s="317"/>
      <c r="B22" s="347"/>
      <c r="C22" s="348" t="s">
        <v>260</v>
      </c>
      <c r="D22" s="348" t="s">
        <v>265</v>
      </c>
      <c r="E22" s="348" t="s">
        <v>256</v>
      </c>
      <c r="F22" s="348" t="s">
        <v>262</v>
      </c>
      <c r="G22" s="349">
        <v>51.48</v>
      </c>
      <c r="H22" s="349">
        <v>51.48</v>
      </c>
      <c r="I22" s="349">
        <v>49.55</v>
      </c>
      <c r="J22" s="349">
        <v>50.43</v>
      </c>
      <c r="K22" s="350">
        <v>50.44</v>
      </c>
      <c r="L22" s="350" t="s">
        <v>258</v>
      </c>
      <c r="M22" s="351" t="s">
        <v>258</v>
      </c>
      <c r="N22" s="352">
        <v>50.64</v>
      </c>
      <c r="O22" s="353"/>
      <c r="P22" s="354"/>
      <c r="Q22" s="355"/>
    </row>
    <row r="23" spans="1:17" s="356" customFormat="1" ht="20.100000000000001" customHeight="1" x14ac:dyDescent="0.25">
      <c r="A23" s="317"/>
      <c r="B23" s="347"/>
      <c r="C23" s="348" t="s">
        <v>193</v>
      </c>
      <c r="D23" s="348" t="s">
        <v>265</v>
      </c>
      <c r="E23" s="348" t="s">
        <v>256</v>
      </c>
      <c r="F23" s="348" t="s">
        <v>262</v>
      </c>
      <c r="G23" s="349">
        <v>51.6</v>
      </c>
      <c r="H23" s="349">
        <v>51.62</v>
      </c>
      <c r="I23" s="349">
        <v>46.28</v>
      </c>
      <c r="J23" s="349">
        <v>52.06</v>
      </c>
      <c r="K23" s="350">
        <v>53.16</v>
      </c>
      <c r="L23" s="350">
        <v>44.62</v>
      </c>
      <c r="M23" s="351">
        <v>50.81</v>
      </c>
      <c r="N23" s="352">
        <v>50.04</v>
      </c>
      <c r="O23" s="353"/>
      <c r="P23" s="354"/>
      <c r="Q23" s="355"/>
    </row>
    <row r="24" spans="1:17" s="356" customFormat="1" ht="20.100000000000001" customHeight="1" x14ac:dyDescent="0.25">
      <c r="A24" s="317"/>
      <c r="B24" s="347"/>
      <c r="C24" s="348" t="s">
        <v>260</v>
      </c>
      <c r="D24" s="348" t="s">
        <v>266</v>
      </c>
      <c r="E24" s="348" t="s">
        <v>256</v>
      </c>
      <c r="F24" s="348" t="s">
        <v>262</v>
      </c>
      <c r="G24" s="349">
        <v>91.84</v>
      </c>
      <c r="H24" s="349" t="s">
        <v>258</v>
      </c>
      <c r="I24" s="349" t="s">
        <v>258</v>
      </c>
      <c r="J24" s="349" t="s">
        <v>258</v>
      </c>
      <c r="K24" s="350" t="s">
        <v>258</v>
      </c>
      <c r="L24" s="350">
        <v>92.87</v>
      </c>
      <c r="M24" s="351" t="s">
        <v>258</v>
      </c>
      <c r="N24" s="352">
        <v>92.63</v>
      </c>
      <c r="O24" s="353"/>
      <c r="P24" s="354"/>
      <c r="Q24" s="355"/>
    </row>
    <row r="25" spans="1:17" s="356" customFormat="1" ht="20.100000000000001" customHeight="1" x14ac:dyDescent="0.25">
      <c r="A25" s="317"/>
      <c r="B25" s="357"/>
      <c r="C25" s="348" t="s">
        <v>193</v>
      </c>
      <c r="D25" s="348" t="s">
        <v>266</v>
      </c>
      <c r="E25" s="348" t="s">
        <v>256</v>
      </c>
      <c r="F25" s="348" t="s">
        <v>262</v>
      </c>
      <c r="G25" s="349">
        <v>125.72</v>
      </c>
      <c r="H25" s="349">
        <v>130.78</v>
      </c>
      <c r="I25" s="349">
        <v>68.88</v>
      </c>
      <c r="J25" s="349">
        <v>117.92</v>
      </c>
      <c r="K25" s="350">
        <v>87.67</v>
      </c>
      <c r="L25" s="350">
        <v>133.66</v>
      </c>
      <c r="M25" s="351">
        <v>107.51</v>
      </c>
      <c r="N25" s="352">
        <v>106.92</v>
      </c>
      <c r="O25" s="354"/>
      <c r="P25" s="354"/>
      <c r="Q25" s="355"/>
    </row>
    <row r="26" spans="1:17" s="356" customFormat="1" ht="20.100000000000001" customHeight="1" x14ac:dyDescent="0.25">
      <c r="A26" s="317"/>
      <c r="B26" s="347" t="s">
        <v>267</v>
      </c>
      <c r="C26" s="348" t="s">
        <v>254</v>
      </c>
      <c r="D26" s="348" t="s">
        <v>268</v>
      </c>
      <c r="E26" s="348" t="s">
        <v>256</v>
      </c>
      <c r="F26" s="348" t="s">
        <v>269</v>
      </c>
      <c r="G26" s="349">
        <v>36.31</v>
      </c>
      <c r="H26" s="349">
        <v>36.31</v>
      </c>
      <c r="I26" s="349">
        <v>36.31</v>
      </c>
      <c r="J26" s="349">
        <v>36.31</v>
      </c>
      <c r="K26" s="350">
        <v>36.31</v>
      </c>
      <c r="L26" s="350" t="s">
        <v>258</v>
      </c>
      <c r="M26" s="351" t="s">
        <v>258</v>
      </c>
      <c r="N26" s="352">
        <v>36.31</v>
      </c>
      <c r="O26" s="353"/>
      <c r="P26" s="354"/>
      <c r="Q26" s="355"/>
    </row>
    <row r="27" spans="1:17" s="356" customFormat="1" ht="20.100000000000001" customHeight="1" x14ac:dyDescent="0.25">
      <c r="A27" s="317"/>
      <c r="B27" s="347"/>
      <c r="C27" s="348" t="s">
        <v>260</v>
      </c>
      <c r="D27" s="348" t="s">
        <v>268</v>
      </c>
      <c r="E27" s="348" t="s">
        <v>256</v>
      </c>
      <c r="F27" s="348" t="s">
        <v>269</v>
      </c>
      <c r="G27" s="349">
        <v>51.77</v>
      </c>
      <c r="H27" s="349">
        <v>50.43</v>
      </c>
      <c r="I27" s="349">
        <v>51.65</v>
      </c>
      <c r="J27" s="349">
        <v>50.86</v>
      </c>
      <c r="K27" s="350">
        <v>51.2</v>
      </c>
      <c r="L27" s="350">
        <v>49.74</v>
      </c>
      <c r="M27" s="351" t="s">
        <v>258</v>
      </c>
      <c r="N27" s="352">
        <v>50.93</v>
      </c>
      <c r="O27" s="353"/>
      <c r="P27" s="354"/>
      <c r="Q27" s="355"/>
    </row>
    <row r="28" spans="1:17" s="356" customFormat="1" ht="20.100000000000001" customHeight="1" x14ac:dyDescent="0.25">
      <c r="A28" s="317"/>
      <c r="B28" s="347"/>
      <c r="C28" s="348" t="s">
        <v>193</v>
      </c>
      <c r="D28" s="348" t="s">
        <v>268</v>
      </c>
      <c r="E28" s="348" t="s">
        <v>256</v>
      </c>
      <c r="F28" s="348" t="s">
        <v>269</v>
      </c>
      <c r="G28" s="349">
        <v>42.79</v>
      </c>
      <c r="H28" s="349">
        <v>41.23</v>
      </c>
      <c r="I28" s="349">
        <v>41.28</v>
      </c>
      <c r="J28" s="349">
        <v>48.24</v>
      </c>
      <c r="K28" s="350">
        <v>41.82</v>
      </c>
      <c r="L28" s="350">
        <v>41.9</v>
      </c>
      <c r="M28" s="351">
        <v>71.900000000000006</v>
      </c>
      <c r="N28" s="352">
        <v>44.49</v>
      </c>
      <c r="O28" s="353"/>
      <c r="P28" s="354"/>
      <c r="Q28" s="355"/>
    </row>
    <row r="29" spans="1:17" s="356" customFormat="1" ht="20.100000000000001" customHeight="1" x14ac:dyDescent="0.25">
      <c r="A29" s="317"/>
      <c r="B29" s="347"/>
      <c r="C29" s="348" t="s">
        <v>260</v>
      </c>
      <c r="D29" s="348" t="s">
        <v>270</v>
      </c>
      <c r="E29" s="348" t="s">
        <v>256</v>
      </c>
      <c r="F29" s="348" t="s">
        <v>269</v>
      </c>
      <c r="G29" s="349">
        <v>62.5</v>
      </c>
      <c r="H29" s="349">
        <v>76.75</v>
      </c>
      <c r="I29" s="349">
        <v>62.5</v>
      </c>
      <c r="J29" s="349">
        <v>62.5</v>
      </c>
      <c r="K29" s="350">
        <v>62.5</v>
      </c>
      <c r="L29" s="350">
        <v>79.900000000000006</v>
      </c>
      <c r="M29" s="351" t="s">
        <v>258</v>
      </c>
      <c r="N29" s="352">
        <v>71.83</v>
      </c>
      <c r="O29" s="353"/>
      <c r="P29" s="354"/>
      <c r="Q29" s="355"/>
    </row>
    <row r="30" spans="1:17" s="356" customFormat="1" ht="20.100000000000001" customHeight="1" x14ac:dyDescent="0.25">
      <c r="A30" s="317"/>
      <c r="B30" s="347"/>
      <c r="C30" s="348" t="s">
        <v>260</v>
      </c>
      <c r="D30" s="348" t="s">
        <v>271</v>
      </c>
      <c r="E30" s="348" t="s">
        <v>256</v>
      </c>
      <c r="F30" s="348" t="s">
        <v>269</v>
      </c>
      <c r="G30" s="349">
        <v>66.040000000000006</v>
      </c>
      <c r="H30" s="349">
        <v>54.37</v>
      </c>
      <c r="I30" s="349">
        <v>52.31</v>
      </c>
      <c r="J30" s="349">
        <v>54.41</v>
      </c>
      <c r="K30" s="350">
        <v>55.86</v>
      </c>
      <c r="L30" s="350">
        <v>57.01</v>
      </c>
      <c r="M30" s="351" t="s">
        <v>258</v>
      </c>
      <c r="N30" s="352">
        <v>57.4</v>
      </c>
      <c r="O30" s="353"/>
      <c r="P30" s="354"/>
      <c r="Q30" s="355"/>
    </row>
    <row r="31" spans="1:17" s="356" customFormat="1" ht="20.100000000000001" customHeight="1" thickBot="1" x14ac:dyDescent="0.3">
      <c r="A31" s="317"/>
      <c r="B31" s="358"/>
      <c r="C31" s="359" t="s">
        <v>193</v>
      </c>
      <c r="D31" s="359" t="s">
        <v>271</v>
      </c>
      <c r="E31" s="359" t="s">
        <v>256</v>
      </c>
      <c r="F31" s="359" t="s">
        <v>269</v>
      </c>
      <c r="G31" s="360">
        <v>57.54</v>
      </c>
      <c r="H31" s="360">
        <v>67.16</v>
      </c>
      <c r="I31" s="360">
        <v>49.7</v>
      </c>
      <c r="J31" s="360">
        <v>50.34</v>
      </c>
      <c r="K31" s="360">
        <v>61.04</v>
      </c>
      <c r="L31" s="360">
        <v>72.680000000000007</v>
      </c>
      <c r="M31" s="361">
        <v>50.52</v>
      </c>
      <c r="N31" s="362">
        <v>57.34</v>
      </c>
      <c r="O31" s="354"/>
      <c r="P31" s="354"/>
      <c r="Q31" s="355"/>
    </row>
    <row r="32" spans="1:17" s="368" customFormat="1" ht="18.75" customHeight="1" x14ac:dyDescent="0.4">
      <c r="A32" s="363"/>
      <c r="B32" s="364"/>
      <c r="C32" s="365"/>
      <c r="D32" s="364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6"/>
      <c r="P32" s="367"/>
      <c r="Q32" s="366"/>
    </row>
    <row r="33" spans="1:17" ht="15" customHeight="1" x14ac:dyDescent="0.3">
      <c r="B33" s="684" t="s">
        <v>272</v>
      </c>
      <c r="C33" s="684"/>
      <c r="D33" s="684"/>
      <c r="E33" s="684"/>
      <c r="F33" s="684"/>
      <c r="G33" s="684"/>
      <c r="H33" s="684"/>
      <c r="I33" s="684"/>
      <c r="J33" s="684"/>
      <c r="K33" s="684"/>
      <c r="L33" s="684"/>
      <c r="M33" s="684"/>
      <c r="N33" s="684"/>
      <c r="O33" s="330"/>
      <c r="Q33" s="366"/>
    </row>
    <row r="34" spans="1:17" ht="4.5" customHeight="1" thickBot="1" x14ac:dyDescent="0.35">
      <c r="B34" s="327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70"/>
      <c r="Q34" s="366"/>
    </row>
    <row r="35" spans="1:17" ht="27" customHeight="1" x14ac:dyDescent="0.3">
      <c r="B35" s="331" t="s">
        <v>142</v>
      </c>
      <c r="C35" s="332" t="s">
        <v>245</v>
      </c>
      <c r="D35" s="333" t="s">
        <v>246</v>
      </c>
      <c r="E35" s="332" t="s">
        <v>247</v>
      </c>
      <c r="F35" s="333" t="s">
        <v>248</v>
      </c>
      <c r="G35" s="371" t="s">
        <v>249</v>
      </c>
      <c r="H35" s="337"/>
      <c r="I35" s="372"/>
      <c r="J35" s="337" t="s">
        <v>250</v>
      </c>
      <c r="K35" s="337"/>
      <c r="L35" s="337"/>
      <c r="M35" s="337"/>
      <c r="N35" s="338"/>
      <c r="O35" s="339"/>
      <c r="Q35" s="366"/>
    </row>
    <row r="36" spans="1:17" ht="19.7" customHeight="1" x14ac:dyDescent="0.3">
      <c r="B36" s="340"/>
      <c r="C36" s="341"/>
      <c r="D36" s="342" t="s">
        <v>251</v>
      </c>
      <c r="E36" s="341"/>
      <c r="F36" s="342" t="s">
        <v>273</v>
      </c>
      <c r="G36" s="343">
        <v>43549</v>
      </c>
      <c r="H36" s="343">
        <v>43550</v>
      </c>
      <c r="I36" s="343">
        <v>43551</v>
      </c>
      <c r="J36" s="343">
        <v>43552</v>
      </c>
      <c r="K36" s="343">
        <v>43553</v>
      </c>
      <c r="L36" s="343">
        <v>43554</v>
      </c>
      <c r="M36" s="373">
        <v>43555</v>
      </c>
      <c r="N36" s="374" t="s">
        <v>252</v>
      </c>
      <c r="O36" s="346"/>
      <c r="Q36" s="366"/>
    </row>
    <row r="37" spans="1:17" s="356" customFormat="1" ht="20.100000000000001" customHeight="1" x14ac:dyDescent="0.25">
      <c r="A37" s="317"/>
      <c r="B37" s="375" t="s">
        <v>274</v>
      </c>
      <c r="C37" s="376" t="s">
        <v>190</v>
      </c>
      <c r="D37" s="376" t="s">
        <v>275</v>
      </c>
      <c r="E37" s="376" t="s">
        <v>256</v>
      </c>
      <c r="F37" s="376" t="s">
        <v>276</v>
      </c>
      <c r="G37" s="377">
        <v>110.33</v>
      </c>
      <c r="H37" s="377">
        <v>110.33</v>
      </c>
      <c r="I37" s="377">
        <v>110.33</v>
      </c>
      <c r="J37" s="377">
        <v>110.33</v>
      </c>
      <c r="K37" s="378">
        <v>110.33</v>
      </c>
      <c r="L37" s="378" t="s">
        <v>258</v>
      </c>
      <c r="M37" s="379" t="s">
        <v>258</v>
      </c>
      <c r="N37" s="380">
        <v>110.33</v>
      </c>
      <c r="O37" s="353"/>
      <c r="P37" s="354"/>
      <c r="Q37" s="355"/>
    </row>
    <row r="38" spans="1:17" s="356" customFormat="1" ht="20.100000000000001" customHeight="1" x14ac:dyDescent="0.25">
      <c r="A38" s="317"/>
      <c r="B38" s="375"/>
      <c r="C38" s="376" t="s">
        <v>169</v>
      </c>
      <c r="D38" s="376" t="s">
        <v>275</v>
      </c>
      <c r="E38" s="376" t="s">
        <v>256</v>
      </c>
      <c r="F38" s="376" t="s">
        <v>276</v>
      </c>
      <c r="G38" s="377">
        <v>83.73</v>
      </c>
      <c r="H38" s="377">
        <v>83.73</v>
      </c>
      <c r="I38" s="377">
        <v>83.73</v>
      </c>
      <c r="J38" s="377" t="s">
        <v>258</v>
      </c>
      <c r="K38" s="378" t="s">
        <v>258</v>
      </c>
      <c r="L38" s="378" t="s">
        <v>258</v>
      </c>
      <c r="M38" s="379" t="s">
        <v>258</v>
      </c>
      <c r="N38" s="380">
        <v>83.73</v>
      </c>
      <c r="O38" s="353"/>
      <c r="P38" s="354"/>
      <c r="Q38" s="355"/>
    </row>
    <row r="39" spans="1:17" s="356" customFormat="1" ht="20.100000000000001" customHeight="1" x14ac:dyDescent="0.25">
      <c r="A39" s="317"/>
      <c r="B39" s="375"/>
      <c r="C39" s="376" t="s">
        <v>190</v>
      </c>
      <c r="D39" s="376" t="s">
        <v>277</v>
      </c>
      <c r="E39" s="376" t="s">
        <v>256</v>
      </c>
      <c r="F39" s="376" t="s">
        <v>276</v>
      </c>
      <c r="G39" s="377">
        <v>98.95</v>
      </c>
      <c r="H39" s="377">
        <v>98.95</v>
      </c>
      <c r="I39" s="377">
        <v>98.95</v>
      </c>
      <c r="J39" s="377">
        <v>98.95</v>
      </c>
      <c r="K39" s="378">
        <v>98.95</v>
      </c>
      <c r="L39" s="378" t="s">
        <v>258</v>
      </c>
      <c r="M39" s="379" t="s">
        <v>258</v>
      </c>
      <c r="N39" s="380">
        <v>98.95</v>
      </c>
      <c r="O39" s="353"/>
      <c r="P39" s="354"/>
      <c r="Q39" s="355"/>
    </row>
    <row r="40" spans="1:17" s="356" customFormat="1" ht="20.100000000000001" customHeight="1" x14ac:dyDescent="0.25">
      <c r="A40" s="317"/>
      <c r="B40" s="375"/>
      <c r="C40" s="376" t="s">
        <v>156</v>
      </c>
      <c r="D40" s="376" t="s">
        <v>277</v>
      </c>
      <c r="E40" s="376" t="s">
        <v>256</v>
      </c>
      <c r="F40" s="376" t="s">
        <v>276</v>
      </c>
      <c r="G40" s="377">
        <v>56.87</v>
      </c>
      <c r="H40" s="377">
        <v>58.31</v>
      </c>
      <c r="I40" s="377">
        <v>60.54</v>
      </c>
      <c r="J40" s="377">
        <v>60.18</v>
      </c>
      <c r="K40" s="378">
        <v>59.45</v>
      </c>
      <c r="L40" s="378" t="s">
        <v>258</v>
      </c>
      <c r="M40" s="379" t="s">
        <v>258</v>
      </c>
      <c r="N40" s="380">
        <v>59.11</v>
      </c>
      <c r="O40" s="353"/>
      <c r="P40" s="354"/>
      <c r="Q40" s="355"/>
    </row>
    <row r="41" spans="1:17" s="356" customFormat="1" ht="20.100000000000001" customHeight="1" x14ac:dyDescent="0.25">
      <c r="A41" s="317"/>
      <c r="B41" s="375"/>
      <c r="C41" s="376" t="s">
        <v>169</v>
      </c>
      <c r="D41" s="376" t="s">
        <v>277</v>
      </c>
      <c r="E41" s="376" t="s">
        <v>256</v>
      </c>
      <c r="F41" s="376" t="s">
        <v>276</v>
      </c>
      <c r="G41" s="377">
        <v>82.06</v>
      </c>
      <c r="H41" s="377">
        <v>82.36</v>
      </c>
      <c r="I41" s="377">
        <v>78.52</v>
      </c>
      <c r="J41" s="377">
        <v>91.68</v>
      </c>
      <c r="K41" s="378" t="s">
        <v>258</v>
      </c>
      <c r="L41" s="378" t="s">
        <v>258</v>
      </c>
      <c r="M41" s="379" t="s">
        <v>258</v>
      </c>
      <c r="N41" s="380">
        <v>81.16</v>
      </c>
      <c r="O41" s="353"/>
      <c r="P41" s="354"/>
      <c r="Q41" s="355"/>
    </row>
    <row r="42" spans="1:17" s="356" customFormat="1" ht="20.100000000000001" customHeight="1" x14ac:dyDescent="0.25">
      <c r="A42" s="317"/>
      <c r="B42" s="375"/>
      <c r="C42" s="376" t="s">
        <v>190</v>
      </c>
      <c r="D42" s="376" t="s">
        <v>278</v>
      </c>
      <c r="E42" s="376" t="s">
        <v>256</v>
      </c>
      <c r="F42" s="376" t="s">
        <v>276</v>
      </c>
      <c r="G42" s="377">
        <v>72.98</v>
      </c>
      <c r="H42" s="377">
        <v>72.98</v>
      </c>
      <c r="I42" s="377">
        <v>72.98</v>
      </c>
      <c r="J42" s="377">
        <v>72.98</v>
      </c>
      <c r="K42" s="378">
        <v>72.98</v>
      </c>
      <c r="L42" s="378" t="s">
        <v>258</v>
      </c>
      <c r="M42" s="379" t="s">
        <v>258</v>
      </c>
      <c r="N42" s="380">
        <v>72.98</v>
      </c>
      <c r="O42" s="353"/>
      <c r="P42" s="354"/>
      <c r="Q42" s="355"/>
    </row>
    <row r="43" spans="1:17" s="356" customFormat="1" ht="20.100000000000001" customHeight="1" x14ac:dyDescent="0.25">
      <c r="A43" s="317"/>
      <c r="B43" s="375"/>
      <c r="C43" s="376" t="s">
        <v>156</v>
      </c>
      <c r="D43" s="376" t="s">
        <v>278</v>
      </c>
      <c r="E43" s="376" t="s">
        <v>256</v>
      </c>
      <c r="F43" s="376" t="s">
        <v>276</v>
      </c>
      <c r="G43" s="377">
        <v>46.5</v>
      </c>
      <c r="H43" s="377">
        <v>46.5</v>
      </c>
      <c r="I43" s="377">
        <v>46.5</v>
      </c>
      <c r="J43" s="377">
        <v>46.5</v>
      </c>
      <c r="K43" s="378">
        <v>46.5</v>
      </c>
      <c r="L43" s="378" t="s">
        <v>258</v>
      </c>
      <c r="M43" s="379" t="s">
        <v>258</v>
      </c>
      <c r="N43" s="380">
        <v>46.5</v>
      </c>
      <c r="O43" s="353"/>
      <c r="P43" s="354"/>
      <c r="Q43" s="355"/>
    </row>
    <row r="44" spans="1:17" s="356" customFormat="1" ht="20.100000000000001" customHeight="1" x14ac:dyDescent="0.25">
      <c r="A44" s="317"/>
      <c r="B44" s="375"/>
      <c r="C44" s="376" t="s">
        <v>156</v>
      </c>
      <c r="D44" s="376" t="s">
        <v>279</v>
      </c>
      <c r="E44" s="376" t="s">
        <v>256</v>
      </c>
      <c r="F44" s="376" t="s">
        <v>276</v>
      </c>
      <c r="G44" s="377">
        <v>54.5</v>
      </c>
      <c r="H44" s="377">
        <v>53.7</v>
      </c>
      <c r="I44" s="377">
        <v>54.5</v>
      </c>
      <c r="J44" s="377">
        <v>54.5</v>
      </c>
      <c r="K44" s="378">
        <v>54.66</v>
      </c>
      <c r="L44" s="378" t="s">
        <v>258</v>
      </c>
      <c r="M44" s="379" t="s">
        <v>258</v>
      </c>
      <c r="N44" s="380">
        <v>54.39</v>
      </c>
      <c r="O44" s="353"/>
      <c r="P44" s="354"/>
      <c r="Q44" s="355"/>
    </row>
    <row r="45" spans="1:17" s="356" customFormat="1" ht="20.100000000000001" customHeight="1" x14ac:dyDescent="0.25">
      <c r="A45" s="317"/>
      <c r="B45" s="375"/>
      <c r="C45" s="376" t="s">
        <v>169</v>
      </c>
      <c r="D45" s="376" t="s">
        <v>279</v>
      </c>
      <c r="E45" s="376" t="s">
        <v>256</v>
      </c>
      <c r="F45" s="376" t="s">
        <v>276</v>
      </c>
      <c r="G45" s="377">
        <v>115.68</v>
      </c>
      <c r="H45" s="377">
        <v>128.61000000000001</v>
      </c>
      <c r="I45" s="377">
        <v>85.25</v>
      </c>
      <c r="J45" s="377" t="s">
        <v>258</v>
      </c>
      <c r="K45" s="378" t="s">
        <v>258</v>
      </c>
      <c r="L45" s="378" t="s">
        <v>258</v>
      </c>
      <c r="M45" s="379" t="s">
        <v>258</v>
      </c>
      <c r="N45" s="380">
        <v>106.56</v>
      </c>
      <c r="O45" s="353"/>
      <c r="P45" s="354"/>
      <c r="Q45" s="355"/>
    </row>
    <row r="46" spans="1:17" s="387" customFormat="1" ht="20.100000000000001" customHeight="1" x14ac:dyDescent="0.25">
      <c r="A46" s="381"/>
      <c r="B46" s="382"/>
      <c r="C46" s="383" t="s">
        <v>190</v>
      </c>
      <c r="D46" s="383" t="s">
        <v>280</v>
      </c>
      <c r="E46" s="383" t="s">
        <v>256</v>
      </c>
      <c r="F46" s="383" t="s">
        <v>276</v>
      </c>
      <c r="G46" s="384">
        <v>95.93</v>
      </c>
      <c r="H46" s="384">
        <v>95.93</v>
      </c>
      <c r="I46" s="384">
        <v>95.93</v>
      </c>
      <c r="J46" s="384">
        <v>95.93</v>
      </c>
      <c r="K46" s="384">
        <v>95.93</v>
      </c>
      <c r="L46" s="384" t="s">
        <v>258</v>
      </c>
      <c r="M46" s="385" t="s">
        <v>258</v>
      </c>
      <c r="N46" s="380">
        <v>95.93</v>
      </c>
      <c r="O46" s="386"/>
      <c r="P46" s="354"/>
      <c r="Q46" s="355"/>
    </row>
    <row r="47" spans="1:17" s="356" customFormat="1" ht="20.100000000000001" customHeight="1" x14ac:dyDescent="0.25">
      <c r="A47" s="317"/>
      <c r="B47" s="375"/>
      <c r="C47" s="376" t="s">
        <v>190</v>
      </c>
      <c r="D47" s="376" t="s">
        <v>281</v>
      </c>
      <c r="E47" s="376" t="s">
        <v>256</v>
      </c>
      <c r="F47" s="376" t="s">
        <v>276</v>
      </c>
      <c r="G47" s="377">
        <v>94.56</v>
      </c>
      <c r="H47" s="377">
        <v>94.56</v>
      </c>
      <c r="I47" s="377">
        <v>94.56</v>
      </c>
      <c r="J47" s="377">
        <v>94.56</v>
      </c>
      <c r="K47" s="378">
        <v>94.56</v>
      </c>
      <c r="L47" s="378" t="s">
        <v>258</v>
      </c>
      <c r="M47" s="379" t="s">
        <v>258</v>
      </c>
      <c r="N47" s="380">
        <v>94.56</v>
      </c>
      <c r="O47" s="353"/>
      <c r="P47" s="354"/>
      <c r="Q47" s="355"/>
    </row>
    <row r="48" spans="1:17" s="356" customFormat="1" ht="20.100000000000001" customHeight="1" x14ac:dyDescent="0.25">
      <c r="A48" s="317"/>
      <c r="B48" s="388"/>
      <c r="C48" s="376" t="s">
        <v>156</v>
      </c>
      <c r="D48" s="376" t="s">
        <v>281</v>
      </c>
      <c r="E48" s="376" t="s">
        <v>256</v>
      </c>
      <c r="F48" s="376" t="s">
        <v>276</v>
      </c>
      <c r="G48" s="377">
        <v>64.5</v>
      </c>
      <c r="H48" s="377">
        <v>64.5</v>
      </c>
      <c r="I48" s="377">
        <v>64.5</v>
      </c>
      <c r="J48" s="377">
        <v>64.5</v>
      </c>
      <c r="K48" s="378">
        <v>64.5</v>
      </c>
      <c r="L48" s="378" t="s">
        <v>258</v>
      </c>
      <c r="M48" s="379" t="s">
        <v>258</v>
      </c>
      <c r="N48" s="380">
        <v>64.5</v>
      </c>
      <c r="O48" s="354"/>
      <c r="P48" s="354"/>
      <c r="Q48" s="355"/>
    </row>
    <row r="49" spans="1:17" s="356" customFormat="1" ht="20.100000000000001" customHeight="1" x14ac:dyDescent="0.25">
      <c r="A49" s="317"/>
      <c r="B49" s="375" t="s">
        <v>282</v>
      </c>
      <c r="C49" s="376" t="s">
        <v>156</v>
      </c>
      <c r="D49" s="376" t="s">
        <v>283</v>
      </c>
      <c r="E49" s="376" t="s">
        <v>256</v>
      </c>
      <c r="F49" s="376" t="s">
        <v>284</v>
      </c>
      <c r="G49" s="377">
        <v>64.38</v>
      </c>
      <c r="H49" s="377">
        <v>66.36</v>
      </c>
      <c r="I49" s="377">
        <v>64.959999999999994</v>
      </c>
      <c r="J49" s="377">
        <v>68.3</v>
      </c>
      <c r="K49" s="378">
        <v>64.709999999999994</v>
      </c>
      <c r="L49" s="378" t="s">
        <v>258</v>
      </c>
      <c r="M49" s="379" t="s">
        <v>258</v>
      </c>
      <c r="N49" s="380">
        <v>65.92</v>
      </c>
      <c r="O49" s="353"/>
      <c r="P49" s="354"/>
      <c r="Q49" s="355"/>
    </row>
    <row r="50" spans="1:17" s="356" customFormat="1" ht="20.100000000000001" customHeight="1" x14ac:dyDescent="0.25">
      <c r="A50" s="317"/>
      <c r="B50" s="375"/>
      <c r="C50" s="376" t="s">
        <v>169</v>
      </c>
      <c r="D50" s="376" t="s">
        <v>283</v>
      </c>
      <c r="E50" s="376" t="s">
        <v>256</v>
      </c>
      <c r="F50" s="376" t="s">
        <v>284</v>
      </c>
      <c r="G50" s="377" t="s">
        <v>258</v>
      </c>
      <c r="H50" s="377">
        <v>75.33</v>
      </c>
      <c r="I50" s="377">
        <v>74.53</v>
      </c>
      <c r="J50" s="377" t="s">
        <v>258</v>
      </c>
      <c r="K50" s="378" t="s">
        <v>258</v>
      </c>
      <c r="L50" s="378" t="s">
        <v>258</v>
      </c>
      <c r="M50" s="379" t="s">
        <v>258</v>
      </c>
      <c r="N50" s="380">
        <v>74.78</v>
      </c>
      <c r="O50" s="353"/>
      <c r="P50" s="354"/>
      <c r="Q50" s="355"/>
    </row>
    <row r="51" spans="1:17" s="356" customFormat="1" ht="20.100000000000001" customHeight="1" x14ac:dyDescent="0.25">
      <c r="A51" s="317"/>
      <c r="B51" s="375"/>
      <c r="C51" s="376" t="s">
        <v>156</v>
      </c>
      <c r="D51" s="376" t="s">
        <v>285</v>
      </c>
      <c r="E51" s="376" t="s">
        <v>256</v>
      </c>
      <c r="F51" s="376" t="s">
        <v>286</v>
      </c>
      <c r="G51" s="377" t="s">
        <v>258</v>
      </c>
      <c r="H51" s="377">
        <v>70</v>
      </c>
      <c r="I51" s="377">
        <v>68</v>
      </c>
      <c r="J51" s="377">
        <v>76</v>
      </c>
      <c r="K51" s="378">
        <v>76</v>
      </c>
      <c r="L51" s="378" t="s">
        <v>258</v>
      </c>
      <c r="M51" s="379" t="s">
        <v>258</v>
      </c>
      <c r="N51" s="380">
        <v>72.5</v>
      </c>
      <c r="O51" s="353"/>
      <c r="P51" s="354"/>
      <c r="Q51" s="355"/>
    </row>
    <row r="52" spans="1:17" s="356" customFormat="1" ht="20.100000000000001" customHeight="1" x14ac:dyDescent="0.25">
      <c r="A52" s="317"/>
      <c r="B52" s="375"/>
      <c r="C52" s="376" t="s">
        <v>287</v>
      </c>
      <c r="D52" s="376" t="s">
        <v>288</v>
      </c>
      <c r="E52" s="376" t="s">
        <v>256</v>
      </c>
      <c r="F52" s="376" t="s">
        <v>289</v>
      </c>
      <c r="G52" s="377">
        <v>73</v>
      </c>
      <c r="H52" s="377">
        <v>73</v>
      </c>
      <c r="I52" s="377">
        <v>73</v>
      </c>
      <c r="J52" s="377">
        <v>73</v>
      </c>
      <c r="K52" s="378">
        <v>73</v>
      </c>
      <c r="L52" s="378" t="s">
        <v>258</v>
      </c>
      <c r="M52" s="379" t="s">
        <v>258</v>
      </c>
      <c r="N52" s="380">
        <v>73</v>
      </c>
      <c r="O52" s="353"/>
      <c r="P52" s="354"/>
      <c r="Q52" s="355"/>
    </row>
    <row r="53" spans="1:17" s="356" customFormat="1" ht="20.100000000000001" customHeight="1" x14ac:dyDescent="0.25">
      <c r="A53" s="317"/>
      <c r="B53" s="375"/>
      <c r="C53" s="376" t="s">
        <v>156</v>
      </c>
      <c r="D53" s="376" t="s">
        <v>288</v>
      </c>
      <c r="E53" s="376" t="s">
        <v>256</v>
      </c>
      <c r="F53" s="376" t="s">
        <v>289</v>
      </c>
      <c r="G53" s="377">
        <v>68.290000000000006</v>
      </c>
      <c r="H53" s="377">
        <v>72.84</v>
      </c>
      <c r="I53" s="377">
        <v>74.86</v>
      </c>
      <c r="J53" s="377">
        <v>72.12</v>
      </c>
      <c r="K53" s="378">
        <v>74.709999999999994</v>
      </c>
      <c r="L53" s="378" t="s">
        <v>258</v>
      </c>
      <c r="M53" s="379" t="s">
        <v>258</v>
      </c>
      <c r="N53" s="380">
        <v>72.650000000000006</v>
      </c>
      <c r="O53" s="353"/>
      <c r="P53" s="354"/>
      <c r="Q53" s="355"/>
    </row>
    <row r="54" spans="1:17" s="356" customFormat="1" ht="20.100000000000001" customHeight="1" thickBot="1" x14ac:dyDescent="0.3">
      <c r="A54" s="317"/>
      <c r="B54" s="389"/>
      <c r="C54" s="390" t="s">
        <v>169</v>
      </c>
      <c r="D54" s="390" t="s">
        <v>288</v>
      </c>
      <c r="E54" s="390" t="s">
        <v>256</v>
      </c>
      <c r="F54" s="390" t="s">
        <v>289</v>
      </c>
      <c r="G54" s="391">
        <v>71.64</v>
      </c>
      <c r="H54" s="391">
        <v>69.25</v>
      </c>
      <c r="I54" s="391">
        <v>74.44</v>
      </c>
      <c r="J54" s="391">
        <v>69.44</v>
      </c>
      <c r="K54" s="391" t="s">
        <v>258</v>
      </c>
      <c r="L54" s="391" t="s">
        <v>258</v>
      </c>
      <c r="M54" s="392" t="s">
        <v>258</v>
      </c>
      <c r="N54" s="393">
        <v>71.53</v>
      </c>
      <c r="O54" s="354"/>
      <c r="P54" s="354"/>
      <c r="Q54" s="355"/>
    </row>
    <row r="55" spans="1:17" ht="15.6" customHeight="1" x14ac:dyDescent="0.3">
      <c r="B55" s="364"/>
      <c r="C55" s="365"/>
      <c r="D55" s="364"/>
      <c r="E55" s="365"/>
      <c r="F55" s="365"/>
      <c r="G55" s="365"/>
      <c r="H55" s="365"/>
      <c r="I55" s="365"/>
      <c r="J55" s="365"/>
      <c r="K55" s="365"/>
      <c r="L55" s="365"/>
      <c r="M55" s="394"/>
      <c r="N55" s="395"/>
      <c r="O55" s="396"/>
      <c r="Q55" s="366"/>
    </row>
    <row r="56" spans="1:17" ht="15" customHeight="1" x14ac:dyDescent="0.3">
      <c r="B56" s="684" t="s">
        <v>290</v>
      </c>
      <c r="C56" s="684"/>
      <c r="D56" s="684"/>
      <c r="E56" s="684"/>
      <c r="F56" s="684"/>
      <c r="G56" s="684"/>
      <c r="H56" s="684"/>
      <c r="I56" s="684"/>
      <c r="J56" s="684"/>
      <c r="K56" s="684"/>
      <c r="L56" s="684"/>
      <c r="M56" s="684"/>
      <c r="N56" s="684"/>
      <c r="O56" s="330"/>
      <c r="Q56" s="366"/>
    </row>
    <row r="57" spans="1:17" ht="4.5" customHeight="1" thickBot="1" x14ac:dyDescent="0.35">
      <c r="B57" s="327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70"/>
      <c r="Q57" s="366"/>
    </row>
    <row r="58" spans="1:17" ht="27" customHeight="1" x14ac:dyDescent="0.3">
      <c r="B58" s="331" t="s">
        <v>142</v>
      </c>
      <c r="C58" s="332" t="s">
        <v>245</v>
      </c>
      <c r="D58" s="333" t="s">
        <v>246</v>
      </c>
      <c r="E58" s="332" t="s">
        <v>247</v>
      </c>
      <c r="F58" s="333" t="s">
        <v>248</v>
      </c>
      <c r="G58" s="371" t="s">
        <v>249</v>
      </c>
      <c r="H58" s="337"/>
      <c r="I58" s="372"/>
      <c r="J58" s="337" t="s">
        <v>250</v>
      </c>
      <c r="K58" s="337"/>
      <c r="L58" s="337"/>
      <c r="M58" s="337"/>
      <c r="N58" s="338"/>
      <c r="O58" s="339"/>
      <c r="Q58" s="366"/>
    </row>
    <row r="59" spans="1:17" ht="19.7" customHeight="1" x14ac:dyDescent="0.3">
      <c r="B59" s="340"/>
      <c r="C59" s="341"/>
      <c r="D59" s="342" t="s">
        <v>251</v>
      </c>
      <c r="E59" s="341"/>
      <c r="F59" s="342" t="s">
        <v>273</v>
      </c>
      <c r="G59" s="343">
        <v>43549</v>
      </c>
      <c r="H59" s="343">
        <v>43550</v>
      </c>
      <c r="I59" s="343">
        <v>43551</v>
      </c>
      <c r="J59" s="343">
        <v>43552</v>
      </c>
      <c r="K59" s="343">
        <v>43553</v>
      </c>
      <c r="L59" s="343">
        <v>43554</v>
      </c>
      <c r="M59" s="373">
        <v>43555</v>
      </c>
      <c r="N59" s="374" t="s">
        <v>252</v>
      </c>
      <c r="O59" s="346"/>
      <c r="Q59" s="366"/>
    </row>
    <row r="60" spans="1:17" s="356" customFormat="1" ht="20.100000000000001" customHeight="1" thickBot="1" x14ac:dyDescent="0.3">
      <c r="A60" s="317"/>
      <c r="B60" s="397" t="s">
        <v>291</v>
      </c>
      <c r="C60" s="398" t="s">
        <v>178</v>
      </c>
      <c r="D60" s="398" t="s">
        <v>292</v>
      </c>
      <c r="E60" s="398" t="s">
        <v>293</v>
      </c>
      <c r="F60" s="398" t="s">
        <v>293</v>
      </c>
      <c r="G60" s="399">
        <v>265</v>
      </c>
      <c r="H60" s="399">
        <v>265</v>
      </c>
      <c r="I60" s="399">
        <v>265</v>
      </c>
      <c r="J60" s="399">
        <v>265</v>
      </c>
      <c r="K60" s="400">
        <v>265</v>
      </c>
      <c r="L60" s="400">
        <v>265</v>
      </c>
      <c r="M60" s="401" t="s">
        <v>258</v>
      </c>
      <c r="N60" s="402">
        <v>265</v>
      </c>
      <c r="O60" s="353"/>
      <c r="P60" s="354"/>
      <c r="Q60" s="355"/>
    </row>
    <row r="61" spans="1:17" ht="15.6" customHeight="1" x14ac:dyDescent="0.3">
      <c r="B61" s="364"/>
      <c r="C61" s="365"/>
      <c r="D61" s="364"/>
      <c r="E61" s="365"/>
      <c r="F61" s="365"/>
      <c r="G61" s="365"/>
      <c r="H61" s="365"/>
      <c r="I61" s="365"/>
      <c r="J61" s="365"/>
      <c r="K61" s="365"/>
      <c r="L61" s="365"/>
      <c r="M61" s="394"/>
      <c r="N61" s="99" t="s">
        <v>56</v>
      </c>
      <c r="O61" s="396"/>
      <c r="Q61" s="366"/>
    </row>
    <row r="62" spans="1:17" ht="22.5" customHeight="1" x14ac:dyDescent="0.3">
      <c r="B62" s="403"/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4"/>
      <c r="Q62" s="366"/>
    </row>
    <row r="63" spans="1:17" ht="27.75" customHeight="1" x14ac:dyDescent="0.3">
      <c r="B63" s="405"/>
      <c r="C63" s="405"/>
      <c r="D63" s="405"/>
      <c r="E63" s="405"/>
      <c r="F63" s="405"/>
      <c r="G63" s="406"/>
      <c r="H63" s="405"/>
      <c r="I63" s="405"/>
      <c r="J63" s="405"/>
      <c r="K63" s="405"/>
      <c r="L63" s="405"/>
      <c r="M63" s="405"/>
      <c r="N63" s="405"/>
      <c r="O63" s="328"/>
      <c r="Q63" s="366"/>
    </row>
    <row r="64" spans="1:17" x14ac:dyDescent="0.25">
      <c r="M64" s="264"/>
    </row>
  </sheetData>
  <mergeCells count="8">
    <mergeCell ref="B33:N33"/>
    <mergeCell ref="B56:N56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407" customWidth="1"/>
    <col min="2" max="2" width="38.7109375" style="408" customWidth="1"/>
    <col min="3" max="3" width="12.7109375" style="408" customWidth="1"/>
    <col min="4" max="4" width="55.7109375" style="408" customWidth="1"/>
    <col min="5" max="5" width="7.7109375" style="408" customWidth="1"/>
    <col min="6" max="6" width="21.7109375" style="408" customWidth="1"/>
    <col min="7" max="7" width="60.7109375" style="408" customWidth="1"/>
    <col min="8" max="8" width="3.140625" style="319" customWidth="1"/>
    <col min="9" max="9" width="9.28515625" style="319" customWidth="1"/>
    <col min="10" max="10" width="10.5703125" style="319" bestFit="1" customWidth="1"/>
    <col min="11" max="11" width="12.5703125" style="319"/>
    <col min="12" max="13" width="14.7109375" style="319" bestFit="1" customWidth="1"/>
    <col min="14" max="14" width="12.85546875" style="319" bestFit="1" customWidth="1"/>
    <col min="15" max="16384" width="12.5703125" style="319"/>
  </cols>
  <sheetData>
    <row r="1" spans="1:10" ht="11.25" customHeight="1" x14ac:dyDescent="0.25"/>
    <row r="2" spans="1:10" x14ac:dyDescent="0.25">
      <c r="G2" s="322"/>
      <c r="H2" s="323"/>
    </row>
    <row r="3" spans="1:10" ht="8.25" customHeight="1" x14ac:dyDescent="0.25">
      <c r="H3" s="323"/>
    </row>
    <row r="4" spans="1:10" ht="0.75" customHeight="1" thickBot="1" x14ac:dyDescent="0.3">
      <c r="H4" s="323"/>
    </row>
    <row r="5" spans="1:10" ht="26.25" customHeight="1" thickBot="1" x14ac:dyDescent="0.3">
      <c r="B5" s="696" t="s">
        <v>294</v>
      </c>
      <c r="C5" s="697"/>
      <c r="D5" s="697"/>
      <c r="E5" s="697"/>
      <c r="F5" s="697"/>
      <c r="G5" s="698"/>
      <c r="H5" s="324"/>
    </row>
    <row r="6" spans="1:10" ht="15" customHeight="1" x14ac:dyDescent="0.25">
      <c r="B6" s="699"/>
      <c r="C6" s="699"/>
      <c r="D6" s="699"/>
      <c r="E6" s="699"/>
      <c r="F6" s="699"/>
      <c r="G6" s="699"/>
      <c r="H6" s="325"/>
    </row>
    <row r="7" spans="1:10" ht="33.6" customHeight="1" x14ac:dyDescent="0.25">
      <c r="B7" s="700" t="s">
        <v>295</v>
      </c>
      <c r="C7" s="700"/>
      <c r="D7" s="700"/>
      <c r="E7" s="700"/>
      <c r="F7" s="700"/>
      <c r="G7" s="700"/>
      <c r="H7" s="325"/>
    </row>
    <row r="8" spans="1:10" ht="27" customHeight="1" x14ac:dyDescent="0.25">
      <c r="B8" s="701" t="s">
        <v>296</v>
      </c>
      <c r="C8" s="702"/>
      <c r="D8" s="702"/>
      <c r="E8" s="702"/>
      <c r="F8" s="702"/>
      <c r="G8" s="702"/>
      <c r="H8" s="325"/>
    </row>
    <row r="9" spans="1:10" ht="9" customHeight="1" x14ac:dyDescent="0.25">
      <c r="B9" s="409"/>
      <c r="C9" s="410"/>
      <c r="D9" s="410"/>
      <c r="E9" s="410"/>
      <c r="F9" s="410"/>
      <c r="G9" s="410"/>
      <c r="H9" s="325"/>
    </row>
    <row r="10" spans="1:10" s="356" customFormat="1" ht="21" customHeight="1" x14ac:dyDescent="0.25">
      <c r="A10" s="407"/>
      <c r="B10" s="694" t="s">
        <v>244</v>
      </c>
      <c r="C10" s="694"/>
      <c r="D10" s="694"/>
      <c r="E10" s="694"/>
      <c r="F10" s="694"/>
      <c r="G10" s="694"/>
      <c r="H10" s="411"/>
    </row>
    <row r="11" spans="1:10" ht="3.75" customHeight="1" thickBot="1" x14ac:dyDescent="0.3">
      <c r="B11" s="412"/>
      <c r="C11" s="413"/>
      <c r="D11" s="413"/>
      <c r="E11" s="413"/>
      <c r="F11" s="413"/>
      <c r="G11" s="413"/>
      <c r="H11" s="370"/>
    </row>
    <row r="12" spans="1:10" ht="30" customHeight="1" x14ac:dyDescent="0.25">
      <c r="B12" s="331" t="s">
        <v>142</v>
      </c>
      <c r="C12" s="332" t="s">
        <v>245</v>
      </c>
      <c r="D12" s="333" t="s">
        <v>246</v>
      </c>
      <c r="E12" s="332" t="s">
        <v>247</v>
      </c>
      <c r="F12" s="333" t="s">
        <v>248</v>
      </c>
      <c r="G12" s="414" t="s">
        <v>297</v>
      </c>
      <c r="H12" s="339"/>
    </row>
    <row r="13" spans="1:10" ht="30" customHeight="1" x14ac:dyDescent="0.25">
      <c r="B13" s="340"/>
      <c r="C13" s="341"/>
      <c r="D13" s="415" t="s">
        <v>251</v>
      </c>
      <c r="E13" s="341"/>
      <c r="F13" s="342"/>
      <c r="G13" s="416" t="s">
        <v>298</v>
      </c>
      <c r="H13" s="346"/>
    </row>
    <row r="14" spans="1:10" s="356" customFormat="1" ht="30" customHeight="1" x14ac:dyDescent="0.25">
      <c r="A14" s="407"/>
      <c r="B14" s="417" t="s">
        <v>253</v>
      </c>
      <c r="C14" s="376" t="s">
        <v>299</v>
      </c>
      <c r="D14" s="376" t="s">
        <v>300</v>
      </c>
      <c r="E14" s="376" t="s">
        <v>256</v>
      </c>
      <c r="F14" s="418" t="s">
        <v>257</v>
      </c>
      <c r="G14" s="419">
        <v>87.86</v>
      </c>
      <c r="H14" s="354"/>
      <c r="I14" s="420"/>
      <c r="J14" s="421"/>
    </row>
    <row r="15" spans="1:10" s="356" customFormat="1" ht="30" customHeight="1" x14ac:dyDescent="0.25">
      <c r="A15" s="407"/>
      <c r="B15" s="417" t="s">
        <v>259</v>
      </c>
      <c r="C15" s="376" t="s">
        <v>299</v>
      </c>
      <c r="D15" s="376" t="s">
        <v>300</v>
      </c>
      <c r="E15" s="376" t="s">
        <v>256</v>
      </c>
      <c r="F15" s="418" t="s">
        <v>262</v>
      </c>
      <c r="G15" s="419">
        <v>105.93</v>
      </c>
      <c r="H15" s="354"/>
      <c r="I15" s="420"/>
      <c r="J15" s="421"/>
    </row>
    <row r="16" spans="1:10" s="356" customFormat="1" ht="30" customHeight="1" x14ac:dyDescent="0.25">
      <c r="A16" s="407"/>
      <c r="B16" s="422" t="s">
        <v>267</v>
      </c>
      <c r="C16" s="376" t="s">
        <v>299</v>
      </c>
      <c r="D16" s="376" t="s">
        <v>301</v>
      </c>
      <c r="E16" s="376" t="s">
        <v>256</v>
      </c>
      <c r="F16" s="418" t="s">
        <v>269</v>
      </c>
      <c r="G16" s="419">
        <v>42.32</v>
      </c>
      <c r="H16" s="354"/>
      <c r="I16" s="420"/>
      <c r="J16" s="421"/>
    </row>
    <row r="17" spans="1:14" s="356" customFormat="1" ht="30" customHeight="1" x14ac:dyDescent="0.25">
      <c r="A17" s="407"/>
      <c r="B17" s="375"/>
      <c r="C17" s="376" t="s">
        <v>299</v>
      </c>
      <c r="D17" s="376" t="s">
        <v>270</v>
      </c>
      <c r="E17" s="376" t="s">
        <v>256</v>
      </c>
      <c r="F17" s="376" t="s">
        <v>269</v>
      </c>
      <c r="G17" s="419">
        <v>63.15</v>
      </c>
      <c r="H17" s="354"/>
      <c r="I17" s="420"/>
      <c r="J17" s="421"/>
    </row>
    <row r="18" spans="1:14" s="425" customFormat="1" ht="30" customHeight="1" thickBot="1" x14ac:dyDescent="0.3">
      <c r="A18" s="423"/>
      <c r="B18" s="389"/>
      <c r="C18" s="390" t="s">
        <v>299</v>
      </c>
      <c r="D18" s="390" t="s">
        <v>271</v>
      </c>
      <c r="E18" s="390" t="s">
        <v>256</v>
      </c>
      <c r="F18" s="390" t="s">
        <v>269</v>
      </c>
      <c r="G18" s="424">
        <v>57.34</v>
      </c>
      <c r="H18" s="354"/>
      <c r="I18" s="420"/>
      <c r="J18" s="421"/>
    </row>
    <row r="19" spans="1:14" s="425" customFormat="1" ht="50.25" customHeight="1" x14ac:dyDescent="0.25">
      <c r="A19" s="426"/>
      <c r="B19" s="427"/>
      <c r="C19" s="428"/>
      <c r="D19" s="427"/>
      <c r="E19" s="428"/>
      <c r="F19" s="428"/>
      <c r="G19" s="428"/>
      <c r="H19" s="354"/>
      <c r="I19" s="429"/>
      <c r="J19" s="430"/>
      <c r="N19" s="431"/>
    </row>
    <row r="20" spans="1:14" s="356" customFormat="1" ht="15" customHeight="1" x14ac:dyDescent="0.25">
      <c r="A20" s="407"/>
      <c r="B20" s="694" t="s">
        <v>272</v>
      </c>
      <c r="C20" s="694"/>
      <c r="D20" s="694"/>
      <c r="E20" s="694"/>
      <c r="F20" s="694"/>
      <c r="G20" s="694"/>
      <c r="H20" s="411"/>
    </row>
    <row r="21" spans="1:14" s="356" customFormat="1" ht="4.5" customHeight="1" thickBot="1" x14ac:dyDescent="0.3">
      <c r="A21" s="407"/>
      <c r="B21" s="432"/>
      <c r="C21" s="433"/>
      <c r="D21" s="433"/>
      <c r="E21" s="433"/>
      <c r="F21" s="433"/>
      <c r="G21" s="433"/>
      <c r="H21" s="434"/>
    </row>
    <row r="22" spans="1:14" s="356" customFormat="1" ht="30" customHeight="1" x14ac:dyDescent="0.25">
      <c r="A22" s="407"/>
      <c r="B22" s="435" t="s">
        <v>142</v>
      </c>
      <c r="C22" s="436" t="s">
        <v>245</v>
      </c>
      <c r="D22" s="437" t="s">
        <v>246</v>
      </c>
      <c r="E22" s="436" t="s">
        <v>247</v>
      </c>
      <c r="F22" s="437" t="s">
        <v>248</v>
      </c>
      <c r="G22" s="438" t="s">
        <v>297</v>
      </c>
      <c r="H22" s="439"/>
    </row>
    <row r="23" spans="1:14" s="356" customFormat="1" ht="30" customHeight="1" x14ac:dyDescent="0.25">
      <c r="A23" s="407"/>
      <c r="B23" s="440"/>
      <c r="C23" s="441"/>
      <c r="D23" s="415" t="s">
        <v>251</v>
      </c>
      <c r="E23" s="441"/>
      <c r="F23" s="415" t="s">
        <v>273</v>
      </c>
      <c r="G23" s="416" t="s">
        <v>298</v>
      </c>
      <c r="H23" s="442"/>
    </row>
    <row r="24" spans="1:14" s="356" customFormat="1" ht="30" customHeight="1" x14ac:dyDescent="0.25">
      <c r="A24" s="407"/>
      <c r="B24" s="347" t="s">
        <v>274</v>
      </c>
      <c r="C24" s="443" t="s">
        <v>299</v>
      </c>
      <c r="D24" s="443" t="s">
        <v>275</v>
      </c>
      <c r="E24" s="443" t="s">
        <v>256</v>
      </c>
      <c r="F24" s="443" t="s">
        <v>302</v>
      </c>
      <c r="G24" s="444">
        <v>85.9</v>
      </c>
      <c r="I24" s="420"/>
      <c r="J24" s="421"/>
    </row>
    <row r="25" spans="1:14" s="356" customFormat="1" ht="30" customHeight="1" x14ac:dyDescent="0.25">
      <c r="A25" s="407"/>
      <c r="B25" s="347"/>
      <c r="C25" s="445" t="s">
        <v>299</v>
      </c>
      <c r="D25" s="445" t="s">
        <v>303</v>
      </c>
      <c r="E25" s="445" t="s">
        <v>256</v>
      </c>
      <c r="F25" s="446" t="s">
        <v>302</v>
      </c>
      <c r="G25" s="447">
        <v>64.52</v>
      </c>
      <c r="H25" s="354"/>
      <c r="I25" s="420"/>
      <c r="J25" s="421"/>
    </row>
    <row r="26" spans="1:14" s="356" customFormat="1" ht="30" customHeight="1" x14ac:dyDescent="0.25">
      <c r="A26" s="407"/>
      <c r="B26" s="347"/>
      <c r="C26" s="445" t="s">
        <v>299</v>
      </c>
      <c r="D26" s="445" t="s">
        <v>278</v>
      </c>
      <c r="E26" s="445" t="s">
        <v>256</v>
      </c>
      <c r="F26" s="446" t="s">
        <v>302</v>
      </c>
      <c r="G26" s="447">
        <v>47.13</v>
      </c>
      <c r="H26" s="354"/>
      <c r="I26" s="420"/>
      <c r="J26" s="421"/>
    </row>
    <row r="27" spans="1:14" s="356" customFormat="1" ht="30" customHeight="1" x14ac:dyDescent="0.25">
      <c r="A27" s="407"/>
      <c r="B27" s="357"/>
      <c r="C27" s="445" t="s">
        <v>299</v>
      </c>
      <c r="D27" s="445" t="s">
        <v>304</v>
      </c>
      <c r="E27" s="445" t="s">
        <v>256</v>
      </c>
      <c r="F27" s="445" t="s">
        <v>302</v>
      </c>
      <c r="G27" s="447">
        <v>66.209999999999994</v>
      </c>
      <c r="H27" s="354"/>
      <c r="I27" s="420"/>
      <c r="J27" s="421"/>
    </row>
    <row r="28" spans="1:14" s="356" customFormat="1" ht="30" customHeight="1" x14ac:dyDescent="0.25">
      <c r="A28" s="407"/>
      <c r="B28" s="347" t="s">
        <v>282</v>
      </c>
      <c r="C28" s="445" t="s">
        <v>299</v>
      </c>
      <c r="D28" s="445" t="s">
        <v>283</v>
      </c>
      <c r="E28" s="445" t="s">
        <v>256</v>
      </c>
      <c r="F28" s="446" t="s">
        <v>305</v>
      </c>
      <c r="G28" s="447">
        <v>67.09</v>
      </c>
      <c r="H28" s="354"/>
      <c r="I28" s="420"/>
      <c r="J28" s="421"/>
    </row>
    <row r="29" spans="1:14" s="425" customFormat="1" ht="30" customHeight="1" thickBot="1" x14ac:dyDescent="0.3">
      <c r="A29" s="423"/>
      <c r="B29" s="448"/>
      <c r="C29" s="449" t="s">
        <v>299</v>
      </c>
      <c r="D29" s="449" t="s">
        <v>288</v>
      </c>
      <c r="E29" s="449" t="s">
        <v>256</v>
      </c>
      <c r="F29" s="449" t="s">
        <v>306</v>
      </c>
      <c r="G29" s="450">
        <v>72.56</v>
      </c>
      <c r="H29" s="354"/>
      <c r="I29" s="420"/>
      <c r="J29" s="421"/>
    </row>
    <row r="30" spans="1:14" ht="15.6" customHeight="1" x14ac:dyDescent="0.25">
      <c r="B30" s="451"/>
      <c r="C30" s="452"/>
      <c r="D30" s="451"/>
      <c r="E30" s="452"/>
      <c r="F30" s="452"/>
      <c r="G30" s="452"/>
      <c r="H30" s="396"/>
    </row>
    <row r="31" spans="1:14" s="356" customFormat="1" ht="15" customHeight="1" x14ac:dyDescent="0.25">
      <c r="A31" s="407"/>
      <c r="B31" s="694" t="s">
        <v>290</v>
      </c>
      <c r="C31" s="694"/>
      <c r="D31" s="694"/>
      <c r="E31" s="694"/>
      <c r="F31" s="694"/>
      <c r="G31" s="694"/>
      <c r="H31" s="411"/>
    </row>
    <row r="32" spans="1:14" s="356" customFormat="1" ht="4.5" customHeight="1" thickBot="1" x14ac:dyDescent="0.3">
      <c r="A32" s="407"/>
      <c r="B32" s="432"/>
      <c r="C32" s="433"/>
      <c r="D32" s="433"/>
      <c r="E32" s="433"/>
      <c r="F32" s="433"/>
      <c r="G32" s="433"/>
      <c r="H32" s="434"/>
    </row>
    <row r="33" spans="1:10" s="356" customFormat="1" ht="30" customHeight="1" x14ac:dyDescent="0.25">
      <c r="A33" s="407"/>
      <c r="B33" s="435" t="s">
        <v>142</v>
      </c>
      <c r="C33" s="436" t="s">
        <v>245</v>
      </c>
      <c r="D33" s="437" t="s">
        <v>246</v>
      </c>
      <c r="E33" s="436" t="s">
        <v>247</v>
      </c>
      <c r="F33" s="437" t="s">
        <v>248</v>
      </c>
      <c r="G33" s="438" t="s">
        <v>297</v>
      </c>
      <c r="H33" s="439"/>
    </row>
    <row r="34" spans="1:10" s="356" customFormat="1" ht="30" customHeight="1" x14ac:dyDescent="0.25">
      <c r="A34" s="407"/>
      <c r="B34" s="440"/>
      <c r="C34" s="441"/>
      <c r="D34" s="415" t="s">
        <v>251</v>
      </c>
      <c r="E34" s="441"/>
      <c r="F34" s="415" t="s">
        <v>273</v>
      </c>
      <c r="G34" s="416" t="s">
        <v>298</v>
      </c>
      <c r="H34" s="442"/>
    </row>
    <row r="35" spans="1:10" s="356" customFormat="1" ht="30" customHeight="1" thickBot="1" x14ac:dyDescent="0.3">
      <c r="A35" s="407"/>
      <c r="B35" s="453" t="s">
        <v>291</v>
      </c>
      <c r="C35" s="454" t="s">
        <v>299</v>
      </c>
      <c r="D35" s="454" t="s">
        <v>292</v>
      </c>
      <c r="E35" s="454" t="s">
        <v>293</v>
      </c>
      <c r="F35" s="454" t="s">
        <v>293</v>
      </c>
      <c r="G35" s="455">
        <v>265</v>
      </c>
      <c r="I35" s="420"/>
      <c r="J35" s="421"/>
    </row>
    <row r="36" spans="1:10" ht="15.6" customHeight="1" x14ac:dyDescent="0.25">
      <c r="B36" s="451"/>
      <c r="C36" s="452"/>
      <c r="D36" s="451"/>
      <c r="E36" s="452"/>
      <c r="F36" s="452"/>
      <c r="G36" s="99" t="s">
        <v>56</v>
      </c>
      <c r="H36" s="396"/>
    </row>
    <row r="37" spans="1:10" ht="6" customHeight="1" x14ac:dyDescent="0.25">
      <c r="B37" s="456"/>
      <c r="C37" s="456"/>
      <c r="D37" s="456"/>
      <c r="E37" s="456"/>
      <c r="F37" s="456"/>
      <c r="G37" s="456"/>
      <c r="H37" s="404"/>
    </row>
    <row r="38" spans="1:10" ht="3.75" customHeight="1" x14ac:dyDescent="0.25">
      <c r="B38" s="457"/>
      <c r="C38" s="457"/>
      <c r="D38" s="457"/>
      <c r="E38" s="457"/>
      <c r="F38" s="457"/>
      <c r="G38" s="458" t="s">
        <v>307</v>
      </c>
      <c r="H38" s="328"/>
    </row>
    <row r="39" spans="1:10" ht="15.6" customHeight="1" x14ac:dyDescent="0.25">
      <c r="B39" s="451"/>
      <c r="C39" s="452"/>
      <c r="D39" s="451"/>
      <c r="E39" s="452"/>
      <c r="F39" s="452"/>
      <c r="G39" s="452"/>
      <c r="H39" s="396"/>
    </row>
    <row r="40" spans="1:10" x14ac:dyDescent="0.25">
      <c r="G40" s="319"/>
    </row>
    <row r="41" spans="1:10" ht="15" x14ac:dyDescent="0.25">
      <c r="B41" s="695"/>
      <c r="C41" s="695"/>
      <c r="D41" s="695"/>
      <c r="E41" s="695"/>
      <c r="F41" s="695"/>
      <c r="G41" s="695"/>
    </row>
    <row r="42" spans="1:10" ht="15" x14ac:dyDescent="0.25">
      <c r="B42" s="695"/>
      <c r="C42" s="695"/>
      <c r="D42" s="695"/>
      <c r="E42" s="695"/>
      <c r="F42" s="695"/>
      <c r="G42" s="695"/>
    </row>
  </sheetData>
  <mergeCells count="8">
    <mergeCell ref="B31:G31"/>
    <mergeCell ref="B41:G42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470" customWidth="1"/>
    <col min="2" max="2" width="22.28515625" style="460" customWidth="1"/>
    <col min="3" max="3" width="16.5703125" style="460" bestFit="1" customWidth="1"/>
    <col min="4" max="4" width="42.7109375" style="460" bestFit="1" customWidth="1"/>
    <col min="5" max="5" width="10.140625" style="460" customWidth="1"/>
    <col min="6" max="6" width="15.28515625" style="460" customWidth="1"/>
    <col min="7" max="13" width="10.7109375" style="460" customWidth="1"/>
    <col min="14" max="14" width="14.7109375" style="460" customWidth="1"/>
    <col min="15" max="15" width="4" style="319" customWidth="1"/>
    <col min="16" max="16" width="9.5703125" style="461" customWidth="1"/>
    <col min="17" max="17" width="9.5703125" style="319" customWidth="1"/>
    <col min="18" max="18" width="10.85546875" style="319" bestFit="1" customWidth="1"/>
    <col min="19" max="16384" width="12.5703125" style="319"/>
  </cols>
  <sheetData>
    <row r="2" spans="2:18" ht="16.350000000000001" customHeight="1" x14ac:dyDescent="0.25">
      <c r="B2" s="459"/>
      <c r="C2" s="459"/>
      <c r="D2" s="459"/>
      <c r="E2" s="459"/>
      <c r="F2" s="459"/>
      <c r="G2" s="459"/>
      <c r="K2" s="322"/>
      <c r="L2" s="322"/>
      <c r="M2" s="322"/>
      <c r="N2" s="322"/>
    </row>
    <row r="3" spans="2:18" ht="16.350000000000001" customHeight="1" x14ac:dyDescent="0.25">
      <c r="B3" s="459"/>
      <c r="C3" s="459"/>
      <c r="D3" s="459"/>
      <c r="E3" s="459"/>
      <c r="F3" s="459"/>
      <c r="G3" s="459"/>
    </row>
    <row r="4" spans="2:18" ht="29.25" customHeight="1" thickBot="1" x14ac:dyDescent="0.3">
      <c r="B4" s="686" t="s">
        <v>308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</row>
    <row r="5" spans="2:18" ht="16.350000000000001" customHeight="1" x14ac:dyDescent="0.25">
      <c r="B5" s="687" t="s">
        <v>309</v>
      </c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9"/>
    </row>
    <row r="6" spans="2:18" ht="16.350000000000001" customHeight="1" thickBot="1" x14ac:dyDescent="0.3">
      <c r="B6" s="690" t="s">
        <v>242</v>
      </c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691"/>
      <c r="N6" s="692"/>
    </row>
    <row r="7" spans="2:18" ht="16.350000000000001" customHeight="1" x14ac:dyDescent="0.25">
      <c r="B7" s="699"/>
      <c r="C7" s="699"/>
      <c r="D7" s="699"/>
      <c r="E7" s="699"/>
      <c r="F7" s="699"/>
      <c r="G7" s="699"/>
      <c r="H7" s="699"/>
      <c r="I7" s="699"/>
      <c r="J7" s="699"/>
      <c r="K7" s="699"/>
      <c r="L7" s="699"/>
      <c r="M7" s="699"/>
      <c r="N7" s="699"/>
    </row>
    <row r="8" spans="2:18" ht="16.350000000000001" customHeight="1" x14ac:dyDescent="0.25">
      <c r="B8" s="693" t="s">
        <v>243</v>
      </c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</row>
    <row r="9" spans="2:18" ht="29.25" customHeight="1" x14ac:dyDescent="0.25">
      <c r="B9" s="684" t="s">
        <v>67</v>
      </c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684"/>
    </row>
    <row r="10" spans="2:18" ht="3" customHeight="1" thickBot="1" x14ac:dyDescent="0.3"/>
    <row r="11" spans="2:18" ht="22.15" customHeight="1" x14ac:dyDescent="0.25">
      <c r="B11" s="331" t="s">
        <v>142</v>
      </c>
      <c r="C11" s="332" t="s">
        <v>245</v>
      </c>
      <c r="D11" s="333" t="s">
        <v>246</v>
      </c>
      <c r="E11" s="332" t="s">
        <v>247</v>
      </c>
      <c r="F11" s="333" t="s">
        <v>248</v>
      </c>
      <c r="G11" s="334" t="s">
        <v>249</v>
      </c>
      <c r="H11" s="335"/>
      <c r="I11" s="336"/>
      <c r="J11" s="335" t="s">
        <v>250</v>
      </c>
      <c r="K11" s="335"/>
      <c r="L11" s="337"/>
      <c r="M11" s="337"/>
      <c r="N11" s="338"/>
    </row>
    <row r="12" spans="2:18" ht="16.350000000000001" customHeight="1" x14ac:dyDescent="0.25">
      <c r="B12" s="340"/>
      <c r="C12" s="341"/>
      <c r="D12" s="342" t="s">
        <v>251</v>
      </c>
      <c r="E12" s="341"/>
      <c r="F12" s="342"/>
      <c r="G12" s="343">
        <v>43549</v>
      </c>
      <c r="H12" s="343">
        <v>43550</v>
      </c>
      <c r="I12" s="343">
        <v>43551</v>
      </c>
      <c r="J12" s="343">
        <v>43552</v>
      </c>
      <c r="K12" s="343">
        <v>43553</v>
      </c>
      <c r="L12" s="343">
        <v>43554</v>
      </c>
      <c r="M12" s="373">
        <v>43555</v>
      </c>
      <c r="N12" s="374" t="s">
        <v>252</v>
      </c>
    </row>
    <row r="13" spans="2:18" ht="20.100000000000001" customHeight="1" x14ac:dyDescent="0.3">
      <c r="B13" s="462" t="s">
        <v>310</v>
      </c>
      <c r="C13" s="463" t="s">
        <v>177</v>
      </c>
      <c r="D13" s="463" t="s">
        <v>311</v>
      </c>
      <c r="E13" s="463" t="s">
        <v>293</v>
      </c>
      <c r="F13" s="463" t="s">
        <v>312</v>
      </c>
      <c r="G13" s="464">
        <v>180</v>
      </c>
      <c r="H13" s="464">
        <v>180</v>
      </c>
      <c r="I13" s="464">
        <v>180</v>
      </c>
      <c r="J13" s="464">
        <v>180</v>
      </c>
      <c r="K13" s="464">
        <v>180</v>
      </c>
      <c r="L13" s="464" t="s">
        <v>258</v>
      </c>
      <c r="M13" s="465" t="s">
        <v>258</v>
      </c>
      <c r="N13" s="466">
        <v>180</v>
      </c>
      <c r="P13" s="354"/>
      <c r="Q13" s="355"/>
      <c r="R13" s="366"/>
    </row>
    <row r="14" spans="2:18" ht="20.100000000000001" customHeight="1" x14ac:dyDescent="0.3">
      <c r="B14" s="462"/>
      <c r="C14" s="467" t="s">
        <v>180</v>
      </c>
      <c r="D14" s="467" t="s">
        <v>311</v>
      </c>
      <c r="E14" s="467" t="s">
        <v>293</v>
      </c>
      <c r="F14" s="467" t="s">
        <v>312</v>
      </c>
      <c r="G14" s="377">
        <v>180</v>
      </c>
      <c r="H14" s="377">
        <v>180</v>
      </c>
      <c r="I14" s="377">
        <v>180</v>
      </c>
      <c r="J14" s="377">
        <v>180</v>
      </c>
      <c r="K14" s="377">
        <v>180</v>
      </c>
      <c r="L14" s="377" t="s">
        <v>258</v>
      </c>
      <c r="M14" s="468" t="s">
        <v>258</v>
      </c>
      <c r="N14" s="469">
        <v>180</v>
      </c>
      <c r="P14" s="354"/>
      <c r="Q14" s="355"/>
      <c r="R14" s="366"/>
    </row>
    <row r="15" spans="2:18" ht="20.100000000000001" customHeight="1" x14ac:dyDescent="0.3">
      <c r="B15" s="462"/>
      <c r="C15" s="467" t="s">
        <v>148</v>
      </c>
      <c r="D15" s="467" t="s">
        <v>313</v>
      </c>
      <c r="E15" s="467" t="s">
        <v>293</v>
      </c>
      <c r="F15" s="467" t="s">
        <v>314</v>
      </c>
      <c r="G15" s="377">
        <v>180</v>
      </c>
      <c r="H15" s="377">
        <v>180</v>
      </c>
      <c r="I15" s="377">
        <v>180</v>
      </c>
      <c r="J15" s="377">
        <v>180</v>
      </c>
      <c r="K15" s="377">
        <v>180</v>
      </c>
      <c r="L15" s="377" t="s">
        <v>258</v>
      </c>
      <c r="M15" s="468" t="s">
        <v>258</v>
      </c>
      <c r="N15" s="469">
        <v>180</v>
      </c>
      <c r="P15" s="354"/>
      <c r="Q15" s="355"/>
      <c r="R15" s="366"/>
    </row>
    <row r="16" spans="2:18" ht="20.100000000000001" customHeight="1" x14ac:dyDescent="0.3">
      <c r="B16" s="462"/>
      <c r="C16" s="467" t="s">
        <v>171</v>
      </c>
      <c r="D16" s="467" t="s">
        <v>313</v>
      </c>
      <c r="E16" s="467" t="s">
        <v>293</v>
      </c>
      <c r="F16" s="467" t="s">
        <v>314</v>
      </c>
      <c r="G16" s="377">
        <v>160</v>
      </c>
      <c r="H16" s="377">
        <v>160</v>
      </c>
      <c r="I16" s="377">
        <v>160</v>
      </c>
      <c r="J16" s="377">
        <v>160</v>
      </c>
      <c r="K16" s="377">
        <v>160</v>
      </c>
      <c r="L16" s="377" t="s">
        <v>258</v>
      </c>
      <c r="M16" s="468" t="s">
        <v>258</v>
      </c>
      <c r="N16" s="469">
        <v>160</v>
      </c>
      <c r="P16" s="354"/>
      <c r="Q16" s="355"/>
      <c r="R16" s="366"/>
    </row>
    <row r="17" spans="1:18" ht="20.100000000000001" customHeight="1" x14ac:dyDescent="0.3">
      <c r="B17" s="462"/>
      <c r="C17" s="467" t="s">
        <v>177</v>
      </c>
      <c r="D17" s="467" t="s">
        <v>313</v>
      </c>
      <c r="E17" s="467" t="s">
        <v>293</v>
      </c>
      <c r="F17" s="467" t="s">
        <v>314</v>
      </c>
      <c r="G17" s="377">
        <v>192</v>
      </c>
      <c r="H17" s="377">
        <v>192</v>
      </c>
      <c r="I17" s="377">
        <v>192</v>
      </c>
      <c r="J17" s="377">
        <v>192</v>
      </c>
      <c r="K17" s="377">
        <v>192</v>
      </c>
      <c r="L17" s="377" t="s">
        <v>258</v>
      </c>
      <c r="M17" s="468" t="s">
        <v>258</v>
      </c>
      <c r="N17" s="469">
        <v>192</v>
      </c>
      <c r="P17" s="354"/>
      <c r="Q17" s="355"/>
      <c r="R17" s="366"/>
    </row>
    <row r="18" spans="1:18" ht="20.100000000000001" customHeight="1" x14ac:dyDescent="0.3">
      <c r="B18" s="462"/>
      <c r="C18" s="467" t="s">
        <v>148</v>
      </c>
      <c r="D18" s="467" t="s">
        <v>315</v>
      </c>
      <c r="E18" s="467" t="s">
        <v>293</v>
      </c>
      <c r="F18" s="467" t="s">
        <v>312</v>
      </c>
      <c r="G18" s="377">
        <v>120</v>
      </c>
      <c r="H18" s="377">
        <v>120</v>
      </c>
      <c r="I18" s="377">
        <v>120</v>
      </c>
      <c r="J18" s="377">
        <v>120</v>
      </c>
      <c r="K18" s="377">
        <v>120</v>
      </c>
      <c r="L18" s="377" t="s">
        <v>258</v>
      </c>
      <c r="M18" s="468" t="s">
        <v>258</v>
      </c>
      <c r="N18" s="469">
        <v>120</v>
      </c>
      <c r="P18" s="354"/>
      <c r="Q18" s="355"/>
      <c r="R18" s="366"/>
    </row>
    <row r="19" spans="1:18" ht="20.100000000000001" customHeight="1" x14ac:dyDescent="0.3">
      <c r="B19" s="462"/>
      <c r="C19" s="467" t="s">
        <v>171</v>
      </c>
      <c r="D19" s="467" t="s">
        <v>315</v>
      </c>
      <c r="E19" s="467" t="s">
        <v>293</v>
      </c>
      <c r="F19" s="467" t="s">
        <v>312</v>
      </c>
      <c r="G19" s="377">
        <v>139.13</v>
      </c>
      <c r="H19" s="377">
        <v>139.96</v>
      </c>
      <c r="I19" s="377">
        <v>139.71</v>
      </c>
      <c r="J19" s="377">
        <v>139.68</v>
      </c>
      <c r="K19" s="377">
        <v>139.88999999999999</v>
      </c>
      <c r="L19" s="377" t="s">
        <v>258</v>
      </c>
      <c r="M19" s="468" t="s">
        <v>258</v>
      </c>
      <c r="N19" s="469">
        <v>139.66999999999999</v>
      </c>
      <c r="P19" s="354"/>
      <c r="Q19" s="355"/>
      <c r="R19" s="366"/>
    </row>
    <row r="20" spans="1:18" ht="20.100000000000001" customHeight="1" x14ac:dyDescent="0.3">
      <c r="B20" s="462"/>
      <c r="C20" s="467" t="s">
        <v>177</v>
      </c>
      <c r="D20" s="467" t="s">
        <v>315</v>
      </c>
      <c r="E20" s="467" t="s">
        <v>293</v>
      </c>
      <c r="F20" s="467" t="s">
        <v>312</v>
      </c>
      <c r="G20" s="377">
        <v>157.65</v>
      </c>
      <c r="H20" s="377">
        <v>157.65</v>
      </c>
      <c r="I20" s="377">
        <v>157.65</v>
      </c>
      <c r="J20" s="377">
        <v>157.65</v>
      </c>
      <c r="K20" s="377">
        <v>157.65</v>
      </c>
      <c r="L20" s="377" t="s">
        <v>258</v>
      </c>
      <c r="M20" s="468" t="s">
        <v>258</v>
      </c>
      <c r="N20" s="469">
        <v>157.65</v>
      </c>
      <c r="P20" s="354"/>
      <c r="Q20" s="355"/>
      <c r="R20" s="366"/>
    </row>
    <row r="21" spans="1:18" s="473" customFormat="1" ht="20.100000000000001" customHeight="1" x14ac:dyDescent="0.25">
      <c r="A21" s="471"/>
      <c r="B21" s="472"/>
      <c r="C21" s="467" t="s">
        <v>180</v>
      </c>
      <c r="D21" s="467" t="s">
        <v>315</v>
      </c>
      <c r="E21" s="467" t="s">
        <v>293</v>
      </c>
      <c r="F21" s="467" t="s">
        <v>312</v>
      </c>
      <c r="G21" s="377">
        <v>135</v>
      </c>
      <c r="H21" s="377">
        <v>135</v>
      </c>
      <c r="I21" s="377">
        <v>135</v>
      </c>
      <c r="J21" s="377">
        <v>135</v>
      </c>
      <c r="K21" s="377">
        <v>135</v>
      </c>
      <c r="L21" s="377" t="s">
        <v>258</v>
      </c>
      <c r="M21" s="468" t="s">
        <v>258</v>
      </c>
      <c r="N21" s="469">
        <v>135</v>
      </c>
      <c r="P21" s="354"/>
      <c r="Q21" s="355"/>
      <c r="R21" s="474"/>
    </row>
    <row r="22" spans="1:18" s="473" customFormat="1" ht="20.100000000000001" customHeight="1" x14ac:dyDescent="0.3">
      <c r="A22" s="471"/>
      <c r="B22" s="475" t="s">
        <v>316</v>
      </c>
      <c r="C22" s="467" t="s">
        <v>178</v>
      </c>
      <c r="D22" s="467" t="s">
        <v>258</v>
      </c>
      <c r="E22" s="467" t="s">
        <v>293</v>
      </c>
      <c r="F22" s="467" t="s">
        <v>293</v>
      </c>
      <c r="G22" s="377">
        <v>100</v>
      </c>
      <c r="H22" s="377" t="s">
        <v>258</v>
      </c>
      <c r="I22" s="377">
        <v>100</v>
      </c>
      <c r="J22" s="377" t="s">
        <v>258</v>
      </c>
      <c r="K22" s="377">
        <v>100</v>
      </c>
      <c r="L22" s="377">
        <v>100</v>
      </c>
      <c r="M22" s="468" t="s">
        <v>258</v>
      </c>
      <c r="N22" s="469">
        <v>100</v>
      </c>
      <c r="P22" s="354"/>
      <c r="Q22" s="355"/>
      <c r="R22" s="366"/>
    </row>
    <row r="23" spans="1:18" s="473" customFormat="1" ht="20.100000000000001" customHeight="1" x14ac:dyDescent="0.25">
      <c r="A23" s="471"/>
      <c r="B23" s="472"/>
      <c r="C23" s="467" t="s">
        <v>158</v>
      </c>
      <c r="D23" s="467" t="s">
        <v>258</v>
      </c>
      <c r="E23" s="467" t="s">
        <v>293</v>
      </c>
      <c r="F23" s="467" t="s">
        <v>293</v>
      </c>
      <c r="G23" s="377">
        <v>62</v>
      </c>
      <c r="H23" s="377">
        <v>65</v>
      </c>
      <c r="I23" s="377">
        <v>68</v>
      </c>
      <c r="J23" s="377">
        <v>70</v>
      </c>
      <c r="K23" s="377">
        <v>73</v>
      </c>
      <c r="L23" s="377" t="s">
        <v>258</v>
      </c>
      <c r="M23" s="468" t="s">
        <v>258</v>
      </c>
      <c r="N23" s="469">
        <v>67.78</v>
      </c>
      <c r="P23" s="354"/>
      <c r="Q23" s="355"/>
      <c r="R23" s="474"/>
    </row>
    <row r="24" spans="1:18" ht="20.100000000000001" customHeight="1" x14ac:dyDescent="0.25">
      <c r="B24" s="476" t="s">
        <v>317</v>
      </c>
      <c r="C24" s="467" t="s">
        <v>158</v>
      </c>
      <c r="D24" s="467" t="s">
        <v>318</v>
      </c>
      <c r="E24" s="467" t="s">
        <v>293</v>
      </c>
      <c r="F24" s="467" t="s">
        <v>293</v>
      </c>
      <c r="G24" s="377">
        <v>37</v>
      </c>
      <c r="H24" s="377">
        <v>36</v>
      </c>
      <c r="I24" s="377">
        <v>37</v>
      </c>
      <c r="J24" s="377">
        <v>36</v>
      </c>
      <c r="K24" s="377">
        <v>35</v>
      </c>
      <c r="L24" s="377" t="s">
        <v>258</v>
      </c>
      <c r="M24" s="468" t="s">
        <v>258</v>
      </c>
      <c r="N24" s="469">
        <v>36.19</v>
      </c>
      <c r="P24" s="354"/>
      <c r="Q24" s="355"/>
      <c r="R24" s="354"/>
    </row>
    <row r="25" spans="1:18" s="473" customFormat="1" ht="20.100000000000001" customHeight="1" x14ac:dyDescent="0.3">
      <c r="A25" s="471"/>
      <c r="B25" s="475" t="s">
        <v>319</v>
      </c>
      <c r="C25" s="467" t="s">
        <v>320</v>
      </c>
      <c r="D25" s="467" t="s">
        <v>318</v>
      </c>
      <c r="E25" s="467" t="s">
        <v>293</v>
      </c>
      <c r="F25" s="467" t="s">
        <v>293</v>
      </c>
      <c r="G25" s="377">
        <v>33.14</v>
      </c>
      <c r="H25" s="377">
        <v>30</v>
      </c>
      <c r="I25" s="377">
        <v>31.64</v>
      </c>
      <c r="J25" s="377">
        <v>27.06</v>
      </c>
      <c r="K25" s="377">
        <v>29.62</v>
      </c>
      <c r="L25" s="377" t="s">
        <v>258</v>
      </c>
      <c r="M25" s="468" t="s">
        <v>258</v>
      </c>
      <c r="N25" s="469">
        <v>30.54</v>
      </c>
      <c r="P25" s="354"/>
      <c r="Q25" s="355"/>
      <c r="R25" s="366"/>
    </row>
    <row r="26" spans="1:18" s="473" customFormat="1" ht="20.100000000000001" customHeight="1" x14ac:dyDescent="0.25">
      <c r="A26" s="471"/>
      <c r="B26" s="472"/>
      <c r="C26" s="467" t="s">
        <v>224</v>
      </c>
      <c r="D26" s="467" t="s">
        <v>318</v>
      </c>
      <c r="E26" s="467" t="s">
        <v>293</v>
      </c>
      <c r="F26" s="467" t="s">
        <v>293</v>
      </c>
      <c r="G26" s="377">
        <v>50</v>
      </c>
      <c r="H26" s="377">
        <v>50</v>
      </c>
      <c r="I26" s="377">
        <v>50</v>
      </c>
      <c r="J26" s="377">
        <v>50</v>
      </c>
      <c r="K26" s="377">
        <v>50</v>
      </c>
      <c r="L26" s="377" t="s">
        <v>258</v>
      </c>
      <c r="M26" s="468" t="s">
        <v>258</v>
      </c>
      <c r="N26" s="469">
        <v>50</v>
      </c>
      <c r="P26" s="354"/>
      <c r="Q26" s="355"/>
      <c r="R26" s="474"/>
    </row>
    <row r="27" spans="1:18" ht="20.100000000000001" customHeight="1" x14ac:dyDescent="0.25">
      <c r="B27" s="476" t="s">
        <v>321</v>
      </c>
      <c r="C27" s="467" t="s">
        <v>158</v>
      </c>
      <c r="D27" s="467" t="s">
        <v>318</v>
      </c>
      <c r="E27" s="467" t="s">
        <v>293</v>
      </c>
      <c r="F27" s="467" t="s">
        <v>293</v>
      </c>
      <c r="G27" s="377">
        <v>120</v>
      </c>
      <c r="H27" s="377">
        <v>125</v>
      </c>
      <c r="I27" s="377">
        <v>130</v>
      </c>
      <c r="J27" s="377">
        <v>140</v>
      </c>
      <c r="K27" s="377">
        <v>142</v>
      </c>
      <c r="L27" s="377" t="s">
        <v>258</v>
      </c>
      <c r="M27" s="468" t="s">
        <v>258</v>
      </c>
      <c r="N27" s="469">
        <v>130.13999999999999</v>
      </c>
      <c r="P27" s="354"/>
      <c r="Q27" s="355"/>
      <c r="R27" s="354"/>
    </row>
    <row r="28" spans="1:18" s="473" customFormat="1" ht="20.100000000000001" customHeight="1" x14ac:dyDescent="0.3">
      <c r="A28" s="471"/>
      <c r="B28" s="475" t="s">
        <v>322</v>
      </c>
      <c r="C28" s="467" t="s">
        <v>320</v>
      </c>
      <c r="D28" s="467" t="s">
        <v>300</v>
      </c>
      <c r="E28" s="467" t="s">
        <v>293</v>
      </c>
      <c r="F28" s="467" t="s">
        <v>323</v>
      </c>
      <c r="G28" s="377">
        <v>37.32</v>
      </c>
      <c r="H28" s="377">
        <v>38.82</v>
      </c>
      <c r="I28" s="377">
        <v>40.840000000000003</v>
      </c>
      <c r="J28" s="377">
        <v>42.35</v>
      </c>
      <c r="K28" s="377">
        <v>46.47</v>
      </c>
      <c r="L28" s="377" t="s">
        <v>258</v>
      </c>
      <c r="M28" s="468" t="s">
        <v>258</v>
      </c>
      <c r="N28" s="469">
        <v>40.65</v>
      </c>
      <c r="P28" s="354"/>
      <c r="Q28" s="355"/>
      <c r="R28" s="366"/>
    </row>
    <row r="29" spans="1:18" s="473" customFormat="1" ht="20.100000000000001" customHeight="1" x14ac:dyDescent="0.25">
      <c r="A29" s="471"/>
      <c r="B29" s="462"/>
      <c r="C29" s="467" t="s">
        <v>224</v>
      </c>
      <c r="D29" s="467" t="s">
        <v>300</v>
      </c>
      <c r="E29" s="467" t="s">
        <v>293</v>
      </c>
      <c r="F29" s="467" t="s">
        <v>323</v>
      </c>
      <c r="G29" s="377">
        <v>50</v>
      </c>
      <c r="H29" s="377">
        <v>50</v>
      </c>
      <c r="I29" s="377">
        <v>50</v>
      </c>
      <c r="J29" s="377">
        <v>50</v>
      </c>
      <c r="K29" s="377">
        <v>50</v>
      </c>
      <c r="L29" s="377" t="s">
        <v>258</v>
      </c>
      <c r="M29" s="468" t="s">
        <v>258</v>
      </c>
      <c r="N29" s="469">
        <v>50</v>
      </c>
      <c r="P29" s="354"/>
      <c r="Q29" s="355"/>
      <c r="R29" s="474"/>
    </row>
    <row r="30" spans="1:18" s="473" customFormat="1" ht="20.100000000000001" customHeight="1" x14ac:dyDescent="0.25">
      <c r="A30" s="471"/>
      <c r="B30" s="472"/>
      <c r="C30" s="467" t="s">
        <v>158</v>
      </c>
      <c r="D30" s="467" t="s">
        <v>300</v>
      </c>
      <c r="E30" s="467" t="s">
        <v>293</v>
      </c>
      <c r="F30" s="467" t="s">
        <v>323</v>
      </c>
      <c r="G30" s="377">
        <v>55</v>
      </c>
      <c r="H30" s="377">
        <v>58</v>
      </c>
      <c r="I30" s="377">
        <v>60</v>
      </c>
      <c r="J30" s="377">
        <v>60</v>
      </c>
      <c r="K30" s="377">
        <v>61</v>
      </c>
      <c r="L30" s="377" t="s">
        <v>258</v>
      </c>
      <c r="M30" s="468" t="s">
        <v>258</v>
      </c>
      <c r="N30" s="469">
        <v>58.5</v>
      </c>
      <c r="P30" s="354"/>
      <c r="Q30" s="355"/>
      <c r="R30" s="474"/>
    </row>
    <row r="31" spans="1:18" s="473" customFormat="1" ht="20.100000000000001" customHeight="1" x14ac:dyDescent="0.3">
      <c r="A31" s="471"/>
      <c r="B31" s="475" t="s">
        <v>324</v>
      </c>
      <c r="C31" s="467" t="s">
        <v>148</v>
      </c>
      <c r="D31" s="467" t="s">
        <v>318</v>
      </c>
      <c r="E31" s="467" t="s">
        <v>293</v>
      </c>
      <c r="F31" s="467" t="s">
        <v>325</v>
      </c>
      <c r="G31" s="377">
        <v>44.2</v>
      </c>
      <c r="H31" s="377">
        <v>44.2</v>
      </c>
      <c r="I31" s="377">
        <v>44.2</v>
      </c>
      <c r="J31" s="377">
        <v>44.2</v>
      </c>
      <c r="K31" s="377">
        <v>44.2</v>
      </c>
      <c r="L31" s="377" t="s">
        <v>258</v>
      </c>
      <c r="M31" s="477" t="s">
        <v>258</v>
      </c>
      <c r="N31" s="478">
        <v>44.2</v>
      </c>
      <c r="P31" s="354"/>
      <c r="Q31" s="355"/>
      <c r="R31" s="366"/>
    </row>
    <row r="32" spans="1:18" ht="20.100000000000001" customHeight="1" x14ac:dyDescent="0.3">
      <c r="B32" s="462"/>
      <c r="C32" s="467" t="s">
        <v>177</v>
      </c>
      <c r="D32" s="467" t="s">
        <v>326</v>
      </c>
      <c r="E32" s="467" t="s">
        <v>293</v>
      </c>
      <c r="F32" s="467" t="s">
        <v>325</v>
      </c>
      <c r="G32" s="377">
        <v>38</v>
      </c>
      <c r="H32" s="377">
        <v>38</v>
      </c>
      <c r="I32" s="377">
        <v>38</v>
      </c>
      <c r="J32" s="377">
        <v>38</v>
      </c>
      <c r="K32" s="377">
        <v>38</v>
      </c>
      <c r="L32" s="378" t="s">
        <v>258</v>
      </c>
      <c r="M32" s="379" t="s">
        <v>258</v>
      </c>
      <c r="N32" s="478">
        <v>38</v>
      </c>
      <c r="P32" s="354"/>
      <c r="Q32" s="355"/>
      <c r="R32" s="366"/>
    </row>
    <row r="33" spans="1:18" s="473" customFormat="1" ht="20.100000000000001" customHeight="1" x14ac:dyDescent="0.25">
      <c r="A33" s="471"/>
      <c r="B33" s="472"/>
      <c r="C33" s="467" t="s">
        <v>180</v>
      </c>
      <c r="D33" s="467" t="s">
        <v>326</v>
      </c>
      <c r="E33" s="467" t="s">
        <v>293</v>
      </c>
      <c r="F33" s="467" t="s">
        <v>325</v>
      </c>
      <c r="G33" s="377">
        <v>31</v>
      </c>
      <c r="H33" s="377">
        <v>31</v>
      </c>
      <c r="I33" s="377">
        <v>31</v>
      </c>
      <c r="J33" s="377">
        <v>31</v>
      </c>
      <c r="K33" s="377">
        <v>31</v>
      </c>
      <c r="L33" s="377" t="s">
        <v>258</v>
      </c>
      <c r="M33" s="477" t="s">
        <v>258</v>
      </c>
      <c r="N33" s="478">
        <v>31</v>
      </c>
      <c r="P33" s="354"/>
      <c r="Q33" s="355"/>
      <c r="R33" s="474"/>
    </row>
    <row r="34" spans="1:18" s="482" customFormat="1" ht="20.100000000000001" customHeight="1" x14ac:dyDescent="0.3">
      <c r="A34" s="470"/>
      <c r="B34" s="475" t="s">
        <v>327</v>
      </c>
      <c r="C34" s="467" t="s">
        <v>148</v>
      </c>
      <c r="D34" s="467" t="s">
        <v>328</v>
      </c>
      <c r="E34" s="467" t="s">
        <v>293</v>
      </c>
      <c r="F34" s="467" t="s">
        <v>329</v>
      </c>
      <c r="G34" s="479">
        <v>180.5</v>
      </c>
      <c r="H34" s="479">
        <v>180.5</v>
      </c>
      <c r="I34" s="479">
        <v>180.5</v>
      </c>
      <c r="J34" s="479">
        <v>180.5</v>
      </c>
      <c r="K34" s="479">
        <v>180.5</v>
      </c>
      <c r="L34" s="479" t="s">
        <v>258</v>
      </c>
      <c r="M34" s="480" t="s">
        <v>258</v>
      </c>
      <c r="N34" s="481">
        <v>180.5</v>
      </c>
      <c r="P34" s="354"/>
      <c r="Q34" s="355"/>
      <c r="R34" s="366"/>
    </row>
    <row r="35" spans="1:18" ht="20.100000000000001" customHeight="1" x14ac:dyDescent="0.3">
      <c r="B35" s="462"/>
      <c r="C35" s="467" t="s">
        <v>177</v>
      </c>
      <c r="D35" s="467" t="s">
        <v>328</v>
      </c>
      <c r="E35" s="467" t="s">
        <v>293</v>
      </c>
      <c r="F35" s="467" t="s">
        <v>329</v>
      </c>
      <c r="G35" s="377">
        <v>190</v>
      </c>
      <c r="H35" s="377">
        <v>190</v>
      </c>
      <c r="I35" s="377">
        <v>190</v>
      </c>
      <c r="J35" s="377">
        <v>190</v>
      </c>
      <c r="K35" s="377">
        <v>190</v>
      </c>
      <c r="L35" s="378" t="s">
        <v>258</v>
      </c>
      <c r="M35" s="483" t="s">
        <v>258</v>
      </c>
      <c r="N35" s="469">
        <v>190</v>
      </c>
      <c r="P35" s="354"/>
      <c r="Q35" s="355"/>
      <c r="R35" s="366"/>
    </row>
    <row r="36" spans="1:18" ht="20.100000000000001" customHeight="1" x14ac:dyDescent="0.3">
      <c r="B36" s="462"/>
      <c r="C36" s="467" t="s">
        <v>287</v>
      </c>
      <c r="D36" s="467" t="s">
        <v>328</v>
      </c>
      <c r="E36" s="467" t="s">
        <v>293</v>
      </c>
      <c r="F36" s="467" t="s">
        <v>329</v>
      </c>
      <c r="G36" s="377">
        <v>222.04</v>
      </c>
      <c r="H36" s="377">
        <v>222.57</v>
      </c>
      <c r="I36" s="377">
        <v>222.74</v>
      </c>
      <c r="J36" s="377">
        <v>222.84</v>
      </c>
      <c r="K36" s="377">
        <v>222.84</v>
      </c>
      <c r="L36" s="378" t="s">
        <v>258</v>
      </c>
      <c r="M36" s="483" t="s">
        <v>258</v>
      </c>
      <c r="N36" s="469">
        <v>222.6</v>
      </c>
      <c r="P36" s="354"/>
      <c r="Q36" s="355"/>
      <c r="R36" s="366"/>
    </row>
    <row r="37" spans="1:18" s="473" customFormat="1" ht="20.100000000000001" customHeight="1" x14ac:dyDescent="0.25">
      <c r="A37" s="471"/>
      <c r="B37" s="472"/>
      <c r="C37" s="467" t="s">
        <v>159</v>
      </c>
      <c r="D37" s="467" t="s">
        <v>328</v>
      </c>
      <c r="E37" s="467" t="s">
        <v>293</v>
      </c>
      <c r="F37" s="467" t="s">
        <v>329</v>
      </c>
      <c r="G37" s="479">
        <v>190</v>
      </c>
      <c r="H37" s="479">
        <v>190</v>
      </c>
      <c r="I37" s="479">
        <v>190</v>
      </c>
      <c r="J37" s="479">
        <v>190</v>
      </c>
      <c r="K37" s="479">
        <v>190</v>
      </c>
      <c r="L37" s="479" t="s">
        <v>258</v>
      </c>
      <c r="M37" s="480" t="s">
        <v>258</v>
      </c>
      <c r="N37" s="481">
        <v>190</v>
      </c>
      <c r="P37" s="354"/>
      <c r="Q37" s="355"/>
      <c r="R37" s="474"/>
    </row>
    <row r="38" spans="1:18" s="473" customFormat="1" ht="20.100000000000001" customHeight="1" x14ac:dyDescent="0.3">
      <c r="A38" s="471"/>
      <c r="B38" s="475" t="s">
        <v>330</v>
      </c>
      <c r="C38" s="467" t="s">
        <v>287</v>
      </c>
      <c r="D38" s="467" t="s">
        <v>318</v>
      </c>
      <c r="E38" s="467" t="s">
        <v>293</v>
      </c>
      <c r="F38" s="467" t="s">
        <v>293</v>
      </c>
      <c r="G38" s="377">
        <v>35.79</v>
      </c>
      <c r="H38" s="377">
        <v>35.79</v>
      </c>
      <c r="I38" s="377">
        <v>35.79</v>
      </c>
      <c r="J38" s="377">
        <v>35.79</v>
      </c>
      <c r="K38" s="377">
        <v>35.79</v>
      </c>
      <c r="L38" s="377" t="s">
        <v>258</v>
      </c>
      <c r="M38" s="468" t="s">
        <v>258</v>
      </c>
      <c r="N38" s="469">
        <v>35.79</v>
      </c>
      <c r="P38" s="354"/>
      <c r="Q38" s="355"/>
      <c r="R38" s="366"/>
    </row>
    <row r="39" spans="1:18" ht="20.100000000000001" customHeight="1" x14ac:dyDescent="0.3">
      <c r="B39" s="462"/>
      <c r="C39" s="467" t="s">
        <v>224</v>
      </c>
      <c r="D39" s="467" t="s">
        <v>318</v>
      </c>
      <c r="E39" s="467" t="s">
        <v>293</v>
      </c>
      <c r="F39" s="467" t="s">
        <v>293</v>
      </c>
      <c r="G39" s="377">
        <v>75</v>
      </c>
      <c r="H39" s="377">
        <v>75</v>
      </c>
      <c r="I39" s="377">
        <v>75</v>
      </c>
      <c r="J39" s="377">
        <v>75</v>
      </c>
      <c r="K39" s="377">
        <v>75</v>
      </c>
      <c r="L39" s="378" t="s">
        <v>258</v>
      </c>
      <c r="M39" s="483" t="s">
        <v>258</v>
      </c>
      <c r="N39" s="469">
        <v>75</v>
      </c>
      <c r="P39" s="354"/>
      <c r="Q39" s="355"/>
      <c r="R39" s="366"/>
    </row>
    <row r="40" spans="1:18" ht="20.100000000000001" customHeight="1" x14ac:dyDescent="0.3">
      <c r="B40" s="462"/>
      <c r="C40" s="467" t="s">
        <v>158</v>
      </c>
      <c r="D40" s="467" t="s">
        <v>318</v>
      </c>
      <c r="E40" s="467" t="s">
        <v>293</v>
      </c>
      <c r="F40" s="467" t="s">
        <v>293</v>
      </c>
      <c r="G40" s="377">
        <v>65</v>
      </c>
      <c r="H40" s="377">
        <v>70</v>
      </c>
      <c r="I40" s="377">
        <v>70</v>
      </c>
      <c r="J40" s="377">
        <v>72</v>
      </c>
      <c r="K40" s="377">
        <v>72</v>
      </c>
      <c r="L40" s="378" t="s">
        <v>258</v>
      </c>
      <c r="M40" s="483" t="s">
        <v>258</v>
      </c>
      <c r="N40" s="469">
        <v>69.34</v>
      </c>
      <c r="P40" s="354"/>
      <c r="Q40" s="355"/>
      <c r="R40" s="366"/>
    </row>
    <row r="41" spans="1:18" s="473" customFormat="1" ht="20.100000000000001" customHeight="1" x14ac:dyDescent="0.25">
      <c r="A41" s="471"/>
      <c r="B41" s="472"/>
      <c r="C41" s="467" t="s">
        <v>166</v>
      </c>
      <c r="D41" s="467" t="s">
        <v>318</v>
      </c>
      <c r="E41" s="467" t="s">
        <v>293</v>
      </c>
      <c r="F41" s="467" t="s">
        <v>293</v>
      </c>
      <c r="G41" s="377">
        <v>63.75</v>
      </c>
      <c r="H41" s="377">
        <v>63.75</v>
      </c>
      <c r="I41" s="377">
        <v>63.75</v>
      </c>
      <c r="J41" s="377">
        <v>63.75</v>
      </c>
      <c r="K41" s="377">
        <v>63.75</v>
      </c>
      <c r="L41" s="377" t="s">
        <v>258</v>
      </c>
      <c r="M41" s="468" t="s">
        <v>258</v>
      </c>
      <c r="N41" s="469">
        <v>63.75</v>
      </c>
      <c r="P41" s="354"/>
      <c r="Q41" s="355"/>
      <c r="R41" s="474"/>
    </row>
    <row r="42" spans="1:18" ht="20.100000000000001" customHeight="1" x14ac:dyDescent="0.25">
      <c r="B42" s="476" t="s">
        <v>331</v>
      </c>
      <c r="C42" s="467" t="s">
        <v>224</v>
      </c>
      <c r="D42" s="467" t="s">
        <v>318</v>
      </c>
      <c r="E42" s="467" t="s">
        <v>293</v>
      </c>
      <c r="F42" s="467" t="s">
        <v>293</v>
      </c>
      <c r="G42" s="377">
        <v>40</v>
      </c>
      <c r="H42" s="377">
        <v>40</v>
      </c>
      <c r="I42" s="377">
        <v>40</v>
      </c>
      <c r="J42" s="377">
        <v>40</v>
      </c>
      <c r="K42" s="377">
        <v>40</v>
      </c>
      <c r="L42" s="377" t="s">
        <v>258</v>
      </c>
      <c r="M42" s="468" t="s">
        <v>258</v>
      </c>
      <c r="N42" s="469">
        <v>40</v>
      </c>
      <c r="P42" s="354"/>
      <c r="Q42" s="355"/>
      <c r="R42" s="354"/>
    </row>
    <row r="43" spans="1:18" ht="20.100000000000001" customHeight="1" x14ac:dyDescent="0.25">
      <c r="B43" s="476" t="s">
        <v>332</v>
      </c>
      <c r="C43" s="467" t="s">
        <v>158</v>
      </c>
      <c r="D43" s="467" t="s">
        <v>333</v>
      </c>
      <c r="E43" s="467" t="s">
        <v>293</v>
      </c>
      <c r="F43" s="467" t="s">
        <v>293</v>
      </c>
      <c r="G43" s="377">
        <v>110</v>
      </c>
      <c r="H43" s="377">
        <v>112</v>
      </c>
      <c r="I43" s="377">
        <v>111</v>
      </c>
      <c r="J43" s="377">
        <v>110</v>
      </c>
      <c r="K43" s="377">
        <v>112</v>
      </c>
      <c r="L43" s="377" t="s">
        <v>258</v>
      </c>
      <c r="M43" s="468" t="s">
        <v>258</v>
      </c>
      <c r="N43" s="469">
        <v>111.1</v>
      </c>
      <c r="P43" s="354"/>
      <c r="Q43" s="355"/>
      <c r="R43" s="354"/>
    </row>
    <row r="44" spans="1:18" s="473" customFormat="1" ht="20.100000000000001" customHeight="1" x14ac:dyDescent="0.3">
      <c r="A44" s="471"/>
      <c r="B44" s="475" t="s">
        <v>334</v>
      </c>
      <c r="C44" s="467" t="s">
        <v>178</v>
      </c>
      <c r="D44" s="467" t="s">
        <v>313</v>
      </c>
      <c r="E44" s="467" t="s">
        <v>293</v>
      </c>
      <c r="F44" s="467" t="s">
        <v>335</v>
      </c>
      <c r="G44" s="377">
        <v>600</v>
      </c>
      <c r="H44" s="377">
        <v>517</v>
      </c>
      <c r="I44" s="377">
        <v>550</v>
      </c>
      <c r="J44" s="377">
        <v>550</v>
      </c>
      <c r="K44" s="377">
        <v>550</v>
      </c>
      <c r="L44" s="377">
        <v>600</v>
      </c>
      <c r="M44" s="468">
        <v>500</v>
      </c>
      <c r="N44" s="469">
        <v>542.20000000000005</v>
      </c>
      <c r="P44" s="354"/>
      <c r="Q44" s="355"/>
      <c r="R44" s="366"/>
    </row>
    <row r="45" spans="1:18" s="473" customFormat="1" ht="20.100000000000001" customHeight="1" x14ac:dyDescent="0.25">
      <c r="A45" s="471"/>
      <c r="B45" s="472"/>
      <c r="C45" s="467" t="s">
        <v>159</v>
      </c>
      <c r="D45" s="467" t="s">
        <v>318</v>
      </c>
      <c r="E45" s="467" t="s">
        <v>293</v>
      </c>
      <c r="F45" s="467" t="s">
        <v>335</v>
      </c>
      <c r="G45" s="377">
        <v>375</v>
      </c>
      <c r="H45" s="377">
        <v>375</v>
      </c>
      <c r="I45" s="377">
        <v>375</v>
      </c>
      <c r="J45" s="377">
        <v>375</v>
      </c>
      <c r="K45" s="377">
        <v>375</v>
      </c>
      <c r="L45" s="377" t="s">
        <v>258</v>
      </c>
      <c r="M45" s="468" t="s">
        <v>258</v>
      </c>
      <c r="N45" s="469">
        <v>375</v>
      </c>
      <c r="P45" s="354"/>
      <c r="Q45" s="355"/>
      <c r="R45" s="474"/>
    </row>
    <row r="46" spans="1:18" s="473" customFormat="1" ht="20.100000000000001" customHeight="1" x14ac:dyDescent="0.25">
      <c r="A46" s="471"/>
      <c r="B46" s="472"/>
      <c r="C46" s="467" t="s">
        <v>178</v>
      </c>
      <c r="D46" s="467" t="s">
        <v>336</v>
      </c>
      <c r="E46" s="467" t="s">
        <v>293</v>
      </c>
      <c r="F46" s="467" t="s">
        <v>335</v>
      </c>
      <c r="G46" s="377">
        <v>434.05</v>
      </c>
      <c r="H46" s="377">
        <v>437.94</v>
      </c>
      <c r="I46" s="377">
        <v>423.62</v>
      </c>
      <c r="J46" s="377">
        <v>412.38</v>
      </c>
      <c r="K46" s="377">
        <v>418.03</v>
      </c>
      <c r="L46" s="377">
        <v>413.61</v>
      </c>
      <c r="M46" s="468">
        <v>411.32</v>
      </c>
      <c r="N46" s="469">
        <v>422.27</v>
      </c>
      <c r="P46" s="354"/>
      <c r="Q46" s="355"/>
      <c r="R46" s="474"/>
    </row>
    <row r="47" spans="1:18" ht="20.100000000000001" customHeight="1" x14ac:dyDescent="0.25">
      <c r="B47" s="476" t="s">
        <v>337</v>
      </c>
      <c r="C47" s="467" t="s">
        <v>158</v>
      </c>
      <c r="D47" s="467" t="s">
        <v>258</v>
      </c>
      <c r="E47" s="467" t="s">
        <v>293</v>
      </c>
      <c r="F47" s="467" t="s">
        <v>293</v>
      </c>
      <c r="G47" s="377">
        <v>135</v>
      </c>
      <c r="H47" s="377">
        <v>134</v>
      </c>
      <c r="I47" s="377">
        <v>135</v>
      </c>
      <c r="J47" s="377">
        <v>135</v>
      </c>
      <c r="K47" s="377">
        <v>135</v>
      </c>
      <c r="L47" s="377" t="s">
        <v>258</v>
      </c>
      <c r="M47" s="468" t="s">
        <v>258</v>
      </c>
      <c r="N47" s="469">
        <v>134.91999999999999</v>
      </c>
      <c r="P47" s="354"/>
      <c r="Q47" s="355"/>
      <c r="R47" s="354"/>
    </row>
    <row r="48" spans="1:18" ht="20.100000000000001" customHeight="1" x14ac:dyDescent="0.25">
      <c r="B48" s="476" t="s">
        <v>338</v>
      </c>
      <c r="C48" s="467" t="s">
        <v>339</v>
      </c>
      <c r="D48" s="467" t="s">
        <v>300</v>
      </c>
      <c r="E48" s="467" t="s">
        <v>293</v>
      </c>
      <c r="F48" s="467" t="s">
        <v>293</v>
      </c>
      <c r="G48" s="377">
        <v>83.03</v>
      </c>
      <c r="H48" s="377">
        <v>83.03</v>
      </c>
      <c r="I48" s="377">
        <v>83.03</v>
      </c>
      <c r="J48" s="377">
        <v>83.03</v>
      </c>
      <c r="K48" s="377">
        <v>83.03</v>
      </c>
      <c r="L48" s="377" t="s">
        <v>258</v>
      </c>
      <c r="M48" s="468" t="s">
        <v>258</v>
      </c>
      <c r="N48" s="469">
        <v>83.03</v>
      </c>
      <c r="P48" s="354"/>
      <c r="Q48" s="355"/>
      <c r="R48" s="354"/>
    </row>
    <row r="49" spans="1:18" s="473" customFormat="1" ht="20.100000000000001" customHeight="1" x14ac:dyDescent="0.3">
      <c r="A49" s="471"/>
      <c r="B49" s="475" t="s">
        <v>340</v>
      </c>
      <c r="C49" s="467" t="s">
        <v>320</v>
      </c>
      <c r="D49" s="467" t="s">
        <v>341</v>
      </c>
      <c r="E49" s="467" t="s">
        <v>293</v>
      </c>
      <c r="F49" s="467" t="s">
        <v>293</v>
      </c>
      <c r="G49" s="377">
        <v>301</v>
      </c>
      <c r="H49" s="377" t="s">
        <v>258</v>
      </c>
      <c r="I49" s="377">
        <v>342</v>
      </c>
      <c r="J49" s="377" t="s">
        <v>258</v>
      </c>
      <c r="K49" s="377">
        <v>241</v>
      </c>
      <c r="L49" s="377" t="s">
        <v>258</v>
      </c>
      <c r="M49" s="468" t="s">
        <v>258</v>
      </c>
      <c r="N49" s="469">
        <v>315.81</v>
      </c>
      <c r="P49" s="354"/>
      <c r="Q49" s="355"/>
      <c r="R49" s="366"/>
    </row>
    <row r="50" spans="1:18" ht="20.100000000000001" customHeight="1" x14ac:dyDescent="0.3">
      <c r="B50" s="462"/>
      <c r="C50" s="467" t="s">
        <v>320</v>
      </c>
      <c r="D50" s="467" t="s">
        <v>342</v>
      </c>
      <c r="E50" s="467" t="s">
        <v>293</v>
      </c>
      <c r="F50" s="467" t="s">
        <v>293</v>
      </c>
      <c r="G50" s="377">
        <v>227</v>
      </c>
      <c r="H50" s="377">
        <v>257.33</v>
      </c>
      <c r="I50" s="377">
        <v>294.77999999999997</v>
      </c>
      <c r="J50" s="377">
        <v>343.67</v>
      </c>
      <c r="K50" s="377">
        <v>307.2</v>
      </c>
      <c r="L50" s="378" t="s">
        <v>258</v>
      </c>
      <c r="M50" s="483" t="s">
        <v>258</v>
      </c>
      <c r="N50" s="469">
        <v>294.49</v>
      </c>
      <c r="P50" s="354"/>
      <c r="Q50" s="355"/>
      <c r="R50" s="366"/>
    </row>
    <row r="51" spans="1:18" ht="20.100000000000001" customHeight="1" x14ac:dyDescent="0.3">
      <c r="B51" s="462"/>
      <c r="C51" s="467" t="s">
        <v>178</v>
      </c>
      <c r="D51" s="467" t="s">
        <v>342</v>
      </c>
      <c r="E51" s="467" t="s">
        <v>293</v>
      </c>
      <c r="F51" s="467" t="s">
        <v>293</v>
      </c>
      <c r="G51" s="377">
        <v>300</v>
      </c>
      <c r="H51" s="377">
        <v>317</v>
      </c>
      <c r="I51" s="377">
        <v>327</v>
      </c>
      <c r="J51" s="377">
        <v>369</v>
      </c>
      <c r="K51" s="377">
        <v>359</v>
      </c>
      <c r="L51" s="378">
        <v>377</v>
      </c>
      <c r="M51" s="483" t="s">
        <v>258</v>
      </c>
      <c r="N51" s="469">
        <v>347.26</v>
      </c>
      <c r="P51" s="354"/>
      <c r="Q51" s="355"/>
      <c r="R51" s="366"/>
    </row>
    <row r="52" spans="1:18" s="487" customFormat="1" ht="20.100000000000001" customHeight="1" x14ac:dyDescent="0.25">
      <c r="A52" s="484"/>
      <c r="B52" s="485"/>
      <c r="C52" s="486" t="s">
        <v>224</v>
      </c>
      <c r="D52" s="486" t="s">
        <v>342</v>
      </c>
      <c r="E52" s="486" t="s">
        <v>293</v>
      </c>
      <c r="F52" s="486" t="s">
        <v>293</v>
      </c>
      <c r="G52" s="479">
        <v>220</v>
      </c>
      <c r="H52" s="479">
        <v>220</v>
      </c>
      <c r="I52" s="479">
        <v>220</v>
      </c>
      <c r="J52" s="479">
        <v>220</v>
      </c>
      <c r="K52" s="479">
        <v>220</v>
      </c>
      <c r="L52" s="479" t="s">
        <v>258</v>
      </c>
      <c r="M52" s="480" t="s">
        <v>258</v>
      </c>
      <c r="N52" s="481">
        <v>220</v>
      </c>
      <c r="P52" s="488"/>
      <c r="Q52" s="355"/>
      <c r="R52" s="489"/>
    </row>
    <row r="53" spans="1:18" s="482" customFormat="1" ht="20.100000000000001" customHeight="1" x14ac:dyDescent="0.3">
      <c r="A53" s="470"/>
      <c r="B53" s="475" t="s">
        <v>343</v>
      </c>
      <c r="C53" s="467" t="s">
        <v>158</v>
      </c>
      <c r="D53" s="467" t="s">
        <v>344</v>
      </c>
      <c r="E53" s="467" t="s">
        <v>256</v>
      </c>
      <c r="F53" s="467" t="s">
        <v>293</v>
      </c>
      <c r="G53" s="377">
        <v>71</v>
      </c>
      <c r="H53" s="377">
        <v>70</v>
      </c>
      <c r="I53" s="377">
        <v>70</v>
      </c>
      <c r="J53" s="377">
        <v>70</v>
      </c>
      <c r="K53" s="377">
        <v>71</v>
      </c>
      <c r="L53" s="377" t="s">
        <v>258</v>
      </c>
      <c r="M53" s="468" t="s">
        <v>258</v>
      </c>
      <c r="N53" s="469">
        <v>70.41</v>
      </c>
      <c r="P53" s="354"/>
      <c r="Q53" s="355"/>
      <c r="R53" s="366"/>
    </row>
    <row r="54" spans="1:18" s="482" customFormat="1" ht="20.100000000000001" customHeight="1" x14ac:dyDescent="0.3">
      <c r="A54" s="470"/>
      <c r="B54" s="462"/>
      <c r="C54" s="467" t="s">
        <v>158</v>
      </c>
      <c r="D54" s="467" t="s">
        <v>345</v>
      </c>
      <c r="E54" s="467" t="s">
        <v>256</v>
      </c>
      <c r="F54" s="467" t="s">
        <v>346</v>
      </c>
      <c r="G54" s="377">
        <v>68</v>
      </c>
      <c r="H54" s="377">
        <v>67</v>
      </c>
      <c r="I54" s="377">
        <v>70</v>
      </c>
      <c r="J54" s="377">
        <v>68</v>
      </c>
      <c r="K54" s="377">
        <v>70</v>
      </c>
      <c r="L54" s="377" t="s">
        <v>258</v>
      </c>
      <c r="M54" s="468" t="s">
        <v>258</v>
      </c>
      <c r="N54" s="469">
        <v>68.66</v>
      </c>
      <c r="P54" s="354"/>
      <c r="Q54" s="355"/>
      <c r="R54" s="366"/>
    </row>
    <row r="55" spans="1:18" s="473" customFormat="1" ht="20.100000000000001" customHeight="1" x14ac:dyDescent="0.25">
      <c r="A55" s="471"/>
      <c r="B55" s="472"/>
      <c r="C55" s="467" t="s">
        <v>158</v>
      </c>
      <c r="D55" s="467" t="s">
        <v>347</v>
      </c>
      <c r="E55" s="467" t="s">
        <v>256</v>
      </c>
      <c r="F55" s="467" t="s">
        <v>346</v>
      </c>
      <c r="G55" s="377">
        <v>88</v>
      </c>
      <c r="H55" s="377">
        <v>85</v>
      </c>
      <c r="I55" s="377">
        <v>88</v>
      </c>
      <c r="J55" s="377">
        <v>89</v>
      </c>
      <c r="K55" s="377">
        <v>90</v>
      </c>
      <c r="L55" s="377" t="s">
        <v>258</v>
      </c>
      <c r="M55" s="468" t="s">
        <v>258</v>
      </c>
      <c r="N55" s="469">
        <v>87.73</v>
      </c>
      <c r="P55" s="354"/>
      <c r="Q55" s="355"/>
      <c r="R55" s="474"/>
    </row>
    <row r="56" spans="1:18" s="473" customFormat="1" ht="20.100000000000001" customHeight="1" x14ac:dyDescent="0.3">
      <c r="A56" s="471"/>
      <c r="B56" s="475" t="s">
        <v>348</v>
      </c>
      <c r="C56" s="467" t="s">
        <v>320</v>
      </c>
      <c r="D56" s="467" t="s">
        <v>349</v>
      </c>
      <c r="E56" s="467" t="s">
        <v>293</v>
      </c>
      <c r="F56" s="467" t="s">
        <v>350</v>
      </c>
      <c r="G56" s="377">
        <v>42.86</v>
      </c>
      <c r="H56" s="377">
        <v>54.38</v>
      </c>
      <c r="I56" s="377">
        <v>48.27</v>
      </c>
      <c r="J56" s="377">
        <v>47.36</v>
      </c>
      <c r="K56" s="377">
        <v>52.42</v>
      </c>
      <c r="L56" s="377">
        <v>56.09</v>
      </c>
      <c r="M56" s="377" t="s">
        <v>258</v>
      </c>
      <c r="N56" s="469">
        <v>51.38</v>
      </c>
      <c r="P56" s="354"/>
      <c r="Q56" s="355"/>
      <c r="R56" s="366"/>
    </row>
    <row r="57" spans="1:18" s="482" customFormat="1" ht="20.100000000000001" customHeight="1" x14ac:dyDescent="0.3">
      <c r="A57" s="470"/>
      <c r="B57" s="462"/>
      <c r="C57" s="467" t="s">
        <v>178</v>
      </c>
      <c r="D57" s="467" t="s">
        <v>349</v>
      </c>
      <c r="E57" s="467" t="s">
        <v>293</v>
      </c>
      <c r="F57" s="467" t="s">
        <v>350</v>
      </c>
      <c r="G57" s="377">
        <v>93</v>
      </c>
      <c r="H57" s="377">
        <v>86</v>
      </c>
      <c r="I57" s="377">
        <v>82</v>
      </c>
      <c r="J57" s="377">
        <v>85</v>
      </c>
      <c r="K57" s="377">
        <v>83</v>
      </c>
      <c r="L57" s="377">
        <v>93</v>
      </c>
      <c r="M57" s="377" t="s">
        <v>258</v>
      </c>
      <c r="N57" s="469">
        <v>87.46</v>
      </c>
      <c r="P57" s="354"/>
      <c r="Q57" s="355"/>
      <c r="R57" s="366"/>
    </row>
    <row r="58" spans="1:18" s="482" customFormat="1" ht="20.100000000000001" customHeight="1" x14ac:dyDescent="0.3">
      <c r="A58" s="470"/>
      <c r="B58" s="462"/>
      <c r="C58" s="467" t="s">
        <v>158</v>
      </c>
      <c r="D58" s="467" t="s">
        <v>351</v>
      </c>
      <c r="E58" s="467" t="s">
        <v>293</v>
      </c>
      <c r="F58" s="467" t="s">
        <v>352</v>
      </c>
      <c r="G58" s="377">
        <v>149</v>
      </c>
      <c r="H58" s="377">
        <v>150</v>
      </c>
      <c r="I58" s="377">
        <v>150</v>
      </c>
      <c r="J58" s="377">
        <v>149</v>
      </c>
      <c r="K58" s="377">
        <v>152</v>
      </c>
      <c r="L58" s="377" t="s">
        <v>258</v>
      </c>
      <c r="M58" s="377" t="s">
        <v>258</v>
      </c>
      <c r="N58" s="469">
        <v>149.72999999999999</v>
      </c>
      <c r="P58" s="354"/>
      <c r="Q58" s="355"/>
      <c r="R58" s="366"/>
    </row>
    <row r="59" spans="1:18" s="473" customFormat="1" ht="20.100000000000001" customHeight="1" x14ac:dyDescent="0.25">
      <c r="A59" s="471"/>
      <c r="B59" s="472"/>
      <c r="C59" s="467" t="s">
        <v>320</v>
      </c>
      <c r="D59" s="467" t="s">
        <v>353</v>
      </c>
      <c r="E59" s="467" t="s">
        <v>293</v>
      </c>
      <c r="F59" s="467" t="s">
        <v>293</v>
      </c>
      <c r="G59" s="377">
        <v>122</v>
      </c>
      <c r="H59" s="377" t="s">
        <v>258</v>
      </c>
      <c r="I59" s="377">
        <v>95</v>
      </c>
      <c r="J59" s="377" t="s">
        <v>258</v>
      </c>
      <c r="K59" s="377">
        <v>100</v>
      </c>
      <c r="L59" s="377" t="s">
        <v>258</v>
      </c>
      <c r="M59" s="377" t="s">
        <v>258</v>
      </c>
      <c r="N59" s="469">
        <v>103.74</v>
      </c>
      <c r="P59" s="354"/>
      <c r="Q59" s="355"/>
      <c r="R59" s="474"/>
    </row>
    <row r="60" spans="1:18" s="473" customFormat="1" ht="20.100000000000001" customHeight="1" x14ac:dyDescent="0.3">
      <c r="A60" s="471"/>
      <c r="B60" s="475" t="s">
        <v>354</v>
      </c>
      <c r="C60" s="467" t="s">
        <v>320</v>
      </c>
      <c r="D60" s="467" t="s">
        <v>355</v>
      </c>
      <c r="E60" s="467" t="s">
        <v>256</v>
      </c>
      <c r="F60" s="467" t="s">
        <v>356</v>
      </c>
      <c r="G60" s="377">
        <v>84</v>
      </c>
      <c r="H60" s="377" t="s">
        <v>258</v>
      </c>
      <c r="I60" s="377">
        <v>64</v>
      </c>
      <c r="J60" s="377" t="s">
        <v>258</v>
      </c>
      <c r="K60" s="377">
        <v>63</v>
      </c>
      <c r="L60" s="377" t="s">
        <v>258</v>
      </c>
      <c r="M60" s="468" t="s">
        <v>258</v>
      </c>
      <c r="N60" s="469">
        <v>71.5</v>
      </c>
      <c r="P60" s="354"/>
      <c r="Q60" s="355"/>
      <c r="R60" s="366"/>
    </row>
    <row r="61" spans="1:18" ht="20.100000000000001" customHeight="1" x14ac:dyDescent="0.3">
      <c r="B61" s="462"/>
      <c r="C61" s="467" t="s">
        <v>178</v>
      </c>
      <c r="D61" s="467" t="s">
        <v>355</v>
      </c>
      <c r="E61" s="467" t="s">
        <v>256</v>
      </c>
      <c r="F61" s="467" t="s">
        <v>356</v>
      </c>
      <c r="G61" s="377" t="s">
        <v>258</v>
      </c>
      <c r="H61" s="377">
        <v>100</v>
      </c>
      <c r="I61" s="377">
        <v>70</v>
      </c>
      <c r="J61" s="377">
        <v>116</v>
      </c>
      <c r="K61" s="377">
        <v>95.23</v>
      </c>
      <c r="L61" s="377">
        <v>123</v>
      </c>
      <c r="M61" s="468" t="s">
        <v>258</v>
      </c>
      <c r="N61" s="469">
        <v>96.72</v>
      </c>
      <c r="P61" s="354"/>
      <c r="Q61" s="355"/>
      <c r="R61" s="366"/>
    </row>
    <row r="62" spans="1:18" ht="20.100000000000001" customHeight="1" x14ac:dyDescent="0.3">
      <c r="B62" s="462"/>
      <c r="C62" s="467" t="s">
        <v>158</v>
      </c>
      <c r="D62" s="467" t="s">
        <v>355</v>
      </c>
      <c r="E62" s="467" t="s">
        <v>256</v>
      </c>
      <c r="F62" s="467" t="s">
        <v>356</v>
      </c>
      <c r="G62" s="377">
        <v>108.21</v>
      </c>
      <c r="H62" s="377">
        <v>111.2</v>
      </c>
      <c r="I62" s="377">
        <v>110</v>
      </c>
      <c r="J62" s="377">
        <v>110.4</v>
      </c>
      <c r="K62" s="377">
        <v>108.73</v>
      </c>
      <c r="L62" s="377" t="s">
        <v>258</v>
      </c>
      <c r="M62" s="468" t="s">
        <v>258</v>
      </c>
      <c r="N62" s="469">
        <v>109.69</v>
      </c>
      <c r="P62" s="354"/>
      <c r="Q62" s="355"/>
      <c r="R62" s="366"/>
    </row>
    <row r="63" spans="1:18" ht="20.100000000000001" customHeight="1" x14ac:dyDescent="0.3">
      <c r="B63" s="462"/>
      <c r="C63" s="467" t="s">
        <v>320</v>
      </c>
      <c r="D63" s="467" t="s">
        <v>357</v>
      </c>
      <c r="E63" s="467" t="s">
        <v>256</v>
      </c>
      <c r="F63" s="467" t="s">
        <v>356</v>
      </c>
      <c r="G63" s="377">
        <v>107.06</v>
      </c>
      <c r="H63" s="377">
        <v>102.35</v>
      </c>
      <c r="I63" s="377">
        <v>88.24</v>
      </c>
      <c r="J63" s="377">
        <v>82.35</v>
      </c>
      <c r="K63" s="377">
        <v>76.47</v>
      </c>
      <c r="L63" s="377" t="s">
        <v>258</v>
      </c>
      <c r="M63" s="468" t="s">
        <v>258</v>
      </c>
      <c r="N63" s="469">
        <v>91.29</v>
      </c>
      <c r="P63" s="354"/>
      <c r="Q63" s="355"/>
      <c r="R63" s="366"/>
    </row>
    <row r="64" spans="1:18" ht="20.100000000000001" customHeight="1" x14ac:dyDescent="0.3">
      <c r="B64" s="462"/>
      <c r="C64" s="467" t="s">
        <v>178</v>
      </c>
      <c r="D64" s="467" t="s">
        <v>357</v>
      </c>
      <c r="E64" s="467" t="s">
        <v>256</v>
      </c>
      <c r="F64" s="467" t="s">
        <v>356</v>
      </c>
      <c r="G64" s="377" t="s">
        <v>258</v>
      </c>
      <c r="H64" s="377" t="s">
        <v>258</v>
      </c>
      <c r="I64" s="377" t="s">
        <v>258</v>
      </c>
      <c r="J64" s="377">
        <v>123</v>
      </c>
      <c r="K64" s="377">
        <v>122</v>
      </c>
      <c r="L64" s="377" t="s">
        <v>258</v>
      </c>
      <c r="M64" s="468" t="s">
        <v>258</v>
      </c>
      <c r="N64" s="469">
        <v>122.36</v>
      </c>
      <c r="P64" s="354"/>
      <c r="Q64" s="355"/>
      <c r="R64" s="366"/>
    </row>
    <row r="65" spans="1:18" ht="20.100000000000001" customHeight="1" x14ac:dyDescent="0.3">
      <c r="B65" s="462"/>
      <c r="C65" s="467" t="s">
        <v>158</v>
      </c>
      <c r="D65" s="467" t="s">
        <v>357</v>
      </c>
      <c r="E65" s="467" t="s">
        <v>256</v>
      </c>
      <c r="F65" s="467" t="s">
        <v>356</v>
      </c>
      <c r="G65" s="377">
        <v>108.06</v>
      </c>
      <c r="H65" s="377">
        <v>95.81</v>
      </c>
      <c r="I65" s="377">
        <v>107.73</v>
      </c>
      <c r="J65" s="377">
        <v>106.23</v>
      </c>
      <c r="K65" s="377">
        <v>108</v>
      </c>
      <c r="L65" s="377" t="s">
        <v>258</v>
      </c>
      <c r="M65" s="468" t="s">
        <v>258</v>
      </c>
      <c r="N65" s="469">
        <v>105.21</v>
      </c>
      <c r="P65" s="490"/>
      <c r="Q65" s="355"/>
      <c r="R65" s="366"/>
    </row>
    <row r="66" spans="1:18" ht="20.100000000000001" customHeight="1" x14ac:dyDescent="0.3">
      <c r="B66" s="462"/>
      <c r="C66" s="467" t="s">
        <v>320</v>
      </c>
      <c r="D66" s="467" t="s">
        <v>358</v>
      </c>
      <c r="E66" s="467" t="s">
        <v>256</v>
      </c>
      <c r="F66" s="467" t="s">
        <v>359</v>
      </c>
      <c r="G66" s="377">
        <v>144</v>
      </c>
      <c r="H66" s="377" t="s">
        <v>258</v>
      </c>
      <c r="I66" s="377">
        <v>130</v>
      </c>
      <c r="J66" s="377" t="s">
        <v>258</v>
      </c>
      <c r="K66" s="377">
        <v>110</v>
      </c>
      <c r="L66" s="377" t="s">
        <v>258</v>
      </c>
      <c r="M66" s="468" t="s">
        <v>258</v>
      </c>
      <c r="N66" s="469">
        <v>132.38999999999999</v>
      </c>
      <c r="P66" s="354"/>
      <c r="Q66" s="355"/>
      <c r="R66" s="366"/>
    </row>
    <row r="67" spans="1:18" ht="20.100000000000001" customHeight="1" x14ac:dyDescent="0.3">
      <c r="B67" s="462"/>
      <c r="C67" s="467" t="s">
        <v>178</v>
      </c>
      <c r="D67" s="467" t="s">
        <v>360</v>
      </c>
      <c r="E67" s="467" t="s">
        <v>256</v>
      </c>
      <c r="F67" s="467" t="s">
        <v>359</v>
      </c>
      <c r="G67" s="377">
        <v>259.19</v>
      </c>
      <c r="H67" s="377">
        <v>260.33999999999997</v>
      </c>
      <c r="I67" s="377">
        <v>261</v>
      </c>
      <c r="J67" s="377">
        <v>268.06</v>
      </c>
      <c r="K67" s="377">
        <v>261</v>
      </c>
      <c r="L67" s="377" t="s">
        <v>258</v>
      </c>
      <c r="M67" s="468" t="s">
        <v>258</v>
      </c>
      <c r="N67" s="469">
        <v>262.98</v>
      </c>
      <c r="P67" s="354"/>
      <c r="Q67" s="355"/>
      <c r="R67" s="366"/>
    </row>
    <row r="68" spans="1:18" s="473" customFormat="1" ht="20.100000000000001" customHeight="1" x14ac:dyDescent="0.25">
      <c r="A68" s="471"/>
      <c r="B68" s="472"/>
      <c r="C68" s="467" t="s">
        <v>224</v>
      </c>
      <c r="D68" s="467" t="s">
        <v>318</v>
      </c>
      <c r="E68" s="467" t="s">
        <v>256</v>
      </c>
      <c r="F68" s="467" t="s">
        <v>359</v>
      </c>
      <c r="G68" s="377">
        <v>150</v>
      </c>
      <c r="H68" s="377">
        <v>150</v>
      </c>
      <c r="I68" s="377">
        <v>150</v>
      </c>
      <c r="J68" s="377">
        <v>150</v>
      </c>
      <c r="K68" s="377">
        <v>150</v>
      </c>
      <c r="L68" s="377" t="s">
        <v>258</v>
      </c>
      <c r="M68" s="468" t="s">
        <v>258</v>
      </c>
      <c r="N68" s="469">
        <v>150</v>
      </c>
      <c r="P68" s="354"/>
      <c r="Q68" s="355"/>
      <c r="R68" s="474"/>
    </row>
    <row r="69" spans="1:18" s="473" customFormat="1" ht="20.100000000000001" customHeight="1" x14ac:dyDescent="0.3">
      <c r="A69" s="471"/>
      <c r="B69" s="475" t="s">
        <v>361</v>
      </c>
      <c r="C69" s="467" t="s">
        <v>166</v>
      </c>
      <c r="D69" s="467" t="s">
        <v>318</v>
      </c>
      <c r="E69" s="467" t="s">
        <v>293</v>
      </c>
      <c r="F69" s="467" t="s">
        <v>293</v>
      </c>
      <c r="G69" s="377">
        <v>82.5</v>
      </c>
      <c r="H69" s="377">
        <v>82.5</v>
      </c>
      <c r="I69" s="377">
        <v>82.5</v>
      </c>
      <c r="J69" s="377">
        <v>82.5</v>
      </c>
      <c r="K69" s="377">
        <v>82.5</v>
      </c>
      <c r="L69" s="377" t="s">
        <v>258</v>
      </c>
      <c r="M69" s="468" t="s">
        <v>258</v>
      </c>
      <c r="N69" s="469">
        <v>82.5</v>
      </c>
      <c r="P69" s="354"/>
      <c r="Q69" s="355"/>
      <c r="R69" s="366"/>
    </row>
    <row r="70" spans="1:18" ht="20.100000000000001" customHeight="1" x14ac:dyDescent="0.25">
      <c r="B70" s="476" t="s">
        <v>362</v>
      </c>
      <c r="C70" s="467" t="s">
        <v>287</v>
      </c>
      <c r="D70" s="467" t="s">
        <v>363</v>
      </c>
      <c r="E70" s="467" t="s">
        <v>293</v>
      </c>
      <c r="F70" s="467" t="s">
        <v>293</v>
      </c>
      <c r="G70" s="377">
        <v>243.9</v>
      </c>
      <c r="H70" s="377">
        <v>242.76</v>
      </c>
      <c r="I70" s="377">
        <v>241.82</v>
      </c>
      <c r="J70" s="377">
        <v>243.33</v>
      </c>
      <c r="K70" s="377">
        <v>243.33</v>
      </c>
      <c r="L70" s="377" t="s">
        <v>258</v>
      </c>
      <c r="M70" s="468" t="s">
        <v>258</v>
      </c>
      <c r="N70" s="469">
        <v>243.04</v>
      </c>
      <c r="P70" s="354"/>
      <c r="Q70" s="355"/>
      <c r="R70" s="354"/>
    </row>
    <row r="71" spans="1:18" s="482" customFormat="1" ht="20.100000000000001" customHeight="1" x14ac:dyDescent="0.3">
      <c r="A71" s="470"/>
      <c r="B71" s="475"/>
      <c r="C71" s="467" t="s">
        <v>320</v>
      </c>
      <c r="D71" s="467" t="s">
        <v>364</v>
      </c>
      <c r="E71" s="467" t="s">
        <v>256</v>
      </c>
      <c r="F71" s="467" t="s">
        <v>293</v>
      </c>
      <c r="G71" s="378" t="s">
        <v>258</v>
      </c>
      <c r="H71" s="378">
        <v>104</v>
      </c>
      <c r="I71" s="378">
        <v>92</v>
      </c>
      <c r="J71" s="378">
        <v>89</v>
      </c>
      <c r="K71" s="377">
        <v>94</v>
      </c>
      <c r="L71" s="378">
        <v>117</v>
      </c>
      <c r="M71" s="483" t="s">
        <v>258</v>
      </c>
      <c r="N71" s="469">
        <v>99.53</v>
      </c>
      <c r="P71" s="354"/>
      <c r="Q71" s="355"/>
      <c r="R71" s="366"/>
    </row>
    <row r="72" spans="1:18" ht="20.100000000000001" customHeight="1" x14ac:dyDescent="0.3">
      <c r="B72" s="462"/>
      <c r="C72" s="467" t="s">
        <v>178</v>
      </c>
      <c r="D72" s="467" t="s">
        <v>364</v>
      </c>
      <c r="E72" s="467" t="s">
        <v>256</v>
      </c>
      <c r="F72" s="467" t="s">
        <v>293</v>
      </c>
      <c r="G72" s="377">
        <v>187</v>
      </c>
      <c r="H72" s="377">
        <v>191</v>
      </c>
      <c r="I72" s="377">
        <v>188</v>
      </c>
      <c r="J72" s="377" t="s">
        <v>258</v>
      </c>
      <c r="K72" s="377">
        <v>182</v>
      </c>
      <c r="L72" s="377">
        <v>257</v>
      </c>
      <c r="M72" s="468" t="s">
        <v>258</v>
      </c>
      <c r="N72" s="469">
        <v>198.92</v>
      </c>
      <c r="P72" s="354"/>
      <c r="Q72" s="355"/>
      <c r="R72" s="366"/>
    </row>
    <row r="73" spans="1:18" ht="20.100000000000001" customHeight="1" x14ac:dyDescent="0.3">
      <c r="B73" s="462"/>
      <c r="C73" s="467" t="s">
        <v>158</v>
      </c>
      <c r="D73" s="467" t="s">
        <v>364</v>
      </c>
      <c r="E73" s="467" t="s">
        <v>256</v>
      </c>
      <c r="F73" s="467" t="s">
        <v>293</v>
      </c>
      <c r="G73" s="377">
        <v>145</v>
      </c>
      <c r="H73" s="377">
        <v>150</v>
      </c>
      <c r="I73" s="377">
        <v>135</v>
      </c>
      <c r="J73" s="377">
        <v>136</v>
      </c>
      <c r="K73" s="377">
        <v>140</v>
      </c>
      <c r="L73" s="377" t="s">
        <v>258</v>
      </c>
      <c r="M73" s="468" t="s">
        <v>258</v>
      </c>
      <c r="N73" s="469">
        <v>141.36000000000001</v>
      </c>
      <c r="P73" s="354"/>
      <c r="Q73" s="355"/>
      <c r="R73" s="366"/>
    </row>
    <row r="74" spans="1:18" ht="20.100000000000001" customHeight="1" x14ac:dyDescent="0.3">
      <c r="B74" s="462" t="s">
        <v>365</v>
      </c>
      <c r="C74" s="467" t="s">
        <v>320</v>
      </c>
      <c r="D74" s="467" t="s">
        <v>366</v>
      </c>
      <c r="E74" s="467" t="s">
        <v>256</v>
      </c>
      <c r="F74" s="467" t="s">
        <v>293</v>
      </c>
      <c r="G74" s="377" t="s">
        <v>258</v>
      </c>
      <c r="H74" s="377">
        <v>86</v>
      </c>
      <c r="I74" s="377">
        <v>86</v>
      </c>
      <c r="J74" s="377">
        <v>77</v>
      </c>
      <c r="K74" s="377">
        <v>76</v>
      </c>
      <c r="L74" s="377">
        <v>80</v>
      </c>
      <c r="M74" s="468" t="s">
        <v>258</v>
      </c>
      <c r="N74" s="469">
        <v>81.66</v>
      </c>
      <c r="P74" s="354"/>
      <c r="Q74" s="355"/>
      <c r="R74" s="366"/>
    </row>
    <row r="75" spans="1:18" ht="20.100000000000001" customHeight="1" x14ac:dyDescent="0.3">
      <c r="B75" s="462"/>
      <c r="C75" s="467" t="s">
        <v>320</v>
      </c>
      <c r="D75" s="467" t="s">
        <v>367</v>
      </c>
      <c r="E75" s="467" t="s">
        <v>256</v>
      </c>
      <c r="F75" s="467" t="s">
        <v>368</v>
      </c>
      <c r="G75" s="377">
        <v>82</v>
      </c>
      <c r="H75" s="377">
        <v>91</v>
      </c>
      <c r="I75" s="377">
        <v>82</v>
      </c>
      <c r="J75" s="377">
        <v>86.5</v>
      </c>
      <c r="K75" s="377">
        <v>78.5</v>
      </c>
      <c r="L75" s="377">
        <v>83.53</v>
      </c>
      <c r="M75" s="468" t="s">
        <v>258</v>
      </c>
      <c r="N75" s="469">
        <v>84.08</v>
      </c>
      <c r="P75" s="354"/>
      <c r="Q75" s="355"/>
      <c r="R75" s="366"/>
    </row>
    <row r="76" spans="1:18" ht="20.100000000000001" customHeight="1" x14ac:dyDescent="0.3">
      <c r="B76" s="462"/>
      <c r="C76" s="467" t="s">
        <v>178</v>
      </c>
      <c r="D76" s="467" t="s">
        <v>367</v>
      </c>
      <c r="E76" s="467" t="s">
        <v>256</v>
      </c>
      <c r="F76" s="467" t="s">
        <v>368</v>
      </c>
      <c r="G76" s="377">
        <v>126</v>
      </c>
      <c r="H76" s="377">
        <v>80</v>
      </c>
      <c r="I76" s="377">
        <v>79</v>
      </c>
      <c r="J76" s="377">
        <v>76</v>
      </c>
      <c r="K76" s="377">
        <v>79</v>
      </c>
      <c r="L76" s="377">
        <v>166</v>
      </c>
      <c r="M76" s="468" t="s">
        <v>258</v>
      </c>
      <c r="N76" s="469">
        <v>93.77</v>
      </c>
      <c r="P76" s="354"/>
      <c r="Q76" s="355"/>
      <c r="R76" s="366"/>
    </row>
    <row r="77" spans="1:18" ht="20.100000000000001" customHeight="1" x14ac:dyDescent="0.3">
      <c r="B77" s="462"/>
      <c r="C77" s="467" t="s">
        <v>224</v>
      </c>
      <c r="D77" s="467" t="s">
        <v>367</v>
      </c>
      <c r="E77" s="467" t="s">
        <v>256</v>
      </c>
      <c r="F77" s="467" t="s">
        <v>368</v>
      </c>
      <c r="G77" s="377">
        <v>110</v>
      </c>
      <c r="H77" s="377">
        <v>110</v>
      </c>
      <c r="I77" s="377">
        <v>110</v>
      </c>
      <c r="J77" s="377">
        <v>110</v>
      </c>
      <c r="K77" s="377">
        <v>110</v>
      </c>
      <c r="L77" s="377" t="s">
        <v>258</v>
      </c>
      <c r="M77" s="468" t="s">
        <v>258</v>
      </c>
      <c r="N77" s="469">
        <v>110</v>
      </c>
      <c r="P77" s="354"/>
      <c r="Q77" s="355"/>
      <c r="R77" s="366"/>
    </row>
    <row r="78" spans="1:18" s="473" customFormat="1" ht="20.100000000000001" customHeight="1" x14ac:dyDescent="0.25">
      <c r="A78" s="471"/>
      <c r="B78" s="472"/>
      <c r="C78" s="467" t="s">
        <v>158</v>
      </c>
      <c r="D78" s="467" t="s">
        <v>367</v>
      </c>
      <c r="E78" s="467" t="s">
        <v>256</v>
      </c>
      <c r="F78" s="467" t="s">
        <v>368</v>
      </c>
      <c r="G78" s="377">
        <v>85</v>
      </c>
      <c r="H78" s="377">
        <v>82</v>
      </c>
      <c r="I78" s="377">
        <v>85</v>
      </c>
      <c r="J78" s="377">
        <v>85</v>
      </c>
      <c r="K78" s="377">
        <v>91</v>
      </c>
      <c r="L78" s="377" t="s">
        <v>258</v>
      </c>
      <c r="M78" s="468" t="s">
        <v>258</v>
      </c>
      <c r="N78" s="469">
        <v>86.25</v>
      </c>
      <c r="P78" s="354"/>
      <c r="Q78" s="355"/>
      <c r="R78" s="474"/>
    </row>
    <row r="79" spans="1:18" ht="20.100000000000001" customHeight="1" thickBot="1" x14ac:dyDescent="0.35">
      <c r="B79" s="491" t="s">
        <v>369</v>
      </c>
      <c r="C79" s="492" t="s">
        <v>180</v>
      </c>
      <c r="D79" s="493" t="s">
        <v>318</v>
      </c>
      <c r="E79" s="492" t="s">
        <v>293</v>
      </c>
      <c r="F79" s="492" t="s">
        <v>293</v>
      </c>
      <c r="G79" s="400">
        <v>40</v>
      </c>
      <c r="H79" s="400">
        <v>40</v>
      </c>
      <c r="I79" s="400">
        <v>40</v>
      </c>
      <c r="J79" s="400">
        <v>40</v>
      </c>
      <c r="K79" s="400">
        <v>40</v>
      </c>
      <c r="L79" s="400" t="s">
        <v>258</v>
      </c>
      <c r="M79" s="401" t="s">
        <v>258</v>
      </c>
      <c r="N79" s="402">
        <v>40</v>
      </c>
      <c r="P79" s="354"/>
      <c r="Q79" s="355"/>
      <c r="R79" s="366"/>
    </row>
    <row r="80" spans="1:18" ht="16.350000000000001" customHeight="1" x14ac:dyDescent="0.25">
      <c r="N80" s="99" t="s">
        <v>56</v>
      </c>
    </row>
    <row r="81" spans="13:14" ht="16.350000000000001" customHeight="1" x14ac:dyDescent="0.25">
      <c r="M81" s="494"/>
      <c r="N81" s="264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>
      <selection activeCell="M15" sqref="M15"/>
    </sheetView>
  </sheetViews>
  <sheetFormatPr baseColWidth="10" defaultColWidth="12.5703125" defaultRowHeight="15" x14ac:dyDescent="0.25"/>
  <cols>
    <col min="1" max="1" width="2.7109375" style="495" customWidth="1"/>
    <col min="2" max="2" width="38.7109375" style="460" customWidth="1"/>
    <col min="3" max="3" width="12.7109375" style="460" customWidth="1"/>
    <col min="4" max="4" width="55.7109375" style="460" customWidth="1"/>
    <col min="5" max="5" width="7.7109375" style="460" customWidth="1"/>
    <col min="6" max="6" width="21.7109375" style="460" customWidth="1"/>
    <col min="7" max="7" width="60.7109375" style="460" customWidth="1"/>
    <col min="8" max="8" width="3.7109375" style="319" customWidth="1"/>
    <col min="9" max="9" width="8.28515625" style="319" bestFit="1" customWidth="1"/>
    <col min="10" max="10" width="10.85546875" style="496" bestFit="1" customWidth="1"/>
    <col min="11" max="11" width="9.28515625" style="319" customWidth="1"/>
    <col min="12" max="12" width="12.5703125" style="319"/>
    <col min="13" max="14" width="14.7109375" style="319" bestFit="1" customWidth="1"/>
    <col min="15" max="15" width="12.85546875" style="319" bestFit="1" customWidth="1"/>
    <col min="16" max="16384" width="12.5703125" style="319"/>
  </cols>
  <sheetData>
    <row r="2" spans="1:11" x14ac:dyDescent="0.25">
      <c r="G2" s="322"/>
      <c r="H2" s="323"/>
    </row>
    <row r="3" spans="1:11" ht="8.25" customHeight="1" x14ac:dyDescent="0.25">
      <c r="H3" s="323"/>
    </row>
    <row r="4" spans="1:11" ht="0.75" customHeight="1" thickBot="1" x14ac:dyDescent="0.3">
      <c r="H4" s="323"/>
    </row>
    <row r="5" spans="1:11" ht="26.25" customHeight="1" thickBot="1" x14ac:dyDescent="0.3">
      <c r="B5" s="696" t="s">
        <v>370</v>
      </c>
      <c r="C5" s="697"/>
      <c r="D5" s="697"/>
      <c r="E5" s="697"/>
      <c r="F5" s="697"/>
      <c r="G5" s="698"/>
      <c r="H5" s="324"/>
    </row>
    <row r="6" spans="1:11" ht="15" customHeight="1" x14ac:dyDescent="0.25">
      <c r="B6" s="700" t="s">
        <v>371</v>
      </c>
      <c r="C6" s="700"/>
      <c r="D6" s="700"/>
      <c r="E6" s="700"/>
      <c r="F6" s="700"/>
      <c r="G6" s="700"/>
      <c r="H6" s="325"/>
    </row>
    <row r="7" spans="1:11" ht="15" customHeight="1" x14ac:dyDescent="0.25">
      <c r="B7" s="700" t="s">
        <v>295</v>
      </c>
      <c r="C7" s="700"/>
      <c r="D7" s="700"/>
      <c r="E7" s="700"/>
      <c r="F7" s="700"/>
      <c r="G7" s="700"/>
      <c r="H7" s="325"/>
    </row>
    <row r="8" spans="1:11" ht="15" customHeight="1" x14ac:dyDescent="0.25">
      <c r="B8" s="497"/>
      <c r="C8" s="497"/>
      <c r="D8" s="497"/>
      <c r="E8" s="497"/>
      <c r="F8" s="497"/>
      <c r="G8" s="497"/>
      <c r="H8" s="325"/>
    </row>
    <row r="9" spans="1:11" ht="16.5" customHeight="1" x14ac:dyDescent="0.25">
      <c r="B9" s="693" t="s">
        <v>296</v>
      </c>
      <c r="C9" s="700"/>
      <c r="D9" s="700"/>
      <c r="E9" s="700"/>
      <c r="F9" s="700"/>
      <c r="G9" s="700"/>
      <c r="H9" s="325"/>
    </row>
    <row r="10" spans="1:11" s="328" customFormat="1" ht="12" customHeight="1" x14ac:dyDescent="0.25">
      <c r="A10" s="498"/>
      <c r="B10" s="499"/>
      <c r="C10" s="499"/>
      <c r="D10" s="499"/>
      <c r="E10" s="499"/>
      <c r="F10" s="499"/>
      <c r="G10" s="499"/>
      <c r="H10" s="325"/>
      <c r="J10" s="500"/>
    </row>
    <row r="11" spans="1:11" ht="17.25" customHeight="1" x14ac:dyDescent="0.25">
      <c r="A11" s="501"/>
      <c r="B11" s="703" t="s">
        <v>67</v>
      </c>
      <c r="C11" s="703"/>
      <c r="D11" s="703"/>
      <c r="E11" s="703"/>
      <c r="F11" s="703"/>
      <c r="G11" s="703"/>
      <c r="H11" s="502"/>
    </row>
    <row r="12" spans="1:11" ht="6.75" customHeight="1" thickBot="1" x14ac:dyDescent="0.3">
      <c r="A12" s="501"/>
      <c r="B12" s="503"/>
      <c r="C12" s="503"/>
      <c r="D12" s="503"/>
      <c r="E12" s="503"/>
      <c r="F12" s="503"/>
      <c r="G12" s="503"/>
      <c r="H12" s="502"/>
    </row>
    <row r="13" spans="1:11" ht="16.350000000000001" customHeight="1" x14ac:dyDescent="0.25">
      <c r="A13" s="501"/>
      <c r="B13" s="331" t="s">
        <v>142</v>
      </c>
      <c r="C13" s="332" t="s">
        <v>245</v>
      </c>
      <c r="D13" s="333" t="s">
        <v>246</v>
      </c>
      <c r="E13" s="332" t="s">
        <v>247</v>
      </c>
      <c r="F13" s="333" t="s">
        <v>248</v>
      </c>
      <c r="G13" s="414" t="s">
        <v>297</v>
      </c>
      <c r="H13" s="504"/>
    </row>
    <row r="14" spans="1:11" ht="16.350000000000001" customHeight="1" x14ac:dyDescent="0.25">
      <c r="A14" s="501"/>
      <c r="B14" s="340"/>
      <c r="C14" s="341"/>
      <c r="D14" s="415" t="s">
        <v>251</v>
      </c>
      <c r="E14" s="341"/>
      <c r="F14" s="342"/>
      <c r="G14" s="416" t="s">
        <v>298</v>
      </c>
      <c r="H14" s="505"/>
    </row>
    <row r="15" spans="1:11" s="482" customFormat="1" ht="30" customHeight="1" x14ac:dyDescent="0.3">
      <c r="A15" s="501"/>
      <c r="B15" s="422" t="s">
        <v>310</v>
      </c>
      <c r="C15" s="376" t="s">
        <v>299</v>
      </c>
      <c r="D15" s="376" t="s">
        <v>311</v>
      </c>
      <c r="E15" s="376" t="s">
        <v>293</v>
      </c>
      <c r="F15" s="376" t="s">
        <v>312</v>
      </c>
      <c r="G15" s="419">
        <v>180</v>
      </c>
      <c r="H15" s="396"/>
      <c r="I15" s="420"/>
      <c r="J15" s="506"/>
      <c r="K15" s="507"/>
    </row>
    <row r="16" spans="1:11" s="356" customFormat="1" ht="30" customHeight="1" x14ac:dyDescent="0.25">
      <c r="A16" s="495"/>
      <c r="B16" s="375"/>
      <c r="C16" s="376" t="s">
        <v>299</v>
      </c>
      <c r="D16" s="376" t="s">
        <v>313</v>
      </c>
      <c r="E16" s="376" t="s">
        <v>293</v>
      </c>
      <c r="F16" s="376" t="s">
        <v>372</v>
      </c>
      <c r="G16" s="419">
        <v>177.33</v>
      </c>
      <c r="I16" s="420"/>
      <c r="J16" s="506"/>
      <c r="K16" s="420"/>
    </row>
    <row r="17" spans="1:11" s="473" customFormat="1" ht="30" customHeight="1" x14ac:dyDescent="0.25">
      <c r="A17" s="508"/>
      <c r="B17" s="388"/>
      <c r="C17" s="376" t="s">
        <v>299</v>
      </c>
      <c r="D17" s="376" t="s">
        <v>315</v>
      </c>
      <c r="E17" s="376" t="s">
        <v>293</v>
      </c>
      <c r="F17" s="376" t="s">
        <v>312</v>
      </c>
      <c r="G17" s="419">
        <v>138.08000000000001</v>
      </c>
      <c r="H17" s="509"/>
      <c r="I17" s="420"/>
      <c r="J17" s="506"/>
      <c r="K17" s="510"/>
    </row>
    <row r="18" spans="1:11" s="356" customFormat="1" ht="30" customHeight="1" x14ac:dyDescent="0.25">
      <c r="A18" s="495"/>
      <c r="B18" s="417" t="s">
        <v>319</v>
      </c>
      <c r="C18" s="376" t="s">
        <v>299</v>
      </c>
      <c r="D18" s="376" t="s">
        <v>318</v>
      </c>
      <c r="E18" s="376" t="s">
        <v>293</v>
      </c>
      <c r="F18" s="376" t="s">
        <v>373</v>
      </c>
      <c r="G18" s="419">
        <v>32.78</v>
      </c>
      <c r="H18" s="353"/>
      <c r="I18" s="420"/>
      <c r="J18" s="506"/>
      <c r="K18" s="420"/>
    </row>
    <row r="19" spans="1:11" s="356" customFormat="1" ht="30" customHeight="1" x14ac:dyDescent="0.25">
      <c r="A19" s="495"/>
      <c r="B19" s="417" t="s">
        <v>322</v>
      </c>
      <c r="C19" s="376" t="s">
        <v>299</v>
      </c>
      <c r="D19" s="376" t="s">
        <v>300</v>
      </c>
      <c r="E19" s="376" t="s">
        <v>293</v>
      </c>
      <c r="F19" s="376" t="s">
        <v>374</v>
      </c>
      <c r="G19" s="419">
        <v>41.14</v>
      </c>
      <c r="H19" s="353"/>
      <c r="I19" s="420"/>
      <c r="J19" s="506"/>
      <c r="K19" s="420"/>
    </row>
    <row r="20" spans="1:11" s="356" customFormat="1" ht="30" customHeight="1" x14ac:dyDescent="0.25">
      <c r="A20" s="495"/>
      <c r="B20" s="417" t="s">
        <v>324</v>
      </c>
      <c r="C20" s="376" t="s">
        <v>299</v>
      </c>
      <c r="D20" s="376" t="s">
        <v>318</v>
      </c>
      <c r="E20" s="376" t="s">
        <v>293</v>
      </c>
      <c r="F20" s="376" t="s">
        <v>375</v>
      </c>
      <c r="G20" s="419">
        <v>42.06</v>
      </c>
      <c r="H20" s="353"/>
      <c r="I20" s="420"/>
      <c r="J20" s="506"/>
      <c r="K20" s="420"/>
    </row>
    <row r="21" spans="1:11" s="356" customFormat="1" ht="30" customHeight="1" x14ac:dyDescent="0.25">
      <c r="A21" s="495"/>
      <c r="B21" s="511" t="s">
        <v>376</v>
      </c>
      <c r="C21" s="376" t="s">
        <v>299</v>
      </c>
      <c r="D21" s="376" t="s">
        <v>328</v>
      </c>
      <c r="E21" s="376" t="s">
        <v>293</v>
      </c>
      <c r="F21" s="376" t="s">
        <v>377</v>
      </c>
      <c r="G21" s="512">
        <v>208.17</v>
      </c>
      <c r="H21" s="353"/>
      <c r="I21" s="420"/>
      <c r="J21" s="506"/>
      <c r="K21" s="420"/>
    </row>
    <row r="22" spans="1:11" s="356" customFormat="1" ht="30" customHeight="1" x14ac:dyDescent="0.25">
      <c r="A22" s="495"/>
      <c r="B22" s="417" t="s">
        <v>330</v>
      </c>
      <c r="C22" s="376" t="s">
        <v>299</v>
      </c>
      <c r="D22" s="376" t="s">
        <v>318</v>
      </c>
      <c r="E22" s="376" t="s">
        <v>293</v>
      </c>
      <c r="F22" s="376" t="s">
        <v>293</v>
      </c>
      <c r="G22" s="512">
        <v>58.07</v>
      </c>
      <c r="H22" s="353"/>
      <c r="I22" s="420"/>
      <c r="J22" s="506"/>
      <c r="K22" s="420"/>
    </row>
    <row r="23" spans="1:11" s="356" customFormat="1" ht="30" customHeight="1" x14ac:dyDescent="0.25">
      <c r="A23" s="495"/>
      <c r="B23" s="417" t="s">
        <v>334</v>
      </c>
      <c r="C23" s="376" t="s">
        <v>299</v>
      </c>
      <c r="D23" s="376" t="s">
        <v>318</v>
      </c>
      <c r="E23" s="376" t="s">
        <v>293</v>
      </c>
      <c r="F23" s="376" t="s">
        <v>335</v>
      </c>
      <c r="G23" s="419">
        <v>420.35</v>
      </c>
      <c r="H23" s="353"/>
      <c r="I23" s="420"/>
      <c r="J23" s="506"/>
      <c r="K23" s="420"/>
    </row>
    <row r="24" spans="1:11" s="356" customFormat="1" ht="30" customHeight="1" x14ac:dyDescent="0.25">
      <c r="A24" s="495"/>
      <c r="B24" s="417" t="s">
        <v>338</v>
      </c>
      <c r="C24" s="376" t="s">
        <v>299</v>
      </c>
      <c r="D24" s="376" t="s">
        <v>300</v>
      </c>
      <c r="E24" s="376" t="s">
        <v>293</v>
      </c>
      <c r="F24" s="376" t="s">
        <v>293</v>
      </c>
      <c r="G24" s="419">
        <v>83.03</v>
      </c>
      <c r="H24" s="353"/>
      <c r="I24" s="420"/>
      <c r="J24" s="506"/>
      <c r="K24" s="420"/>
    </row>
    <row r="25" spans="1:11" s="356" customFormat="1" ht="30" customHeight="1" x14ac:dyDescent="0.25">
      <c r="A25" s="495"/>
      <c r="B25" s="417" t="s">
        <v>378</v>
      </c>
      <c r="C25" s="376" t="s">
        <v>299</v>
      </c>
      <c r="D25" s="376" t="s">
        <v>318</v>
      </c>
      <c r="E25" s="376" t="s">
        <v>293</v>
      </c>
      <c r="F25" s="376" t="s">
        <v>293</v>
      </c>
      <c r="G25" s="419">
        <v>290.5</v>
      </c>
      <c r="H25" s="353"/>
      <c r="I25" s="420"/>
      <c r="J25" s="506"/>
      <c r="K25" s="420"/>
    </row>
    <row r="26" spans="1:11" s="356" customFormat="1" ht="30" customHeight="1" x14ac:dyDescent="0.25">
      <c r="A26" s="495"/>
      <c r="B26" s="417" t="s">
        <v>343</v>
      </c>
      <c r="C26" s="376" t="s">
        <v>299</v>
      </c>
      <c r="D26" s="376" t="s">
        <v>318</v>
      </c>
      <c r="E26" s="376" t="s">
        <v>256</v>
      </c>
      <c r="F26" s="376" t="s">
        <v>379</v>
      </c>
      <c r="G26" s="419">
        <v>72.58</v>
      </c>
      <c r="H26" s="353"/>
      <c r="I26" s="420"/>
      <c r="J26" s="506"/>
      <c r="K26" s="420"/>
    </row>
    <row r="27" spans="1:11" s="356" customFormat="1" ht="30" customHeight="1" x14ac:dyDescent="0.25">
      <c r="A27" s="495"/>
      <c r="B27" s="417" t="s">
        <v>348</v>
      </c>
      <c r="C27" s="376" t="s">
        <v>299</v>
      </c>
      <c r="D27" s="376" t="s">
        <v>380</v>
      </c>
      <c r="E27" s="376" t="s">
        <v>293</v>
      </c>
      <c r="F27" s="376" t="s">
        <v>350</v>
      </c>
      <c r="G27" s="419">
        <v>65.02</v>
      </c>
      <c r="H27" s="353"/>
      <c r="I27" s="420"/>
      <c r="J27" s="506"/>
      <c r="K27" s="420"/>
    </row>
    <row r="28" spans="1:11" s="356" customFormat="1" ht="30" customHeight="1" x14ac:dyDescent="0.25">
      <c r="A28" s="495"/>
      <c r="B28" s="417" t="s">
        <v>381</v>
      </c>
      <c r="C28" s="376" t="s">
        <v>299</v>
      </c>
      <c r="D28" s="376" t="s">
        <v>318</v>
      </c>
      <c r="E28" s="376" t="s">
        <v>256</v>
      </c>
      <c r="F28" s="376" t="s">
        <v>382</v>
      </c>
      <c r="G28" s="419">
        <v>86.55</v>
      </c>
      <c r="H28" s="353"/>
      <c r="I28" s="420"/>
      <c r="J28" s="506"/>
      <c r="K28" s="420"/>
    </row>
    <row r="29" spans="1:11" s="482" customFormat="1" ht="30" customHeight="1" x14ac:dyDescent="0.3">
      <c r="A29" s="501"/>
      <c r="B29" s="422" t="s">
        <v>365</v>
      </c>
      <c r="C29" s="376" t="s">
        <v>299</v>
      </c>
      <c r="D29" s="376" t="s">
        <v>364</v>
      </c>
      <c r="E29" s="376" t="s">
        <v>256</v>
      </c>
      <c r="F29" s="376" t="s">
        <v>293</v>
      </c>
      <c r="G29" s="419">
        <v>117.31</v>
      </c>
      <c r="I29" s="420"/>
      <c r="J29" s="506"/>
      <c r="K29" s="507"/>
    </row>
    <row r="30" spans="1:11" s="356" customFormat="1" ht="30" customHeight="1" x14ac:dyDescent="0.25">
      <c r="A30" s="495"/>
      <c r="B30" s="375"/>
      <c r="C30" s="376" t="s">
        <v>299</v>
      </c>
      <c r="D30" s="376" t="s">
        <v>366</v>
      </c>
      <c r="E30" s="376" t="s">
        <v>256</v>
      </c>
      <c r="F30" s="376" t="s">
        <v>293</v>
      </c>
      <c r="G30" s="419">
        <v>81.66</v>
      </c>
      <c r="I30" s="420"/>
      <c r="J30" s="506"/>
      <c r="K30" s="420"/>
    </row>
    <row r="31" spans="1:11" ht="30" customHeight="1" x14ac:dyDescent="0.25">
      <c r="B31" s="388"/>
      <c r="C31" s="376" t="s">
        <v>299</v>
      </c>
      <c r="D31" s="376" t="s">
        <v>367</v>
      </c>
      <c r="E31" s="376" t="s">
        <v>256</v>
      </c>
      <c r="F31" s="376" t="s">
        <v>368</v>
      </c>
      <c r="G31" s="419">
        <v>86.28</v>
      </c>
      <c r="H31" s="396"/>
      <c r="I31" s="420"/>
      <c r="J31" s="506"/>
      <c r="K31" s="510"/>
    </row>
    <row r="32" spans="1:11" s="356" customFormat="1" ht="30" customHeight="1" thickBot="1" x14ac:dyDescent="0.3">
      <c r="A32" s="495"/>
      <c r="B32" s="397" t="s">
        <v>383</v>
      </c>
      <c r="C32" s="398" t="s">
        <v>299</v>
      </c>
      <c r="D32" s="398" t="s">
        <v>318</v>
      </c>
      <c r="E32" s="398" t="s">
        <v>293</v>
      </c>
      <c r="F32" s="398" t="s">
        <v>293</v>
      </c>
      <c r="G32" s="424">
        <v>65.88</v>
      </c>
      <c r="H32" s="353"/>
      <c r="I32" s="420"/>
      <c r="J32" s="506"/>
      <c r="K32" s="420"/>
    </row>
    <row r="33" spans="2:10" x14ac:dyDescent="0.25">
      <c r="B33" s="513"/>
      <c r="C33" s="513"/>
      <c r="D33" s="513"/>
      <c r="E33" s="513"/>
      <c r="F33" s="513"/>
      <c r="G33" s="99" t="s">
        <v>56</v>
      </c>
      <c r="I33" s="328"/>
      <c r="J33" s="500"/>
    </row>
    <row r="34" spans="2:10" ht="14.25" customHeight="1" x14ac:dyDescent="0.25">
      <c r="G34" s="26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topLeftCell="A4" zoomScaleNormal="100" zoomScaleSheetLayoutView="90" workbookViewId="0">
      <selection activeCell="A4" sqref="A4"/>
    </sheetView>
  </sheetViews>
  <sheetFormatPr baseColWidth="10" defaultColWidth="11.5703125" defaultRowHeight="12.75" x14ac:dyDescent="0.2"/>
  <cols>
    <col min="1" max="1" width="2.7109375" style="514" customWidth="1"/>
    <col min="2" max="2" width="25" style="514" customWidth="1"/>
    <col min="3" max="3" width="11.5703125" style="514" customWidth="1"/>
    <col min="4" max="4" width="11.5703125" style="514"/>
    <col min="5" max="5" width="19" style="514" customWidth="1"/>
    <col min="6" max="6" width="15" style="514" customWidth="1"/>
    <col min="7" max="7" width="14.5703125" style="514" customWidth="1"/>
    <col min="8" max="8" width="15.85546875" style="514" customWidth="1"/>
    <col min="9" max="9" width="2.7109375" style="514" customWidth="1"/>
    <col min="10" max="16384" width="11.5703125" style="514"/>
  </cols>
  <sheetData>
    <row r="3" spans="2:8" ht="18" x14ac:dyDescent="0.2">
      <c r="B3" s="685" t="s">
        <v>384</v>
      </c>
      <c r="C3" s="685"/>
      <c r="D3" s="685"/>
      <c r="E3" s="685"/>
      <c r="F3" s="685"/>
      <c r="G3" s="685"/>
      <c r="H3" s="685"/>
    </row>
    <row r="4" spans="2:8" ht="15" x14ac:dyDescent="0.2">
      <c r="B4" s="707" t="s">
        <v>385</v>
      </c>
      <c r="C4" s="707"/>
      <c r="D4" s="707"/>
      <c r="E4" s="707"/>
      <c r="F4" s="707"/>
      <c r="G4" s="707"/>
      <c r="H4" s="707"/>
    </row>
    <row r="5" spans="2:8" ht="15.75" thickBot="1" x14ac:dyDescent="0.25">
      <c r="B5" s="515"/>
      <c r="C5" s="515"/>
      <c r="D5" s="515"/>
      <c r="E5" s="515"/>
      <c r="F5" s="515"/>
      <c r="G5" s="515"/>
      <c r="H5" s="515"/>
    </row>
    <row r="6" spans="2:8" ht="15" thickBot="1" x14ac:dyDescent="0.25">
      <c r="B6" s="696" t="s">
        <v>386</v>
      </c>
      <c r="C6" s="697"/>
      <c r="D6" s="697"/>
      <c r="E6" s="697"/>
      <c r="F6" s="697"/>
      <c r="G6" s="697"/>
      <c r="H6" s="698"/>
    </row>
    <row r="7" spans="2:8" ht="9" customHeight="1" x14ac:dyDescent="0.2">
      <c r="B7" s="516"/>
      <c r="C7" s="516"/>
      <c r="D7" s="516"/>
      <c r="E7" s="516"/>
      <c r="F7" s="516"/>
      <c r="G7" s="516"/>
      <c r="H7" s="516"/>
    </row>
    <row r="8" spans="2:8" x14ac:dyDescent="0.2">
      <c r="B8" s="708" t="s">
        <v>387</v>
      </c>
      <c r="C8" s="708"/>
      <c r="D8" s="708"/>
      <c r="E8" s="708"/>
      <c r="F8" s="708"/>
      <c r="G8" s="708"/>
      <c r="H8" s="708"/>
    </row>
    <row r="9" spans="2:8" x14ac:dyDescent="0.2">
      <c r="B9" s="247" t="s">
        <v>388</v>
      </c>
      <c r="C9" s="247" t="s">
        <v>389</v>
      </c>
      <c r="D9" s="247"/>
      <c r="E9" s="247"/>
      <c r="F9" s="247"/>
      <c r="G9" s="247"/>
      <c r="H9" s="247"/>
    </row>
    <row r="10" spans="2:8" ht="13.5" thickBot="1" x14ac:dyDescent="0.25">
      <c r="B10" s="517"/>
      <c r="C10" s="517"/>
      <c r="D10" s="517"/>
      <c r="E10" s="517"/>
      <c r="F10" s="517"/>
      <c r="G10" s="517"/>
      <c r="H10" s="517"/>
    </row>
    <row r="11" spans="2:8" ht="12.75" customHeight="1" x14ac:dyDescent="0.2">
      <c r="B11" s="518"/>
      <c r="C11" s="518" t="s">
        <v>390</v>
      </c>
      <c r="D11" s="519"/>
      <c r="E11" s="520"/>
      <c r="F11" s="709" t="s">
        <v>203</v>
      </c>
      <c r="G11" s="709" t="s">
        <v>173</v>
      </c>
      <c r="H11" s="521"/>
    </row>
    <row r="12" spans="2:8" x14ac:dyDescent="0.2">
      <c r="B12" s="522" t="s">
        <v>391</v>
      </c>
      <c r="C12" s="522" t="s">
        <v>392</v>
      </c>
      <c r="D12" s="523"/>
      <c r="E12" s="524"/>
      <c r="F12" s="710"/>
      <c r="G12" s="710"/>
      <c r="H12" s="525" t="s">
        <v>210</v>
      </c>
    </row>
    <row r="13" spans="2:8" ht="13.5" thickBot="1" x14ac:dyDescent="0.25">
      <c r="B13" s="526"/>
      <c r="C13" s="526" t="s">
        <v>393</v>
      </c>
      <c r="D13" s="527"/>
      <c r="E13" s="528"/>
      <c r="F13" s="711"/>
      <c r="G13" s="711"/>
      <c r="H13" s="529"/>
    </row>
    <row r="14" spans="2:8" ht="15.95" customHeight="1" x14ac:dyDescent="0.2">
      <c r="B14" s="704" t="s">
        <v>394</v>
      </c>
      <c r="C14" s="530" t="s">
        <v>395</v>
      </c>
      <c r="D14" s="531"/>
      <c r="E14" s="531"/>
      <c r="F14" s="532">
        <v>394.35</v>
      </c>
      <c r="G14" s="533">
        <v>384.72</v>
      </c>
      <c r="H14" s="534">
        <f>G14-F14</f>
        <v>-9.6299999999999955</v>
      </c>
    </row>
    <row r="15" spans="2:8" ht="15.95" customHeight="1" thickBot="1" x14ac:dyDescent="0.25">
      <c r="B15" s="704"/>
      <c r="C15" s="535" t="s">
        <v>396</v>
      </c>
      <c r="D15" s="536"/>
      <c r="E15" s="536"/>
      <c r="F15" s="537">
        <v>388.86</v>
      </c>
      <c r="G15" s="538">
        <v>390.08</v>
      </c>
      <c r="H15" s="539">
        <f t="shared" ref="H15:H52" si="0">G15-F15</f>
        <v>1.2199999999999704</v>
      </c>
    </row>
    <row r="16" spans="2:8" ht="15.95" customHeight="1" thickBot="1" x14ac:dyDescent="0.25">
      <c r="B16" s="704"/>
      <c r="C16" s="540" t="s">
        <v>397</v>
      </c>
      <c r="D16" s="541"/>
      <c r="E16" s="541"/>
      <c r="F16" s="542">
        <v>391.4</v>
      </c>
      <c r="G16" s="543">
        <v>387.6</v>
      </c>
      <c r="H16" s="542">
        <f t="shared" si="0"/>
        <v>-3.7999999999999545</v>
      </c>
    </row>
    <row r="17" spans="2:8" ht="15.95" customHeight="1" x14ac:dyDescent="0.2">
      <c r="B17" s="704"/>
      <c r="C17" s="544" t="s">
        <v>398</v>
      </c>
      <c r="D17" s="244"/>
      <c r="E17" s="244"/>
      <c r="F17" s="532">
        <v>373.74</v>
      </c>
      <c r="G17" s="533">
        <v>374.81</v>
      </c>
      <c r="H17" s="534">
        <f t="shared" si="0"/>
        <v>1.0699999999999932</v>
      </c>
    </row>
    <row r="18" spans="2:8" ht="15.95" customHeight="1" thickBot="1" x14ac:dyDescent="0.25">
      <c r="B18" s="704"/>
      <c r="C18" s="535" t="s">
        <v>399</v>
      </c>
      <c r="D18" s="536"/>
      <c r="E18" s="536"/>
      <c r="F18" s="537">
        <v>369.1</v>
      </c>
      <c r="G18" s="538">
        <v>371.24</v>
      </c>
      <c r="H18" s="539">
        <f t="shared" si="0"/>
        <v>2.1399999999999864</v>
      </c>
    </row>
    <row r="19" spans="2:8" ht="15.95" customHeight="1" thickBot="1" x14ac:dyDescent="0.25">
      <c r="B19" s="704"/>
      <c r="C19" s="540" t="s">
        <v>400</v>
      </c>
      <c r="D19" s="541"/>
      <c r="E19" s="541"/>
      <c r="F19" s="542">
        <v>371.57</v>
      </c>
      <c r="G19" s="543">
        <v>373.14</v>
      </c>
      <c r="H19" s="542">
        <f t="shared" si="0"/>
        <v>1.5699999999999932</v>
      </c>
    </row>
    <row r="20" spans="2:8" ht="15.95" customHeight="1" x14ac:dyDescent="0.2">
      <c r="B20" s="545"/>
      <c r="C20" s="544" t="s">
        <v>401</v>
      </c>
      <c r="D20" s="244"/>
      <c r="E20" s="244"/>
      <c r="F20" s="532">
        <v>342.49</v>
      </c>
      <c r="G20" s="533">
        <v>329.2</v>
      </c>
      <c r="H20" s="534">
        <f t="shared" si="0"/>
        <v>-13.29000000000002</v>
      </c>
    </row>
    <row r="21" spans="2:8" ht="15.95" customHeight="1" thickBot="1" x14ac:dyDescent="0.25">
      <c r="B21" s="545"/>
      <c r="C21" s="535" t="s">
        <v>402</v>
      </c>
      <c r="D21" s="536"/>
      <c r="E21" s="536"/>
      <c r="F21" s="537">
        <v>346.84</v>
      </c>
      <c r="G21" s="538">
        <v>343.17</v>
      </c>
      <c r="H21" s="539">
        <f t="shared" si="0"/>
        <v>-3.6699999999999591</v>
      </c>
    </row>
    <row r="22" spans="2:8" ht="15.95" customHeight="1" thickBot="1" x14ac:dyDescent="0.25">
      <c r="B22" s="545"/>
      <c r="C22" s="540" t="s">
        <v>403</v>
      </c>
      <c r="D22" s="541"/>
      <c r="E22" s="541"/>
      <c r="F22" s="542">
        <v>343.97</v>
      </c>
      <c r="G22" s="543">
        <v>333.95</v>
      </c>
      <c r="H22" s="542">
        <f t="shared" si="0"/>
        <v>-10.020000000000039</v>
      </c>
    </row>
    <row r="23" spans="2:8" ht="15.95" customHeight="1" x14ac:dyDescent="0.2">
      <c r="B23" s="705" t="s">
        <v>404</v>
      </c>
      <c r="C23" s="544" t="s">
        <v>405</v>
      </c>
      <c r="D23" s="244"/>
      <c r="E23" s="244"/>
      <c r="F23" s="532">
        <v>188.58</v>
      </c>
      <c r="G23" s="533">
        <v>188.4</v>
      </c>
      <c r="H23" s="534">
        <f t="shared" si="0"/>
        <v>-0.18000000000000682</v>
      </c>
    </row>
    <row r="24" spans="2:8" ht="15.95" customHeight="1" thickBot="1" x14ac:dyDescent="0.25">
      <c r="B24" s="706"/>
      <c r="C24" s="535" t="s">
        <v>406</v>
      </c>
      <c r="D24" s="536"/>
      <c r="E24" s="536"/>
      <c r="F24" s="537">
        <v>209.27</v>
      </c>
      <c r="G24" s="538">
        <v>209</v>
      </c>
      <c r="H24" s="539">
        <f t="shared" si="0"/>
        <v>-0.27000000000001023</v>
      </c>
    </row>
    <row r="25" spans="2:8" ht="15.95" customHeight="1" thickBot="1" x14ac:dyDescent="0.25">
      <c r="B25" s="706"/>
      <c r="C25" s="540" t="s">
        <v>407</v>
      </c>
      <c r="D25" s="541"/>
      <c r="E25" s="541"/>
      <c r="F25" s="542">
        <v>189.94</v>
      </c>
      <c r="G25" s="543">
        <v>189.76</v>
      </c>
      <c r="H25" s="542">
        <f t="shared" si="0"/>
        <v>-0.18000000000000682</v>
      </c>
    </row>
    <row r="26" spans="2:8" ht="15.95" customHeight="1" x14ac:dyDescent="0.2">
      <c r="B26" s="706"/>
      <c r="C26" s="544" t="s">
        <v>399</v>
      </c>
      <c r="D26" s="244"/>
      <c r="E26" s="244"/>
      <c r="F26" s="532">
        <v>274.60000000000002</v>
      </c>
      <c r="G26" s="533">
        <v>286.5</v>
      </c>
      <c r="H26" s="534">
        <f t="shared" si="0"/>
        <v>11.899999999999977</v>
      </c>
    </row>
    <row r="27" spans="2:8" ht="15.95" customHeight="1" thickBot="1" x14ac:dyDescent="0.25">
      <c r="B27" s="706"/>
      <c r="C27" s="535" t="s">
        <v>408</v>
      </c>
      <c r="D27" s="536"/>
      <c r="E27" s="536"/>
      <c r="F27" s="537">
        <v>306.32</v>
      </c>
      <c r="G27" s="538">
        <v>308.95</v>
      </c>
      <c r="H27" s="539">
        <f t="shared" si="0"/>
        <v>2.6299999999999955</v>
      </c>
    </row>
    <row r="28" spans="2:8" ht="15.95" customHeight="1" thickBot="1" x14ac:dyDescent="0.25">
      <c r="B28" s="706"/>
      <c r="C28" s="540" t="s">
        <v>400</v>
      </c>
      <c r="D28" s="541"/>
      <c r="E28" s="541"/>
      <c r="F28" s="542">
        <v>285.26</v>
      </c>
      <c r="G28" s="543">
        <v>294.04000000000002</v>
      </c>
      <c r="H28" s="542">
        <f t="shared" si="0"/>
        <v>8.7800000000000296</v>
      </c>
    </row>
    <row r="29" spans="2:8" ht="15.95" customHeight="1" x14ac:dyDescent="0.2">
      <c r="B29" s="267"/>
      <c r="C29" s="546" t="s">
        <v>401</v>
      </c>
      <c r="D29" s="530"/>
      <c r="E29" s="547"/>
      <c r="F29" s="532">
        <v>224.93</v>
      </c>
      <c r="G29" s="533">
        <v>219.66</v>
      </c>
      <c r="H29" s="534">
        <f t="shared" si="0"/>
        <v>-5.2700000000000102</v>
      </c>
    </row>
    <row r="30" spans="2:8" ht="15.95" customHeight="1" x14ac:dyDescent="0.2">
      <c r="B30" s="267"/>
      <c r="C30" s="258" t="s">
        <v>409</v>
      </c>
      <c r="D30" s="544"/>
      <c r="E30" s="548"/>
      <c r="F30" s="549">
        <v>232.78</v>
      </c>
      <c r="G30" s="550">
        <v>243.44</v>
      </c>
      <c r="H30" s="551">
        <f t="shared" si="0"/>
        <v>10.659999999999997</v>
      </c>
    </row>
    <row r="31" spans="2:8" ht="15.95" customHeight="1" thickBot="1" x14ac:dyDescent="0.25">
      <c r="B31" s="267"/>
      <c r="C31" s="259" t="s">
        <v>410</v>
      </c>
      <c r="D31" s="535"/>
      <c r="E31" s="552"/>
      <c r="F31" s="537">
        <v>296.61</v>
      </c>
      <c r="G31" s="538">
        <v>294.52</v>
      </c>
      <c r="H31" s="539">
        <f t="shared" si="0"/>
        <v>-2.0900000000000318</v>
      </c>
    </row>
    <row r="32" spans="2:8" ht="15.95" customHeight="1" thickBot="1" x14ac:dyDescent="0.25">
      <c r="B32" s="553"/>
      <c r="C32" s="540" t="s">
        <v>403</v>
      </c>
      <c r="D32" s="541"/>
      <c r="E32" s="541"/>
      <c r="F32" s="542">
        <v>235.87</v>
      </c>
      <c r="G32" s="543">
        <v>238.72</v>
      </c>
      <c r="H32" s="542">
        <f t="shared" si="0"/>
        <v>2.8499999999999943</v>
      </c>
    </row>
    <row r="33" spans="2:8" ht="15.95" customHeight="1" x14ac:dyDescent="0.2">
      <c r="B33" s="705" t="s">
        <v>411</v>
      </c>
      <c r="C33" s="544" t="s">
        <v>395</v>
      </c>
      <c r="D33" s="244"/>
      <c r="E33" s="244"/>
      <c r="F33" s="549">
        <v>410.8</v>
      </c>
      <c r="G33" s="550">
        <v>419.24</v>
      </c>
      <c r="H33" s="534">
        <f t="shared" si="0"/>
        <v>8.4399999999999977</v>
      </c>
    </row>
    <row r="34" spans="2:8" ht="15.95" customHeight="1" thickBot="1" x14ac:dyDescent="0.25">
      <c r="B34" s="706"/>
      <c r="C34" s="535" t="s">
        <v>396</v>
      </c>
      <c r="D34" s="536"/>
      <c r="E34" s="536"/>
      <c r="F34" s="537">
        <v>407.34</v>
      </c>
      <c r="G34" s="538">
        <v>406.81</v>
      </c>
      <c r="H34" s="539">
        <f t="shared" si="0"/>
        <v>-0.52999999999997272</v>
      </c>
    </row>
    <row r="35" spans="2:8" ht="15.95" customHeight="1" thickBot="1" x14ac:dyDescent="0.25">
      <c r="B35" s="706"/>
      <c r="C35" s="540" t="s">
        <v>397</v>
      </c>
      <c r="D35" s="541"/>
      <c r="E35" s="541"/>
      <c r="F35" s="542">
        <v>407.96</v>
      </c>
      <c r="G35" s="543">
        <v>409</v>
      </c>
      <c r="H35" s="542">
        <f t="shared" si="0"/>
        <v>1.0400000000000205</v>
      </c>
    </row>
    <row r="36" spans="2:8" ht="15.95" customHeight="1" x14ac:dyDescent="0.2">
      <c r="B36" s="706"/>
      <c r="C36" s="530" t="s">
        <v>398</v>
      </c>
      <c r="D36" s="531"/>
      <c r="E36" s="547"/>
      <c r="F36" s="532">
        <v>398.07</v>
      </c>
      <c r="G36" s="532">
        <v>398.72</v>
      </c>
      <c r="H36" s="534">
        <f t="shared" si="0"/>
        <v>0.65000000000003411</v>
      </c>
    </row>
    <row r="37" spans="2:8" ht="15.95" customHeight="1" x14ac:dyDescent="0.2">
      <c r="B37" s="706"/>
      <c r="C37" s="258" t="s">
        <v>399</v>
      </c>
      <c r="D37" s="544"/>
      <c r="E37" s="548"/>
      <c r="F37" s="549">
        <v>382.77</v>
      </c>
      <c r="G37" s="549">
        <v>395.12</v>
      </c>
      <c r="H37" s="551">
        <f t="shared" si="0"/>
        <v>12.350000000000023</v>
      </c>
    </row>
    <row r="38" spans="2:8" ht="15.95" customHeight="1" thickBot="1" x14ac:dyDescent="0.25">
      <c r="B38" s="706"/>
      <c r="C38" s="259" t="s">
        <v>408</v>
      </c>
      <c r="D38" s="535"/>
      <c r="E38" s="552"/>
      <c r="F38" s="537">
        <v>383.32</v>
      </c>
      <c r="G38" s="537">
        <v>389.89</v>
      </c>
      <c r="H38" s="539">
        <f t="shared" si="0"/>
        <v>6.5699999999999932</v>
      </c>
    </row>
    <row r="39" spans="2:8" ht="15.95" customHeight="1" thickBot="1" x14ac:dyDescent="0.25">
      <c r="B39" s="267"/>
      <c r="C39" s="540" t="s">
        <v>400</v>
      </c>
      <c r="D39" s="541"/>
      <c r="E39" s="541"/>
      <c r="F39" s="542">
        <v>384.02</v>
      </c>
      <c r="G39" s="543">
        <v>395</v>
      </c>
      <c r="H39" s="542">
        <f t="shared" si="0"/>
        <v>10.980000000000018</v>
      </c>
    </row>
    <row r="40" spans="2:8" ht="15.95" customHeight="1" x14ac:dyDescent="0.2">
      <c r="B40" s="267"/>
      <c r="C40" s="546" t="s">
        <v>401</v>
      </c>
      <c r="D40" s="546"/>
      <c r="E40" s="546"/>
      <c r="F40" s="532">
        <v>325.5</v>
      </c>
      <c r="G40" s="532">
        <v>323.95999999999998</v>
      </c>
      <c r="H40" s="534">
        <f t="shared" si="0"/>
        <v>-1.5400000000000205</v>
      </c>
    </row>
    <row r="41" spans="2:8" ht="15.95" customHeight="1" x14ac:dyDescent="0.2">
      <c r="B41" s="267"/>
      <c r="C41" s="258" t="s">
        <v>409</v>
      </c>
      <c r="D41" s="544"/>
      <c r="E41" s="548"/>
      <c r="F41" s="549">
        <v>329.78</v>
      </c>
      <c r="G41" s="549">
        <v>328.18</v>
      </c>
      <c r="H41" s="551">
        <f t="shared" si="0"/>
        <v>-1.5999999999999659</v>
      </c>
    </row>
    <row r="42" spans="2:8" ht="15.95" customHeight="1" thickBot="1" x14ac:dyDescent="0.25">
      <c r="B42" s="267"/>
      <c r="C42" s="259" t="s">
        <v>410</v>
      </c>
      <c r="D42" s="535"/>
      <c r="E42" s="552"/>
      <c r="F42" s="537">
        <v>362.66</v>
      </c>
      <c r="G42" s="537">
        <v>354.21</v>
      </c>
      <c r="H42" s="539">
        <f t="shared" si="0"/>
        <v>-8.4500000000000455</v>
      </c>
    </row>
    <row r="43" spans="2:8" ht="15.95" customHeight="1" thickBot="1" x14ac:dyDescent="0.25">
      <c r="B43" s="553"/>
      <c r="C43" s="540" t="s">
        <v>403</v>
      </c>
      <c r="D43" s="541"/>
      <c r="E43" s="541"/>
      <c r="F43" s="542">
        <v>329.36</v>
      </c>
      <c r="G43" s="543">
        <v>327.7</v>
      </c>
      <c r="H43" s="542">
        <f t="shared" si="0"/>
        <v>-1.660000000000025</v>
      </c>
    </row>
    <row r="44" spans="2:8" ht="15.95" customHeight="1" x14ac:dyDescent="0.2">
      <c r="B44" s="705" t="s">
        <v>412</v>
      </c>
      <c r="C44" s="530" t="s">
        <v>395</v>
      </c>
      <c r="D44" s="531"/>
      <c r="E44" s="531"/>
      <c r="F44" s="532">
        <v>410.32</v>
      </c>
      <c r="G44" s="533">
        <v>412.85</v>
      </c>
      <c r="H44" s="534">
        <f t="shared" si="0"/>
        <v>2.5300000000000296</v>
      </c>
    </row>
    <row r="45" spans="2:8" ht="15.95" customHeight="1" thickBot="1" x14ac:dyDescent="0.25">
      <c r="B45" s="706"/>
      <c r="C45" s="535" t="s">
        <v>396</v>
      </c>
      <c r="D45" s="536"/>
      <c r="E45" s="536"/>
      <c r="F45" s="537">
        <v>402.91</v>
      </c>
      <c r="G45" s="538">
        <v>404.1</v>
      </c>
      <c r="H45" s="539">
        <f t="shared" si="0"/>
        <v>1.1899999999999977</v>
      </c>
    </row>
    <row r="46" spans="2:8" ht="15.95" customHeight="1" thickBot="1" x14ac:dyDescent="0.25">
      <c r="B46" s="706"/>
      <c r="C46" s="540" t="s">
        <v>397</v>
      </c>
      <c r="D46" s="541"/>
      <c r="E46" s="541"/>
      <c r="F46" s="542">
        <v>406.4</v>
      </c>
      <c r="G46" s="543">
        <v>408.22</v>
      </c>
      <c r="H46" s="542">
        <f t="shared" si="0"/>
        <v>1.82000000000005</v>
      </c>
    </row>
    <row r="47" spans="2:8" ht="15.95" customHeight="1" x14ac:dyDescent="0.2">
      <c r="B47" s="706"/>
      <c r="C47" s="544" t="s">
        <v>398</v>
      </c>
      <c r="D47" s="244"/>
      <c r="E47" s="244"/>
      <c r="F47" s="549">
        <v>399.68</v>
      </c>
      <c r="G47" s="550">
        <v>385.19</v>
      </c>
      <c r="H47" s="551">
        <f t="shared" si="0"/>
        <v>-14.490000000000009</v>
      </c>
    </row>
    <row r="48" spans="2:8" ht="15.95" customHeight="1" thickBot="1" x14ac:dyDescent="0.25">
      <c r="B48" s="706"/>
      <c r="C48" s="535" t="s">
        <v>399</v>
      </c>
      <c r="D48" s="536"/>
      <c r="E48" s="536"/>
      <c r="F48" s="537">
        <v>393.57</v>
      </c>
      <c r="G48" s="538">
        <v>382.82</v>
      </c>
      <c r="H48" s="539">
        <f t="shared" si="0"/>
        <v>-10.75</v>
      </c>
    </row>
    <row r="49" spans="2:8" ht="15.95" customHeight="1" thickBot="1" x14ac:dyDescent="0.25">
      <c r="B49" s="706"/>
      <c r="C49" s="540" t="s">
        <v>400</v>
      </c>
      <c r="D49" s="541"/>
      <c r="E49" s="541"/>
      <c r="F49" s="542">
        <v>395.21</v>
      </c>
      <c r="G49" s="543">
        <v>383.46</v>
      </c>
      <c r="H49" s="542">
        <f t="shared" si="0"/>
        <v>-11.75</v>
      </c>
    </row>
    <row r="50" spans="2:8" ht="15.95" customHeight="1" x14ac:dyDescent="0.2">
      <c r="B50" s="267"/>
      <c r="C50" s="544" t="s">
        <v>401</v>
      </c>
      <c r="D50" s="244"/>
      <c r="E50" s="244"/>
      <c r="F50" s="549">
        <v>344.3</v>
      </c>
      <c r="G50" s="550">
        <v>341.62</v>
      </c>
      <c r="H50" s="551">
        <f t="shared" si="0"/>
        <v>-2.6800000000000068</v>
      </c>
    </row>
    <row r="51" spans="2:8" ht="15.95" customHeight="1" thickBot="1" x14ac:dyDescent="0.25">
      <c r="B51" s="267"/>
      <c r="C51" s="535" t="s">
        <v>402</v>
      </c>
      <c r="D51" s="536"/>
      <c r="E51" s="536"/>
      <c r="F51" s="537">
        <v>341.59</v>
      </c>
      <c r="G51" s="538">
        <v>333.34</v>
      </c>
      <c r="H51" s="539">
        <f t="shared" si="0"/>
        <v>-8.25</v>
      </c>
    </row>
    <row r="52" spans="2:8" ht="15.95" customHeight="1" thickBot="1" x14ac:dyDescent="0.25">
      <c r="B52" s="553"/>
      <c r="C52" s="540" t="s">
        <v>403</v>
      </c>
      <c r="D52" s="541"/>
      <c r="E52" s="541"/>
      <c r="F52" s="542">
        <v>343.17</v>
      </c>
      <c r="G52" s="543">
        <v>338.16</v>
      </c>
      <c r="H52" s="542">
        <f t="shared" si="0"/>
        <v>-5.0099999999999909</v>
      </c>
    </row>
    <row r="54" spans="2:8" ht="15" x14ac:dyDescent="0.2">
      <c r="H54" s="55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zoomScaleNormal="100" zoomScaleSheetLayoutView="90" workbookViewId="0">
      <selection activeCell="H18" sqref="H18"/>
    </sheetView>
  </sheetViews>
  <sheetFormatPr baseColWidth="10" defaultColWidth="9.140625" defaultRowHeight="11.25" x14ac:dyDescent="0.15"/>
  <cols>
    <col min="1" max="1" width="1" style="244" customWidth="1"/>
    <col min="2" max="2" width="48" style="244" customWidth="1"/>
    <col min="3" max="3" width="21.85546875" style="244" customWidth="1"/>
    <col min="4" max="4" width="19" style="244" customWidth="1"/>
    <col min="5" max="5" width="35.42578125" style="244" customWidth="1"/>
    <col min="6" max="6" width="4.140625" style="244" customWidth="1"/>
    <col min="7" max="16384" width="9.140625" style="244"/>
  </cols>
  <sheetData>
    <row r="2" spans="2:7" ht="10.15" customHeight="1" thickBot="1" x14ac:dyDescent="0.2">
      <c r="B2" s="555"/>
      <c r="C2" s="555"/>
      <c r="D2" s="555"/>
      <c r="E2" s="555"/>
    </row>
    <row r="3" spans="2:7" ht="18.600000000000001" customHeight="1" thickBot="1" x14ac:dyDescent="0.2">
      <c r="B3" s="696" t="s">
        <v>413</v>
      </c>
      <c r="C3" s="697"/>
      <c r="D3" s="697"/>
      <c r="E3" s="698"/>
    </row>
    <row r="4" spans="2:7" ht="13.15" customHeight="1" thickBot="1" x14ac:dyDescent="0.2">
      <c r="B4" s="716" t="s">
        <v>414</v>
      </c>
      <c r="C4" s="716"/>
      <c r="D4" s="716"/>
      <c r="E4" s="716"/>
      <c r="F4" s="247"/>
      <c r="G4" s="247"/>
    </row>
    <row r="5" spans="2:7" ht="40.15" customHeight="1" x14ac:dyDescent="0.15">
      <c r="B5" s="556" t="s">
        <v>415</v>
      </c>
      <c r="C5" s="557" t="s">
        <v>203</v>
      </c>
      <c r="D5" s="557" t="s">
        <v>173</v>
      </c>
      <c r="E5" s="558" t="s">
        <v>146</v>
      </c>
      <c r="F5" s="247"/>
      <c r="G5" s="247"/>
    </row>
    <row r="6" spans="2:7" ht="12.95" customHeight="1" x14ac:dyDescent="0.15">
      <c r="B6" s="559" t="s">
        <v>416</v>
      </c>
      <c r="C6" s="560">
        <v>227.45</v>
      </c>
      <c r="D6" s="561">
        <v>226.49</v>
      </c>
      <c r="E6" s="562">
        <f>D6-C6</f>
        <v>-0.95999999999997954</v>
      </c>
    </row>
    <row r="7" spans="2:7" ht="12.95" customHeight="1" x14ac:dyDescent="0.15">
      <c r="B7" s="563" t="s">
        <v>417</v>
      </c>
      <c r="C7" s="564">
        <v>203.76</v>
      </c>
      <c r="D7" s="565">
        <v>203.76</v>
      </c>
      <c r="E7" s="562">
        <f t="shared" ref="E7:E10" si="0">D7-C7</f>
        <v>0</v>
      </c>
    </row>
    <row r="8" spans="2:7" ht="12.95" customHeight="1" x14ac:dyDescent="0.15">
      <c r="B8" s="563" t="s">
        <v>418</v>
      </c>
      <c r="C8" s="564">
        <v>101.02</v>
      </c>
      <c r="D8" s="565">
        <v>99.16</v>
      </c>
      <c r="E8" s="562">
        <f t="shared" si="0"/>
        <v>-1.8599999999999994</v>
      </c>
    </row>
    <row r="9" spans="2:7" ht="12.95" customHeight="1" x14ac:dyDescent="0.15">
      <c r="B9" s="563" t="s">
        <v>419</v>
      </c>
      <c r="C9" s="564">
        <v>228.55</v>
      </c>
      <c r="D9" s="565">
        <v>227.5</v>
      </c>
      <c r="E9" s="562">
        <f t="shared" si="0"/>
        <v>-1.0500000000000114</v>
      </c>
    </row>
    <row r="10" spans="2:7" ht="12.95" customHeight="1" thickBot="1" x14ac:dyDescent="0.2">
      <c r="B10" s="566" t="s">
        <v>420</v>
      </c>
      <c r="C10" s="567">
        <v>217.08</v>
      </c>
      <c r="D10" s="568">
        <v>216.13</v>
      </c>
      <c r="E10" s="569">
        <f t="shared" si="0"/>
        <v>-0.95000000000001705</v>
      </c>
    </row>
    <row r="11" spans="2:7" ht="12.95" customHeight="1" thickBot="1" x14ac:dyDescent="0.2">
      <c r="B11" s="570"/>
      <c r="C11" s="571"/>
      <c r="D11" s="572"/>
      <c r="E11" s="573"/>
    </row>
    <row r="12" spans="2:7" ht="15.75" customHeight="1" thickBot="1" x14ac:dyDescent="0.2">
      <c r="B12" s="696" t="s">
        <v>421</v>
      </c>
      <c r="C12" s="697"/>
      <c r="D12" s="697"/>
      <c r="E12" s="698"/>
    </row>
    <row r="13" spans="2:7" ht="12" customHeight="1" thickBot="1" x14ac:dyDescent="0.2">
      <c r="B13" s="717"/>
      <c r="C13" s="717"/>
      <c r="D13" s="717"/>
      <c r="E13" s="717"/>
    </row>
    <row r="14" spans="2:7" ht="40.15" customHeight="1" x14ac:dyDescent="0.15">
      <c r="B14" s="574" t="s">
        <v>422</v>
      </c>
      <c r="C14" s="575" t="str">
        <f>C5</f>
        <v>Semana 
18-24/03
2019</v>
      </c>
      <c r="D14" s="576" t="str">
        <f>D5</f>
        <v>Semana 
25-31/03
2019</v>
      </c>
      <c r="E14" s="577" t="s">
        <v>146</v>
      </c>
    </row>
    <row r="15" spans="2:7" ht="12.95" customHeight="1" x14ac:dyDescent="0.15">
      <c r="B15" s="578" t="s">
        <v>423</v>
      </c>
      <c r="C15" s="579"/>
      <c r="D15" s="579"/>
      <c r="E15" s="580"/>
    </row>
    <row r="16" spans="2:7" ht="12.95" customHeight="1" x14ac:dyDescent="0.15">
      <c r="B16" s="578" t="s">
        <v>424</v>
      </c>
      <c r="C16" s="581">
        <v>74.31</v>
      </c>
      <c r="D16" s="581">
        <v>78.47</v>
      </c>
      <c r="E16" s="582">
        <f>D16-C16</f>
        <v>4.1599999999999966</v>
      </c>
    </row>
    <row r="17" spans="2:5" ht="12.95" customHeight="1" x14ac:dyDescent="0.15">
      <c r="B17" s="578" t="s">
        <v>425</v>
      </c>
      <c r="C17" s="581">
        <v>244.67</v>
      </c>
      <c r="D17" s="581">
        <v>243.31</v>
      </c>
      <c r="E17" s="582">
        <f t="shared" ref="E17:E26" si="1">D17-C17</f>
        <v>-1.3599999999999852</v>
      </c>
    </row>
    <row r="18" spans="2:5" ht="12.95" customHeight="1" x14ac:dyDescent="0.15">
      <c r="B18" s="578" t="s">
        <v>426</v>
      </c>
      <c r="C18" s="581">
        <v>85.6</v>
      </c>
      <c r="D18" s="581">
        <v>90.36</v>
      </c>
      <c r="E18" s="582">
        <f t="shared" si="1"/>
        <v>4.7600000000000051</v>
      </c>
    </row>
    <row r="19" spans="2:5" ht="12.95" customHeight="1" x14ac:dyDescent="0.15">
      <c r="B19" s="578" t="s">
        <v>427</v>
      </c>
      <c r="C19" s="581">
        <v>149.68</v>
      </c>
      <c r="D19" s="581">
        <v>149.97999999999999</v>
      </c>
      <c r="E19" s="582">
        <f t="shared" si="1"/>
        <v>0.29999999999998295</v>
      </c>
    </row>
    <row r="20" spans="2:5" ht="12.95" customHeight="1" x14ac:dyDescent="0.15">
      <c r="B20" s="583" t="s">
        <v>428</v>
      </c>
      <c r="C20" s="584">
        <v>149.94</v>
      </c>
      <c r="D20" s="584">
        <v>151.38999999999999</v>
      </c>
      <c r="E20" s="585">
        <f t="shared" si="1"/>
        <v>1.4499999999999886</v>
      </c>
    </row>
    <row r="21" spans="2:5" ht="12.95" customHeight="1" x14ac:dyDescent="0.15">
      <c r="B21" s="578" t="s">
        <v>429</v>
      </c>
      <c r="C21" s="586"/>
      <c r="D21" s="586"/>
      <c r="E21" s="587"/>
    </row>
    <row r="22" spans="2:5" ht="12.95" customHeight="1" x14ac:dyDescent="0.15">
      <c r="B22" s="578" t="s">
        <v>430</v>
      </c>
      <c r="C22" s="586">
        <v>199.11</v>
      </c>
      <c r="D22" s="586">
        <v>202.02</v>
      </c>
      <c r="E22" s="587">
        <f t="shared" si="1"/>
        <v>2.9099999999999966</v>
      </c>
    </row>
    <row r="23" spans="2:5" ht="12.95" customHeight="1" x14ac:dyDescent="0.15">
      <c r="B23" s="578" t="s">
        <v>431</v>
      </c>
      <c r="C23" s="586">
        <v>313.83</v>
      </c>
      <c r="D23" s="586">
        <v>316.75</v>
      </c>
      <c r="E23" s="587">
        <f t="shared" si="1"/>
        <v>2.9200000000000159</v>
      </c>
    </row>
    <row r="24" spans="2:5" ht="12.95" customHeight="1" x14ac:dyDescent="0.15">
      <c r="B24" s="578" t="s">
        <v>432</v>
      </c>
      <c r="C24" s="586">
        <v>355</v>
      </c>
      <c r="D24" s="586">
        <v>355</v>
      </c>
      <c r="E24" s="587">
        <f t="shared" si="1"/>
        <v>0</v>
      </c>
    </row>
    <row r="25" spans="2:5" ht="12.95" customHeight="1" x14ac:dyDescent="0.15">
      <c r="B25" s="578" t="s">
        <v>433</v>
      </c>
      <c r="C25" s="586">
        <v>233.81</v>
      </c>
      <c r="D25" s="586">
        <v>234.74</v>
      </c>
      <c r="E25" s="587">
        <f t="shared" si="1"/>
        <v>0.93000000000000682</v>
      </c>
    </row>
    <row r="26" spans="2:5" ht="12.95" customHeight="1" thickBot="1" x14ac:dyDescent="0.2">
      <c r="B26" s="588" t="s">
        <v>434</v>
      </c>
      <c r="C26" s="589">
        <v>278.36</v>
      </c>
      <c r="D26" s="589">
        <v>280.49</v>
      </c>
      <c r="E26" s="590">
        <f t="shared" si="1"/>
        <v>2.1299999999999955</v>
      </c>
    </row>
    <row r="27" spans="2:5" ht="12.95" customHeight="1" x14ac:dyDescent="0.15">
      <c r="B27" s="591"/>
      <c r="C27" s="592"/>
      <c r="D27" s="592"/>
      <c r="E27" s="593"/>
    </row>
    <row r="28" spans="2:5" ht="18.600000000000001" customHeight="1" x14ac:dyDescent="0.15">
      <c r="B28" s="707" t="s">
        <v>435</v>
      </c>
      <c r="C28" s="707"/>
      <c r="D28" s="707"/>
      <c r="E28" s="707"/>
    </row>
    <row r="29" spans="2:5" ht="10.5" customHeight="1" thickBot="1" x14ac:dyDescent="0.2">
      <c r="B29" s="515"/>
      <c r="C29" s="515"/>
      <c r="D29" s="515"/>
      <c r="E29" s="515"/>
    </row>
    <row r="30" spans="2:5" ht="18.600000000000001" customHeight="1" thickBot="1" x14ac:dyDescent="0.2">
      <c r="B30" s="696" t="s">
        <v>436</v>
      </c>
      <c r="C30" s="697"/>
      <c r="D30" s="697"/>
      <c r="E30" s="698"/>
    </row>
    <row r="31" spans="2:5" ht="14.45" customHeight="1" thickBot="1" x14ac:dyDescent="0.2">
      <c r="B31" s="712" t="s">
        <v>437</v>
      </c>
      <c r="C31" s="712"/>
      <c r="D31" s="712"/>
      <c r="E31" s="712"/>
    </row>
    <row r="32" spans="2:5" ht="40.15" customHeight="1" x14ac:dyDescent="0.15">
      <c r="B32" s="594" t="s">
        <v>438</v>
      </c>
      <c r="C32" s="595" t="str">
        <f>C14</f>
        <v>Semana 
18-24/03
2019</v>
      </c>
      <c r="D32" s="596" t="str">
        <f>D14</f>
        <v>Semana 
25-31/03
2019</v>
      </c>
      <c r="E32" s="597" t="s">
        <v>146</v>
      </c>
    </row>
    <row r="33" spans="2:5" ht="20.100000000000001" customHeight="1" x14ac:dyDescent="0.15">
      <c r="B33" s="598" t="s">
        <v>439</v>
      </c>
      <c r="C33" s="560">
        <v>569.78</v>
      </c>
      <c r="D33" s="560">
        <v>579.75</v>
      </c>
      <c r="E33" s="599">
        <f>D33-C33</f>
        <v>9.9700000000000273</v>
      </c>
    </row>
    <row r="34" spans="2:5" ht="20.100000000000001" customHeight="1" x14ac:dyDescent="0.15">
      <c r="B34" s="600" t="s">
        <v>440</v>
      </c>
      <c r="C34" s="564">
        <v>527.83000000000004</v>
      </c>
      <c r="D34" s="564">
        <v>537.16</v>
      </c>
      <c r="E34" s="599">
        <f t="shared" ref="E34:E35" si="2">D34-C34</f>
        <v>9.3299999999999272</v>
      </c>
    </row>
    <row r="35" spans="2:5" ht="12" thickBot="1" x14ac:dyDescent="0.2">
      <c r="B35" s="601" t="s">
        <v>441</v>
      </c>
      <c r="C35" s="602">
        <v>548.80999999999995</v>
      </c>
      <c r="D35" s="602">
        <v>558.46</v>
      </c>
      <c r="E35" s="603">
        <f t="shared" si="2"/>
        <v>9.6500000000000909</v>
      </c>
    </row>
    <row r="36" spans="2:5" x14ac:dyDescent="0.15">
      <c r="B36" s="604"/>
      <c r="E36" s="605"/>
    </row>
    <row r="37" spans="2:5" ht="12" thickBot="1" x14ac:dyDescent="0.2">
      <c r="B37" s="713" t="s">
        <v>442</v>
      </c>
      <c r="C37" s="714"/>
      <c r="D37" s="714"/>
      <c r="E37" s="715"/>
    </row>
    <row r="38" spans="2:5" ht="40.15" customHeight="1" x14ac:dyDescent="0.15">
      <c r="B38" s="594" t="s">
        <v>443</v>
      </c>
      <c r="C38" s="595" t="str">
        <f>C32</f>
        <v>Semana 
18-24/03
2019</v>
      </c>
      <c r="D38" s="596" t="str">
        <f>D32</f>
        <v>Semana 
25-31/03
2019</v>
      </c>
      <c r="E38" s="597" t="s">
        <v>146</v>
      </c>
    </row>
    <row r="39" spans="2:5" x14ac:dyDescent="0.15">
      <c r="B39" s="606" t="s">
        <v>150</v>
      </c>
      <c r="C39" s="560">
        <v>640.25</v>
      </c>
      <c r="D39" s="560">
        <v>640.25</v>
      </c>
      <c r="E39" s="607">
        <f>D39-C39</f>
        <v>0</v>
      </c>
    </row>
    <row r="40" spans="2:5" x14ac:dyDescent="0.15">
      <c r="B40" s="608" t="s">
        <v>157</v>
      </c>
      <c r="C40" s="564">
        <v>659.64</v>
      </c>
      <c r="D40" s="564">
        <v>659.64</v>
      </c>
      <c r="E40" s="599">
        <f t="shared" ref="E40:E47" si="3">D40-C40</f>
        <v>0</v>
      </c>
    </row>
    <row r="41" spans="2:5" x14ac:dyDescent="0.15">
      <c r="B41" s="608" t="s">
        <v>193</v>
      </c>
      <c r="C41" s="564">
        <v>675.46</v>
      </c>
      <c r="D41" s="564">
        <v>679.44</v>
      </c>
      <c r="E41" s="599">
        <f t="shared" si="3"/>
        <v>3.9800000000000182</v>
      </c>
    </row>
    <row r="42" spans="2:5" x14ac:dyDescent="0.15">
      <c r="B42" s="608" t="s">
        <v>148</v>
      </c>
      <c r="C42" s="564">
        <v>573.97</v>
      </c>
      <c r="D42" s="564">
        <v>573.97</v>
      </c>
      <c r="E42" s="599">
        <f t="shared" si="3"/>
        <v>0</v>
      </c>
    </row>
    <row r="43" spans="2:5" x14ac:dyDescent="0.15">
      <c r="B43" s="608" t="s">
        <v>444</v>
      </c>
      <c r="C43" s="564">
        <v>558.46</v>
      </c>
      <c r="D43" s="564">
        <v>571.03</v>
      </c>
      <c r="E43" s="599">
        <f t="shared" si="3"/>
        <v>12.569999999999936</v>
      </c>
    </row>
    <row r="44" spans="2:5" x14ac:dyDescent="0.15">
      <c r="B44" s="608" t="s">
        <v>163</v>
      </c>
      <c r="C44" s="564">
        <v>563.75</v>
      </c>
      <c r="D44" s="564">
        <v>577.5</v>
      </c>
      <c r="E44" s="599">
        <f t="shared" si="3"/>
        <v>13.75</v>
      </c>
    </row>
    <row r="45" spans="2:5" x14ac:dyDescent="0.15">
      <c r="B45" s="608" t="s">
        <v>180</v>
      </c>
      <c r="C45" s="564">
        <v>573.6</v>
      </c>
      <c r="D45" s="564">
        <v>573.6</v>
      </c>
      <c r="E45" s="599">
        <f t="shared" si="3"/>
        <v>0</v>
      </c>
    </row>
    <row r="46" spans="2:5" x14ac:dyDescent="0.15">
      <c r="B46" s="609" t="s">
        <v>169</v>
      </c>
      <c r="C46" s="610">
        <v>606.72</v>
      </c>
      <c r="D46" s="610">
        <v>606.72</v>
      </c>
      <c r="E46" s="611">
        <f t="shared" si="3"/>
        <v>0</v>
      </c>
    </row>
    <row r="47" spans="2:5" ht="12" thickBot="1" x14ac:dyDescent="0.2">
      <c r="B47" s="601" t="s">
        <v>441</v>
      </c>
      <c r="C47" s="602">
        <v>577.78</v>
      </c>
      <c r="D47" s="602">
        <v>585.33000000000004</v>
      </c>
      <c r="E47" s="603">
        <f t="shared" si="3"/>
        <v>7.5500000000000682</v>
      </c>
    </row>
    <row r="49" spans="5:5" x14ac:dyDescent="0.15">
      <c r="E49" s="99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E22:E24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2.140625" style="514" customWidth="1"/>
    <col min="2" max="2" width="32.85546875" style="514" customWidth="1"/>
    <col min="3" max="5" width="11.7109375" style="514" customWidth="1"/>
    <col min="6" max="6" width="13.5703125" style="514" customWidth="1"/>
    <col min="7" max="10" width="11.7109375" style="514" customWidth="1"/>
    <col min="11" max="11" width="13.28515625" style="514" customWidth="1"/>
    <col min="12" max="12" width="3.28515625" style="514" customWidth="1"/>
    <col min="13" max="13" width="11.42578125" style="514"/>
    <col min="14" max="14" width="16.140625" style="514" customWidth="1"/>
    <col min="15" max="16384" width="11.42578125" style="514"/>
  </cols>
  <sheetData>
    <row r="1" spans="2:20" hidden="1" x14ac:dyDescent="0.2"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724" t="s">
        <v>445</v>
      </c>
      <c r="M1" s="725"/>
      <c r="N1" s="725"/>
      <c r="O1" s="725"/>
      <c r="P1" s="725"/>
      <c r="Q1" s="725"/>
      <c r="R1" s="725"/>
      <c r="S1" s="725"/>
      <c r="T1" s="725"/>
    </row>
    <row r="2" spans="2:20" ht="21.6" customHeight="1" x14ac:dyDescent="0.2">
      <c r="B2" s="612"/>
      <c r="C2" s="612"/>
      <c r="D2" s="612"/>
      <c r="E2" s="612"/>
      <c r="F2" s="612"/>
      <c r="G2" s="612"/>
      <c r="H2" s="612"/>
      <c r="I2" s="612"/>
      <c r="J2" s="612"/>
      <c r="K2" s="614"/>
      <c r="L2" s="615"/>
      <c r="M2" s="616"/>
      <c r="N2" s="616"/>
      <c r="O2" s="616"/>
      <c r="P2" s="616"/>
      <c r="Q2" s="616"/>
      <c r="R2" s="616"/>
      <c r="S2" s="616"/>
      <c r="T2" s="616"/>
    </row>
    <row r="3" spans="2:20" ht="9.6" customHeight="1" x14ac:dyDescent="0.2"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2"/>
      <c r="T3" s="612"/>
    </row>
    <row r="4" spans="2:20" ht="23.45" customHeight="1" thickBot="1" x14ac:dyDescent="0.25">
      <c r="B4" s="686" t="s">
        <v>446</v>
      </c>
      <c r="C4" s="686"/>
      <c r="D4" s="686"/>
      <c r="E4" s="686"/>
      <c r="F4" s="686"/>
      <c r="G4" s="686"/>
      <c r="H4" s="686"/>
      <c r="I4" s="686"/>
      <c r="J4" s="686"/>
      <c r="K4" s="686"/>
      <c r="L4" s="616"/>
      <c r="M4" s="616"/>
      <c r="N4" s="616"/>
      <c r="O4" s="616"/>
      <c r="P4" s="616"/>
      <c r="Q4" s="616"/>
      <c r="R4" s="616"/>
      <c r="S4" s="612"/>
      <c r="T4" s="612"/>
    </row>
    <row r="5" spans="2:20" ht="21" customHeight="1" thickBot="1" x14ac:dyDescent="0.25">
      <c r="B5" s="696" t="s">
        <v>447</v>
      </c>
      <c r="C5" s="697"/>
      <c r="D5" s="697"/>
      <c r="E5" s="697"/>
      <c r="F5" s="697"/>
      <c r="G5" s="697"/>
      <c r="H5" s="697"/>
      <c r="I5" s="697"/>
      <c r="J5" s="697"/>
      <c r="K5" s="698"/>
      <c r="L5" s="617"/>
      <c r="M5" s="617"/>
      <c r="N5" s="617"/>
      <c r="O5" s="617"/>
      <c r="P5" s="617"/>
      <c r="Q5" s="617"/>
      <c r="R5" s="617"/>
      <c r="S5" s="612"/>
      <c r="T5" s="612"/>
    </row>
    <row r="6" spans="2:20" ht="13.15" customHeight="1" x14ac:dyDescent="0.2">
      <c r="L6" s="616"/>
      <c r="M6" s="616"/>
      <c r="N6" s="616"/>
      <c r="O6" s="616"/>
      <c r="P6" s="616"/>
      <c r="Q6" s="616"/>
      <c r="R6" s="617"/>
      <c r="S6" s="612"/>
      <c r="T6" s="612"/>
    </row>
    <row r="7" spans="2:20" ht="13.15" customHeight="1" x14ac:dyDescent="0.2">
      <c r="B7" s="726" t="s">
        <v>448</v>
      </c>
      <c r="C7" s="726"/>
      <c r="D7" s="726"/>
      <c r="E7" s="726"/>
      <c r="F7" s="726"/>
      <c r="G7" s="726"/>
      <c r="H7" s="726"/>
      <c r="I7" s="726"/>
      <c r="J7" s="726"/>
      <c r="K7" s="726"/>
      <c r="L7" s="616"/>
      <c r="M7" s="616"/>
      <c r="N7" s="616"/>
      <c r="O7" s="616"/>
      <c r="P7" s="616"/>
      <c r="Q7" s="616"/>
      <c r="R7" s="617"/>
      <c r="S7" s="612"/>
      <c r="T7" s="612"/>
    </row>
    <row r="8" spans="2:20" ht="13.5" thickBot="1" x14ac:dyDescent="0.25">
      <c r="B8" s="244"/>
      <c r="C8" s="244"/>
      <c r="D8" s="244"/>
      <c r="E8" s="244"/>
      <c r="F8" s="244"/>
      <c r="G8" s="244"/>
      <c r="H8" s="244"/>
      <c r="I8" s="244"/>
      <c r="J8" s="244"/>
      <c r="K8" s="244"/>
    </row>
    <row r="9" spans="2:20" ht="19.899999999999999" customHeight="1" x14ac:dyDescent="0.2">
      <c r="B9" s="718" t="s">
        <v>449</v>
      </c>
      <c r="C9" s="720" t="s">
        <v>450</v>
      </c>
      <c r="D9" s="721"/>
      <c r="E9" s="722"/>
      <c r="F9" s="720" t="s">
        <v>451</v>
      </c>
      <c r="G9" s="721"/>
      <c r="H9" s="722"/>
      <c r="I9" s="720" t="s">
        <v>452</v>
      </c>
      <c r="J9" s="721"/>
      <c r="K9" s="723"/>
    </row>
    <row r="10" spans="2:20" ht="37.15" customHeight="1" x14ac:dyDescent="0.2">
      <c r="B10" s="719"/>
      <c r="C10" s="618" t="s">
        <v>203</v>
      </c>
      <c r="D10" s="618" t="s">
        <v>173</v>
      </c>
      <c r="E10" s="619" t="s">
        <v>146</v>
      </c>
      <c r="F10" s="618" t="str">
        <f>C10</f>
        <v>Semana 
18-24/03
2019</v>
      </c>
      <c r="G10" s="618" t="str">
        <f>D10</f>
        <v>Semana 
25-31/03
2019</v>
      </c>
      <c r="H10" s="619" t="s">
        <v>146</v>
      </c>
      <c r="I10" s="618" t="str">
        <f>C10</f>
        <v>Semana 
18-24/03
2019</v>
      </c>
      <c r="J10" s="618" t="str">
        <f>D10</f>
        <v>Semana 
25-31/03
2019</v>
      </c>
      <c r="K10" s="620" t="s">
        <v>146</v>
      </c>
    </row>
    <row r="11" spans="2:20" ht="30" customHeight="1" thickBot="1" x14ac:dyDescent="0.25">
      <c r="B11" s="621" t="s">
        <v>453</v>
      </c>
      <c r="C11" s="622">
        <v>149.61000000000001</v>
      </c>
      <c r="D11" s="622">
        <v>154.41</v>
      </c>
      <c r="E11" s="623">
        <f>D11-C11</f>
        <v>4.7999999999999829</v>
      </c>
      <c r="F11" s="622">
        <v>143.57</v>
      </c>
      <c r="G11" s="622">
        <v>147.78</v>
      </c>
      <c r="H11" s="623">
        <f>G11-F11</f>
        <v>4.210000000000008</v>
      </c>
      <c r="I11" s="622">
        <v>147.47</v>
      </c>
      <c r="J11" s="622">
        <v>153.46</v>
      </c>
      <c r="K11" s="624">
        <f>J11-I11</f>
        <v>5.9900000000000091</v>
      </c>
    </row>
    <row r="12" spans="2:20" ht="19.899999999999999" customHeight="1" x14ac:dyDescent="0.2"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2:20" ht="19.899999999999999" customHeight="1" thickBot="1" x14ac:dyDescent="0.25"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pans="2:20" ht="19.899999999999999" customHeight="1" x14ac:dyDescent="0.2">
      <c r="B14" s="718" t="s">
        <v>449</v>
      </c>
      <c r="C14" s="720" t="s">
        <v>454</v>
      </c>
      <c r="D14" s="721"/>
      <c r="E14" s="722"/>
      <c r="F14" s="720" t="s">
        <v>455</v>
      </c>
      <c r="G14" s="721"/>
      <c r="H14" s="722"/>
      <c r="I14" s="720" t="s">
        <v>456</v>
      </c>
      <c r="J14" s="721"/>
      <c r="K14" s="723"/>
    </row>
    <row r="15" spans="2:20" ht="37.15" customHeight="1" x14ac:dyDescent="0.2">
      <c r="B15" s="719"/>
      <c r="C15" s="618" t="str">
        <f>C10</f>
        <v>Semana 
18-24/03
2019</v>
      </c>
      <c r="D15" s="618" t="str">
        <f>D10</f>
        <v>Semana 
25-31/03
2019</v>
      </c>
      <c r="E15" s="619" t="s">
        <v>146</v>
      </c>
      <c r="F15" s="618" t="str">
        <f>C10</f>
        <v>Semana 
18-24/03
2019</v>
      </c>
      <c r="G15" s="618" t="str">
        <f>D10</f>
        <v>Semana 
25-31/03
2019</v>
      </c>
      <c r="H15" s="619" t="s">
        <v>146</v>
      </c>
      <c r="I15" s="618" t="str">
        <f>C10</f>
        <v>Semana 
18-24/03
2019</v>
      </c>
      <c r="J15" s="618" t="str">
        <f>D10</f>
        <v>Semana 
25-31/03
2019</v>
      </c>
      <c r="K15" s="620" t="s">
        <v>146</v>
      </c>
    </row>
    <row r="16" spans="2:20" ht="30" customHeight="1" thickBot="1" x14ac:dyDescent="0.25">
      <c r="B16" s="621" t="s">
        <v>453</v>
      </c>
      <c r="C16" s="622">
        <v>145.68</v>
      </c>
      <c r="D16" s="622">
        <v>152.28</v>
      </c>
      <c r="E16" s="623">
        <f>D16-C16</f>
        <v>6.5999999999999943</v>
      </c>
      <c r="F16" s="622">
        <v>143.35</v>
      </c>
      <c r="G16" s="622">
        <v>149.84</v>
      </c>
      <c r="H16" s="623">
        <f>G16-F16</f>
        <v>6.4900000000000091</v>
      </c>
      <c r="I16" s="622">
        <v>138.35</v>
      </c>
      <c r="J16" s="622">
        <v>144.46</v>
      </c>
      <c r="K16" s="624">
        <f>J16-I16</f>
        <v>6.1100000000000136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696" t="s">
        <v>457</v>
      </c>
      <c r="C19" s="697"/>
      <c r="D19" s="697"/>
      <c r="E19" s="697"/>
      <c r="F19" s="697"/>
      <c r="G19" s="697"/>
      <c r="H19" s="697"/>
      <c r="I19" s="697"/>
      <c r="J19" s="697"/>
      <c r="K19" s="698"/>
    </row>
    <row r="20" spans="2:11" ht="19.899999999999999" customHeight="1" x14ac:dyDescent="0.2">
      <c r="B20" s="265"/>
    </row>
    <row r="21" spans="2:11" ht="19.899999999999999" customHeight="1" thickBot="1" x14ac:dyDescent="0.25"/>
    <row r="22" spans="2:11" ht="19.899999999999999" customHeight="1" x14ac:dyDescent="0.2">
      <c r="B22" s="718" t="s">
        <v>458</v>
      </c>
      <c r="C22" s="720" t="s">
        <v>459</v>
      </c>
      <c r="D22" s="721"/>
      <c r="E22" s="722"/>
      <c r="F22" s="720" t="s">
        <v>460</v>
      </c>
      <c r="G22" s="721"/>
      <c r="H22" s="722"/>
      <c r="I22" s="720" t="s">
        <v>461</v>
      </c>
      <c r="J22" s="721"/>
      <c r="K22" s="723"/>
    </row>
    <row r="23" spans="2:11" ht="37.15" customHeight="1" x14ac:dyDescent="0.2">
      <c r="B23" s="719"/>
      <c r="C23" s="618" t="str">
        <f>C10</f>
        <v>Semana 
18-24/03
2019</v>
      </c>
      <c r="D23" s="618" t="str">
        <f>D10</f>
        <v>Semana 
25-31/03
2019</v>
      </c>
      <c r="E23" s="619" t="s">
        <v>146</v>
      </c>
      <c r="F23" s="618" t="str">
        <f>C10</f>
        <v>Semana 
18-24/03
2019</v>
      </c>
      <c r="G23" s="618" t="str">
        <f>D10</f>
        <v>Semana 
25-31/03
2019</v>
      </c>
      <c r="H23" s="619" t="s">
        <v>146</v>
      </c>
      <c r="I23" s="618" t="str">
        <f>C10</f>
        <v>Semana 
18-24/03
2019</v>
      </c>
      <c r="J23" s="618" t="str">
        <f>D10</f>
        <v>Semana 
25-31/03
2019</v>
      </c>
      <c r="K23" s="620" t="s">
        <v>146</v>
      </c>
    </row>
    <row r="24" spans="2:11" ht="30" customHeight="1" x14ac:dyDescent="0.2">
      <c r="B24" s="625" t="s">
        <v>462</v>
      </c>
      <c r="C24" s="626" t="s">
        <v>293</v>
      </c>
      <c r="D24" s="626" t="s">
        <v>293</v>
      </c>
      <c r="E24" s="627" t="s">
        <v>293</v>
      </c>
      <c r="F24" s="626" t="s">
        <v>293</v>
      </c>
      <c r="G24" s="626" t="s">
        <v>293</v>
      </c>
      <c r="H24" s="627" t="s">
        <v>293</v>
      </c>
      <c r="I24" s="626" t="s">
        <v>293</v>
      </c>
      <c r="J24" s="626" t="s">
        <v>293</v>
      </c>
      <c r="K24" s="628" t="s">
        <v>293</v>
      </c>
    </row>
    <row r="25" spans="2:11" ht="30" customHeight="1" x14ac:dyDescent="0.2">
      <c r="B25" s="625" t="s">
        <v>463</v>
      </c>
      <c r="C25" s="626" t="s">
        <v>293</v>
      </c>
      <c r="D25" s="626" t="s">
        <v>293</v>
      </c>
      <c r="E25" s="627" t="s">
        <v>293</v>
      </c>
      <c r="F25" s="626">
        <v>1.28</v>
      </c>
      <c r="G25" s="626">
        <v>1.34</v>
      </c>
      <c r="H25" s="627">
        <f t="shared" ref="H25:H32" si="0">G25-F25</f>
        <v>6.0000000000000053E-2</v>
      </c>
      <c r="I25" s="626">
        <v>1.25</v>
      </c>
      <c r="J25" s="626">
        <v>1.3</v>
      </c>
      <c r="K25" s="628">
        <f t="shared" ref="K25:K32" si="1">J25-I25</f>
        <v>5.0000000000000044E-2</v>
      </c>
    </row>
    <row r="26" spans="2:11" ht="30" customHeight="1" x14ac:dyDescent="0.2">
      <c r="B26" s="625" t="s">
        <v>464</v>
      </c>
      <c r="C26" s="626">
        <v>1.21</v>
      </c>
      <c r="D26" s="626">
        <v>1.24</v>
      </c>
      <c r="E26" s="627">
        <f t="shared" ref="E26:E32" si="2">D26-C26</f>
        <v>3.0000000000000027E-2</v>
      </c>
      <c r="F26" s="626">
        <v>1.19</v>
      </c>
      <c r="G26" s="626">
        <v>1.22</v>
      </c>
      <c r="H26" s="627">
        <f t="shared" si="0"/>
        <v>3.0000000000000027E-2</v>
      </c>
      <c r="I26" s="626">
        <v>1.17</v>
      </c>
      <c r="J26" s="626">
        <v>1.2</v>
      </c>
      <c r="K26" s="628">
        <f t="shared" si="1"/>
        <v>3.0000000000000027E-2</v>
      </c>
    </row>
    <row r="27" spans="2:11" ht="30" customHeight="1" x14ac:dyDescent="0.2">
      <c r="B27" s="625" t="s">
        <v>465</v>
      </c>
      <c r="C27" s="626">
        <v>1.2</v>
      </c>
      <c r="D27" s="626">
        <v>1.24</v>
      </c>
      <c r="E27" s="627">
        <f t="shared" si="2"/>
        <v>4.0000000000000036E-2</v>
      </c>
      <c r="F27" s="626">
        <v>1.18</v>
      </c>
      <c r="G27" s="626">
        <v>1.22</v>
      </c>
      <c r="H27" s="627">
        <f t="shared" si="0"/>
        <v>4.0000000000000036E-2</v>
      </c>
      <c r="I27" s="626">
        <v>1.17</v>
      </c>
      <c r="J27" s="626">
        <v>1.21</v>
      </c>
      <c r="K27" s="628">
        <f t="shared" si="1"/>
        <v>4.0000000000000036E-2</v>
      </c>
    </row>
    <row r="28" spans="2:11" ht="30" customHeight="1" x14ac:dyDescent="0.2">
      <c r="B28" s="625" t="s">
        <v>466</v>
      </c>
      <c r="C28" s="626">
        <v>1.28</v>
      </c>
      <c r="D28" s="626">
        <v>1.32</v>
      </c>
      <c r="E28" s="627">
        <f t="shared" si="2"/>
        <v>4.0000000000000036E-2</v>
      </c>
      <c r="F28" s="626">
        <v>1.26</v>
      </c>
      <c r="G28" s="626">
        <v>1.31</v>
      </c>
      <c r="H28" s="627">
        <f t="shared" si="0"/>
        <v>5.0000000000000044E-2</v>
      </c>
      <c r="I28" s="626">
        <v>1.26</v>
      </c>
      <c r="J28" s="626">
        <v>1.3</v>
      </c>
      <c r="K28" s="628">
        <f t="shared" si="1"/>
        <v>4.0000000000000036E-2</v>
      </c>
    </row>
    <row r="29" spans="2:11" ht="30" customHeight="1" x14ac:dyDescent="0.2">
      <c r="B29" s="625" t="s">
        <v>467</v>
      </c>
      <c r="C29" s="626">
        <v>1.2</v>
      </c>
      <c r="D29" s="626">
        <v>1.25</v>
      </c>
      <c r="E29" s="627">
        <f t="shared" si="2"/>
        <v>5.0000000000000044E-2</v>
      </c>
      <c r="F29" s="626">
        <v>1.18</v>
      </c>
      <c r="G29" s="626">
        <v>1.22</v>
      </c>
      <c r="H29" s="627">
        <f t="shared" si="0"/>
        <v>4.0000000000000036E-2</v>
      </c>
      <c r="I29" s="626">
        <v>1.53</v>
      </c>
      <c r="J29" s="626">
        <v>1.59</v>
      </c>
      <c r="K29" s="628">
        <f t="shared" si="1"/>
        <v>6.0000000000000053E-2</v>
      </c>
    </row>
    <row r="30" spans="2:11" ht="30" customHeight="1" x14ac:dyDescent="0.2">
      <c r="B30" s="625" t="s">
        <v>468</v>
      </c>
      <c r="C30" s="626">
        <v>1.2</v>
      </c>
      <c r="D30" s="626">
        <v>1.24</v>
      </c>
      <c r="E30" s="627">
        <f t="shared" si="2"/>
        <v>4.0000000000000036E-2</v>
      </c>
      <c r="F30" s="626">
        <v>1.18</v>
      </c>
      <c r="G30" s="626">
        <v>1.22</v>
      </c>
      <c r="H30" s="627">
        <f t="shared" si="0"/>
        <v>4.0000000000000036E-2</v>
      </c>
      <c r="I30" s="626">
        <v>1.3</v>
      </c>
      <c r="J30" s="626">
        <v>1.3</v>
      </c>
      <c r="K30" s="628">
        <f t="shared" si="1"/>
        <v>0</v>
      </c>
    </row>
    <row r="31" spans="2:11" ht="30" customHeight="1" x14ac:dyDescent="0.2">
      <c r="B31" s="625" t="s">
        <v>469</v>
      </c>
      <c r="C31" s="626">
        <v>1.23</v>
      </c>
      <c r="D31" s="626">
        <v>1.28</v>
      </c>
      <c r="E31" s="627">
        <f t="shared" si="2"/>
        <v>5.0000000000000044E-2</v>
      </c>
      <c r="F31" s="626">
        <v>1.22</v>
      </c>
      <c r="G31" s="626">
        <v>1.28</v>
      </c>
      <c r="H31" s="627">
        <f t="shared" si="0"/>
        <v>6.0000000000000053E-2</v>
      </c>
      <c r="I31" s="626">
        <v>1.32</v>
      </c>
      <c r="J31" s="626">
        <v>1.34</v>
      </c>
      <c r="K31" s="628">
        <f t="shared" si="1"/>
        <v>2.0000000000000018E-2</v>
      </c>
    </row>
    <row r="32" spans="2:11" ht="30" customHeight="1" thickBot="1" x14ac:dyDescent="0.25">
      <c r="B32" s="629" t="s">
        <v>470</v>
      </c>
      <c r="C32" s="630">
        <v>1.23</v>
      </c>
      <c r="D32" s="630">
        <v>1.26</v>
      </c>
      <c r="E32" s="631">
        <f t="shared" si="2"/>
        <v>3.0000000000000027E-2</v>
      </c>
      <c r="F32" s="630">
        <v>1.18</v>
      </c>
      <c r="G32" s="630">
        <v>1.22</v>
      </c>
      <c r="H32" s="631">
        <f t="shared" si="0"/>
        <v>4.0000000000000036E-2</v>
      </c>
      <c r="I32" s="630">
        <v>1.17</v>
      </c>
      <c r="J32" s="630">
        <v>1.21</v>
      </c>
      <c r="K32" s="632">
        <f t="shared" si="1"/>
        <v>4.0000000000000036E-2</v>
      </c>
    </row>
    <row r="34" spans="11:11" x14ac:dyDescent="0.2">
      <c r="K34" s="99" t="s">
        <v>56</v>
      </c>
    </row>
    <row r="35" spans="11:11" x14ac:dyDescent="0.2">
      <c r="K35" s="26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44" customWidth="1"/>
    <col min="2" max="2" width="40.85546875" style="244" customWidth="1"/>
    <col min="3" max="4" width="15.7109375" style="244" customWidth="1"/>
    <col min="5" max="5" width="35.140625" style="244" customWidth="1"/>
    <col min="6" max="6" width="4.140625" style="244" customWidth="1"/>
    <col min="7" max="8" width="10.7109375" style="244" customWidth="1"/>
    <col min="9" max="9" width="9.140625" style="244"/>
    <col min="10" max="10" width="9.140625" style="244" customWidth="1"/>
    <col min="11" max="16384" width="9.140625" style="244"/>
  </cols>
  <sheetData>
    <row r="2" spans="2:8" ht="14.25" x14ac:dyDescent="0.2">
      <c r="E2" s="245"/>
    </row>
    <row r="3" spans="2:8" ht="13.9" customHeight="1" thickBot="1" x14ac:dyDescent="0.2">
      <c r="B3" s="555"/>
      <c r="C3" s="555"/>
      <c r="D3" s="555"/>
      <c r="E3" s="555"/>
      <c r="F3" s="555"/>
      <c r="G3" s="555"/>
      <c r="H3" s="555"/>
    </row>
    <row r="4" spans="2:8" ht="19.899999999999999" customHeight="1" thickBot="1" x14ac:dyDescent="0.2">
      <c r="B4" s="696" t="s">
        <v>471</v>
      </c>
      <c r="C4" s="697"/>
      <c r="D4" s="697"/>
      <c r="E4" s="698"/>
      <c r="F4" s="633"/>
      <c r="G4" s="633"/>
      <c r="H4" s="555"/>
    </row>
    <row r="5" spans="2:8" ht="22.9" customHeight="1" x14ac:dyDescent="0.15">
      <c r="B5" s="733" t="s">
        <v>472</v>
      </c>
      <c r="C5" s="733"/>
      <c r="D5" s="733"/>
      <c r="E5" s="733"/>
      <c r="G5" s="555"/>
      <c r="H5" s="555"/>
    </row>
    <row r="6" spans="2:8" ht="15" customHeight="1" x14ac:dyDescent="0.15">
      <c r="B6" s="673"/>
      <c r="C6" s="673"/>
      <c r="D6" s="673"/>
      <c r="E6" s="673"/>
      <c r="F6" s="247"/>
      <c r="G6" s="634"/>
      <c r="H6" s="555"/>
    </row>
    <row r="7" spans="2:8" ht="0.95" customHeight="1" thickBot="1" x14ac:dyDescent="0.2">
      <c r="B7" s="634"/>
      <c r="C7" s="634"/>
      <c r="D7" s="634"/>
      <c r="E7" s="634"/>
      <c r="F7" s="634"/>
      <c r="G7" s="634"/>
      <c r="H7" s="555"/>
    </row>
    <row r="8" spans="2:8" ht="40.15" customHeight="1" x14ac:dyDescent="0.15">
      <c r="B8" s="635" t="s">
        <v>473</v>
      </c>
      <c r="C8" s="595" t="s">
        <v>203</v>
      </c>
      <c r="D8" s="595" t="s">
        <v>173</v>
      </c>
      <c r="E8" s="636" t="s">
        <v>210</v>
      </c>
      <c r="F8" s="555"/>
      <c r="G8" s="555"/>
      <c r="H8" s="555"/>
    </row>
    <row r="9" spans="2:8" ht="12.95" customHeight="1" x14ac:dyDescent="0.15">
      <c r="B9" s="637" t="s">
        <v>474</v>
      </c>
      <c r="C9" s="638">
        <v>48.55</v>
      </c>
      <c r="D9" s="638">
        <v>52.49</v>
      </c>
      <c r="E9" s="639">
        <f>D9-C9</f>
        <v>3.9400000000000048</v>
      </c>
      <c r="F9" s="555"/>
      <c r="G9" s="555"/>
      <c r="H9" s="555"/>
    </row>
    <row r="10" spans="2:8" ht="32.1" customHeight="1" x14ac:dyDescent="0.15">
      <c r="B10" s="640" t="s">
        <v>475</v>
      </c>
      <c r="C10" s="641"/>
      <c r="D10" s="641"/>
      <c r="E10" s="642"/>
      <c r="F10" s="555"/>
      <c r="G10" s="555"/>
      <c r="H10" s="555"/>
    </row>
    <row r="11" spans="2:8" ht="12.95" customHeight="1" x14ac:dyDescent="0.15">
      <c r="B11" s="637" t="s">
        <v>476</v>
      </c>
      <c r="C11" s="638">
        <v>113.55</v>
      </c>
      <c r="D11" s="638">
        <v>118.16</v>
      </c>
      <c r="E11" s="639">
        <f>D11-C11</f>
        <v>4.6099999999999994</v>
      </c>
      <c r="F11" s="555"/>
      <c r="G11" s="555"/>
      <c r="H11" s="555"/>
    </row>
    <row r="12" spans="2:8" ht="1.9" hidden="1" customHeight="1" x14ac:dyDescent="0.15">
      <c r="B12" s="643"/>
      <c r="C12" s="644"/>
      <c r="D12" s="644"/>
      <c r="E12" s="645"/>
      <c r="F12" s="555"/>
      <c r="G12" s="555"/>
      <c r="H12" s="555"/>
    </row>
    <row r="13" spans="2:8" ht="32.1" customHeight="1" x14ac:dyDescent="0.15">
      <c r="B13" s="640" t="s">
        <v>477</v>
      </c>
      <c r="C13" s="641"/>
      <c r="D13" s="641"/>
      <c r="E13" s="642"/>
      <c r="F13" s="555"/>
      <c r="G13" s="555"/>
      <c r="H13" s="555"/>
    </row>
    <row r="14" spans="2:8" ht="12.95" customHeight="1" x14ac:dyDescent="0.15">
      <c r="B14" s="637" t="s">
        <v>478</v>
      </c>
      <c r="C14" s="638">
        <v>245</v>
      </c>
      <c r="D14" s="638">
        <v>247.5</v>
      </c>
      <c r="E14" s="639">
        <f t="shared" ref="E14:E16" si="0">D14-C14</f>
        <v>2.5</v>
      </c>
      <c r="F14" s="555"/>
      <c r="G14" s="555"/>
      <c r="H14" s="555"/>
    </row>
    <row r="15" spans="2:8" ht="12.95" customHeight="1" x14ac:dyDescent="0.15">
      <c r="B15" s="637" t="s">
        <v>479</v>
      </c>
      <c r="C15" s="638">
        <v>310</v>
      </c>
      <c r="D15" s="638">
        <v>315</v>
      </c>
      <c r="E15" s="639">
        <f t="shared" si="0"/>
        <v>5</v>
      </c>
      <c r="F15" s="555"/>
      <c r="G15" s="555"/>
      <c r="H15" s="555"/>
    </row>
    <row r="16" spans="2:8" ht="12.95" customHeight="1" thickBot="1" x14ac:dyDescent="0.2">
      <c r="B16" s="646" t="s">
        <v>480</v>
      </c>
      <c r="C16" s="647">
        <v>281.70999999999998</v>
      </c>
      <c r="D16" s="647">
        <v>284.82</v>
      </c>
      <c r="E16" s="648">
        <f t="shared" si="0"/>
        <v>3.1100000000000136</v>
      </c>
      <c r="F16" s="555"/>
      <c r="G16" s="555"/>
      <c r="H16" s="555"/>
    </row>
    <row r="17" spans="2:8" ht="0.95" customHeight="1" x14ac:dyDescent="0.15">
      <c r="B17" s="734"/>
      <c r="C17" s="734"/>
      <c r="D17" s="734"/>
      <c r="E17" s="734"/>
      <c r="F17" s="555"/>
      <c r="G17" s="555"/>
      <c r="H17" s="555"/>
    </row>
    <row r="18" spans="2:8" ht="21.95" customHeight="1" thickBot="1" x14ac:dyDescent="0.2">
      <c r="B18" s="649"/>
      <c r="C18" s="649"/>
      <c r="D18" s="649"/>
      <c r="E18" s="649"/>
      <c r="F18" s="555"/>
      <c r="G18" s="555"/>
      <c r="H18" s="555"/>
    </row>
    <row r="19" spans="2:8" ht="14.45" customHeight="1" thickBot="1" x14ac:dyDescent="0.2">
      <c r="B19" s="696" t="s">
        <v>481</v>
      </c>
      <c r="C19" s="697"/>
      <c r="D19" s="697"/>
      <c r="E19" s="698"/>
      <c r="F19" s="555"/>
      <c r="G19" s="555"/>
      <c r="H19" s="555"/>
    </row>
    <row r="20" spans="2:8" ht="12" customHeight="1" thickBot="1" x14ac:dyDescent="0.2">
      <c r="B20" s="735"/>
      <c r="C20" s="735"/>
      <c r="D20" s="735"/>
      <c r="E20" s="735"/>
      <c r="F20" s="555"/>
      <c r="G20" s="555"/>
      <c r="H20" s="555"/>
    </row>
    <row r="21" spans="2:8" ht="40.15" customHeight="1" x14ac:dyDescent="0.15">
      <c r="B21" s="635" t="s">
        <v>482</v>
      </c>
      <c r="C21" s="650" t="str">
        <f>C8</f>
        <v>Semana 
18-24/03
2019</v>
      </c>
      <c r="D21" s="595" t="str">
        <f>D8</f>
        <v>Semana 
25-31/03
2019</v>
      </c>
      <c r="E21" s="636" t="s">
        <v>210</v>
      </c>
      <c r="F21" s="555"/>
      <c r="G21" s="555"/>
      <c r="H21" s="555"/>
    </row>
    <row r="22" spans="2:8" ht="12.75" customHeight="1" x14ac:dyDescent="0.15">
      <c r="B22" s="637" t="s">
        <v>483</v>
      </c>
      <c r="C22" s="638">
        <v>324.29000000000002</v>
      </c>
      <c r="D22" s="638">
        <v>320</v>
      </c>
      <c r="E22" s="639">
        <f>D22-C22</f>
        <v>-4.2900000000000205</v>
      </c>
      <c r="F22" s="555"/>
      <c r="G22" s="555"/>
      <c r="H22" s="555"/>
    </row>
    <row r="23" spans="2:8" x14ac:dyDescent="0.15">
      <c r="B23" s="637" t="s">
        <v>484</v>
      </c>
      <c r="C23" s="638">
        <v>434.29</v>
      </c>
      <c r="D23" s="638">
        <v>430</v>
      </c>
      <c r="E23" s="639">
        <f>D23-C23</f>
        <v>-4.2900000000000205</v>
      </c>
    </row>
    <row r="24" spans="2:8" ht="32.1" customHeight="1" x14ac:dyDescent="0.15">
      <c r="B24" s="640" t="s">
        <v>477</v>
      </c>
      <c r="C24" s="651"/>
      <c r="D24" s="651"/>
      <c r="E24" s="652"/>
    </row>
    <row r="25" spans="2:8" ht="14.25" customHeight="1" x14ac:dyDescent="0.15">
      <c r="B25" s="637" t="s">
        <v>485</v>
      </c>
      <c r="C25" s="638">
        <v>319.26</v>
      </c>
      <c r="D25" s="638">
        <v>314.85000000000002</v>
      </c>
      <c r="E25" s="639">
        <f>D25-C25</f>
        <v>-4.4099999999999682</v>
      </c>
    </row>
    <row r="26" spans="2:8" ht="32.1" customHeight="1" x14ac:dyDescent="0.15">
      <c r="B26" s="640" t="s">
        <v>486</v>
      </c>
      <c r="C26" s="651"/>
      <c r="D26" s="651"/>
      <c r="E26" s="653"/>
    </row>
    <row r="27" spans="2:8" ht="14.25" customHeight="1" x14ac:dyDescent="0.15">
      <c r="B27" s="637" t="s">
        <v>487</v>
      </c>
      <c r="C27" s="638">
        <v>290.39</v>
      </c>
      <c r="D27" s="638">
        <v>285.08</v>
      </c>
      <c r="E27" s="639">
        <f>D27-C27</f>
        <v>-5.3100000000000023</v>
      </c>
    </row>
    <row r="28" spans="2:8" ht="32.1" customHeight="1" x14ac:dyDescent="0.15">
      <c r="B28" s="640" t="s">
        <v>488</v>
      </c>
      <c r="C28" s="654"/>
      <c r="D28" s="654"/>
      <c r="E28" s="652"/>
    </row>
    <row r="29" spans="2:8" x14ac:dyDescent="0.15">
      <c r="B29" s="637" t="s">
        <v>489</v>
      </c>
      <c r="C29" s="655" t="s">
        <v>293</v>
      </c>
      <c r="D29" s="655" t="s">
        <v>293</v>
      </c>
      <c r="E29" s="656" t="s">
        <v>293</v>
      </c>
    </row>
    <row r="30" spans="2:8" ht="27.75" customHeight="1" x14ac:dyDescent="0.15">
      <c r="B30" s="640" t="s">
        <v>490</v>
      </c>
      <c r="C30" s="654"/>
      <c r="D30" s="654"/>
      <c r="E30" s="652"/>
    </row>
    <row r="31" spans="2:8" x14ac:dyDescent="0.15">
      <c r="B31" s="637" t="s">
        <v>491</v>
      </c>
      <c r="C31" s="638">
        <v>180.35</v>
      </c>
      <c r="D31" s="638">
        <v>177.75</v>
      </c>
      <c r="E31" s="639">
        <f t="shared" ref="E31:E32" si="1">D31-C31</f>
        <v>-2.5999999999999943</v>
      </c>
    </row>
    <row r="32" spans="2:8" x14ac:dyDescent="0.15">
      <c r="B32" s="637" t="s">
        <v>492</v>
      </c>
      <c r="C32" s="638">
        <v>202.52</v>
      </c>
      <c r="D32" s="638">
        <v>201.11</v>
      </c>
      <c r="E32" s="639">
        <f t="shared" si="1"/>
        <v>-1.4099999999999966</v>
      </c>
    </row>
    <row r="33" spans="2:5" x14ac:dyDescent="0.15">
      <c r="B33" s="637" t="s">
        <v>493</v>
      </c>
      <c r="C33" s="638" t="s">
        <v>293</v>
      </c>
      <c r="D33" s="638" t="s">
        <v>293</v>
      </c>
      <c r="E33" s="639" t="s">
        <v>293</v>
      </c>
    </row>
    <row r="34" spans="2:5" ht="32.1" customHeight="1" x14ac:dyDescent="0.15">
      <c r="B34" s="640" t="s">
        <v>494</v>
      </c>
      <c r="C34" s="651"/>
      <c r="D34" s="651"/>
      <c r="E34" s="653"/>
    </row>
    <row r="35" spans="2:5" ht="16.5" customHeight="1" x14ac:dyDescent="0.15">
      <c r="B35" s="637" t="s">
        <v>495</v>
      </c>
      <c r="C35" s="638">
        <v>100</v>
      </c>
      <c r="D35" s="638">
        <v>95.65</v>
      </c>
      <c r="E35" s="639">
        <f>D35-C35</f>
        <v>-4.3499999999999943</v>
      </c>
    </row>
    <row r="36" spans="2:5" ht="23.25" customHeight="1" x14ac:dyDescent="0.15">
      <c r="B36" s="640" t="s">
        <v>496</v>
      </c>
      <c r="C36" s="651"/>
      <c r="D36" s="651"/>
      <c r="E36" s="653"/>
    </row>
    <row r="37" spans="2:5" ht="13.5" customHeight="1" x14ac:dyDescent="0.15">
      <c r="B37" s="637" t="s">
        <v>497</v>
      </c>
      <c r="C37" s="638">
        <v>374.5</v>
      </c>
      <c r="D37" s="638">
        <v>374.5</v>
      </c>
      <c r="E37" s="639">
        <f>D37-C37</f>
        <v>0</v>
      </c>
    </row>
    <row r="38" spans="2:5" ht="32.1" customHeight="1" x14ac:dyDescent="0.15">
      <c r="B38" s="640" t="s">
        <v>498</v>
      </c>
      <c r="C38" s="651"/>
      <c r="D38" s="651"/>
      <c r="E38" s="652"/>
    </row>
    <row r="39" spans="2:5" ht="16.5" customHeight="1" thickBot="1" x14ac:dyDescent="0.2">
      <c r="B39" s="646" t="s">
        <v>499</v>
      </c>
      <c r="C39" s="647">
        <v>86.96</v>
      </c>
      <c r="D39" s="647">
        <v>86.96</v>
      </c>
      <c r="E39" s="648">
        <f>D39-C39</f>
        <v>0</v>
      </c>
    </row>
    <row r="40" spans="2:5" x14ac:dyDescent="0.15">
      <c r="B40" s="244" t="s">
        <v>500</v>
      </c>
    </row>
    <row r="41" spans="2:5" x14ac:dyDescent="0.15">
      <c r="C41" s="264"/>
      <c r="D41" s="264"/>
      <c r="E41" s="264"/>
    </row>
    <row r="42" spans="2:5" ht="13.15" customHeight="1" thickBot="1" x14ac:dyDescent="0.2">
      <c r="B42" s="264"/>
      <c r="C42" s="264"/>
      <c r="D42" s="264"/>
      <c r="E42" s="264"/>
    </row>
    <row r="43" spans="2:5" x14ac:dyDescent="0.15">
      <c r="B43" s="530"/>
      <c r="C43" s="531"/>
      <c r="D43" s="531"/>
      <c r="E43" s="547"/>
    </row>
    <row r="44" spans="2:5" x14ac:dyDescent="0.15">
      <c r="B44" s="544"/>
      <c r="E44" s="548"/>
    </row>
    <row r="45" spans="2:5" ht="12.75" customHeight="1" x14ac:dyDescent="0.15">
      <c r="B45" s="727" t="s">
        <v>501</v>
      </c>
      <c r="C45" s="728"/>
      <c r="D45" s="728"/>
      <c r="E45" s="729"/>
    </row>
    <row r="46" spans="2:5" ht="18" customHeight="1" x14ac:dyDescent="0.15">
      <c r="B46" s="727"/>
      <c r="C46" s="728"/>
      <c r="D46" s="728"/>
      <c r="E46" s="729"/>
    </row>
    <row r="47" spans="2:5" x14ac:dyDescent="0.15">
      <c r="B47" s="544"/>
      <c r="E47" s="548"/>
    </row>
    <row r="48" spans="2:5" ht="14.25" x14ac:dyDescent="0.2">
      <c r="B48" s="730" t="s">
        <v>502</v>
      </c>
      <c r="C48" s="731"/>
      <c r="D48" s="731"/>
      <c r="E48" s="732"/>
    </row>
    <row r="49" spans="2:5" x14ac:dyDescent="0.15">
      <c r="B49" s="544"/>
      <c r="E49" s="548"/>
    </row>
    <row r="50" spans="2:5" x14ac:dyDescent="0.15">
      <c r="B50" s="544"/>
      <c r="E50" s="548"/>
    </row>
    <row r="51" spans="2:5" ht="12" thickBot="1" x14ac:dyDescent="0.2">
      <c r="B51" s="535"/>
      <c r="C51" s="536"/>
      <c r="D51" s="536"/>
      <c r="E51" s="552"/>
    </row>
    <row r="54" spans="2:5" x14ac:dyDescent="0.15">
      <c r="E54" s="99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>
      <selection activeCell="B1" sqref="B1"/>
    </sheetView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659" t="s">
        <v>0</v>
      </c>
      <c r="C2" s="659"/>
      <c r="D2" s="659"/>
      <c r="E2" s="659"/>
      <c r="F2" s="659"/>
      <c r="G2" s="2"/>
    </row>
    <row r="3" spans="2:7" ht="4.5" customHeight="1" x14ac:dyDescent="0.25">
      <c r="B3" s="3"/>
      <c r="C3" s="3"/>
      <c r="D3" s="3"/>
      <c r="E3" s="3"/>
      <c r="F3" s="3"/>
      <c r="G3" s="2"/>
    </row>
    <row r="4" spans="2:7" ht="17.25" customHeight="1" x14ac:dyDescent="0.2">
      <c r="B4" s="660" t="s">
        <v>1</v>
      </c>
      <c r="C4" s="660"/>
      <c r="D4" s="660"/>
      <c r="E4" s="660"/>
      <c r="F4" s="660"/>
      <c r="G4" s="660"/>
    </row>
    <row r="5" spans="2:7" ht="10.5" customHeight="1" thickBot="1" x14ac:dyDescent="0.25">
      <c r="B5" s="4"/>
      <c r="C5" s="4"/>
      <c r="D5" s="4"/>
      <c r="E5" s="4"/>
      <c r="F5" s="4"/>
      <c r="G5" s="4"/>
    </row>
    <row r="6" spans="2:7" ht="18.600000000000001" customHeight="1" thickBot="1" x14ac:dyDescent="0.25">
      <c r="B6" s="661" t="s">
        <v>2</v>
      </c>
      <c r="C6" s="662"/>
      <c r="D6" s="662"/>
      <c r="E6" s="662"/>
      <c r="F6" s="662"/>
      <c r="G6" s="663"/>
    </row>
    <row r="7" spans="2:7" ht="15" customHeight="1" x14ac:dyDescent="0.2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 x14ac:dyDescent="0.2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 x14ac:dyDescent="0.25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 x14ac:dyDescent="0.25">
      <c r="B10" s="20"/>
      <c r="C10" s="21" t="s">
        <v>13</v>
      </c>
      <c r="D10" s="22"/>
      <c r="E10" s="22"/>
      <c r="F10" s="23"/>
      <c r="G10" s="24"/>
    </row>
    <row r="11" spans="2:7" ht="19.899999999999999" customHeight="1" x14ac:dyDescent="0.2">
      <c r="B11" s="25" t="s">
        <v>14</v>
      </c>
      <c r="C11" s="26" t="s">
        <v>15</v>
      </c>
      <c r="D11" s="27">
        <v>193.58</v>
      </c>
      <c r="E11" s="27">
        <v>195.3</v>
      </c>
      <c r="F11" s="28">
        <v>1.7199999999999989</v>
      </c>
      <c r="G11" s="29">
        <v>0.88852154148155194</v>
      </c>
    </row>
    <row r="12" spans="2:7" ht="19.899999999999999" customHeight="1" x14ac:dyDescent="0.2">
      <c r="B12" s="30" t="s">
        <v>14</v>
      </c>
      <c r="C12" s="31" t="s">
        <v>16</v>
      </c>
      <c r="D12" s="32">
        <v>210.72</v>
      </c>
      <c r="E12" s="32">
        <v>211.57</v>
      </c>
      <c r="F12" s="33">
        <v>0.84999999999999432</v>
      </c>
      <c r="G12" s="34">
        <v>0.40337889141989081</v>
      </c>
    </row>
    <row r="13" spans="2:7" ht="19.899999999999999" customHeight="1" x14ac:dyDescent="0.2">
      <c r="B13" s="30" t="s">
        <v>14</v>
      </c>
      <c r="C13" s="31" t="s">
        <v>17</v>
      </c>
      <c r="D13" s="32">
        <v>179.29</v>
      </c>
      <c r="E13" s="32">
        <v>182.11</v>
      </c>
      <c r="F13" s="33">
        <v>2.8200000000000216</v>
      </c>
      <c r="G13" s="34">
        <v>1.5728707680294605</v>
      </c>
    </row>
    <row r="14" spans="2:7" ht="19.899999999999999" customHeight="1" x14ac:dyDescent="0.2">
      <c r="B14" s="30" t="s">
        <v>14</v>
      </c>
      <c r="C14" s="31" t="s">
        <v>18</v>
      </c>
      <c r="D14" s="32">
        <v>189.92</v>
      </c>
      <c r="E14" s="32">
        <v>192.25</v>
      </c>
      <c r="F14" s="33">
        <v>2.3300000000000125</v>
      </c>
      <c r="G14" s="34">
        <v>1.2268323504633543</v>
      </c>
    </row>
    <row r="15" spans="2:7" ht="19.899999999999999" customHeight="1" x14ac:dyDescent="0.2">
      <c r="B15" s="30" t="s">
        <v>14</v>
      </c>
      <c r="C15" s="31" t="s">
        <v>19</v>
      </c>
      <c r="D15" s="32">
        <v>180.81</v>
      </c>
      <c r="E15" s="32">
        <v>181.43</v>
      </c>
      <c r="F15" s="33">
        <v>0.62000000000000455</v>
      </c>
      <c r="G15" s="34">
        <v>0.34290138819756066</v>
      </c>
    </row>
    <row r="16" spans="2:7" ht="19.899999999999999" customHeight="1" x14ac:dyDescent="0.2">
      <c r="B16" s="35" t="s">
        <v>20</v>
      </c>
      <c r="C16" s="31" t="s">
        <v>21</v>
      </c>
      <c r="D16" s="32">
        <v>321.94</v>
      </c>
      <c r="E16" s="32">
        <v>323.41000000000003</v>
      </c>
      <c r="F16" s="33">
        <v>1.4700000000000273</v>
      </c>
      <c r="G16" s="34">
        <v>0.4566068211468064</v>
      </c>
    </row>
    <row r="17" spans="2:13" ht="19.899999999999999" customHeight="1" x14ac:dyDescent="0.2">
      <c r="B17" s="35" t="s">
        <v>20</v>
      </c>
      <c r="C17" s="31" t="s">
        <v>22</v>
      </c>
      <c r="D17" s="32">
        <v>527.16</v>
      </c>
      <c r="E17" s="32">
        <v>527.16</v>
      </c>
      <c r="F17" s="33">
        <v>0</v>
      </c>
      <c r="G17" s="34">
        <v>0</v>
      </c>
    </row>
    <row r="18" spans="2:13" ht="19.899999999999999" customHeight="1" thickBot="1" x14ac:dyDescent="0.25">
      <c r="B18" s="35" t="s">
        <v>20</v>
      </c>
      <c r="C18" s="31" t="s">
        <v>23</v>
      </c>
      <c r="D18" s="32">
        <v>611.72</v>
      </c>
      <c r="E18" s="32">
        <v>611.72</v>
      </c>
      <c r="F18" s="33">
        <v>0</v>
      </c>
      <c r="G18" s="34">
        <v>0</v>
      </c>
    </row>
    <row r="19" spans="2:13" ht="19.899999999999999" customHeight="1" thickBot="1" x14ac:dyDescent="0.25">
      <c r="B19" s="36"/>
      <c r="C19" s="37" t="s">
        <v>24</v>
      </c>
      <c r="D19" s="38"/>
      <c r="E19" s="38"/>
      <c r="F19" s="39"/>
      <c r="G19" s="40"/>
    </row>
    <row r="20" spans="2:13" ht="19.899999999999999" customHeight="1" x14ac:dyDescent="0.2">
      <c r="B20" s="30" t="s">
        <v>14</v>
      </c>
      <c r="C20" s="41" t="s">
        <v>25</v>
      </c>
      <c r="D20" s="42">
        <v>180.74013781965388</v>
      </c>
      <c r="E20" s="42">
        <v>184.05719211884619</v>
      </c>
      <c r="F20" s="33">
        <v>3.3170542991923071</v>
      </c>
      <c r="G20" s="43">
        <v>1.8352615745497047</v>
      </c>
    </row>
    <row r="21" spans="2:13" ht="19.899999999999999" customHeight="1" x14ac:dyDescent="0.2">
      <c r="B21" s="30" t="s">
        <v>14</v>
      </c>
      <c r="C21" s="44" t="s">
        <v>26</v>
      </c>
      <c r="D21" s="42">
        <v>301.05557237809143</v>
      </c>
      <c r="E21" s="42">
        <v>301.10146858677513</v>
      </c>
      <c r="F21" s="33">
        <v>4.5896208683700479E-2</v>
      </c>
      <c r="G21" s="43">
        <v>1.524509522316464E-2</v>
      </c>
    </row>
    <row r="22" spans="2:13" ht="19.899999999999999" customHeight="1" x14ac:dyDescent="0.2">
      <c r="B22" s="30" t="s">
        <v>14</v>
      </c>
      <c r="C22" s="44" t="s">
        <v>27</v>
      </c>
      <c r="D22" s="42">
        <v>365.54439306914821</v>
      </c>
      <c r="E22" s="42">
        <v>365.58752751011838</v>
      </c>
      <c r="F22" s="33">
        <v>4.3134440970163723E-2</v>
      </c>
      <c r="G22" s="43">
        <v>1.1800055420906119E-2</v>
      </c>
    </row>
    <row r="23" spans="2:13" ht="19.899999999999999" customHeight="1" x14ac:dyDescent="0.2">
      <c r="B23" s="35" t="s">
        <v>20</v>
      </c>
      <c r="C23" s="44" t="s">
        <v>28</v>
      </c>
      <c r="D23" s="42">
        <v>317.74602861167784</v>
      </c>
      <c r="E23" s="42">
        <v>315.76980690760718</v>
      </c>
      <c r="F23" s="33">
        <v>-1.9762217040706673</v>
      </c>
      <c r="G23" s="43">
        <v>-0.62195008784385664</v>
      </c>
    </row>
    <row r="24" spans="2:13" ht="19.899999999999999" customHeight="1" thickBot="1" x14ac:dyDescent="0.25">
      <c r="B24" s="35" t="s">
        <v>20</v>
      </c>
      <c r="C24" s="45" t="s">
        <v>29</v>
      </c>
      <c r="D24" s="32">
        <v>207.67499640858719</v>
      </c>
      <c r="E24" s="32">
        <v>207.95956156732765</v>
      </c>
      <c r="F24" s="33">
        <v>0.28456515874046318</v>
      </c>
      <c r="G24" s="43">
        <v>0.13702427526739314</v>
      </c>
    </row>
    <row r="25" spans="2:13" ht="19.899999999999999" customHeight="1" thickBot="1" x14ac:dyDescent="0.25">
      <c r="B25" s="46"/>
      <c r="C25" s="47" t="s">
        <v>30</v>
      </c>
      <c r="D25" s="48"/>
      <c r="E25" s="48"/>
      <c r="F25" s="49"/>
      <c r="G25" s="50"/>
    </row>
    <row r="26" spans="2:13" ht="19.899999999999999" customHeight="1" x14ac:dyDescent="0.2">
      <c r="B26" s="25" t="s">
        <v>31</v>
      </c>
      <c r="C26" s="51" t="s">
        <v>32</v>
      </c>
      <c r="D26" s="52">
        <v>26.122830641307957</v>
      </c>
      <c r="E26" s="52">
        <v>25.803416971491696</v>
      </c>
      <c r="F26" s="53">
        <v>-0.31941366981626018</v>
      </c>
      <c r="G26" s="54">
        <v>-1.2227375899730077</v>
      </c>
    </row>
    <row r="27" spans="2:13" ht="19.899999999999999" customHeight="1" x14ac:dyDescent="0.2">
      <c r="B27" s="30" t="s">
        <v>31</v>
      </c>
      <c r="C27" s="55" t="s">
        <v>33</v>
      </c>
      <c r="D27" s="56">
        <v>41.3983947247511</v>
      </c>
      <c r="E27" s="56">
        <v>40.699954156858375</v>
      </c>
      <c r="F27" s="57">
        <v>-0.69844056789272457</v>
      </c>
      <c r="G27" s="43">
        <v>-1.6871199294960633</v>
      </c>
    </row>
    <row r="28" spans="2:13" ht="19.899999999999999" customHeight="1" x14ac:dyDescent="0.2">
      <c r="B28" s="58" t="s">
        <v>31</v>
      </c>
      <c r="C28" s="59" t="s">
        <v>34</v>
      </c>
      <c r="D28" s="60" t="s">
        <v>35</v>
      </c>
      <c r="E28" s="60" t="s">
        <v>36</v>
      </c>
      <c r="F28" s="33">
        <v>0</v>
      </c>
      <c r="G28" s="61">
        <v>0</v>
      </c>
    </row>
    <row r="29" spans="2:13" ht="19.899999999999999" customHeight="1" thickBot="1" x14ac:dyDescent="0.25">
      <c r="B29" s="62" t="s">
        <v>31</v>
      </c>
      <c r="C29" s="63" t="s">
        <v>37</v>
      </c>
      <c r="D29" s="64" t="s">
        <v>38</v>
      </c>
      <c r="E29" s="64" t="s">
        <v>39</v>
      </c>
      <c r="F29" s="33">
        <v>0</v>
      </c>
      <c r="G29" s="34">
        <v>0</v>
      </c>
    </row>
    <row r="30" spans="2:13" ht="19.899999999999999" customHeight="1" thickBot="1" x14ac:dyDescent="0.25">
      <c r="B30" s="65"/>
      <c r="C30" s="66" t="s">
        <v>40</v>
      </c>
      <c r="D30" s="67"/>
      <c r="E30" s="67"/>
      <c r="F30" s="68"/>
      <c r="G30" s="69"/>
    </row>
    <row r="31" spans="2:13" s="71" customFormat="1" ht="19.899999999999999" customHeight="1" x14ac:dyDescent="0.2">
      <c r="B31" s="70" t="s">
        <v>41</v>
      </c>
      <c r="C31" s="51" t="s">
        <v>42</v>
      </c>
      <c r="D31" s="27">
        <v>249.98054068887711</v>
      </c>
      <c r="E31" s="27">
        <v>249.73314797252453</v>
      </c>
      <c r="F31" s="28">
        <v>-0.24739271635257865</v>
      </c>
      <c r="G31" s="54">
        <v>-9.8964789687570942E-2</v>
      </c>
      <c r="I31" s="1"/>
      <c r="J31" s="1"/>
      <c r="K31" s="1"/>
      <c r="L31" s="1"/>
      <c r="M31" s="1"/>
    </row>
    <row r="32" spans="2:13" ht="19.899999999999999" customHeight="1" x14ac:dyDescent="0.2">
      <c r="B32" s="35" t="s">
        <v>41</v>
      </c>
      <c r="C32" s="55" t="s">
        <v>43</v>
      </c>
      <c r="D32" s="32">
        <v>212.05943341269577</v>
      </c>
      <c r="E32" s="32">
        <v>213.08471729943412</v>
      </c>
      <c r="F32" s="33">
        <v>1.0252838867383502</v>
      </c>
      <c r="G32" s="43">
        <v>0.48348893055043618</v>
      </c>
    </row>
    <row r="33" spans="2:12" ht="19.899999999999999" customHeight="1" x14ac:dyDescent="0.2">
      <c r="B33" s="35" t="s">
        <v>41</v>
      </c>
      <c r="C33" s="55" t="s">
        <v>44</v>
      </c>
      <c r="D33" s="32">
        <v>195.69089515800499</v>
      </c>
      <c r="E33" s="32">
        <v>198.56906850560449</v>
      </c>
      <c r="F33" s="72">
        <v>2.8781733475994997</v>
      </c>
      <c r="G33" s="34">
        <v>1.470775298603229</v>
      </c>
    </row>
    <row r="34" spans="2:12" ht="19.899999999999999" customHeight="1" x14ac:dyDescent="0.2">
      <c r="B34" s="35" t="s">
        <v>41</v>
      </c>
      <c r="C34" s="55" t="s">
        <v>45</v>
      </c>
      <c r="D34" s="32">
        <v>211.39125000000001</v>
      </c>
      <c r="E34" s="32">
        <v>211.0275</v>
      </c>
      <c r="F34" s="33">
        <v>-0.36375000000001023</v>
      </c>
      <c r="G34" s="34">
        <v>-0.17207429351972792</v>
      </c>
    </row>
    <row r="35" spans="2:12" ht="19.899999999999999" customHeight="1" x14ac:dyDescent="0.2">
      <c r="B35" s="35" t="s">
        <v>41</v>
      </c>
      <c r="C35" s="55" t="s">
        <v>46</v>
      </c>
      <c r="D35" s="32">
        <v>84.833333333333329</v>
      </c>
      <c r="E35" s="32">
        <v>84.833333333333329</v>
      </c>
      <c r="F35" s="33">
        <v>0</v>
      </c>
      <c r="G35" s="34">
        <v>0</v>
      </c>
    </row>
    <row r="36" spans="2:12" ht="19.899999999999999" customHeight="1" x14ac:dyDescent="0.2">
      <c r="B36" s="35" t="s">
        <v>41</v>
      </c>
      <c r="C36" s="55" t="s">
        <v>47</v>
      </c>
      <c r="D36" s="32">
        <v>119.125</v>
      </c>
      <c r="E36" s="32">
        <v>118.29166666666667</v>
      </c>
      <c r="F36" s="33">
        <v>-0.8333333333333286</v>
      </c>
      <c r="G36" s="34">
        <v>-0.6995452955578827</v>
      </c>
    </row>
    <row r="37" spans="2:12" ht="19.899999999999999" customHeight="1" thickBot="1" x14ac:dyDescent="0.25">
      <c r="B37" s="73" t="s">
        <v>41</v>
      </c>
      <c r="C37" s="74" t="s">
        <v>48</v>
      </c>
      <c r="D37" s="75">
        <v>71.658333333333346</v>
      </c>
      <c r="E37" s="75">
        <v>71.693333333333342</v>
      </c>
      <c r="F37" s="76">
        <v>3.4999999999996589E-2</v>
      </c>
      <c r="G37" s="77">
        <v>4.8842888707980592E-2</v>
      </c>
    </row>
    <row r="38" spans="2:12" ht="19.899999999999999" customHeight="1" x14ac:dyDescent="0.2">
      <c r="B38" s="78" t="s">
        <v>49</v>
      </c>
      <c r="C38" s="79"/>
      <c r="F38" s="79"/>
      <c r="G38" s="79"/>
      <c r="L38" s="80"/>
    </row>
    <row r="39" spans="2:12" ht="19.899999999999999" customHeight="1" x14ac:dyDescent="0.2">
      <c r="B39" s="81" t="s">
        <v>50</v>
      </c>
      <c r="C39" s="79"/>
      <c r="D39" s="79"/>
      <c r="E39" s="79"/>
      <c r="F39" s="79"/>
      <c r="G39" s="79"/>
      <c r="L39" s="80"/>
    </row>
    <row r="40" spans="2:12" ht="19.899999999999999" customHeight="1" x14ac:dyDescent="0.2">
      <c r="B40" s="1" t="s">
        <v>51</v>
      </c>
      <c r="C40" s="82"/>
      <c r="D40" s="83"/>
      <c r="E40" s="83"/>
      <c r="F40" s="79"/>
      <c r="L40" s="80"/>
    </row>
    <row r="41" spans="2:12" ht="19.899999999999999" customHeight="1" x14ac:dyDescent="0.2">
      <c r="B41" s="1" t="s">
        <v>52</v>
      </c>
      <c r="C41" s="79"/>
      <c r="D41" s="83"/>
      <c r="E41" s="79"/>
      <c r="F41" s="79"/>
      <c r="L41" s="80"/>
    </row>
    <row r="42" spans="2:12" ht="19.899999999999999" customHeight="1" x14ac:dyDescent="0.2">
      <c r="B42" s="1" t="s">
        <v>53</v>
      </c>
      <c r="C42" s="79"/>
      <c r="D42" s="83"/>
      <c r="E42" s="79"/>
      <c r="F42" s="79"/>
      <c r="L42" s="80"/>
    </row>
    <row r="43" spans="2:12" ht="16.899999999999999" customHeight="1" x14ac:dyDescent="0.2">
      <c r="B43" s="1" t="s">
        <v>54</v>
      </c>
      <c r="C43" s="79"/>
      <c r="D43" s="83"/>
      <c r="E43" s="79"/>
      <c r="F43" s="79"/>
      <c r="L43" s="80"/>
    </row>
    <row r="44" spans="2:12" ht="15" customHeight="1" x14ac:dyDescent="0.2">
      <c r="B44" s="81"/>
      <c r="G44" s="84"/>
      <c r="L44" s="80"/>
    </row>
    <row r="45" spans="2:12" ht="19.5" x14ac:dyDescent="0.25">
      <c r="B45" s="664" t="s">
        <v>55</v>
      </c>
      <c r="C45" s="664"/>
      <c r="D45" s="664"/>
      <c r="E45" s="664"/>
      <c r="F45" s="664"/>
      <c r="G45" s="664"/>
      <c r="L45" s="80"/>
    </row>
    <row r="46" spans="2:12" ht="39" customHeight="1" x14ac:dyDescent="0.2">
      <c r="I46" s="85"/>
    </row>
    <row r="47" spans="2:12" ht="18.75" customHeight="1" x14ac:dyDescent="0.2">
      <c r="I47" s="85"/>
    </row>
    <row r="48" spans="2:12" ht="18.75" customHeight="1" x14ac:dyDescent="0.2">
      <c r="I48" s="85"/>
    </row>
    <row r="49" spans="2:12" ht="13.5" customHeight="1" x14ac:dyDescent="0.2">
      <c r="I49" s="85"/>
    </row>
    <row r="50" spans="2:12" ht="15" customHeight="1" x14ac:dyDescent="0.2">
      <c r="B50" s="86"/>
      <c r="C50" s="86"/>
      <c r="D50" s="87"/>
      <c r="E50" s="87"/>
      <c r="F50" s="86"/>
      <c r="G50" s="86"/>
    </row>
    <row r="51" spans="2:12" ht="11.25" customHeight="1" x14ac:dyDescent="0.2">
      <c r="B51" s="86"/>
      <c r="C51" s="86"/>
      <c r="D51" s="86"/>
      <c r="E51" s="86"/>
      <c r="F51" s="86"/>
      <c r="G51" s="86"/>
    </row>
    <row r="52" spans="2:12" ht="13.5" customHeight="1" x14ac:dyDescent="0.2">
      <c r="B52" s="86"/>
      <c r="C52" s="86"/>
      <c r="D52" s="88"/>
      <c r="E52" s="88"/>
      <c r="F52" s="89"/>
      <c r="G52" s="89"/>
      <c r="L52" s="71"/>
    </row>
    <row r="53" spans="2:12" ht="15" customHeight="1" x14ac:dyDescent="0.2">
      <c r="B53" s="90"/>
      <c r="C53" s="91"/>
      <c r="D53" s="92"/>
      <c r="E53" s="92"/>
      <c r="F53" s="93"/>
      <c r="G53" s="92"/>
      <c r="L53" s="71"/>
    </row>
    <row r="54" spans="2:12" ht="15" customHeight="1" x14ac:dyDescent="0.2">
      <c r="B54" s="90"/>
      <c r="C54" s="91"/>
      <c r="D54" s="92"/>
      <c r="E54" s="92"/>
      <c r="F54" s="93"/>
      <c r="G54" s="92"/>
      <c r="L54" s="71"/>
    </row>
    <row r="55" spans="2:12" ht="15" customHeight="1" x14ac:dyDescent="0.2">
      <c r="B55" s="90"/>
      <c r="C55" s="91"/>
      <c r="D55" s="92"/>
      <c r="E55" s="92"/>
      <c r="F55" s="93"/>
      <c r="G55" s="92"/>
      <c r="L55" s="71"/>
    </row>
    <row r="56" spans="2:12" ht="15" customHeight="1" x14ac:dyDescent="0.2">
      <c r="B56" s="90"/>
      <c r="C56" s="91"/>
      <c r="D56" s="92"/>
      <c r="E56" s="92"/>
      <c r="F56" s="93"/>
      <c r="G56" s="94"/>
    </row>
    <row r="57" spans="2:12" ht="15" customHeight="1" x14ac:dyDescent="0.2">
      <c r="B57" s="90"/>
      <c r="C57" s="95"/>
      <c r="D57" s="92"/>
      <c r="E57" s="92"/>
      <c r="F57" s="93"/>
      <c r="G57" s="94"/>
      <c r="I57" s="96"/>
    </row>
    <row r="58" spans="2:12" ht="15" customHeight="1" x14ac:dyDescent="0.2">
      <c r="B58" s="90"/>
      <c r="C58" s="95"/>
      <c r="D58" s="92"/>
      <c r="E58" s="92"/>
      <c r="F58" s="93"/>
      <c r="G58" s="94"/>
      <c r="H58" s="96"/>
      <c r="I58" s="97"/>
    </row>
    <row r="59" spans="2:12" ht="15" customHeight="1" x14ac:dyDescent="0.2">
      <c r="B59" s="98"/>
      <c r="C59" s="95"/>
      <c r="D59" s="92"/>
      <c r="E59" s="92"/>
      <c r="F59" s="93"/>
      <c r="G59" s="99" t="s">
        <v>56</v>
      </c>
      <c r="H59" s="96"/>
      <c r="I59" s="97"/>
      <c r="J59" s="100"/>
    </row>
    <row r="60" spans="2:12" ht="15" customHeight="1" x14ac:dyDescent="0.2">
      <c r="B60" s="90"/>
      <c r="C60" s="95"/>
      <c r="D60" s="92"/>
      <c r="E60" s="92"/>
      <c r="F60" s="93"/>
      <c r="G60" s="92"/>
      <c r="H60" s="97"/>
    </row>
    <row r="61" spans="2:12" ht="15" customHeight="1" x14ac:dyDescent="0.2">
      <c r="B61" s="90"/>
      <c r="C61" s="95"/>
      <c r="D61" s="92"/>
      <c r="E61" s="92"/>
      <c r="F61" s="93"/>
      <c r="G61" s="92"/>
      <c r="H61" s="96"/>
    </row>
    <row r="62" spans="2:12" ht="15" customHeight="1" x14ac:dyDescent="0.2">
      <c r="B62" s="90"/>
      <c r="C62" s="95"/>
      <c r="D62" s="92"/>
      <c r="E62" s="92"/>
      <c r="F62" s="93"/>
      <c r="G62" s="92"/>
      <c r="H62" s="97"/>
      <c r="I62" s="97"/>
    </row>
    <row r="63" spans="2:12" ht="15" customHeight="1" x14ac:dyDescent="0.2">
      <c r="B63" s="90"/>
      <c r="C63" s="101"/>
      <c r="D63" s="92"/>
      <c r="E63" s="92"/>
      <c r="F63" s="93"/>
      <c r="G63" s="92"/>
      <c r="I63" s="97"/>
      <c r="K63" s="100"/>
    </row>
    <row r="64" spans="2:12" ht="15" customHeight="1" x14ac:dyDescent="0.2">
      <c r="B64" s="90"/>
      <c r="C64" s="102"/>
      <c r="D64" s="92"/>
      <c r="E64" s="92"/>
      <c r="F64" s="93"/>
      <c r="G64" s="92"/>
    </row>
    <row r="65" spans="2:8" ht="15" customHeight="1" x14ac:dyDescent="0.2">
      <c r="B65" s="90"/>
      <c r="C65" s="102"/>
      <c r="D65" s="92"/>
      <c r="E65" s="92"/>
      <c r="F65" s="93"/>
      <c r="G65" s="92"/>
    </row>
    <row r="66" spans="2:8" ht="15" customHeight="1" x14ac:dyDescent="0.2">
      <c r="B66" s="90"/>
      <c r="C66" s="102"/>
      <c r="D66" s="92"/>
      <c r="E66" s="92"/>
      <c r="F66" s="93"/>
      <c r="G66" s="92"/>
    </row>
    <row r="67" spans="2:8" ht="15" customHeight="1" x14ac:dyDescent="0.2">
      <c r="B67" s="90"/>
      <c r="C67" s="102"/>
      <c r="D67" s="92"/>
      <c r="E67" s="92"/>
      <c r="F67" s="93"/>
      <c r="G67" s="92"/>
    </row>
    <row r="68" spans="2:8" ht="15" customHeight="1" x14ac:dyDescent="0.2">
      <c r="B68" s="90"/>
      <c r="C68" s="95"/>
      <c r="D68" s="103"/>
      <c r="E68" s="103"/>
      <c r="F68" s="93"/>
      <c r="H68" s="97"/>
    </row>
    <row r="69" spans="2:8" ht="15" customHeight="1" x14ac:dyDescent="0.2">
      <c r="B69" s="90"/>
      <c r="C69" s="104"/>
      <c r="D69" s="92"/>
      <c r="E69" s="92"/>
      <c r="F69" s="93"/>
      <c r="G69" s="92"/>
    </row>
    <row r="70" spans="2:8" ht="15" customHeight="1" x14ac:dyDescent="0.2">
      <c r="B70" s="105"/>
      <c r="C70" s="104"/>
      <c r="D70" s="106"/>
      <c r="E70" s="106"/>
      <c r="F70" s="93"/>
      <c r="G70" s="107"/>
    </row>
    <row r="71" spans="2:8" ht="15" customHeight="1" x14ac:dyDescent="0.2">
      <c r="B71" s="105"/>
      <c r="C71" s="104"/>
      <c r="D71" s="92"/>
      <c r="E71" s="92"/>
      <c r="F71" s="93"/>
      <c r="G71" s="92"/>
    </row>
    <row r="72" spans="2:8" ht="15" customHeight="1" x14ac:dyDescent="0.2">
      <c r="B72" s="105"/>
      <c r="C72" s="104"/>
      <c r="D72" s="665"/>
      <c r="E72" s="665"/>
      <c r="F72" s="665"/>
      <c r="G72" s="665"/>
    </row>
    <row r="73" spans="2:8" ht="12" customHeight="1" x14ac:dyDescent="0.2">
      <c r="B73" s="104"/>
      <c r="C73" s="108"/>
      <c r="D73" s="108"/>
      <c r="E73" s="108"/>
      <c r="F73" s="108"/>
      <c r="G73" s="108"/>
    </row>
    <row r="74" spans="2:8" ht="15" customHeight="1" x14ac:dyDescent="0.2">
      <c r="B74" s="109"/>
      <c r="C74" s="108"/>
      <c r="D74" s="108"/>
      <c r="E74" s="108"/>
      <c r="F74" s="108"/>
      <c r="G74" s="108"/>
    </row>
    <row r="75" spans="2:8" ht="13.5" customHeight="1" x14ac:dyDescent="0.2">
      <c r="B75" s="109"/>
      <c r="C75" s="87"/>
      <c r="D75" s="87"/>
      <c r="E75" s="87"/>
      <c r="F75" s="87"/>
      <c r="G75" s="87"/>
      <c r="H75" s="97"/>
    </row>
    <row r="76" spans="2:8" x14ac:dyDescent="0.2">
      <c r="B76" s="81"/>
    </row>
    <row r="77" spans="2:8" ht="11.25" customHeight="1" x14ac:dyDescent="0.2">
      <c r="B77" s="71"/>
      <c r="C77" s="71"/>
      <c r="D77" s="71"/>
    </row>
    <row r="79" spans="2:8" x14ac:dyDescent="0.2">
      <c r="E79" s="110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28575</xdr:colOff>
                <xdr:row>45</xdr:row>
                <xdr:rowOff>190500</xdr:rowOff>
              </from>
              <to>
                <xdr:col>6</xdr:col>
                <xdr:colOff>581025</xdr:colOff>
                <xdr:row>57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showGridLines="0" view="pageBreakPreview" zoomScale="90" zoomScaleNormal="80" zoomScaleSheetLayoutView="90" workbookViewId="0"/>
  </sheetViews>
  <sheetFormatPr baseColWidth="10" defaultColWidth="11.5703125" defaultRowHeight="12.75" x14ac:dyDescent="0.2"/>
  <cols>
    <col min="1" max="1" width="3.140625" style="111" customWidth="1"/>
    <col min="2" max="2" width="9.28515625" style="111" customWidth="1"/>
    <col min="3" max="3" width="58.85546875" style="111" customWidth="1"/>
    <col min="4" max="4" width="17.28515625" style="111" customWidth="1"/>
    <col min="5" max="5" width="18.140625" style="111" customWidth="1"/>
    <col min="6" max="6" width="15.140625" style="111" customWidth="1"/>
    <col min="7" max="7" width="13.28515625" style="111" customWidth="1"/>
    <col min="8" max="8" width="3.140625" style="111" customWidth="1"/>
    <col min="9" max="9" width="10.5703125" style="111" customWidth="1"/>
    <col min="10" max="16384" width="11.5703125" style="111"/>
  </cols>
  <sheetData>
    <row r="1" spans="2:10" ht="14.25" customHeight="1" x14ac:dyDescent="0.2"/>
    <row r="2" spans="2:10" ht="21" customHeight="1" thickBot="1" x14ac:dyDescent="0.25">
      <c r="B2" s="112"/>
      <c r="C2" s="112"/>
      <c r="D2" s="112"/>
      <c r="E2" s="112"/>
      <c r="F2" s="112"/>
      <c r="G2" s="112"/>
    </row>
    <row r="3" spans="2:10" ht="21" customHeight="1" thickBot="1" x14ac:dyDescent="0.25">
      <c r="B3" s="661" t="s">
        <v>57</v>
      </c>
      <c r="C3" s="662"/>
      <c r="D3" s="662"/>
      <c r="E3" s="662"/>
      <c r="F3" s="662"/>
      <c r="G3" s="663"/>
    </row>
    <row r="4" spans="2:10" ht="20.100000000000001" customHeight="1" x14ac:dyDescent="0.2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 x14ac:dyDescent="0.2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 x14ac:dyDescent="0.25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 x14ac:dyDescent="0.25">
      <c r="B7" s="46"/>
      <c r="C7" s="113" t="s">
        <v>60</v>
      </c>
      <c r="D7" s="114"/>
      <c r="E7" s="114"/>
      <c r="F7" s="115"/>
      <c r="G7" s="116"/>
    </row>
    <row r="8" spans="2:10" ht="20.100000000000001" customHeight="1" x14ac:dyDescent="0.2">
      <c r="B8" s="117" t="s">
        <v>20</v>
      </c>
      <c r="C8" s="118" t="s">
        <v>61</v>
      </c>
      <c r="D8" s="119">
        <v>17.185991494048892</v>
      </c>
      <c r="E8" s="119">
        <v>16.056790992258975</v>
      </c>
      <c r="F8" s="120">
        <f t="shared" ref="F8:F13" si="0">E8-D8</f>
        <v>-1.1292005017899172</v>
      </c>
      <c r="G8" s="121">
        <f t="shared" ref="G8:G13" si="1">(E8*100/D8)-100</f>
        <v>-6.5704705031474759</v>
      </c>
      <c r="J8" s="122"/>
    </row>
    <row r="9" spans="2:10" ht="20.100000000000001" customHeight="1" x14ac:dyDescent="0.2">
      <c r="B9" s="117" t="s">
        <v>20</v>
      </c>
      <c r="C9" s="118" t="s">
        <v>62</v>
      </c>
      <c r="D9" s="119">
        <v>18.621407203105388</v>
      </c>
      <c r="E9" s="119">
        <v>16.684381110819253</v>
      </c>
      <c r="F9" s="120">
        <f t="shared" si="0"/>
        <v>-1.9370260922861355</v>
      </c>
      <c r="G9" s="121">
        <f t="shared" si="1"/>
        <v>-10.402146686116765</v>
      </c>
      <c r="J9" s="122"/>
    </row>
    <row r="10" spans="2:10" ht="20.100000000000001" customHeight="1" x14ac:dyDescent="0.2">
      <c r="B10" s="117" t="s">
        <v>20</v>
      </c>
      <c r="C10" s="118" t="s">
        <v>63</v>
      </c>
      <c r="D10" s="119">
        <v>36.617237595302633</v>
      </c>
      <c r="E10" s="119">
        <v>36.617237595302633</v>
      </c>
      <c r="F10" s="120">
        <f t="shared" si="0"/>
        <v>0</v>
      </c>
      <c r="G10" s="121">
        <f t="shared" si="1"/>
        <v>0</v>
      </c>
      <c r="J10" s="122"/>
    </row>
    <row r="11" spans="2:10" ht="20.100000000000001" customHeight="1" x14ac:dyDescent="0.2">
      <c r="B11" s="117" t="s">
        <v>20</v>
      </c>
      <c r="C11" s="118" t="s">
        <v>64</v>
      </c>
      <c r="D11" s="119">
        <v>55.951538113336717</v>
      </c>
      <c r="E11" s="119">
        <v>56.319725593667549</v>
      </c>
      <c r="F11" s="120">
        <f t="shared" si="0"/>
        <v>0.36818748033083182</v>
      </c>
      <c r="G11" s="121">
        <f t="shared" si="1"/>
        <v>0.65804711138595451</v>
      </c>
      <c r="J11" s="122"/>
    </row>
    <row r="12" spans="2:10" ht="20.100000000000001" customHeight="1" x14ac:dyDescent="0.2">
      <c r="B12" s="117" t="s">
        <v>20</v>
      </c>
      <c r="C12" s="118" t="s">
        <v>65</v>
      </c>
      <c r="D12" s="119">
        <v>175.61373539575445</v>
      </c>
      <c r="E12" s="119">
        <v>171.68897482310348</v>
      </c>
      <c r="F12" s="120">
        <f>E12-D12</f>
        <v>-3.9247605726509676</v>
      </c>
      <c r="G12" s="121">
        <f>(E12*100/D12)-100</f>
        <v>-2.2348824616743741</v>
      </c>
      <c r="J12" s="122"/>
    </row>
    <row r="13" spans="2:10" ht="20.100000000000001" customHeight="1" thickBot="1" x14ac:dyDescent="0.25">
      <c r="B13" s="117" t="s">
        <v>20</v>
      </c>
      <c r="C13" s="118" t="s">
        <v>66</v>
      </c>
      <c r="D13" s="119">
        <v>41.15</v>
      </c>
      <c r="E13" s="119">
        <v>35.75</v>
      </c>
      <c r="F13" s="120">
        <f t="shared" si="0"/>
        <v>-5.3999999999999986</v>
      </c>
      <c r="G13" s="121">
        <f t="shared" si="1"/>
        <v>-13.122721749696225</v>
      </c>
      <c r="J13" s="122"/>
    </row>
    <row r="14" spans="2:10" ht="20.100000000000001" customHeight="1" thickBot="1" x14ac:dyDescent="0.25">
      <c r="B14" s="46"/>
      <c r="C14" s="113" t="s">
        <v>67</v>
      </c>
      <c r="D14" s="123"/>
      <c r="E14" s="123"/>
      <c r="F14" s="124"/>
      <c r="G14" s="125"/>
    </row>
    <row r="15" spans="2:10" ht="20.100000000000001" customHeight="1" x14ac:dyDescent="0.2">
      <c r="B15" s="126" t="s">
        <v>20</v>
      </c>
      <c r="C15" s="127" t="s">
        <v>68</v>
      </c>
      <c r="D15" s="128">
        <v>44.907573149741822</v>
      </c>
      <c r="E15" s="128">
        <v>46.865640194489465</v>
      </c>
      <c r="F15" s="53">
        <f>E15-D15</f>
        <v>1.9580670447476436</v>
      </c>
      <c r="G15" s="129">
        <f>(E15*100/D15)-100</f>
        <v>4.3602156772502099</v>
      </c>
    </row>
    <row r="16" spans="2:10" ht="20.100000000000001" customHeight="1" x14ac:dyDescent="0.2">
      <c r="B16" s="130" t="s">
        <v>20</v>
      </c>
      <c r="C16" s="131" t="s">
        <v>69</v>
      </c>
      <c r="D16" s="132">
        <v>44.157081100680863</v>
      </c>
      <c r="E16" s="132">
        <v>44.961310180895211</v>
      </c>
      <c r="F16" s="133">
        <f>E16-D16</f>
        <v>0.80422908021434836</v>
      </c>
      <c r="G16" s="134">
        <f>(E16*100/D16)-100</f>
        <v>1.8212913085913698</v>
      </c>
    </row>
    <row r="17" spans="2:7" ht="20.100000000000001" customHeight="1" x14ac:dyDescent="0.2">
      <c r="B17" s="130" t="s">
        <v>20</v>
      </c>
      <c r="C17" s="131" t="s">
        <v>70</v>
      </c>
      <c r="D17" s="132">
        <v>22.216070366010275</v>
      </c>
      <c r="E17" s="132">
        <v>21.817730308219179</v>
      </c>
      <c r="F17" s="133">
        <f t="shared" ref="F17:F29" si="2">E17-D17</f>
        <v>-0.3983400577910956</v>
      </c>
      <c r="G17" s="134">
        <f t="shared" ref="G17:G29" si="3">(E17*100/D17)-100</f>
        <v>-1.7930266299504467</v>
      </c>
    </row>
    <row r="18" spans="2:7" ht="20.100000000000001" customHeight="1" x14ac:dyDescent="0.2">
      <c r="B18" s="130" t="s">
        <v>20</v>
      </c>
      <c r="C18" s="131" t="s">
        <v>71</v>
      </c>
      <c r="D18" s="132">
        <v>25.157431259044856</v>
      </c>
      <c r="E18" s="132">
        <v>30.815969379551145</v>
      </c>
      <c r="F18" s="133">
        <f t="shared" si="2"/>
        <v>5.6585381205062895</v>
      </c>
      <c r="G18" s="134">
        <f t="shared" si="3"/>
        <v>22.492511505807542</v>
      </c>
    </row>
    <row r="19" spans="2:7" ht="20.100000000000001" customHeight="1" x14ac:dyDescent="0.2">
      <c r="B19" s="130" t="s">
        <v>20</v>
      </c>
      <c r="C19" s="131" t="s">
        <v>72</v>
      </c>
      <c r="D19" s="132">
        <v>36.57720290061647</v>
      </c>
      <c r="E19" s="132">
        <v>39.345417131810564</v>
      </c>
      <c r="F19" s="133">
        <f t="shared" si="2"/>
        <v>2.7682142311940936</v>
      </c>
      <c r="G19" s="134">
        <f t="shared" si="3"/>
        <v>7.5681408409374029</v>
      </c>
    </row>
    <row r="20" spans="2:7" ht="20.100000000000001" customHeight="1" x14ac:dyDescent="0.2">
      <c r="B20" s="130" t="s">
        <v>20</v>
      </c>
      <c r="C20" s="131" t="s">
        <v>73</v>
      </c>
      <c r="D20" s="132">
        <v>153.96177764295462</v>
      </c>
      <c r="E20" s="132">
        <v>153.96177764295462</v>
      </c>
      <c r="F20" s="133">
        <f t="shared" si="2"/>
        <v>0</v>
      </c>
      <c r="G20" s="134">
        <f t="shared" si="3"/>
        <v>0</v>
      </c>
    </row>
    <row r="21" spans="2:7" ht="20.100000000000001" customHeight="1" x14ac:dyDescent="0.2">
      <c r="B21" s="130" t="s">
        <v>20</v>
      </c>
      <c r="C21" s="131" t="s">
        <v>74</v>
      </c>
      <c r="D21" s="132">
        <v>35.748789092295944</v>
      </c>
      <c r="E21" s="132">
        <v>42.222878527841338</v>
      </c>
      <c r="F21" s="133">
        <f t="shared" si="2"/>
        <v>6.4740894355453946</v>
      </c>
      <c r="G21" s="134">
        <f t="shared" si="3"/>
        <v>18.109954490572093</v>
      </c>
    </row>
    <row r="22" spans="2:7" ht="20.100000000000001" customHeight="1" x14ac:dyDescent="0.2">
      <c r="B22" s="130" t="s">
        <v>20</v>
      </c>
      <c r="C22" s="131" t="s">
        <v>75</v>
      </c>
      <c r="D22" s="132">
        <v>39.395166968416817</v>
      </c>
      <c r="E22" s="132">
        <v>37.953676322671498</v>
      </c>
      <c r="F22" s="133">
        <f t="shared" si="2"/>
        <v>-1.4414906457453185</v>
      </c>
      <c r="G22" s="134">
        <f t="shared" si="3"/>
        <v>-3.6590545406266841</v>
      </c>
    </row>
    <row r="23" spans="2:7" ht="20.100000000000001" customHeight="1" x14ac:dyDescent="0.2">
      <c r="B23" s="130" t="s">
        <v>20</v>
      </c>
      <c r="C23" s="131" t="s">
        <v>76</v>
      </c>
      <c r="D23" s="132">
        <v>45.671671001300389</v>
      </c>
      <c r="E23" s="132">
        <v>36.945266579973982</v>
      </c>
      <c r="F23" s="133">
        <f t="shared" si="2"/>
        <v>-8.7264044213264071</v>
      </c>
      <c r="G23" s="134">
        <f t="shared" si="3"/>
        <v>-19.106820989925993</v>
      </c>
    </row>
    <row r="24" spans="2:7" ht="20.100000000000001" customHeight="1" x14ac:dyDescent="0.2">
      <c r="B24" s="130" t="s">
        <v>20</v>
      </c>
      <c r="C24" s="131" t="s">
        <v>77</v>
      </c>
      <c r="D24" s="132">
        <v>437.54574981160516</v>
      </c>
      <c r="E24" s="132">
        <v>406.07896759608133</v>
      </c>
      <c r="F24" s="133">
        <f t="shared" si="2"/>
        <v>-31.466782215523835</v>
      </c>
      <c r="G24" s="134">
        <f t="shared" si="3"/>
        <v>-7.1916553249740218</v>
      </c>
    </row>
    <row r="25" spans="2:7" ht="20.100000000000001" customHeight="1" x14ac:dyDescent="0.2">
      <c r="B25" s="130" t="s">
        <v>20</v>
      </c>
      <c r="C25" s="131" t="s">
        <v>78</v>
      </c>
      <c r="D25" s="132">
        <v>89</v>
      </c>
      <c r="E25" s="132">
        <v>76</v>
      </c>
      <c r="F25" s="133">
        <f t="shared" si="2"/>
        <v>-13</v>
      </c>
      <c r="G25" s="134">
        <f t="shared" si="3"/>
        <v>-14.606741573033702</v>
      </c>
    </row>
    <row r="26" spans="2:7" ht="20.100000000000001" customHeight="1" x14ac:dyDescent="0.2">
      <c r="B26" s="130" t="s">
        <v>20</v>
      </c>
      <c r="C26" s="131" t="s">
        <v>79</v>
      </c>
      <c r="D26" s="132">
        <v>70.835286962725178</v>
      </c>
      <c r="E26" s="132">
        <v>71.603621187800982</v>
      </c>
      <c r="F26" s="133">
        <f t="shared" si="2"/>
        <v>0.76833422507580451</v>
      </c>
      <c r="G26" s="134">
        <f t="shared" si="3"/>
        <v>1.0846772251803145</v>
      </c>
    </row>
    <row r="27" spans="2:7" ht="20.100000000000001" customHeight="1" x14ac:dyDescent="0.2">
      <c r="B27" s="130" t="s">
        <v>20</v>
      </c>
      <c r="C27" s="131" t="s">
        <v>80</v>
      </c>
      <c r="D27" s="132">
        <v>237.37910080982965</v>
      </c>
      <c r="E27" s="132">
        <v>251.96742734542622</v>
      </c>
      <c r="F27" s="133">
        <f t="shared" si="2"/>
        <v>14.588326535596565</v>
      </c>
      <c r="G27" s="134">
        <f t="shared" si="3"/>
        <v>6.1455816817183262</v>
      </c>
    </row>
    <row r="28" spans="2:7" ht="20.100000000000001" customHeight="1" x14ac:dyDescent="0.2">
      <c r="B28" s="130" t="s">
        <v>20</v>
      </c>
      <c r="C28" s="131" t="s">
        <v>81</v>
      </c>
      <c r="D28" s="132">
        <v>21.276330131982093</v>
      </c>
      <c r="E28" s="132">
        <v>23.204498585906197</v>
      </c>
      <c r="F28" s="133">
        <f t="shared" si="2"/>
        <v>1.9281684539241049</v>
      </c>
      <c r="G28" s="134">
        <f t="shared" si="3"/>
        <v>9.0625048679129492</v>
      </c>
    </row>
    <row r="29" spans="2:7" ht="20.100000000000001" customHeight="1" x14ac:dyDescent="0.2">
      <c r="B29" s="130" t="s">
        <v>20</v>
      </c>
      <c r="C29" s="131" t="s">
        <v>82</v>
      </c>
      <c r="D29" s="132">
        <v>43.618972311673801</v>
      </c>
      <c r="E29" s="132">
        <v>58.338593233049544</v>
      </c>
      <c r="F29" s="133">
        <f t="shared" si="2"/>
        <v>14.719620921375743</v>
      </c>
      <c r="G29" s="134">
        <f t="shared" si="3"/>
        <v>33.745914085729879</v>
      </c>
    </row>
    <row r="30" spans="2:7" ht="20.100000000000001" customHeight="1" x14ac:dyDescent="0.2">
      <c r="B30" s="130" t="s">
        <v>20</v>
      </c>
      <c r="C30" s="131" t="s">
        <v>83</v>
      </c>
      <c r="D30" s="132">
        <v>104.99750134938756</v>
      </c>
      <c r="E30" s="132">
        <v>97.003017645837659</v>
      </c>
      <c r="F30" s="133">
        <f>E30-D30</f>
        <v>-7.9944837035499035</v>
      </c>
      <c r="G30" s="134">
        <f>(E30*100/D30)-100</f>
        <v>-7.6139751906548838</v>
      </c>
    </row>
    <row r="31" spans="2:7" ht="20.100000000000001" customHeight="1" x14ac:dyDescent="0.2">
      <c r="B31" s="130" t="s">
        <v>20</v>
      </c>
      <c r="C31" s="131" t="s">
        <v>84</v>
      </c>
      <c r="D31" s="132">
        <v>64.161048389746057</v>
      </c>
      <c r="E31" s="132">
        <v>65.591471704208246</v>
      </c>
      <c r="F31" s="133">
        <f>E31-D31</f>
        <v>1.430423314462189</v>
      </c>
      <c r="G31" s="134">
        <f>(E31*100/D31)-100</f>
        <v>2.2294263425576872</v>
      </c>
    </row>
    <row r="32" spans="2:7" ht="20.100000000000001" customHeight="1" x14ac:dyDescent="0.2">
      <c r="B32" s="130" t="s">
        <v>20</v>
      </c>
      <c r="C32" s="131" t="s">
        <v>85</v>
      </c>
      <c r="D32" s="132">
        <v>51.187014270032925</v>
      </c>
      <c r="E32" s="132">
        <v>51.279220636663005</v>
      </c>
      <c r="F32" s="133">
        <f>E32-D32</f>
        <v>9.2206366630080083E-2</v>
      </c>
      <c r="G32" s="134">
        <f>(E32*100/D32)-100</f>
        <v>0.18013624733735867</v>
      </c>
    </row>
    <row r="33" spans="2:10" ht="20.100000000000001" customHeight="1" thickBot="1" x14ac:dyDescent="0.25">
      <c r="B33" s="135" t="s">
        <v>20</v>
      </c>
      <c r="C33" s="136" t="s">
        <v>86</v>
      </c>
      <c r="D33" s="137">
        <v>43.273032481561494</v>
      </c>
      <c r="E33" s="137">
        <v>43.108362698353567</v>
      </c>
      <c r="F33" s="138">
        <f>E33-D33</f>
        <v>-0.16466978320792691</v>
      </c>
      <c r="G33" s="139">
        <f>(E33*100/D33)-100</f>
        <v>-0.38053673099543062</v>
      </c>
    </row>
    <row r="34" spans="2:10" ht="15" customHeight="1" x14ac:dyDescent="0.2">
      <c r="B34" s="78" t="s">
        <v>49</v>
      </c>
      <c r="C34" s="140"/>
      <c r="F34" s="140"/>
      <c r="G34" s="140"/>
      <c r="J34" s="141"/>
    </row>
    <row r="35" spans="2:10" ht="15" customHeight="1" x14ac:dyDescent="0.2">
      <c r="B35" s="81" t="s">
        <v>87</v>
      </c>
      <c r="C35" s="79"/>
      <c r="D35" s="140"/>
      <c r="E35" s="140"/>
      <c r="F35" s="140"/>
      <c r="G35" s="140"/>
    </row>
    <row r="36" spans="2:10" ht="11.45" customHeight="1" x14ac:dyDescent="0.2">
      <c r="B36" s="142"/>
      <c r="D36" s="140"/>
      <c r="E36" s="143"/>
      <c r="F36" s="140"/>
      <c r="G36" s="140"/>
    </row>
    <row r="37" spans="2:10" ht="38.25" customHeight="1" x14ac:dyDescent="0.25">
      <c r="B37" s="664" t="s">
        <v>55</v>
      </c>
      <c r="C37" s="664"/>
      <c r="D37" s="664"/>
      <c r="E37" s="664"/>
      <c r="F37" s="664"/>
      <c r="G37" s="664"/>
    </row>
    <row r="39" spans="2:10" ht="39" customHeight="1" x14ac:dyDescent="0.2">
      <c r="I39" s="144"/>
    </row>
    <row r="40" spans="2:10" ht="18.75" customHeight="1" x14ac:dyDescent="0.2">
      <c r="I40" s="144"/>
    </row>
    <row r="41" spans="2:10" ht="18.75" customHeight="1" x14ac:dyDescent="0.2">
      <c r="I41" s="144"/>
    </row>
    <row r="42" spans="2:10" ht="13.5" customHeight="1" x14ac:dyDescent="0.2">
      <c r="I42" s="144"/>
    </row>
    <row r="43" spans="2:10" ht="15" customHeight="1" x14ac:dyDescent="0.2">
      <c r="B43" s="145"/>
      <c r="C43" s="146"/>
      <c r="D43" s="147"/>
      <c r="E43" s="147"/>
      <c r="F43" s="145"/>
      <c r="G43" s="145"/>
    </row>
    <row r="44" spans="2:10" ht="11.25" customHeight="1" x14ac:dyDescent="0.2">
      <c r="B44" s="145"/>
      <c r="C44" s="146"/>
      <c r="D44" s="145"/>
      <c r="E44" s="145"/>
      <c r="F44" s="145"/>
      <c r="G44" s="145"/>
    </row>
    <row r="45" spans="2:10" ht="13.5" customHeight="1" x14ac:dyDescent="0.2">
      <c r="B45" s="145"/>
      <c r="C45" s="145"/>
      <c r="D45" s="148"/>
      <c r="E45" s="148"/>
      <c r="F45" s="149"/>
      <c r="G45" s="149"/>
    </row>
    <row r="46" spans="2:10" ht="6" customHeight="1" x14ac:dyDescent="0.2">
      <c r="B46" s="150"/>
      <c r="C46" s="151"/>
      <c r="D46" s="152"/>
      <c r="E46" s="152"/>
      <c r="F46" s="153"/>
      <c r="G46" s="152"/>
    </row>
    <row r="47" spans="2:10" ht="15" customHeight="1" x14ac:dyDescent="0.2">
      <c r="B47" s="150"/>
      <c r="C47" s="151"/>
      <c r="D47" s="152"/>
      <c r="E47" s="152"/>
      <c r="F47" s="153"/>
      <c r="G47" s="152"/>
    </row>
    <row r="48" spans="2:10" ht="15" customHeight="1" x14ac:dyDescent="0.2">
      <c r="B48" s="150"/>
      <c r="C48" s="151"/>
      <c r="D48" s="152"/>
      <c r="E48" s="152"/>
      <c r="F48" s="153"/>
      <c r="G48" s="152"/>
    </row>
    <row r="49" spans="2:10" ht="15" customHeight="1" x14ac:dyDescent="0.2">
      <c r="B49" s="150"/>
      <c r="C49" s="151"/>
      <c r="D49" s="152"/>
      <c r="E49" s="152"/>
      <c r="F49" s="153"/>
      <c r="G49" s="154"/>
    </row>
    <row r="50" spans="2:10" ht="15" customHeight="1" x14ac:dyDescent="0.2">
      <c r="B50" s="150"/>
      <c r="C50" s="155"/>
      <c r="D50" s="152"/>
      <c r="E50" s="152"/>
      <c r="F50" s="153"/>
      <c r="G50" s="154"/>
      <c r="I50" s="156"/>
    </row>
    <row r="51" spans="2:10" ht="15" customHeight="1" x14ac:dyDescent="0.2">
      <c r="B51" s="150"/>
      <c r="C51" s="155"/>
      <c r="D51" s="152"/>
      <c r="E51" s="152"/>
      <c r="F51" s="153"/>
      <c r="G51" s="154"/>
      <c r="H51" s="156"/>
      <c r="I51" s="157"/>
    </row>
    <row r="52" spans="2:10" ht="15" customHeight="1" x14ac:dyDescent="0.2">
      <c r="B52" s="158"/>
      <c r="C52" s="155"/>
      <c r="D52" s="152"/>
      <c r="E52" s="152"/>
      <c r="F52" s="153"/>
      <c r="G52" s="154"/>
      <c r="H52" s="156"/>
      <c r="I52" s="157"/>
      <c r="J52" s="122"/>
    </row>
    <row r="53" spans="2:10" ht="15" customHeight="1" x14ac:dyDescent="0.2">
      <c r="B53" s="150"/>
      <c r="C53" s="155"/>
      <c r="D53" s="152"/>
      <c r="E53" s="152"/>
      <c r="F53" s="153"/>
      <c r="G53" s="152"/>
      <c r="H53" s="157"/>
    </row>
    <row r="54" spans="2:10" ht="15" customHeight="1" x14ac:dyDescent="0.2">
      <c r="B54" s="150"/>
      <c r="C54" s="155"/>
      <c r="D54" s="152"/>
      <c r="E54" s="152"/>
      <c r="F54" s="153"/>
      <c r="G54" s="152"/>
      <c r="H54" s="156"/>
    </row>
    <row r="55" spans="2:10" ht="15" customHeight="1" x14ac:dyDescent="0.2">
      <c r="B55" s="150"/>
      <c r="C55" s="155"/>
      <c r="D55" s="152"/>
      <c r="E55" s="152"/>
      <c r="F55" s="153"/>
      <c r="G55" s="152"/>
      <c r="H55" s="97"/>
      <c r="I55" s="157"/>
    </row>
    <row r="56" spans="2:10" ht="15" customHeight="1" x14ac:dyDescent="0.2">
      <c r="B56" s="150"/>
      <c r="C56" s="159"/>
      <c r="D56" s="152"/>
      <c r="E56" s="152"/>
      <c r="F56" s="153"/>
      <c r="I56" s="157"/>
    </row>
    <row r="57" spans="2:10" ht="15" customHeight="1" x14ac:dyDescent="0.2">
      <c r="B57" s="150"/>
      <c r="C57" s="160"/>
      <c r="D57" s="152"/>
      <c r="E57" s="152"/>
      <c r="F57" s="153"/>
      <c r="G57" s="99" t="s">
        <v>56</v>
      </c>
    </row>
    <row r="58" spans="2:10" ht="15" customHeight="1" x14ac:dyDescent="0.2">
      <c r="B58" s="150"/>
      <c r="C58" s="160"/>
      <c r="D58" s="152"/>
      <c r="E58" s="152"/>
      <c r="F58" s="153"/>
      <c r="G58" s="152"/>
    </row>
    <row r="59" spans="2:10" ht="15" customHeight="1" x14ac:dyDescent="0.2">
      <c r="B59" s="150"/>
      <c r="C59" s="160"/>
      <c r="D59" s="152"/>
      <c r="E59" s="152"/>
      <c r="F59" s="153"/>
      <c r="G59" s="152"/>
    </row>
    <row r="60" spans="2:10" ht="15" customHeight="1" x14ac:dyDescent="0.2">
      <c r="B60" s="150"/>
      <c r="C60" s="160"/>
      <c r="D60" s="152"/>
      <c r="E60" s="152"/>
      <c r="F60" s="153"/>
      <c r="G60" s="152"/>
    </row>
    <row r="61" spans="2:10" ht="15" customHeight="1" x14ac:dyDescent="0.2">
      <c r="B61" s="150"/>
      <c r="C61" s="155"/>
      <c r="D61" s="161"/>
      <c r="E61" s="161"/>
      <c r="F61" s="153"/>
      <c r="H61" s="157"/>
    </row>
    <row r="62" spans="2:10" ht="15" customHeight="1" x14ac:dyDescent="0.2">
      <c r="B62" s="150"/>
      <c r="C62" s="162"/>
      <c r="D62" s="152"/>
      <c r="E62" s="152"/>
      <c r="F62" s="153"/>
      <c r="G62" s="152"/>
    </row>
    <row r="63" spans="2:10" ht="15" customHeight="1" x14ac:dyDescent="0.2">
      <c r="B63" s="163"/>
      <c r="C63" s="162"/>
      <c r="D63" s="164"/>
      <c r="E63" s="164"/>
      <c r="F63" s="153"/>
    </row>
    <row r="64" spans="2:10" ht="15" customHeight="1" x14ac:dyDescent="0.2">
      <c r="B64" s="163"/>
      <c r="C64" s="162"/>
      <c r="D64" s="152"/>
      <c r="E64" s="152"/>
      <c r="F64" s="153"/>
      <c r="G64" s="152"/>
    </row>
    <row r="65" spans="2:8" ht="15" customHeight="1" x14ac:dyDescent="0.2">
      <c r="B65" s="163"/>
      <c r="C65" s="162"/>
      <c r="D65" s="666"/>
      <c r="E65" s="666"/>
      <c r="F65" s="666"/>
      <c r="G65" s="666"/>
    </row>
    <row r="66" spans="2:8" ht="12" customHeight="1" x14ac:dyDescent="0.2">
      <c r="B66" s="162"/>
      <c r="C66" s="165"/>
      <c r="D66" s="165"/>
      <c r="E66" s="165"/>
      <c r="F66" s="165"/>
      <c r="G66" s="165"/>
    </row>
    <row r="67" spans="2:8" ht="15" customHeight="1" x14ac:dyDescent="0.2">
      <c r="B67" s="166"/>
      <c r="C67" s="165"/>
      <c r="D67" s="165"/>
      <c r="E67" s="165"/>
      <c r="F67" s="165"/>
      <c r="G67" s="165"/>
    </row>
    <row r="68" spans="2:8" ht="13.5" customHeight="1" x14ac:dyDescent="0.2">
      <c r="B68" s="166"/>
      <c r="C68" s="167"/>
      <c r="D68" s="167"/>
      <c r="E68" s="167"/>
      <c r="F68" s="167"/>
      <c r="G68" s="167"/>
      <c r="H68" s="97"/>
    </row>
    <row r="69" spans="2:8" x14ac:dyDescent="0.2">
      <c r="B69" s="168"/>
    </row>
    <row r="70" spans="2:8" ht="11.25" customHeight="1" x14ac:dyDescent="0.2">
      <c r="B70" s="169"/>
      <c r="C70" s="169"/>
      <c r="D70" s="169"/>
    </row>
  </sheetData>
  <mergeCells count="3">
    <mergeCell ref="B3:G3"/>
    <mergeCell ref="B37:G37"/>
    <mergeCell ref="D65:G65"/>
  </mergeCells>
  <conditionalFormatting sqref="G46:G55 G13:G15 G17:G20 G7:G9 G27:G33 G64 G62 G58:G60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1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10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G21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G22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G12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G16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G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26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2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2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r:id="rId5">
            <anchor moveWithCells="1">
              <from>
                <xdr:col>1</xdr:col>
                <xdr:colOff>66675</xdr:colOff>
                <xdr:row>37</xdr:row>
                <xdr:rowOff>95250</xdr:rowOff>
              </from>
              <to>
                <xdr:col>6</xdr:col>
                <xdr:colOff>714375</xdr:colOff>
                <xdr:row>55</xdr:row>
                <xdr:rowOff>57150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>
      <selection activeCell="C33" sqref="C33"/>
    </sheetView>
  </sheetViews>
  <sheetFormatPr baseColWidth="10" defaultColWidth="11.5703125" defaultRowHeight="10.5" x14ac:dyDescent="0.15"/>
  <cols>
    <col min="1" max="1" width="1.85546875" style="110" customWidth="1"/>
    <col min="2" max="2" width="5.28515625" style="110" customWidth="1"/>
    <col min="3" max="3" width="41.85546875" style="110" customWidth="1"/>
    <col min="4" max="4" width="13.7109375" style="110" customWidth="1"/>
    <col min="5" max="5" width="13.42578125" style="110" customWidth="1"/>
    <col min="6" max="6" width="12.42578125" style="110" customWidth="1"/>
    <col min="7" max="7" width="18.28515625" style="110" customWidth="1"/>
    <col min="8" max="8" width="10.5703125" style="110" customWidth="1"/>
    <col min="9" max="16384" width="11.5703125" style="110"/>
  </cols>
  <sheetData>
    <row r="1" spans="1:7" ht="10.5" customHeight="1" x14ac:dyDescent="0.2">
      <c r="G1" s="2"/>
    </row>
    <row r="2" spans="1:7" ht="15.6" customHeight="1" x14ac:dyDescent="0.15">
      <c r="B2" s="660" t="s">
        <v>88</v>
      </c>
      <c r="C2" s="660"/>
      <c r="D2" s="660"/>
      <c r="E2" s="660"/>
      <c r="F2" s="660"/>
      <c r="G2" s="660"/>
    </row>
    <row r="3" spans="1:7" ht="15.6" customHeight="1" thickBot="1" x14ac:dyDescent="0.2">
      <c r="B3" s="4"/>
      <c r="C3" s="4"/>
      <c r="D3" s="4"/>
      <c r="E3" s="4"/>
      <c r="F3" s="4"/>
      <c r="G3" s="4"/>
    </row>
    <row r="4" spans="1:7" ht="16.5" customHeight="1" thickBot="1" x14ac:dyDescent="0.2">
      <c r="A4" s="170"/>
      <c r="B4" s="661" t="s">
        <v>89</v>
      </c>
      <c r="C4" s="662"/>
      <c r="D4" s="662"/>
      <c r="E4" s="662"/>
      <c r="F4" s="662"/>
      <c r="G4" s="663"/>
    </row>
    <row r="5" spans="1:7" ht="12" customHeight="1" x14ac:dyDescent="0.15">
      <c r="B5" s="171"/>
      <c r="C5" s="172" t="s">
        <v>90</v>
      </c>
      <c r="D5" s="173"/>
      <c r="E5" s="173"/>
      <c r="F5" s="174" t="s">
        <v>4</v>
      </c>
      <c r="G5" s="175" t="s">
        <v>4</v>
      </c>
    </row>
    <row r="6" spans="1:7" ht="10.5" customHeight="1" x14ac:dyDescent="0.15">
      <c r="B6" s="176"/>
      <c r="C6" s="177" t="s">
        <v>5</v>
      </c>
      <c r="D6" s="178" t="s">
        <v>6</v>
      </c>
      <c r="E6" s="178" t="s">
        <v>7</v>
      </c>
      <c r="F6" s="179" t="s">
        <v>8</v>
      </c>
      <c r="G6" s="180" t="s">
        <v>8</v>
      </c>
    </row>
    <row r="7" spans="1:7" ht="12" customHeight="1" thickBot="1" x14ac:dyDescent="0.2">
      <c r="B7" s="181"/>
      <c r="C7" s="182"/>
      <c r="D7" s="183" t="s">
        <v>91</v>
      </c>
      <c r="E7" s="183" t="s">
        <v>92</v>
      </c>
      <c r="F7" s="184" t="s">
        <v>11</v>
      </c>
      <c r="G7" s="185" t="s">
        <v>12</v>
      </c>
    </row>
    <row r="8" spans="1:7" ht="14.25" customHeight="1" thickBot="1" x14ac:dyDescent="0.2">
      <c r="B8" s="186"/>
      <c r="C8" s="187" t="s">
        <v>93</v>
      </c>
      <c r="D8" s="188"/>
      <c r="E8" s="188"/>
      <c r="F8" s="189"/>
      <c r="G8" s="190"/>
    </row>
    <row r="9" spans="1:7" ht="15" customHeight="1" x14ac:dyDescent="0.15">
      <c r="B9" s="191" t="s">
        <v>94</v>
      </c>
      <c r="C9" s="192" t="s">
        <v>95</v>
      </c>
      <c r="D9" s="193">
        <v>386.44</v>
      </c>
      <c r="E9" s="193">
        <v>384.74</v>
      </c>
      <c r="F9" s="194">
        <f>E9-D9</f>
        <v>-1.6999999999999886</v>
      </c>
      <c r="G9" s="195">
        <f>(E9*100/D9)-100</f>
        <v>-0.43991305247904222</v>
      </c>
    </row>
    <row r="10" spans="1:7" ht="15" customHeight="1" x14ac:dyDescent="0.15">
      <c r="B10" s="196" t="s">
        <v>94</v>
      </c>
      <c r="C10" s="197" t="s">
        <v>96</v>
      </c>
      <c r="D10" s="198">
        <v>371.57</v>
      </c>
      <c r="E10" s="198">
        <v>373.14</v>
      </c>
      <c r="F10" s="199">
        <f>E10-D10</f>
        <v>1.5699999999999932</v>
      </c>
      <c r="G10" s="200">
        <f>(E10*100/D10)-100</f>
        <v>0.42253142072826222</v>
      </c>
    </row>
    <row r="11" spans="1:7" ht="15" customHeight="1" x14ac:dyDescent="0.15">
      <c r="B11" s="196" t="s">
        <v>94</v>
      </c>
      <c r="C11" s="197" t="s">
        <v>97</v>
      </c>
      <c r="D11" s="198">
        <v>395.21</v>
      </c>
      <c r="E11" s="198">
        <v>383.46</v>
      </c>
      <c r="F11" s="199">
        <f>E11-D11</f>
        <v>-11.75</v>
      </c>
      <c r="G11" s="200">
        <f>(E11*100/D11)-100</f>
        <v>-2.973102907315095</v>
      </c>
    </row>
    <row r="12" spans="1:7" ht="15" customHeight="1" thickBot="1" x14ac:dyDescent="0.2">
      <c r="B12" s="196" t="s">
        <v>94</v>
      </c>
      <c r="C12" s="197" t="s">
        <v>98</v>
      </c>
      <c r="D12" s="198">
        <v>198.82</v>
      </c>
      <c r="E12" s="198">
        <v>198.21</v>
      </c>
      <c r="F12" s="199">
        <f>E12-D12</f>
        <v>-0.60999999999998522</v>
      </c>
      <c r="G12" s="201">
        <f>(E12*100/D12)-100</f>
        <v>-0.30681018006237082</v>
      </c>
    </row>
    <row r="13" spans="1:7" ht="12" customHeight="1" thickBot="1" x14ac:dyDescent="0.2">
      <c r="B13" s="202"/>
      <c r="C13" s="203" t="s">
        <v>99</v>
      </c>
      <c r="D13" s="204"/>
      <c r="E13" s="204"/>
      <c r="F13" s="205"/>
      <c r="G13" s="206"/>
    </row>
    <row r="14" spans="1:7" ht="15" customHeight="1" x14ac:dyDescent="0.15">
      <c r="B14" s="196" t="s">
        <v>94</v>
      </c>
      <c r="C14" s="207" t="s">
        <v>100</v>
      </c>
      <c r="D14" s="198">
        <v>577.78</v>
      </c>
      <c r="E14" s="198">
        <v>585.33000000000004</v>
      </c>
      <c r="F14" s="199">
        <f>E14-D14</f>
        <v>7.5500000000000682</v>
      </c>
      <c r="G14" s="201">
        <f>(E14*100/D14)-100</f>
        <v>1.3067257433625485</v>
      </c>
    </row>
    <row r="15" spans="1:7" ht="15" customHeight="1" x14ac:dyDescent="0.15">
      <c r="B15" s="196" t="s">
        <v>94</v>
      </c>
      <c r="C15" s="207" t="s">
        <v>101</v>
      </c>
      <c r="D15" s="198">
        <v>548.80999999999995</v>
      </c>
      <c r="E15" s="198">
        <v>558.46</v>
      </c>
      <c r="F15" s="199">
        <f>E15-D15</f>
        <v>9.6500000000000909</v>
      </c>
      <c r="G15" s="201">
        <f>(E15*100/D15)-100</f>
        <v>1.7583498842951144</v>
      </c>
    </row>
    <row r="16" spans="1:7" ht="15" customHeight="1" x14ac:dyDescent="0.15">
      <c r="B16" s="196" t="s">
        <v>94</v>
      </c>
      <c r="C16" s="207" t="s">
        <v>102</v>
      </c>
      <c r="D16" s="198">
        <v>569.78</v>
      </c>
      <c r="E16" s="198">
        <v>579.75</v>
      </c>
      <c r="F16" s="199">
        <f>E16-D16</f>
        <v>9.9700000000000273</v>
      </c>
      <c r="G16" s="201">
        <f>(E16*100/D16)-100</f>
        <v>1.7497981677138625</v>
      </c>
    </row>
    <row r="17" spans="2:8" ht="15" customHeight="1" thickBot="1" x14ac:dyDescent="0.2">
      <c r="B17" s="196" t="s">
        <v>94</v>
      </c>
      <c r="C17" s="207" t="s">
        <v>103</v>
      </c>
      <c r="D17" s="198">
        <v>527.83000000000004</v>
      </c>
      <c r="E17" s="198">
        <v>537.16</v>
      </c>
      <c r="F17" s="199">
        <f>E17-D17</f>
        <v>9.3299999999999272</v>
      </c>
      <c r="G17" s="201">
        <f>(E17*100/D17)-100</f>
        <v>1.7676145728738391</v>
      </c>
      <c r="H17" s="208"/>
    </row>
    <row r="18" spans="2:8" ht="11.25" customHeight="1" thickBot="1" x14ac:dyDescent="0.2">
      <c r="B18" s="202"/>
      <c r="C18" s="209" t="s">
        <v>104</v>
      </c>
      <c r="D18" s="204"/>
      <c r="E18" s="204"/>
      <c r="F18" s="205"/>
      <c r="G18" s="206"/>
    </row>
    <row r="19" spans="2:8" ht="15" customHeight="1" x14ac:dyDescent="0.15">
      <c r="B19" s="210" t="s">
        <v>94</v>
      </c>
      <c r="C19" s="207" t="s">
        <v>105</v>
      </c>
      <c r="D19" s="198">
        <v>149.61000000000001</v>
      </c>
      <c r="E19" s="198">
        <v>154.41</v>
      </c>
      <c r="F19" s="199">
        <f>E19-D19</f>
        <v>4.7999999999999829</v>
      </c>
      <c r="G19" s="201">
        <f>(E19*100/D19)-100</f>
        <v>3.2083416883898082</v>
      </c>
    </row>
    <row r="20" spans="2:8" ht="15" customHeight="1" x14ac:dyDescent="0.15">
      <c r="B20" s="196" t="s">
        <v>94</v>
      </c>
      <c r="C20" s="207" t="s">
        <v>106</v>
      </c>
      <c r="D20" s="198">
        <v>143.57</v>
      </c>
      <c r="E20" s="198">
        <v>147.78</v>
      </c>
      <c r="F20" s="211">
        <f>E20-D20</f>
        <v>4.210000000000008</v>
      </c>
      <c r="G20" s="200">
        <f>(E20*100/D20)-100</f>
        <v>2.9323674862436491</v>
      </c>
    </row>
    <row r="21" spans="2:8" ht="15" customHeight="1" x14ac:dyDescent="0.15">
      <c r="B21" s="196" t="s">
        <v>94</v>
      </c>
      <c r="C21" s="207" t="s">
        <v>107</v>
      </c>
      <c r="D21" s="198">
        <v>147.47</v>
      </c>
      <c r="E21" s="198">
        <v>153.46</v>
      </c>
      <c r="F21" s="199">
        <f>E21-D21</f>
        <v>5.9900000000000091</v>
      </c>
      <c r="G21" s="200">
        <f>(E21*100/D21)-100</f>
        <v>4.0618430867295103</v>
      </c>
    </row>
    <row r="22" spans="2:8" ht="15" customHeight="1" x14ac:dyDescent="0.15">
      <c r="B22" s="196" t="s">
        <v>94</v>
      </c>
      <c r="C22" s="207" t="s">
        <v>108</v>
      </c>
      <c r="D22" s="198">
        <v>145.68</v>
      </c>
      <c r="E22" s="198">
        <v>152.28</v>
      </c>
      <c r="F22" s="199">
        <f>E22-D22</f>
        <v>6.5999999999999943</v>
      </c>
      <c r="G22" s="200">
        <f>(E22*100/D22)-100</f>
        <v>4.5304777594728165</v>
      </c>
      <c r="H22" s="208"/>
    </row>
    <row r="23" spans="2:8" ht="15" customHeight="1" thickBot="1" x14ac:dyDescent="0.2">
      <c r="B23" s="196" t="s">
        <v>94</v>
      </c>
      <c r="C23" s="212" t="s">
        <v>109</v>
      </c>
      <c r="D23" s="198">
        <v>56.34</v>
      </c>
      <c r="E23" s="198">
        <v>56.97</v>
      </c>
      <c r="F23" s="211">
        <f>E23-D23</f>
        <v>0.62999999999999545</v>
      </c>
      <c r="G23" s="200">
        <f>(E23*100/D23)-100</f>
        <v>1.1182108626198044</v>
      </c>
    </row>
    <row r="24" spans="2:8" ht="11.25" customHeight="1" thickBot="1" x14ac:dyDescent="0.2">
      <c r="B24" s="202"/>
      <c r="C24" s="209" t="s">
        <v>110</v>
      </c>
      <c r="D24" s="204"/>
      <c r="E24" s="204"/>
      <c r="F24" s="205"/>
      <c r="G24" s="213"/>
    </row>
    <row r="25" spans="2:8" ht="22.9" customHeight="1" x14ac:dyDescent="0.15">
      <c r="B25" s="214" t="s">
        <v>111</v>
      </c>
      <c r="C25" s="215" t="s">
        <v>112</v>
      </c>
      <c r="D25" s="216">
        <v>146.66</v>
      </c>
      <c r="E25" s="216">
        <v>146.75</v>
      </c>
      <c r="F25" s="217">
        <f>E25-D25</f>
        <v>9.0000000000003411E-2</v>
      </c>
      <c r="G25" s="218">
        <f>(E25*100/D25)-100</f>
        <v>6.1366425746626874E-2</v>
      </c>
    </row>
    <row r="26" spans="2:8" ht="15" customHeight="1" x14ac:dyDescent="0.15">
      <c r="B26" s="214" t="s">
        <v>111</v>
      </c>
      <c r="C26" s="215" t="s">
        <v>113</v>
      </c>
      <c r="D26" s="216">
        <v>144.03</v>
      </c>
      <c r="E26" s="216">
        <v>144.05000000000001</v>
      </c>
      <c r="F26" s="217">
        <f>E26-D26</f>
        <v>2.0000000000010232E-2</v>
      </c>
      <c r="G26" s="218">
        <f>(E26*100/D26)-100</f>
        <v>1.3885995973069498E-2</v>
      </c>
    </row>
    <row r="27" spans="2:8" ht="15" customHeight="1" thickBot="1" x14ac:dyDescent="0.2">
      <c r="B27" s="214" t="s">
        <v>111</v>
      </c>
      <c r="C27" s="215" t="s">
        <v>114</v>
      </c>
      <c r="D27" s="216">
        <v>147.03</v>
      </c>
      <c r="E27" s="216">
        <v>147.13999999999999</v>
      </c>
      <c r="F27" s="217">
        <f>E27-D27</f>
        <v>0.10999999999998522</v>
      </c>
      <c r="G27" s="218">
        <f>(E27*100/D27)-100</f>
        <v>7.4814663674061421E-2</v>
      </c>
    </row>
    <row r="28" spans="2:8" ht="12" customHeight="1" thickBot="1" x14ac:dyDescent="0.2">
      <c r="B28" s="202"/>
      <c r="C28" s="219" t="s">
        <v>115</v>
      </c>
      <c r="D28" s="204"/>
      <c r="E28" s="204"/>
      <c r="F28" s="205"/>
      <c r="G28" s="213"/>
    </row>
    <row r="29" spans="2:8" ht="15" customHeight="1" x14ac:dyDescent="0.15">
      <c r="B29" s="214" t="s">
        <v>116</v>
      </c>
      <c r="C29" s="215" t="s">
        <v>117</v>
      </c>
      <c r="D29" s="216">
        <v>90.64</v>
      </c>
      <c r="E29" s="216">
        <v>90.85</v>
      </c>
      <c r="F29" s="217">
        <f>E29-D29</f>
        <v>0.20999999999999375</v>
      </c>
      <c r="G29" s="218">
        <f>(E29*100/D29)-100</f>
        <v>0.23168578993821143</v>
      </c>
    </row>
    <row r="30" spans="2:8" ht="15" customHeight="1" x14ac:dyDescent="0.15">
      <c r="B30" s="214" t="s">
        <v>116</v>
      </c>
      <c r="C30" s="220" t="s">
        <v>118</v>
      </c>
      <c r="D30" s="221">
        <v>0.73</v>
      </c>
      <c r="E30" s="221">
        <v>0.73</v>
      </c>
      <c r="F30" s="217">
        <f>E30-D30</f>
        <v>0</v>
      </c>
      <c r="G30" s="218">
        <f>(E30*100/D30)-100</f>
        <v>0</v>
      </c>
    </row>
    <row r="31" spans="2:8" ht="15" customHeight="1" thickBot="1" x14ac:dyDescent="0.2">
      <c r="B31" s="214" t="s">
        <v>116</v>
      </c>
      <c r="C31" s="222" t="s">
        <v>119</v>
      </c>
      <c r="D31" s="223">
        <v>0.64</v>
      </c>
      <c r="E31" s="223">
        <v>0.65</v>
      </c>
      <c r="F31" s="217">
        <f>E31-D31</f>
        <v>1.0000000000000009E-2</v>
      </c>
      <c r="G31" s="218">
        <f>(E31*100/D31)-100</f>
        <v>1.5625</v>
      </c>
    </row>
    <row r="32" spans="2:8" ht="11.25" customHeight="1" thickBot="1" x14ac:dyDescent="0.2">
      <c r="B32" s="202"/>
      <c r="C32" s="209" t="s">
        <v>120</v>
      </c>
      <c r="D32" s="204"/>
      <c r="E32" s="204"/>
      <c r="F32" s="205"/>
      <c r="G32" s="213"/>
    </row>
    <row r="33" spans="2:8" ht="15" customHeight="1" thickBot="1" x14ac:dyDescent="0.2">
      <c r="B33" s="224" t="s">
        <v>121</v>
      </c>
      <c r="C33" s="222" t="s">
        <v>122</v>
      </c>
      <c r="D33" s="216">
        <v>198.1</v>
      </c>
      <c r="E33" s="216">
        <v>198.25</v>
      </c>
      <c r="F33" s="217">
        <f>E33-D33</f>
        <v>0.15000000000000568</v>
      </c>
      <c r="G33" s="218">
        <f>(E33*100/D33)-100</f>
        <v>7.5719333669866273E-2</v>
      </c>
    </row>
    <row r="34" spans="2:8" ht="12.75" customHeight="1" thickBot="1" x14ac:dyDescent="0.2">
      <c r="B34" s="225"/>
      <c r="C34" s="209" t="s">
        <v>123</v>
      </c>
      <c r="D34" s="204"/>
      <c r="E34" s="204"/>
      <c r="F34" s="205"/>
      <c r="G34" s="213"/>
    </row>
    <row r="35" spans="2:8" ht="15" customHeight="1" thickBot="1" x14ac:dyDescent="0.2">
      <c r="B35" s="226" t="s">
        <v>124</v>
      </c>
      <c r="C35" s="227" t="s">
        <v>125</v>
      </c>
      <c r="D35" s="228">
        <v>91.58</v>
      </c>
      <c r="E35" s="228">
        <v>86.78</v>
      </c>
      <c r="F35" s="229">
        <f>E35-D35</f>
        <v>-4.7999999999999972</v>
      </c>
      <c r="G35" s="230">
        <f>((E35*100)/D35)-100</f>
        <v>-5.2413190652981001</v>
      </c>
    </row>
    <row r="36" spans="2:8" ht="15" customHeight="1" thickBot="1" x14ac:dyDescent="0.2">
      <c r="B36" s="231" t="s">
        <v>126</v>
      </c>
      <c r="C36" s="232" t="s">
        <v>127</v>
      </c>
      <c r="D36" s="667" t="s">
        <v>128</v>
      </c>
      <c r="E36" s="668"/>
      <c r="F36" s="668"/>
      <c r="G36" s="669"/>
    </row>
    <row r="37" spans="2:8" ht="11.25" customHeight="1" thickBot="1" x14ac:dyDescent="0.2">
      <c r="B37" s="225"/>
      <c r="C37" s="209" t="s">
        <v>129</v>
      </c>
      <c r="D37" s="204"/>
      <c r="E37" s="204"/>
      <c r="F37" s="205"/>
      <c r="G37" s="213"/>
    </row>
    <row r="38" spans="2:8" ht="15" customHeight="1" thickBot="1" x14ac:dyDescent="0.2">
      <c r="B38" s="231" t="s">
        <v>130</v>
      </c>
      <c r="C38" s="232" t="s">
        <v>131</v>
      </c>
      <c r="D38" s="667" t="s">
        <v>132</v>
      </c>
      <c r="E38" s="668"/>
      <c r="F38" s="668"/>
      <c r="G38" s="669"/>
    </row>
    <row r="39" spans="2:8" ht="10.5" customHeight="1" x14ac:dyDescent="0.15">
      <c r="B39" s="233" t="s">
        <v>133</v>
      </c>
      <c r="C39" s="170"/>
      <c r="D39" s="170"/>
      <c r="E39" s="170"/>
      <c r="F39" s="170"/>
      <c r="G39" s="170"/>
    </row>
    <row r="40" spans="2:8" ht="10.5" customHeight="1" x14ac:dyDescent="0.15">
      <c r="B40" s="168" t="s">
        <v>134</v>
      </c>
      <c r="C40" s="170"/>
      <c r="D40" s="170"/>
      <c r="E40" s="170"/>
      <c r="F40" s="170"/>
      <c r="G40" s="170"/>
    </row>
    <row r="41" spans="2:8" ht="12" customHeight="1" x14ac:dyDescent="0.15">
      <c r="B41" s="168" t="s">
        <v>135</v>
      </c>
      <c r="C41" s="170"/>
      <c r="D41" s="170"/>
      <c r="E41" s="170"/>
      <c r="F41" s="170"/>
      <c r="G41" s="170"/>
    </row>
    <row r="42" spans="2:8" ht="16.5" customHeight="1" x14ac:dyDescent="0.15">
      <c r="B42" s="670" t="s">
        <v>55</v>
      </c>
      <c r="C42" s="670"/>
      <c r="D42" s="670"/>
      <c r="E42" s="670"/>
      <c r="F42" s="670"/>
      <c r="G42" s="670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34"/>
    </row>
    <row r="48" spans="2:8" ht="39" customHeight="1" x14ac:dyDescent="0.15">
      <c r="H48" s="234"/>
    </row>
    <row r="49" spans="2:11" ht="18.75" customHeight="1" x14ac:dyDescent="0.15">
      <c r="H49" s="234"/>
    </row>
    <row r="50" spans="2:11" ht="18.75" customHeight="1" x14ac:dyDescent="0.15">
      <c r="H50" s="234"/>
    </row>
    <row r="51" spans="2:11" ht="13.5" customHeight="1" x14ac:dyDescent="0.15">
      <c r="H51" s="234"/>
    </row>
    <row r="52" spans="2:11" ht="15" customHeight="1" x14ac:dyDescent="0.15">
      <c r="B52" s="235"/>
      <c r="C52" s="235"/>
      <c r="D52" s="236"/>
      <c r="E52" s="236"/>
      <c r="F52" s="235"/>
      <c r="G52" s="235"/>
    </row>
    <row r="53" spans="2:11" ht="11.25" customHeight="1" x14ac:dyDescent="0.15">
      <c r="B53" s="235"/>
      <c r="C53" s="235"/>
      <c r="D53" s="235"/>
      <c r="E53" s="235"/>
      <c r="F53" s="235"/>
      <c r="G53" s="99" t="s">
        <v>56</v>
      </c>
    </row>
    <row r="54" spans="2:11" ht="13.5" customHeight="1" x14ac:dyDescent="0.15">
      <c r="B54" s="235"/>
      <c r="C54" s="235"/>
      <c r="D54" s="237"/>
      <c r="E54" s="237"/>
      <c r="F54" s="238"/>
      <c r="G54" s="238"/>
      <c r="K54" s="239"/>
    </row>
    <row r="55" spans="2:11" ht="15" customHeight="1" x14ac:dyDescent="0.15">
      <c r="B55" s="240"/>
      <c r="C55" s="241"/>
      <c r="D55" s="242"/>
      <c r="E55" s="242"/>
      <c r="F55" s="243"/>
      <c r="G55" s="242"/>
      <c r="K55" s="239"/>
    </row>
    <row r="56" spans="2:11" ht="15" customHeight="1" x14ac:dyDescent="0.15">
      <c r="B56" s="240"/>
      <c r="C56" s="241"/>
      <c r="D56" s="242"/>
      <c r="E56" s="242"/>
      <c r="F56" s="243"/>
      <c r="G56" s="242"/>
      <c r="K56" s="239"/>
    </row>
    <row r="57" spans="2:11" ht="15" customHeight="1" x14ac:dyDescent="0.15">
      <c r="B57" s="240"/>
      <c r="C57" s="241"/>
      <c r="D57" s="242"/>
      <c r="E57" s="242"/>
      <c r="F57" s="243"/>
      <c r="G57" s="242"/>
      <c r="K57" s="239"/>
    </row>
    <row r="58" spans="2:11" ht="15" customHeight="1" x14ac:dyDescent="0.15">
      <c r="B58" s="240"/>
      <c r="C58" s="241"/>
      <c r="D58" s="242"/>
      <c r="E58" s="242"/>
      <c r="F58" s="243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15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16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</xdr:colOff>
                <xdr:row>42</xdr:row>
                <xdr:rowOff>28575</xdr:rowOff>
              </from>
              <to>
                <xdr:col>6</xdr:col>
                <xdr:colOff>1104900</xdr:colOff>
                <xdr:row>49</xdr:row>
                <xdr:rowOff>228600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>
      <selection activeCell="J10" sqref="J10"/>
    </sheetView>
  </sheetViews>
  <sheetFormatPr baseColWidth="10" defaultColWidth="8.85546875" defaultRowHeight="11.25" x14ac:dyDescent="0.15"/>
  <cols>
    <col min="1" max="1" width="2.7109375" style="244" customWidth="1"/>
    <col min="2" max="2" width="26.140625" style="244" customWidth="1"/>
    <col min="3" max="3" width="27.140625" style="244" customWidth="1"/>
    <col min="4" max="4" width="16.5703125" style="244" customWidth="1"/>
    <col min="5" max="5" width="13.140625" style="244" customWidth="1"/>
    <col min="6" max="6" width="13.5703125" style="244" customWidth="1"/>
    <col min="7" max="7" width="6.140625" style="244" customWidth="1"/>
    <col min="8" max="16384" width="8.85546875" style="244"/>
  </cols>
  <sheetData>
    <row r="1" spans="2:7" ht="19.899999999999999" customHeight="1" x14ac:dyDescent="0.2">
      <c r="G1" s="245"/>
    </row>
    <row r="2" spans="2:7" ht="36.75" customHeight="1" x14ac:dyDescent="0.25">
      <c r="B2" s="671" t="s">
        <v>136</v>
      </c>
      <c r="C2" s="671"/>
      <c r="D2" s="671"/>
      <c r="E2" s="671"/>
      <c r="F2" s="671"/>
    </row>
    <row r="3" spans="2:7" ht="14.25" customHeight="1" x14ac:dyDescent="0.25">
      <c r="B3" s="246"/>
      <c r="C3" s="246"/>
      <c r="D3" s="246"/>
      <c r="E3" s="246"/>
      <c r="F3" s="246"/>
    </row>
    <row r="4" spans="2:7" ht="19.899999999999999" customHeight="1" x14ac:dyDescent="0.15">
      <c r="B4" s="660" t="s">
        <v>137</v>
      </c>
      <c r="C4" s="660"/>
      <c r="D4" s="660"/>
      <c r="E4" s="660"/>
      <c r="F4" s="660"/>
    </row>
    <row r="5" spans="2:7" ht="15.75" customHeight="1" thickBot="1" x14ac:dyDescent="0.2">
      <c r="B5" s="4"/>
      <c r="C5" s="4"/>
      <c r="D5" s="4"/>
      <c r="E5" s="4"/>
      <c r="F5" s="4"/>
    </row>
    <row r="6" spans="2:7" ht="19.899999999999999" customHeight="1" thickBot="1" x14ac:dyDescent="0.2">
      <c r="B6" s="661" t="s">
        <v>138</v>
      </c>
      <c r="C6" s="662"/>
      <c r="D6" s="662"/>
      <c r="E6" s="662"/>
      <c r="F6" s="663"/>
    </row>
    <row r="7" spans="2:7" ht="12" customHeight="1" x14ac:dyDescent="0.15">
      <c r="B7" s="672" t="s">
        <v>139</v>
      </c>
      <c r="C7" s="672"/>
      <c r="D7" s="672"/>
      <c r="E7" s="672"/>
      <c r="F7" s="672"/>
      <c r="G7" s="247"/>
    </row>
    <row r="8" spans="2:7" ht="19.899999999999999" customHeight="1" x14ac:dyDescent="0.15">
      <c r="B8" s="673" t="s">
        <v>140</v>
      </c>
      <c r="C8" s="673"/>
      <c r="D8" s="673"/>
      <c r="E8" s="673"/>
      <c r="F8" s="673"/>
      <c r="G8" s="247"/>
    </row>
    <row r="9" spans="2:7" ht="19.899999999999999" customHeight="1" x14ac:dyDescent="0.15">
      <c r="B9" s="674" t="s">
        <v>141</v>
      </c>
      <c r="C9" s="674"/>
      <c r="D9" s="674"/>
      <c r="E9" s="674"/>
      <c r="F9" s="674"/>
    </row>
    <row r="10" spans="2:7" ht="19.899999999999999" customHeight="1" thickBot="1" x14ac:dyDescent="0.2"/>
    <row r="11" spans="2:7" ht="39" customHeight="1" thickBot="1" x14ac:dyDescent="0.2">
      <c r="B11" s="248" t="s">
        <v>142</v>
      </c>
      <c r="C11" s="249" t="s">
        <v>143</v>
      </c>
      <c r="D11" s="249" t="s">
        <v>144</v>
      </c>
      <c r="E11" s="249" t="s">
        <v>145</v>
      </c>
      <c r="F11" s="249" t="s">
        <v>146</v>
      </c>
    </row>
    <row r="12" spans="2:7" ht="15" customHeight="1" x14ac:dyDescent="0.15">
      <c r="B12" s="250" t="s">
        <v>147</v>
      </c>
      <c r="C12" s="251" t="s">
        <v>148</v>
      </c>
      <c r="D12" s="252">
        <v>197</v>
      </c>
      <c r="E12" s="252">
        <v>197</v>
      </c>
      <c r="F12" s="253">
        <v>0</v>
      </c>
    </row>
    <row r="13" spans="2:7" ht="15" customHeight="1" x14ac:dyDescent="0.15">
      <c r="B13" s="254"/>
      <c r="C13" s="255" t="s">
        <v>149</v>
      </c>
      <c r="D13" s="256">
        <v>192</v>
      </c>
      <c r="E13" s="256">
        <v>194</v>
      </c>
      <c r="F13" s="257">
        <v>2</v>
      </c>
    </row>
    <row r="14" spans="2:7" ht="15" customHeight="1" x14ac:dyDescent="0.15">
      <c r="B14" s="258"/>
      <c r="C14" s="255" t="s">
        <v>150</v>
      </c>
      <c r="D14" s="256">
        <v>204</v>
      </c>
      <c r="E14" s="256">
        <v>206</v>
      </c>
      <c r="F14" s="257">
        <v>2</v>
      </c>
    </row>
    <row r="15" spans="2:7" ht="15" customHeight="1" x14ac:dyDescent="0.15">
      <c r="B15" s="258"/>
      <c r="C15" s="255" t="s">
        <v>151</v>
      </c>
      <c r="D15" s="256">
        <v>188.6</v>
      </c>
      <c r="E15" s="256">
        <v>190.8</v>
      </c>
      <c r="F15" s="257">
        <v>2.2000000000000171</v>
      </c>
    </row>
    <row r="16" spans="2:7" ht="15" customHeight="1" x14ac:dyDescent="0.15">
      <c r="B16" s="258"/>
      <c r="C16" s="255" t="s">
        <v>152</v>
      </c>
      <c r="D16" s="256">
        <v>220</v>
      </c>
      <c r="E16" s="256">
        <v>220</v>
      </c>
      <c r="F16" s="257">
        <v>0</v>
      </c>
    </row>
    <row r="17" spans="2:6" ht="15" customHeight="1" x14ac:dyDescent="0.15">
      <c r="B17" s="258"/>
      <c r="C17" s="255" t="s">
        <v>153</v>
      </c>
      <c r="D17" s="256">
        <v>187.8</v>
      </c>
      <c r="E17" s="256">
        <v>189</v>
      </c>
      <c r="F17" s="257">
        <v>1.1999999999999886</v>
      </c>
    </row>
    <row r="18" spans="2:6" ht="15" customHeight="1" x14ac:dyDescent="0.15">
      <c r="B18" s="258"/>
      <c r="C18" s="255" t="s">
        <v>154</v>
      </c>
      <c r="D18" s="256">
        <v>190</v>
      </c>
      <c r="E18" s="256">
        <v>192</v>
      </c>
      <c r="F18" s="257">
        <v>2</v>
      </c>
    </row>
    <row r="19" spans="2:6" ht="15" customHeight="1" x14ac:dyDescent="0.15">
      <c r="B19" s="258"/>
      <c r="C19" s="255" t="s">
        <v>155</v>
      </c>
      <c r="D19" s="256">
        <v>191</v>
      </c>
      <c r="E19" s="256">
        <v>195</v>
      </c>
      <c r="F19" s="257">
        <v>4</v>
      </c>
    </row>
    <row r="20" spans="2:6" ht="15" customHeight="1" x14ac:dyDescent="0.15">
      <c r="B20" s="258"/>
      <c r="C20" s="255" t="s">
        <v>156</v>
      </c>
      <c r="D20" s="256">
        <v>190</v>
      </c>
      <c r="E20" s="256">
        <v>190</v>
      </c>
      <c r="F20" s="257">
        <v>0</v>
      </c>
    </row>
    <row r="21" spans="2:6" ht="15" customHeight="1" x14ac:dyDescent="0.15">
      <c r="B21" s="258"/>
      <c r="C21" s="255" t="s">
        <v>157</v>
      </c>
      <c r="D21" s="256">
        <v>188</v>
      </c>
      <c r="E21" s="256">
        <v>189</v>
      </c>
      <c r="F21" s="257">
        <v>1</v>
      </c>
    </row>
    <row r="22" spans="2:6" ht="15" customHeight="1" x14ac:dyDescent="0.15">
      <c r="B22" s="258"/>
      <c r="C22" s="255" t="s">
        <v>158</v>
      </c>
      <c r="D22" s="256">
        <v>207</v>
      </c>
      <c r="E22" s="256">
        <v>207</v>
      </c>
      <c r="F22" s="257">
        <v>0</v>
      </c>
    </row>
    <row r="23" spans="2:6" ht="15" customHeight="1" x14ac:dyDescent="0.15">
      <c r="B23" s="258"/>
      <c r="C23" s="255" t="s">
        <v>159</v>
      </c>
      <c r="D23" s="256">
        <v>192</v>
      </c>
      <c r="E23" s="256">
        <v>194</v>
      </c>
      <c r="F23" s="257">
        <v>2</v>
      </c>
    </row>
    <row r="24" spans="2:6" ht="15" customHeight="1" x14ac:dyDescent="0.15">
      <c r="B24" s="258"/>
      <c r="C24" s="255" t="s">
        <v>160</v>
      </c>
      <c r="D24" s="256">
        <v>187.4</v>
      </c>
      <c r="E24" s="256">
        <v>191.6</v>
      </c>
      <c r="F24" s="257">
        <v>4.1999999999999886</v>
      </c>
    </row>
    <row r="25" spans="2:6" ht="15" customHeight="1" x14ac:dyDescent="0.15">
      <c r="B25" s="258"/>
      <c r="C25" s="255" t="s">
        <v>161</v>
      </c>
      <c r="D25" s="256">
        <v>206</v>
      </c>
      <c r="E25" s="256">
        <v>210</v>
      </c>
      <c r="F25" s="257">
        <v>4</v>
      </c>
    </row>
    <row r="26" spans="2:6" ht="15" customHeight="1" x14ac:dyDescent="0.15">
      <c r="B26" s="258"/>
      <c r="C26" s="255" t="s">
        <v>162</v>
      </c>
      <c r="D26" s="256">
        <v>193</v>
      </c>
      <c r="E26" s="256">
        <v>194.8</v>
      </c>
      <c r="F26" s="257">
        <v>1.8000000000000114</v>
      </c>
    </row>
    <row r="27" spans="2:6" ht="15" customHeight="1" x14ac:dyDescent="0.15">
      <c r="B27" s="258"/>
      <c r="C27" s="255" t="s">
        <v>163</v>
      </c>
      <c r="D27" s="256">
        <v>191</v>
      </c>
      <c r="E27" s="256">
        <v>191.6</v>
      </c>
      <c r="F27" s="257">
        <v>0.59999999999999432</v>
      </c>
    </row>
    <row r="28" spans="2:6" ht="15" customHeight="1" x14ac:dyDescent="0.15">
      <c r="B28" s="258"/>
      <c r="C28" s="255" t="s">
        <v>164</v>
      </c>
      <c r="D28" s="256">
        <v>220</v>
      </c>
      <c r="E28" s="256">
        <v>220</v>
      </c>
      <c r="F28" s="257">
        <v>0</v>
      </c>
    </row>
    <row r="29" spans="2:6" ht="15" customHeight="1" x14ac:dyDescent="0.15">
      <c r="B29" s="258"/>
      <c r="C29" s="255" t="s">
        <v>165</v>
      </c>
      <c r="D29" s="256">
        <v>191.4</v>
      </c>
      <c r="E29" s="256">
        <v>191.6</v>
      </c>
      <c r="F29" s="257">
        <v>0.19999999999998863</v>
      </c>
    </row>
    <row r="30" spans="2:6" ht="15" customHeight="1" x14ac:dyDescent="0.15">
      <c r="B30" s="258"/>
      <c r="C30" s="255" t="s">
        <v>166</v>
      </c>
      <c r="D30" s="256">
        <v>198</v>
      </c>
      <c r="E30" s="256">
        <v>198</v>
      </c>
      <c r="F30" s="257">
        <v>0</v>
      </c>
    </row>
    <row r="31" spans="2:6" ht="15" customHeight="1" x14ac:dyDescent="0.15">
      <c r="B31" s="258"/>
      <c r="C31" s="255" t="s">
        <v>167</v>
      </c>
      <c r="D31" s="256">
        <v>189</v>
      </c>
      <c r="E31" s="256">
        <v>190</v>
      </c>
      <c r="F31" s="257">
        <v>1</v>
      </c>
    </row>
    <row r="32" spans="2:6" ht="15" customHeight="1" x14ac:dyDescent="0.15">
      <c r="B32" s="258"/>
      <c r="C32" s="255" t="s">
        <v>168</v>
      </c>
      <c r="D32" s="256">
        <v>189.2</v>
      </c>
      <c r="E32" s="256">
        <v>192.8</v>
      </c>
      <c r="F32" s="257">
        <v>3.6000000000000227</v>
      </c>
    </row>
    <row r="33" spans="2:6" ht="15" customHeight="1" thickBot="1" x14ac:dyDescent="0.2">
      <c r="B33" s="259"/>
      <c r="C33" s="260" t="s">
        <v>169</v>
      </c>
      <c r="D33" s="261">
        <v>190</v>
      </c>
      <c r="E33" s="261">
        <v>194</v>
      </c>
      <c r="F33" s="262">
        <v>4</v>
      </c>
    </row>
    <row r="34" spans="2:6" ht="15" customHeight="1" x14ac:dyDescent="0.15">
      <c r="B34" s="263" t="s">
        <v>170</v>
      </c>
      <c r="C34" s="251" t="s">
        <v>152</v>
      </c>
      <c r="D34" s="252">
        <v>205</v>
      </c>
      <c r="E34" s="252">
        <v>205</v>
      </c>
      <c r="F34" s="253">
        <v>0</v>
      </c>
    </row>
    <row r="35" spans="2:6" ht="15" customHeight="1" x14ac:dyDescent="0.15">
      <c r="B35" s="258"/>
      <c r="C35" s="255" t="s">
        <v>171</v>
      </c>
      <c r="D35" s="256">
        <v>217</v>
      </c>
      <c r="E35" s="256">
        <v>220</v>
      </c>
      <c r="F35" s="257">
        <v>3</v>
      </c>
    </row>
    <row r="36" spans="2:6" ht="15" customHeight="1" x14ac:dyDescent="0.15">
      <c r="B36" s="258"/>
      <c r="C36" s="255" t="s">
        <v>164</v>
      </c>
      <c r="D36" s="256">
        <v>205</v>
      </c>
      <c r="E36" s="256">
        <v>205</v>
      </c>
      <c r="F36" s="257">
        <v>0</v>
      </c>
    </row>
    <row r="37" spans="2:6" ht="15" customHeight="1" thickBot="1" x14ac:dyDescent="0.2">
      <c r="B37" s="259"/>
      <c r="C37" s="260" t="s">
        <v>169</v>
      </c>
      <c r="D37" s="261">
        <v>218</v>
      </c>
      <c r="E37" s="261">
        <v>218</v>
      </c>
      <c r="F37" s="262">
        <v>0</v>
      </c>
    </row>
    <row r="38" spans="2:6" x14ac:dyDescent="0.15">
      <c r="F38" s="99" t="s">
        <v>56</v>
      </c>
    </row>
    <row r="40" spans="2:6" x14ac:dyDescent="0.15">
      <c r="F40" s="264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opLeftCell="A7" zoomScaleNormal="100" zoomScaleSheetLayoutView="79" workbookViewId="0">
      <selection activeCell="B8" sqref="B8:F8"/>
    </sheetView>
  </sheetViews>
  <sheetFormatPr baseColWidth="10" defaultColWidth="8.85546875" defaultRowHeight="11.25" x14ac:dyDescent="0.15"/>
  <cols>
    <col min="1" max="1" width="2.7109375" style="244" customWidth="1"/>
    <col min="2" max="2" width="26.140625" style="244" customWidth="1"/>
    <col min="3" max="3" width="25.5703125" style="244" customWidth="1"/>
    <col min="4" max="4" width="14.7109375" style="244" bestFit="1" customWidth="1"/>
    <col min="5" max="5" width="11.5703125" style="244" bestFit="1" customWidth="1"/>
    <col min="6" max="6" width="14.42578125" style="244" customWidth="1"/>
    <col min="7" max="7" width="2.42578125" style="244" customWidth="1"/>
    <col min="8" max="16384" width="8.85546875" style="244"/>
  </cols>
  <sheetData>
    <row r="1" spans="1:7" ht="19.899999999999999" customHeight="1" x14ac:dyDescent="0.2">
      <c r="F1" s="245"/>
    </row>
    <row r="2" spans="1:7" ht="19.899999999999999" customHeight="1" thickBot="1" x14ac:dyDescent="0.2"/>
    <row r="3" spans="1:7" ht="19.899999999999999" customHeight="1" thickBot="1" x14ac:dyDescent="0.25">
      <c r="A3" s="265"/>
      <c r="B3" s="661" t="s">
        <v>172</v>
      </c>
      <c r="C3" s="662"/>
      <c r="D3" s="662"/>
      <c r="E3" s="662"/>
      <c r="F3" s="663"/>
      <c r="G3" s="265"/>
    </row>
    <row r="4" spans="1:7" ht="12" customHeight="1" x14ac:dyDescent="0.15">
      <c r="B4" s="672" t="s">
        <v>139</v>
      </c>
      <c r="C4" s="672"/>
      <c r="D4" s="672"/>
      <c r="E4" s="672"/>
      <c r="F4" s="672"/>
      <c r="G4" s="247"/>
    </row>
    <row r="5" spans="1:7" ht="19.899999999999999" customHeight="1" x14ac:dyDescent="0.15">
      <c r="B5" s="675" t="s">
        <v>140</v>
      </c>
      <c r="C5" s="675"/>
      <c r="D5" s="675"/>
      <c r="E5" s="675"/>
      <c r="F5" s="675"/>
      <c r="G5" s="247"/>
    </row>
    <row r="6" spans="1:7" ht="19.899999999999999" customHeight="1" x14ac:dyDescent="0.15">
      <c r="B6" s="674" t="s">
        <v>141</v>
      </c>
      <c r="C6" s="674"/>
      <c r="D6" s="674"/>
      <c r="E6" s="674"/>
      <c r="F6" s="674"/>
    </row>
    <row r="7" spans="1:7" ht="19.899999999999999" customHeight="1" thickBot="1" x14ac:dyDescent="0.2"/>
    <row r="8" spans="1:7" ht="39" customHeight="1" thickBot="1" x14ac:dyDescent="0.2">
      <c r="B8" s="248" t="s">
        <v>142</v>
      </c>
      <c r="C8" s="249" t="s">
        <v>143</v>
      </c>
      <c r="D8" s="249" t="s">
        <v>144</v>
      </c>
      <c r="E8" s="266" t="s">
        <v>173</v>
      </c>
      <c r="F8" s="249" t="s">
        <v>146</v>
      </c>
    </row>
    <row r="9" spans="1:7" ht="15" customHeight="1" x14ac:dyDescent="0.15">
      <c r="B9" s="250" t="s">
        <v>174</v>
      </c>
      <c r="C9" s="251" t="s">
        <v>148</v>
      </c>
      <c r="D9" s="252">
        <v>174.9</v>
      </c>
      <c r="E9" s="252">
        <v>176.9</v>
      </c>
      <c r="F9" s="253">
        <v>2</v>
      </c>
    </row>
    <row r="10" spans="1:7" ht="15" customHeight="1" x14ac:dyDescent="0.15">
      <c r="B10" s="254"/>
      <c r="C10" s="255" t="s">
        <v>149</v>
      </c>
      <c r="D10" s="256">
        <v>178</v>
      </c>
      <c r="E10" s="256">
        <v>180</v>
      </c>
      <c r="F10" s="257">
        <v>2</v>
      </c>
    </row>
    <row r="11" spans="1:7" ht="15" customHeight="1" x14ac:dyDescent="0.15">
      <c r="B11" s="258"/>
      <c r="C11" s="255" t="s">
        <v>151</v>
      </c>
      <c r="D11" s="256">
        <v>177</v>
      </c>
      <c r="E11" s="256">
        <v>180</v>
      </c>
      <c r="F11" s="257">
        <v>3</v>
      </c>
    </row>
    <row r="12" spans="1:7" ht="15" customHeight="1" x14ac:dyDescent="0.15">
      <c r="B12" s="258"/>
      <c r="C12" s="255" t="s">
        <v>152</v>
      </c>
      <c r="D12" s="256">
        <v>188</v>
      </c>
      <c r="E12" s="256">
        <v>188</v>
      </c>
      <c r="F12" s="257">
        <v>0</v>
      </c>
    </row>
    <row r="13" spans="1:7" ht="15" customHeight="1" x14ac:dyDescent="0.15">
      <c r="B13" s="258"/>
      <c r="C13" s="244" t="s">
        <v>175</v>
      </c>
      <c r="D13" s="256">
        <v>180.6</v>
      </c>
      <c r="E13" s="256">
        <v>184.7</v>
      </c>
      <c r="F13" s="257">
        <v>4.0999999999999943</v>
      </c>
    </row>
    <row r="14" spans="1:7" ht="15" customHeight="1" x14ac:dyDescent="0.15">
      <c r="B14" s="258"/>
      <c r="C14" s="255" t="s">
        <v>171</v>
      </c>
      <c r="D14" s="256">
        <v>180</v>
      </c>
      <c r="E14" s="256">
        <v>190</v>
      </c>
      <c r="F14" s="257">
        <v>10</v>
      </c>
    </row>
    <row r="15" spans="1:7" ht="15" customHeight="1" x14ac:dyDescent="0.15">
      <c r="B15" s="258"/>
      <c r="C15" s="255" t="s">
        <v>176</v>
      </c>
      <c r="D15" s="256">
        <v>204</v>
      </c>
      <c r="E15" s="256">
        <v>204</v>
      </c>
      <c r="F15" s="257">
        <v>0</v>
      </c>
    </row>
    <row r="16" spans="1:7" ht="15" customHeight="1" x14ac:dyDescent="0.15">
      <c r="B16" s="258"/>
      <c r="C16" s="255" t="s">
        <v>177</v>
      </c>
      <c r="D16" s="256">
        <v>177</v>
      </c>
      <c r="E16" s="256">
        <v>179</v>
      </c>
      <c r="F16" s="257">
        <v>2</v>
      </c>
    </row>
    <row r="17" spans="2:6" ht="15" customHeight="1" x14ac:dyDescent="0.15">
      <c r="B17" s="258"/>
      <c r="C17" s="255" t="s">
        <v>178</v>
      </c>
      <c r="D17" s="256">
        <v>196</v>
      </c>
      <c r="E17" s="256">
        <v>199</v>
      </c>
      <c r="F17" s="257">
        <v>3</v>
      </c>
    </row>
    <row r="18" spans="2:6" ht="15" customHeight="1" x14ac:dyDescent="0.15">
      <c r="B18" s="258"/>
      <c r="C18" s="255" t="s">
        <v>153</v>
      </c>
      <c r="D18" s="256">
        <v>171.2</v>
      </c>
      <c r="E18" s="256">
        <v>173</v>
      </c>
      <c r="F18" s="257">
        <v>1.8000000000000114</v>
      </c>
    </row>
    <row r="19" spans="2:6" ht="15" customHeight="1" x14ac:dyDescent="0.15">
      <c r="B19" s="258"/>
      <c r="C19" s="255" t="s">
        <v>154</v>
      </c>
      <c r="D19" s="256">
        <v>174</v>
      </c>
      <c r="E19" s="256">
        <v>176</v>
      </c>
      <c r="F19" s="257">
        <v>2</v>
      </c>
    </row>
    <row r="20" spans="2:6" ht="15" customHeight="1" x14ac:dyDescent="0.15">
      <c r="B20" s="258"/>
      <c r="C20" s="255" t="s">
        <v>155</v>
      </c>
      <c r="D20" s="256">
        <v>180</v>
      </c>
      <c r="E20" s="256">
        <v>183</v>
      </c>
      <c r="F20" s="257">
        <v>3</v>
      </c>
    </row>
    <row r="21" spans="2:6" ht="15" customHeight="1" x14ac:dyDescent="0.15">
      <c r="B21" s="258"/>
      <c r="C21" s="255" t="s">
        <v>156</v>
      </c>
      <c r="D21" s="256">
        <v>175</v>
      </c>
      <c r="E21" s="256">
        <v>177</v>
      </c>
      <c r="F21" s="257">
        <v>2</v>
      </c>
    </row>
    <row r="22" spans="2:6" ht="15" customHeight="1" x14ac:dyDescent="0.15">
      <c r="B22" s="258"/>
      <c r="C22" s="255" t="s">
        <v>158</v>
      </c>
      <c r="D22" s="256">
        <v>188</v>
      </c>
      <c r="E22" s="256">
        <v>190</v>
      </c>
      <c r="F22" s="257">
        <v>2</v>
      </c>
    </row>
    <row r="23" spans="2:6" ht="15" customHeight="1" x14ac:dyDescent="0.15">
      <c r="B23" s="258"/>
      <c r="C23" s="255" t="s">
        <v>160</v>
      </c>
      <c r="D23" s="256">
        <v>178</v>
      </c>
      <c r="E23" s="256">
        <v>182</v>
      </c>
      <c r="F23" s="257">
        <v>4</v>
      </c>
    </row>
    <row r="24" spans="2:6" ht="15" customHeight="1" x14ac:dyDescent="0.15">
      <c r="B24" s="258"/>
      <c r="C24" s="255" t="s">
        <v>162</v>
      </c>
      <c r="D24" s="256">
        <v>180</v>
      </c>
      <c r="E24" s="256">
        <v>183</v>
      </c>
      <c r="F24" s="257">
        <v>3</v>
      </c>
    </row>
    <row r="25" spans="2:6" ht="15" customHeight="1" x14ac:dyDescent="0.15">
      <c r="B25" s="258"/>
      <c r="C25" s="255" t="s">
        <v>163</v>
      </c>
      <c r="D25" s="256">
        <v>180</v>
      </c>
      <c r="E25" s="256">
        <v>180</v>
      </c>
      <c r="F25" s="257">
        <v>0</v>
      </c>
    </row>
    <row r="26" spans="2:6" ht="15" customHeight="1" x14ac:dyDescent="0.15">
      <c r="B26" s="258"/>
      <c r="C26" s="255" t="s">
        <v>165</v>
      </c>
      <c r="D26" s="256">
        <v>174</v>
      </c>
      <c r="E26" s="256">
        <v>178</v>
      </c>
      <c r="F26" s="257">
        <v>4</v>
      </c>
    </row>
    <row r="27" spans="2:6" ht="15" customHeight="1" x14ac:dyDescent="0.15">
      <c r="B27" s="258"/>
      <c r="C27" s="255" t="s">
        <v>179</v>
      </c>
      <c r="D27" s="256">
        <v>173</v>
      </c>
      <c r="E27" s="256">
        <v>182</v>
      </c>
      <c r="F27" s="257">
        <v>9</v>
      </c>
    </row>
    <row r="28" spans="2:6" ht="15" customHeight="1" x14ac:dyDescent="0.15">
      <c r="B28" s="258"/>
      <c r="C28" s="255" t="s">
        <v>180</v>
      </c>
      <c r="D28" s="256">
        <v>181.2</v>
      </c>
      <c r="E28" s="256">
        <v>186.6</v>
      </c>
      <c r="F28" s="257">
        <v>5.4000000000000057</v>
      </c>
    </row>
    <row r="29" spans="2:6" ht="15" customHeight="1" x14ac:dyDescent="0.15">
      <c r="B29" s="258"/>
      <c r="C29" s="255" t="s">
        <v>167</v>
      </c>
      <c r="D29" s="256">
        <v>174</v>
      </c>
      <c r="E29" s="256">
        <v>176</v>
      </c>
      <c r="F29" s="257">
        <v>2</v>
      </c>
    </row>
    <row r="30" spans="2:6" ht="15" customHeight="1" x14ac:dyDescent="0.15">
      <c r="B30" s="258"/>
      <c r="C30" s="255" t="s">
        <v>168</v>
      </c>
      <c r="D30" s="256">
        <v>180</v>
      </c>
      <c r="E30" s="256">
        <v>183</v>
      </c>
      <c r="F30" s="257">
        <v>3</v>
      </c>
    </row>
    <row r="31" spans="2:6" ht="15" customHeight="1" thickBot="1" x14ac:dyDescent="0.2">
      <c r="B31" s="259"/>
      <c r="C31" s="259" t="s">
        <v>169</v>
      </c>
      <c r="D31" s="261">
        <v>173</v>
      </c>
      <c r="E31" s="261">
        <v>182</v>
      </c>
      <c r="F31" s="262">
        <v>9</v>
      </c>
    </row>
    <row r="32" spans="2:6" ht="15" customHeight="1" x14ac:dyDescent="0.15">
      <c r="B32" s="263" t="s">
        <v>181</v>
      </c>
      <c r="C32" s="251" t="s">
        <v>148</v>
      </c>
      <c r="D32" s="252">
        <v>207</v>
      </c>
      <c r="E32" s="252">
        <v>202</v>
      </c>
      <c r="F32" s="253">
        <v>-5</v>
      </c>
    </row>
    <row r="33" spans="2:6" ht="15" customHeight="1" x14ac:dyDescent="0.15">
      <c r="B33" s="258"/>
      <c r="C33" s="255" t="s">
        <v>151</v>
      </c>
      <c r="D33" s="256">
        <v>180.2</v>
      </c>
      <c r="E33" s="256">
        <v>182.4</v>
      </c>
      <c r="F33" s="257">
        <v>2.2000000000000171</v>
      </c>
    </row>
    <row r="34" spans="2:6" ht="15" customHeight="1" x14ac:dyDescent="0.15">
      <c r="B34" s="258"/>
      <c r="C34" s="255" t="s">
        <v>175</v>
      </c>
      <c r="D34" s="256">
        <v>188.9</v>
      </c>
      <c r="E34" s="256">
        <v>192.2</v>
      </c>
      <c r="F34" s="257">
        <v>3.2999999999999829</v>
      </c>
    </row>
    <row r="35" spans="2:6" ht="15" customHeight="1" x14ac:dyDescent="0.15">
      <c r="B35" s="258"/>
      <c r="C35" s="255" t="s">
        <v>177</v>
      </c>
      <c r="D35" s="256">
        <v>203</v>
      </c>
      <c r="E35" s="256">
        <v>205</v>
      </c>
      <c r="F35" s="257">
        <v>2</v>
      </c>
    </row>
    <row r="36" spans="2:6" ht="15" customHeight="1" x14ac:dyDescent="0.15">
      <c r="B36" s="258"/>
      <c r="C36" s="255" t="s">
        <v>153</v>
      </c>
      <c r="D36" s="256">
        <v>180.8</v>
      </c>
      <c r="E36" s="256">
        <v>182.6</v>
      </c>
      <c r="F36" s="257">
        <v>1.7999999999999829</v>
      </c>
    </row>
    <row r="37" spans="2:6" ht="15" customHeight="1" x14ac:dyDescent="0.15">
      <c r="B37" s="258"/>
      <c r="C37" s="255" t="s">
        <v>154</v>
      </c>
      <c r="D37" s="256">
        <v>197</v>
      </c>
      <c r="E37" s="256">
        <v>198</v>
      </c>
      <c r="F37" s="257">
        <v>1</v>
      </c>
    </row>
    <row r="38" spans="2:6" ht="15" customHeight="1" x14ac:dyDescent="0.15">
      <c r="B38" s="258"/>
      <c r="C38" s="255" t="s">
        <v>156</v>
      </c>
      <c r="D38" s="256">
        <v>200</v>
      </c>
      <c r="E38" s="256">
        <v>202</v>
      </c>
      <c r="F38" s="257">
        <v>2</v>
      </c>
    </row>
    <row r="39" spans="2:6" ht="15" customHeight="1" x14ac:dyDescent="0.15">
      <c r="B39" s="258"/>
      <c r="C39" s="255" t="s">
        <v>157</v>
      </c>
      <c r="D39" s="256">
        <v>196</v>
      </c>
      <c r="E39" s="256">
        <v>196</v>
      </c>
      <c r="F39" s="257">
        <v>0</v>
      </c>
    </row>
    <row r="40" spans="2:6" ht="15" customHeight="1" x14ac:dyDescent="0.15">
      <c r="B40" s="258"/>
      <c r="C40" s="255" t="s">
        <v>159</v>
      </c>
      <c r="D40" s="256">
        <v>202</v>
      </c>
      <c r="E40" s="256">
        <v>207</v>
      </c>
      <c r="F40" s="257">
        <v>5</v>
      </c>
    </row>
    <row r="41" spans="2:6" ht="15" customHeight="1" x14ac:dyDescent="0.15">
      <c r="B41" s="258"/>
      <c r="C41" s="255" t="s">
        <v>160</v>
      </c>
      <c r="D41" s="256">
        <v>184</v>
      </c>
      <c r="E41" s="256">
        <v>186.6</v>
      </c>
      <c r="F41" s="257">
        <v>2.5999999999999943</v>
      </c>
    </row>
    <row r="42" spans="2:6" ht="15" customHeight="1" x14ac:dyDescent="0.15">
      <c r="B42" s="258"/>
      <c r="C42" s="255" t="s">
        <v>162</v>
      </c>
      <c r="D42" s="256">
        <v>185</v>
      </c>
      <c r="E42" s="256">
        <v>188</v>
      </c>
      <c r="F42" s="257">
        <v>3</v>
      </c>
    </row>
    <row r="43" spans="2:6" ht="15" customHeight="1" x14ac:dyDescent="0.15">
      <c r="B43" s="258"/>
      <c r="C43" s="255" t="s">
        <v>163</v>
      </c>
      <c r="D43" s="256">
        <v>186</v>
      </c>
      <c r="E43" s="256">
        <v>186</v>
      </c>
      <c r="F43" s="257">
        <v>0</v>
      </c>
    </row>
    <row r="44" spans="2:6" ht="15" customHeight="1" x14ac:dyDescent="0.15">
      <c r="B44" s="258"/>
      <c r="C44" s="255" t="s">
        <v>165</v>
      </c>
      <c r="D44" s="256">
        <v>182</v>
      </c>
      <c r="E44" s="256">
        <v>185</v>
      </c>
      <c r="F44" s="257">
        <v>3</v>
      </c>
    </row>
    <row r="45" spans="2:6" ht="15" customHeight="1" x14ac:dyDescent="0.15">
      <c r="B45" s="258"/>
      <c r="C45" s="255" t="s">
        <v>179</v>
      </c>
      <c r="D45" s="256">
        <v>174</v>
      </c>
      <c r="E45" s="256">
        <v>179</v>
      </c>
      <c r="F45" s="257">
        <v>5</v>
      </c>
    </row>
    <row r="46" spans="2:6" ht="15" customHeight="1" x14ac:dyDescent="0.15">
      <c r="B46" s="258"/>
      <c r="C46" s="255" t="s">
        <v>180</v>
      </c>
      <c r="D46" s="256">
        <v>192</v>
      </c>
      <c r="E46" s="256">
        <v>196</v>
      </c>
      <c r="F46" s="257">
        <v>4</v>
      </c>
    </row>
    <row r="47" spans="2:6" ht="15" customHeight="1" x14ac:dyDescent="0.15">
      <c r="B47" s="258"/>
      <c r="C47" s="255" t="s">
        <v>167</v>
      </c>
      <c r="D47" s="256">
        <v>177.4</v>
      </c>
      <c r="E47" s="256">
        <v>180</v>
      </c>
      <c r="F47" s="257">
        <v>2.5999999999999943</v>
      </c>
    </row>
    <row r="48" spans="2:6" ht="15" customHeight="1" x14ac:dyDescent="0.15">
      <c r="B48" s="258"/>
      <c r="C48" s="255" t="s">
        <v>168</v>
      </c>
      <c r="D48" s="256">
        <v>186</v>
      </c>
      <c r="E48" s="256">
        <v>189</v>
      </c>
      <c r="F48" s="257">
        <v>3</v>
      </c>
    </row>
    <row r="49" spans="2:6" ht="15" customHeight="1" thickBot="1" x14ac:dyDescent="0.2">
      <c r="B49" s="259"/>
      <c r="C49" s="260" t="s">
        <v>169</v>
      </c>
      <c r="D49" s="261">
        <v>183</v>
      </c>
      <c r="E49" s="261">
        <v>188</v>
      </c>
      <c r="F49" s="262">
        <v>5</v>
      </c>
    </row>
    <row r="50" spans="2:6" x14ac:dyDescent="0.15">
      <c r="F50" s="99" t="s">
        <v>56</v>
      </c>
    </row>
    <row r="52" spans="2:6" x14ac:dyDescent="0.15">
      <c r="F52" s="264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B9" sqref="B9:F9"/>
    </sheetView>
  </sheetViews>
  <sheetFormatPr baseColWidth="10" defaultColWidth="8.85546875" defaultRowHeight="11.25" x14ac:dyDescent="0.15"/>
  <cols>
    <col min="1" max="1" width="2.7109375" style="244" customWidth="1"/>
    <col min="2" max="2" width="35" style="244" customWidth="1"/>
    <col min="3" max="3" width="25.5703125" style="244" customWidth="1"/>
    <col min="4" max="4" width="14.7109375" style="244" customWidth="1"/>
    <col min="5" max="5" width="11.5703125" style="244" customWidth="1"/>
    <col min="6" max="6" width="13.140625" style="244" customWidth="1"/>
    <col min="7" max="7" width="4.85546875" style="244" customWidth="1"/>
    <col min="8" max="16384" width="8.85546875" style="244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661" t="s">
        <v>182</v>
      </c>
      <c r="C3" s="662"/>
      <c r="D3" s="662"/>
      <c r="E3" s="662"/>
      <c r="F3" s="663"/>
    </row>
    <row r="4" spans="2:7" ht="12" customHeight="1" x14ac:dyDescent="0.15">
      <c r="B4" s="672" t="s">
        <v>139</v>
      </c>
      <c r="C4" s="672"/>
      <c r="D4" s="672"/>
      <c r="E4" s="672"/>
      <c r="F4" s="672"/>
      <c r="G4" s="247"/>
    </row>
    <row r="5" spans="2:7" ht="30" customHeight="1" x14ac:dyDescent="0.15">
      <c r="B5" s="676" t="s">
        <v>183</v>
      </c>
      <c r="C5" s="676"/>
      <c r="D5" s="676"/>
      <c r="E5" s="676"/>
      <c r="F5" s="676"/>
      <c r="G5" s="247"/>
    </row>
    <row r="6" spans="2:7" ht="19.899999999999999" customHeight="1" x14ac:dyDescent="0.15">
      <c r="B6" s="674" t="s">
        <v>184</v>
      </c>
      <c r="C6" s="674"/>
      <c r="D6" s="674"/>
      <c r="E6" s="674"/>
      <c r="F6" s="674"/>
    </row>
    <row r="7" spans="2:7" ht="19.899999999999999" customHeight="1" x14ac:dyDescent="0.15">
      <c r="B7" s="674" t="s">
        <v>185</v>
      </c>
      <c r="C7" s="674"/>
      <c r="D7" s="674"/>
      <c r="E7" s="674"/>
      <c r="F7" s="674"/>
    </row>
    <row r="8" spans="2:7" ht="19.899999999999999" customHeight="1" thickBot="1" x14ac:dyDescent="0.2"/>
    <row r="9" spans="2:7" ht="39" customHeight="1" thickBot="1" x14ac:dyDescent="0.2">
      <c r="B9" s="248" t="s">
        <v>142</v>
      </c>
      <c r="C9" s="249" t="s">
        <v>143</v>
      </c>
      <c r="D9" s="249" t="s">
        <v>144</v>
      </c>
      <c r="E9" s="266" t="s">
        <v>145</v>
      </c>
      <c r="F9" s="249" t="s">
        <v>146</v>
      </c>
    </row>
    <row r="10" spans="2:7" ht="15" customHeight="1" x14ac:dyDescent="0.15">
      <c r="B10" s="250" t="s">
        <v>186</v>
      </c>
      <c r="C10" s="251" t="s">
        <v>148</v>
      </c>
      <c r="D10" s="252">
        <v>174.4</v>
      </c>
      <c r="E10" s="252">
        <v>174.4</v>
      </c>
      <c r="F10" s="253">
        <v>0</v>
      </c>
    </row>
    <row r="11" spans="2:7" ht="15" customHeight="1" x14ac:dyDescent="0.15">
      <c r="B11" s="254"/>
      <c r="C11" s="255" t="s">
        <v>187</v>
      </c>
      <c r="D11" s="256">
        <v>184</v>
      </c>
      <c r="E11" s="256">
        <v>185</v>
      </c>
      <c r="F11" s="257">
        <v>1</v>
      </c>
    </row>
    <row r="12" spans="2:7" ht="15" customHeight="1" x14ac:dyDescent="0.15">
      <c r="B12" s="258"/>
      <c r="C12" s="255" t="s">
        <v>188</v>
      </c>
      <c r="D12" s="256">
        <v>184</v>
      </c>
      <c r="E12" s="256">
        <v>185</v>
      </c>
      <c r="F12" s="257">
        <v>1</v>
      </c>
    </row>
    <row r="13" spans="2:7" ht="15" customHeight="1" x14ac:dyDescent="0.15">
      <c r="B13" s="258"/>
      <c r="C13" s="255" t="s">
        <v>175</v>
      </c>
      <c r="D13" s="256">
        <v>189.2</v>
      </c>
      <c r="E13" s="256">
        <v>190.8</v>
      </c>
      <c r="F13" s="257">
        <v>1.6000000000000227</v>
      </c>
    </row>
    <row r="14" spans="2:7" ht="15" customHeight="1" x14ac:dyDescent="0.15">
      <c r="B14" s="258"/>
      <c r="C14" s="244" t="s">
        <v>189</v>
      </c>
      <c r="D14" s="256">
        <v>180</v>
      </c>
      <c r="E14" s="256">
        <v>180</v>
      </c>
      <c r="F14" s="257">
        <v>0</v>
      </c>
    </row>
    <row r="15" spans="2:7" ht="15" customHeight="1" x14ac:dyDescent="0.15">
      <c r="B15" s="258"/>
      <c r="C15" s="255" t="s">
        <v>176</v>
      </c>
      <c r="D15" s="256">
        <v>179</v>
      </c>
      <c r="E15" s="256">
        <v>179</v>
      </c>
      <c r="F15" s="257">
        <v>0</v>
      </c>
    </row>
    <row r="16" spans="2:7" ht="15" customHeight="1" x14ac:dyDescent="0.15">
      <c r="B16" s="258"/>
      <c r="C16" s="255" t="s">
        <v>190</v>
      </c>
      <c r="D16" s="256">
        <v>180</v>
      </c>
      <c r="E16" s="256">
        <v>181</v>
      </c>
      <c r="F16" s="257">
        <v>1</v>
      </c>
    </row>
    <row r="17" spans="2:6" ht="15" customHeight="1" x14ac:dyDescent="0.15">
      <c r="B17" s="258"/>
      <c r="C17" s="255" t="s">
        <v>154</v>
      </c>
      <c r="D17" s="256">
        <v>178</v>
      </c>
      <c r="E17" s="256">
        <v>179</v>
      </c>
      <c r="F17" s="257">
        <v>1</v>
      </c>
    </row>
    <row r="18" spans="2:6" ht="15" customHeight="1" x14ac:dyDescent="0.15">
      <c r="B18" s="258"/>
      <c r="C18" s="255" t="s">
        <v>155</v>
      </c>
      <c r="D18" s="256">
        <v>178.2</v>
      </c>
      <c r="E18" s="256">
        <v>178.2</v>
      </c>
      <c r="F18" s="257">
        <v>0</v>
      </c>
    </row>
    <row r="19" spans="2:6" ht="15" customHeight="1" x14ac:dyDescent="0.15">
      <c r="B19" s="258"/>
      <c r="C19" s="255" t="s">
        <v>191</v>
      </c>
      <c r="D19" s="256">
        <v>173</v>
      </c>
      <c r="E19" s="256">
        <v>174</v>
      </c>
      <c r="F19" s="257">
        <v>1</v>
      </c>
    </row>
    <row r="20" spans="2:6" ht="15" customHeight="1" x14ac:dyDescent="0.15">
      <c r="B20" s="258"/>
      <c r="C20" s="255" t="s">
        <v>157</v>
      </c>
      <c r="D20" s="256">
        <v>180</v>
      </c>
      <c r="E20" s="256">
        <v>181</v>
      </c>
      <c r="F20" s="257">
        <v>1</v>
      </c>
    </row>
    <row r="21" spans="2:6" ht="15" customHeight="1" x14ac:dyDescent="0.15">
      <c r="B21" s="258"/>
      <c r="C21" s="255" t="s">
        <v>159</v>
      </c>
      <c r="D21" s="256">
        <v>186</v>
      </c>
      <c r="E21" s="256">
        <v>186</v>
      </c>
      <c r="F21" s="257">
        <v>0</v>
      </c>
    </row>
    <row r="22" spans="2:6" ht="15" customHeight="1" x14ac:dyDescent="0.15">
      <c r="B22" s="258"/>
      <c r="C22" s="255" t="s">
        <v>161</v>
      </c>
      <c r="D22" s="256">
        <v>179</v>
      </c>
      <c r="E22" s="256">
        <v>179</v>
      </c>
      <c r="F22" s="257">
        <v>0</v>
      </c>
    </row>
    <row r="23" spans="2:6" ht="15" customHeight="1" x14ac:dyDescent="0.15">
      <c r="B23" s="258"/>
      <c r="C23" s="255" t="s">
        <v>162</v>
      </c>
      <c r="D23" s="256">
        <v>189</v>
      </c>
      <c r="E23" s="256">
        <v>190</v>
      </c>
      <c r="F23" s="257">
        <v>1</v>
      </c>
    </row>
    <row r="24" spans="2:6" ht="15" customHeight="1" x14ac:dyDescent="0.15">
      <c r="B24" s="258"/>
      <c r="C24" s="255" t="s">
        <v>164</v>
      </c>
      <c r="D24" s="256">
        <v>186</v>
      </c>
      <c r="E24" s="256">
        <v>186</v>
      </c>
      <c r="F24" s="257">
        <v>0</v>
      </c>
    </row>
    <row r="25" spans="2:6" ht="15" customHeight="1" x14ac:dyDescent="0.15">
      <c r="B25" s="258"/>
      <c r="C25" s="255" t="s">
        <v>180</v>
      </c>
      <c r="D25" s="256">
        <v>185</v>
      </c>
      <c r="E25" s="256">
        <v>185.8</v>
      </c>
      <c r="F25" s="257">
        <v>0.80000000000001137</v>
      </c>
    </row>
    <row r="26" spans="2:6" ht="15" customHeight="1" x14ac:dyDescent="0.15">
      <c r="B26" s="258"/>
      <c r="C26" s="255" t="s">
        <v>167</v>
      </c>
      <c r="D26" s="256">
        <v>184</v>
      </c>
      <c r="E26" s="256">
        <v>185</v>
      </c>
      <c r="F26" s="257">
        <v>1</v>
      </c>
    </row>
    <row r="27" spans="2:6" ht="15" customHeight="1" x14ac:dyDescent="0.15">
      <c r="B27" s="258"/>
      <c r="C27" s="255" t="s">
        <v>168</v>
      </c>
      <c r="D27" s="256">
        <v>180</v>
      </c>
      <c r="E27" s="256">
        <v>180</v>
      </c>
      <c r="F27" s="257">
        <v>0</v>
      </c>
    </row>
    <row r="28" spans="2:6" ht="15" customHeight="1" thickBot="1" x14ac:dyDescent="0.2">
      <c r="B28" s="258"/>
      <c r="C28" s="255" t="s">
        <v>169</v>
      </c>
      <c r="D28" s="256">
        <v>182</v>
      </c>
      <c r="E28" s="256">
        <v>183</v>
      </c>
      <c r="F28" s="257">
        <v>1</v>
      </c>
    </row>
    <row r="29" spans="2:6" ht="15" customHeight="1" x14ac:dyDescent="0.15">
      <c r="B29" s="250" t="s">
        <v>192</v>
      </c>
      <c r="C29" s="251" t="s">
        <v>187</v>
      </c>
      <c r="D29" s="252">
        <v>298</v>
      </c>
      <c r="E29" s="252">
        <v>298</v>
      </c>
      <c r="F29" s="253">
        <v>0</v>
      </c>
    </row>
    <row r="30" spans="2:6" ht="15" customHeight="1" x14ac:dyDescent="0.15">
      <c r="B30" s="258"/>
      <c r="C30" s="255" t="s">
        <v>164</v>
      </c>
      <c r="D30" s="256">
        <v>330</v>
      </c>
      <c r="E30" s="256">
        <v>330</v>
      </c>
      <c r="F30" s="257">
        <v>0</v>
      </c>
    </row>
    <row r="31" spans="2:6" ht="15" customHeight="1" thickBot="1" x14ac:dyDescent="0.2">
      <c r="B31" s="258"/>
      <c r="C31" s="260" t="s">
        <v>193</v>
      </c>
      <c r="D31" s="261">
        <v>260</v>
      </c>
      <c r="E31" s="261">
        <v>260</v>
      </c>
      <c r="F31" s="262">
        <v>0</v>
      </c>
    </row>
    <row r="32" spans="2:6" ht="15" customHeight="1" x14ac:dyDescent="0.15">
      <c r="B32" s="263" t="s">
        <v>194</v>
      </c>
      <c r="C32" s="251" t="s">
        <v>187</v>
      </c>
      <c r="D32" s="252">
        <v>302.25</v>
      </c>
      <c r="E32" s="252">
        <v>302.25</v>
      </c>
      <c r="F32" s="253">
        <v>0</v>
      </c>
    </row>
    <row r="33" spans="2:6" ht="15" customHeight="1" x14ac:dyDescent="0.15">
      <c r="B33" s="258"/>
      <c r="C33" s="255" t="s">
        <v>164</v>
      </c>
      <c r="D33" s="256">
        <v>340</v>
      </c>
      <c r="E33" s="256">
        <v>340</v>
      </c>
      <c r="F33" s="257">
        <v>0</v>
      </c>
    </row>
    <row r="34" spans="2:6" ht="15" customHeight="1" thickBot="1" x14ac:dyDescent="0.2">
      <c r="B34" s="259"/>
      <c r="C34" s="260" t="s">
        <v>193</v>
      </c>
      <c r="D34" s="261">
        <v>345</v>
      </c>
      <c r="E34" s="261">
        <v>355</v>
      </c>
      <c r="F34" s="262">
        <v>10</v>
      </c>
    </row>
    <row r="35" spans="2:6" ht="15" customHeight="1" x14ac:dyDescent="0.15">
      <c r="B35" s="263" t="s">
        <v>195</v>
      </c>
      <c r="C35" s="251" t="s">
        <v>187</v>
      </c>
      <c r="D35" s="252">
        <v>535</v>
      </c>
      <c r="E35" s="252">
        <v>535</v>
      </c>
      <c r="F35" s="253">
        <v>0</v>
      </c>
    </row>
    <row r="36" spans="2:6" ht="15" customHeight="1" x14ac:dyDescent="0.15">
      <c r="B36" s="258"/>
      <c r="C36" s="255" t="s">
        <v>196</v>
      </c>
      <c r="D36" s="256">
        <v>490</v>
      </c>
      <c r="E36" s="256">
        <v>490</v>
      </c>
      <c r="F36" s="257">
        <v>0</v>
      </c>
    </row>
    <row r="37" spans="2:6" ht="15" customHeight="1" thickBot="1" x14ac:dyDescent="0.2">
      <c r="B37" s="259"/>
      <c r="C37" s="260" t="s">
        <v>193</v>
      </c>
      <c r="D37" s="261">
        <v>557.5</v>
      </c>
      <c r="E37" s="261">
        <v>557.5</v>
      </c>
      <c r="F37" s="262">
        <v>0</v>
      </c>
    </row>
    <row r="38" spans="2:6" ht="15" customHeight="1" x14ac:dyDescent="0.15">
      <c r="B38" s="263" t="s">
        <v>197</v>
      </c>
      <c r="C38" s="251" t="s">
        <v>187</v>
      </c>
      <c r="D38" s="252">
        <v>550</v>
      </c>
      <c r="E38" s="252">
        <v>550</v>
      </c>
      <c r="F38" s="253">
        <v>0</v>
      </c>
    </row>
    <row r="39" spans="2:6" ht="15" customHeight="1" x14ac:dyDescent="0.15">
      <c r="B39" s="258"/>
      <c r="C39" s="255" t="s">
        <v>196</v>
      </c>
      <c r="D39" s="256">
        <v>500</v>
      </c>
      <c r="E39" s="256">
        <v>500</v>
      </c>
      <c r="F39" s="257">
        <v>0</v>
      </c>
    </row>
    <row r="40" spans="2:6" ht="15" customHeight="1" thickBot="1" x14ac:dyDescent="0.2">
      <c r="B40" s="259"/>
      <c r="C40" s="260" t="s">
        <v>193</v>
      </c>
      <c r="D40" s="261">
        <v>572.5</v>
      </c>
      <c r="E40" s="261">
        <v>572.5</v>
      </c>
      <c r="F40" s="262">
        <v>0</v>
      </c>
    </row>
    <row r="41" spans="2:6" ht="15" customHeight="1" x14ac:dyDescent="0.15">
      <c r="B41" s="263" t="s">
        <v>198</v>
      </c>
      <c r="C41" s="255" t="s">
        <v>196</v>
      </c>
      <c r="D41" s="252">
        <v>612</v>
      </c>
      <c r="E41" s="252">
        <v>612</v>
      </c>
      <c r="F41" s="253">
        <v>0</v>
      </c>
    </row>
    <row r="42" spans="2:6" ht="15" customHeight="1" thickBot="1" x14ac:dyDescent="0.2">
      <c r="B42" s="259"/>
      <c r="C42" s="260" t="s">
        <v>193</v>
      </c>
      <c r="D42" s="261">
        <v>595</v>
      </c>
      <c r="E42" s="261">
        <v>595</v>
      </c>
      <c r="F42" s="262">
        <v>0</v>
      </c>
    </row>
    <row r="43" spans="2:6" ht="15" customHeight="1" x14ac:dyDescent="0.15">
      <c r="B43" s="263" t="s">
        <v>199</v>
      </c>
      <c r="C43" s="255" t="s">
        <v>196</v>
      </c>
      <c r="D43" s="252">
        <v>307</v>
      </c>
      <c r="E43" s="252">
        <v>307</v>
      </c>
      <c r="F43" s="253">
        <v>0</v>
      </c>
    </row>
    <row r="44" spans="2:6" ht="15" customHeight="1" thickBot="1" x14ac:dyDescent="0.2">
      <c r="B44" s="259"/>
      <c r="C44" s="260" t="s">
        <v>193</v>
      </c>
      <c r="D44" s="261">
        <v>312.5</v>
      </c>
      <c r="E44" s="261">
        <v>312.5</v>
      </c>
      <c r="F44" s="262">
        <v>0</v>
      </c>
    </row>
    <row r="45" spans="2:6" x14ac:dyDescent="0.15">
      <c r="F45" s="99" t="s">
        <v>56</v>
      </c>
    </row>
    <row r="47" spans="2:6" x14ac:dyDescent="0.15">
      <c r="F47" s="264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"/>
  <sheetViews>
    <sheetView showGridLines="0" zoomScaleNormal="100" zoomScaleSheetLayoutView="90" workbookViewId="0">
      <selection activeCell="B8" sqref="B8:F8"/>
    </sheetView>
  </sheetViews>
  <sheetFormatPr baseColWidth="10" defaultColWidth="8.85546875" defaultRowHeight="11.25" x14ac:dyDescent="0.15"/>
  <cols>
    <col min="1" max="1" width="2.7109375" style="244" customWidth="1"/>
    <col min="2" max="2" width="31.28515625" style="244" customWidth="1"/>
    <col min="3" max="3" width="25.5703125" style="244" customWidth="1"/>
    <col min="4" max="4" width="14.7109375" style="244" bestFit="1" customWidth="1"/>
    <col min="5" max="5" width="11.5703125" style="244" bestFit="1" customWidth="1"/>
    <col min="6" max="6" width="13.5703125" style="244" customWidth="1"/>
    <col min="7" max="7" width="3.28515625" style="244" customWidth="1"/>
    <col min="8" max="16384" width="8.85546875" style="244"/>
  </cols>
  <sheetData>
    <row r="1" spans="2:7" ht="14.25" customHeight="1" x14ac:dyDescent="0.15"/>
    <row r="2" spans="2:7" ht="10.5" customHeight="1" thickBot="1" x14ac:dyDescent="0.2"/>
    <row r="3" spans="2:7" ht="19.899999999999999" customHeight="1" thickBot="1" x14ac:dyDescent="0.2">
      <c r="B3" s="677" t="s">
        <v>200</v>
      </c>
      <c r="C3" s="678"/>
      <c r="D3" s="678"/>
      <c r="E3" s="678"/>
      <c r="F3" s="679"/>
    </row>
    <row r="4" spans="2:7" ht="15.75" customHeight="1" x14ac:dyDescent="0.15">
      <c r="B4" s="4"/>
      <c r="C4" s="4"/>
      <c r="D4" s="4"/>
      <c r="E4" s="4"/>
      <c r="F4" s="4"/>
    </row>
    <row r="5" spans="2:7" ht="20.45" customHeight="1" x14ac:dyDescent="0.15">
      <c r="B5" s="676" t="s">
        <v>201</v>
      </c>
      <c r="C5" s="676"/>
      <c r="D5" s="676"/>
      <c r="E5" s="676"/>
      <c r="F5" s="676"/>
      <c r="G5" s="247"/>
    </row>
    <row r="6" spans="2:7" ht="19.899999999999999" customHeight="1" x14ac:dyDescent="0.15">
      <c r="B6" s="673" t="s">
        <v>202</v>
      </c>
      <c r="C6" s="673"/>
      <c r="D6" s="673"/>
      <c r="E6" s="673"/>
      <c r="F6" s="673"/>
      <c r="G6" s="247"/>
    </row>
    <row r="7" spans="2:7" ht="19.899999999999999" customHeight="1" thickBot="1" x14ac:dyDescent="0.2"/>
    <row r="8" spans="2:7" ht="39" customHeight="1" thickBot="1" x14ac:dyDescent="0.2">
      <c r="B8" s="248" t="s">
        <v>142</v>
      </c>
      <c r="C8" s="249" t="s">
        <v>143</v>
      </c>
      <c r="D8" s="249" t="s">
        <v>203</v>
      </c>
      <c r="E8" s="266" t="s">
        <v>173</v>
      </c>
      <c r="F8" s="249" t="s">
        <v>146</v>
      </c>
    </row>
    <row r="9" spans="2:7" ht="15" customHeight="1" x14ac:dyDescent="0.15">
      <c r="B9" s="250" t="s">
        <v>204</v>
      </c>
      <c r="C9" s="251" t="s">
        <v>148</v>
      </c>
      <c r="D9" s="252">
        <v>40.224915095997488</v>
      </c>
      <c r="E9" s="252">
        <v>41.848755267418234</v>
      </c>
      <c r="F9" s="253">
        <v>1.6238401714207455</v>
      </c>
    </row>
    <row r="10" spans="2:7" ht="15" customHeight="1" x14ac:dyDescent="0.15">
      <c r="B10" s="254"/>
      <c r="C10" s="255" t="s">
        <v>187</v>
      </c>
      <c r="D10" s="256">
        <v>25.024680355929149</v>
      </c>
      <c r="E10" s="256">
        <v>25.350754131038705</v>
      </c>
      <c r="F10" s="257">
        <v>0.32607377510955615</v>
      </c>
    </row>
    <row r="11" spans="2:7" ht="15" customHeight="1" x14ac:dyDescent="0.15">
      <c r="B11" s="258"/>
      <c r="C11" s="255" t="s">
        <v>175</v>
      </c>
      <c r="D11" s="256">
        <v>24.995154868951058</v>
      </c>
      <c r="E11" s="256">
        <v>23.635436579300702</v>
      </c>
      <c r="F11" s="257">
        <v>-1.3597182896503561</v>
      </c>
    </row>
    <row r="12" spans="2:7" ht="15" customHeight="1" x14ac:dyDescent="0.15">
      <c r="B12" s="258"/>
      <c r="C12" s="258" t="s">
        <v>205</v>
      </c>
      <c r="D12" s="256">
        <v>28.318560696885086</v>
      </c>
      <c r="E12" s="256">
        <v>26.903610802648945</v>
      </c>
      <c r="F12" s="257">
        <v>-1.4149498942361411</v>
      </c>
    </row>
    <row r="13" spans="2:7" ht="15" customHeight="1" thickBot="1" x14ac:dyDescent="0.2">
      <c r="B13" s="259"/>
      <c r="C13" s="260" t="s">
        <v>180</v>
      </c>
      <c r="D13" s="261">
        <v>27.779784709755024</v>
      </c>
      <c r="E13" s="261">
        <v>28.688093417266135</v>
      </c>
      <c r="F13" s="262">
        <v>0.90830870751111092</v>
      </c>
    </row>
    <row r="14" spans="2:7" ht="15" customHeight="1" thickBot="1" x14ac:dyDescent="0.2">
      <c r="B14" s="263" t="s">
        <v>206</v>
      </c>
      <c r="C14" s="680" t="s">
        <v>207</v>
      </c>
      <c r="D14" s="681"/>
      <c r="E14" s="681"/>
      <c r="F14" s="682"/>
    </row>
    <row r="15" spans="2:7" ht="15" customHeight="1" x14ac:dyDescent="0.15">
      <c r="B15" s="258"/>
      <c r="C15" s="251" t="s">
        <v>148</v>
      </c>
      <c r="D15" s="252">
        <v>48.425477063944754</v>
      </c>
      <c r="E15" s="252">
        <v>46.606075813254428</v>
      </c>
      <c r="F15" s="253">
        <v>-1.8194012506903263</v>
      </c>
    </row>
    <row r="16" spans="2:7" ht="15" customHeight="1" x14ac:dyDescent="0.15">
      <c r="B16" s="258"/>
      <c r="C16" s="255" t="s">
        <v>175</v>
      </c>
      <c r="D16" s="256">
        <v>34.044002078623549</v>
      </c>
      <c r="E16" s="256">
        <v>36.422214921378448</v>
      </c>
      <c r="F16" s="257">
        <v>2.3782128427548983</v>
      </c>
    </row>
    <row r="17" spans="2:6" ht="15" customHeight="1" x14ac:dyDescent="0.15">
      <c r="B17" s="258"/>
      <c r="C17" s="255" t="s">
        <v>205</v>
      </c>
      <c r="D17" s="256">
        <v>42.465041177988013</v>
      </c>
      <c r="E17" s="256">
        <v>41.539738004850776</v>
      </c>
      <c r="F17" s="257">
        <v>-0.92530317313723742</v>
      </c>
    </row>
    <row r="18" spans="2:6" ht="15" customHeight="1" x14ac:dyDescent="0.15">
      <c r="B18" s="258"/>
      <c r="C18" s="255" t="s">
        <v>187</v>
      </c>
      <c r="D18" s="256">
        <v>44.967335142914798</v>
      </c>
      <c r="E18" s="256">
        <v>42.669104009776177</v>
      </c>
      <c r="F18" s="257">
        <v>-2.2982311331386214</v>
      </c>
    </row>
    <row r="19" spans="2:6" ht="15" customHeight="1" x14ac:dyDescent="0.15">
      <c r="B19" s="258"/>
      <c r="C19" s="255" t="s">
        <v>158</v>
      </c>
      <c r="D19" s="256">
        <v>45.485000000005684</v>
      </c>
      <c r="E19" s="256">
        <v>47.724166666670463</v>
      </c>
      <c r="F19" s="257">
        <v>2.2391666666647794</v>
      </c>
    </row>
    <row r="20" spans="2:6" ht="15" customHeight="1" x14ac:dyDescent="0.15">
      <c r="B20" s="258"/>
      <c r="C20" s="255" t="s">
        <v>180</v>
      </c>
      <c r="D20" s="256">
        <v>39.041138314471354</v>
      </c>
      <c r="E20" s="256">
        <v>36.641902691487516</v>
      </c>
      <c r="F20" s="257">
        <v>-2.0245836277152609</v>
      </c>
    </row>
    <row r="21" spans="2:6" ht="15" customHeight="1" thickBot="1" x14ac:dyDescent="0.2">
      <c r="B21" s="259"/>
      <c r="C21" s="260" t="s">
        <v>193</v>
      </c>
      <c r="D21" s="261">
        <v>34.188963568417648</v>
      </c>
      <c r="E21" s="261">
        <v>34.249134386773228</v>
      </c>
      <c r="F21" s="262">
        <v>6.0170818355580025E-2</v>
      </c>
    </row>
    <row r="22" spans="2:6" ht="15" customHeight="1" thickBot="1" x14ac:dyDescent="0.2">
      <c r="B22" s="267" t="s">
        <v>208</v>
      </c>
      <c r="C22" s="680" t="s">
        <v>209</v>
      </c>
      <c r="D22" s="681"/>
      <c r="E22" s="268"/>
      <c r="F22" s="269" t="s">
        <v>210</v>
      </c>
    </row>
    <row r="23" spans="2:6" ht="15" customHeight="1" thickBot="1" x14ac:dyDescent="0.2">
      <c r="B23" s="258"/>
      <c r="C23" s="255"/>
      <c r="D23" s="257" t="s">
        <v>211</v>
      </c>
      <c r="E23" s="257" t="s">
        <v>212</v>
      </c>
      <c r="F23" s="256"/>
    </row>
    <row r="24" spans="2:6" ht="15" customHeight="1" thickBot="1" x14ac:dyDescent="0.2">
      <c r="B24" s="270"/>
      <c r="C24" s="271"/>
      <c r="D24" s="268"/>
      <c r="E24" s="272"/>
      <c r="F24" s="272"/>
    </row>
    <row r="25" spans="2:6" ht="15" customHeight="1" thickBot="1" x14ac:dyDescent="0.2">
      <c r="B25" s="267" t="s">
        <v>213</v>
      </c>
      <c r="C25" s="273" t="s">
        <v>214</v>
      </c>
      <c r="D25" s="256">
        <v>202.38592759706671</v>
      </c>
      <c r="E25" s="256">
        <v>202.38592759706671</v>
      </c>
      <c r="F25" s="257">
        <v>0</v>
      </c>
    </row>
    <row r="26" spans="2:6" ht="15" customHeight="1" thickBot="1" x14ac:dyDescent="0.2">
      <c r="B26" s="270"/>
      <c r="C26" s="271"/>
      <c r="D26" s="268"/>
      <c r="E26" s="272"/>
      <c r="F26" s="269"/>
    </row>
    <row r="27" spans="2:6" ht="15" customHeight="1" thickBot="1" x14ac:dyDescent="0.2">
      <c r="B27" s="274" t="s">
        <v>215</v>
      </c>
      <c r="C27" s="274" t="s">
        <v>216</v>
      </c>
      <c r="D27" s="272">
        <v>240.29860682311025</v>
      </c>
      <c r="E27" s="272">
        <v>240.29860682311025</v>
      </c>
      <c r="F27" s="269">
        <v>0</v>
      </c>
    </row>
    <row r="28" spans="2:6" x14ac:dyDescent="0.15">
      <c r="F28" s="99" t="s">
        <v>56</v>
      </c>
    </row>
    <row r="30" spans="2:6" x14ac:dyDescent="0.15">
      <c r="F30" s="264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>
      <selection activeCell="J23" sqref="J23"/>
    </sheetView>
  </sheetViews>
  <sheetFormatPr baseColWidth="10" defaultColWidth="11.42578125" defaultRowHeight="15" x14ac:dyDescent="0.25"/>
  <cols>
    <col min="1" max="1" width="1.7109375" style="277" customWidth="1"/>
    <col min="2" max="2" width="38.7109375" style="277" customWidth="1"/>
    <col min="3" max="3" width="22.28515625" style="277" customWidth="1"/>
    <col min="4" max="4" width="15.28515625" style="277" customWidth="1"/>
    <col min="5" max="5" width="13.140625" style="277" customWidth="1"/>
    <col min="6" max="6" width="13.5703125" style="277" customWidth="1"/>
    <col min="7" max="7" width="2.28515625" style="277" customWidth="1"/>
    <col min="8" max="16384" width="11.42578125" style="278"/>
  </cols>
  <sheetData>
    <row r="1" spans="1:12" x14ac:dyDescent="0.25">
      <c r="A1" s="275"/>
      <c r="B1" s="275"/>
      <c r="C1" s="275"/>
      <c r="D1" s="275"/>
      <c r="E1" s="275"/>
      <c r="F1" s="276"/>
    </row>
    <row r="2" spans="1:12" ht="15.75" thickBot="1" x14ac:dyDescent="0.3">
      <c r="A2" s="275"/>
      <c r="B2" s="279"/>
      <c r="C2" s="279"/>
      <c r="D2" s="279"/>
      <c r="E2" s="279"/>
    </row>
    <row r="3" spans="1:12" ht="16.899999999999999" customHeight="1" thickBot="1" x14ac:dyDescent="0.3">
      <c r="A3" s="275"/>
      <c r="B3" s="677" t="s">
        <v>217</v>
      </c>
      <c r="C3" s="678"/>
      <c r="D3" s="678"/>
      <c r="E3" s="678"/>
      <c r="F3" s="679"/>
    </row>
    <row r="4" spans="1:12" x14ac:dyDescent="0.25">
      <c r="A4" s="275"/>
      <c r="B4" s="280"/>
      <c r="C4" s="281"/>
      <c r="D4" s="282"/>
      <c r="E4" s="282"/>
      <c r="F4" s="283"/>
    </row>
    <row r="5" spans="1:12" x14ac:dyDescent="0.25">
      <c r="A5" s="275"/>
      <c r="B5" s="683" t="s">
        <v>218</v>
      </c>
      <c r="C5" s="683"/>
      <c r="D5" s="683"/>
      <c r="E5" s="683"/>
      <c r="F5" s="683"/>
      <c r="G5" s="284"/>
    </row>
    <row r="6" spans="1:12" x14ac:dyDescent="0.25">
      <c r="A6" s="275"/>
      <c r="B6" s="683" t="s">
        <v>219</v>
      </c>
      <c r="C6" s="683"/>
      <c r="D6" s="683"/>
      <c r="E6" s="683"/>
      <c r="F6" s="683"/>
      <c r="G6" s="284"/>
    </row>
    <row r="7" spans="1:12" ht="15.75" thickBot="1" x14ac:dyDescent="0.3">
      <c r="A7" s="275"/>
      <c r="B7" s="285"/>
      <c r="C7" s="285"/>
      <c r="D7" s="285"/>
      <c r="E7" s="285"/>
      <c r="F7" s="275"/>
    </row>
    <row r="8" spans="1:12" ht="44.45" customHeight="1" thickBot="1" x14ac:dyDescent="0.3">
      <c r="A8" s="275"/>
      <c r="B8" s="286" t="s">
        <v>220</v>
      </c>
      <c r="C8" s="287" t="s">
        <v>143</v>
      </c>
      <c r="D8" s="288" t="s">
        <v>144</v>
      </c>
      <c r="E8" s="288" t="s">
        <v>173</v>
      </c>
      <c r="F8" s="289" t="s">
        <v>146</v>
      </c>
    </row>
    <row r="9" spans="1:12" x14ac:dyDescent="0.25">
      <c r="A9" s="275"/>
      <c r="B9" s="290" t="s">
        <v>221</v>
      </c>
      <c r="C9" s="291" t="s">
        <v>187</v>
      </c>
      <c r="D9" s="292">
        <v>247.5</v>
      </c>
      <c r="E9" s="292">
        <v>247.5</v>
      </c>
      <c r="F9" s="293">
        <v>0</v>
      </c>
    </row>
    <row r="10" spans="1:12" x14ac:dyDescent="0.25">
      <c r="A10" s="275"/>
      <c r="B10" s="294" t="s">
        <v>222</v>
      </c>
      <c r="C10" s="295" t="s">
        <v>175</v>
      </c>
      <c r="D10" s="296">
        <v>252</v>
      </c>
      <c r="E10" s="296">
        <v>248</v>
      </c>
      <c r="F10" s="297">
        <v>-4</v>
      </c>
    </row>
    <row r="11" spans="1:12" x14ac:dyDescent="0.25">
      <c r="A11" s="275"/>
      <c r="B11" s="294"/>
      <c r="C11" s="295" t="s">
        <v>171</v>
      </c>
      <c r="D11" s="296">
        <v>254</v>
      </c>
      <c r="E11" s="296">
        <v>252.5</v>
      </c>
      <c r="F11" s="297">
        <v>-1.5</v>
      </c>
    </row>
    <row r="12" spans="1:12" x14ac:dyDescent="0.25">
      <c r="A12" s="275"/>
      <c r="B12" s="294"/>
      <c r="C12" s="295" t="s">
        <v>178</v>
      </c>
      <c r="D12" s="296">
        <v>253.75</v>
      </c>
      <c r="E12" s="296">
        <v>253.75</v>
      </c>
      <c r="F12" s="297">
        <v>0</v>
      </c>
      <c r="L12" s="298"/>
    </row>
    <row r="13" spans="1:12" x14ac:dyDescent="0.25">
      <c r="A13" s="275"/>
      <c r="B13" s="294"/>
      <c r="C13" s="295" t="s">
        <v>223</v>
      </c>
      <c r="D13" s="296">
        <v>237.65</v>
      </c>
      <c r="E13" s="296">
        <v>241.28</v>
      </c>
      <c r="F13" s="297">
        <v>3.6299999999999955</v>
      </c>
    </row>
    <row r="14" spans="1:12" x14ac:dyDescent="0.25">
      <c r="A14" s="275"/>
      <c r="B14" s="294"/>
      <c r="C14" s="295" t="s">
        <v>224</v>
      </c>
      <c r="D14" s="296">
        <v>256.18</v>
      </c>
      <c r="E14" s="296">
        <v>255.5</v>
      </c>
      <c r="F14" s="297">
        <v>-0.68000000000000682</v>
      </c>
    </row>
    <row r="15" spans="1:12" x14ac:dyDescent="0.25">
      <c r="A15" s="275"/>
      <c r="B15" s="294"/>
      <c r="C15" s="295" t="s">
        <v>164</v>
      </c>
      <c r="D15" s="296">
        <v>265</v>
      </c>
      <c r="E15" s="296">
        <v>261.84500000000003</v>
      </c>
      <c r="F15" s="297">
        <v>-3.1549999999999727</v>
      </c>
    </row>
    <row r="16" spans="1:12" x14ac:dyDescent="0.25">
      <c r="A16" s="275"/>
      <c r="B16" s="294"/>
      <c r="C16" s="295" t="s">
        <v>166</v>
      </c>
      <c r="D16" s="296">
        <v>262.5</v>
      </c>
      <c r="E16" s="296">
        <v>262.5</v>
      </c>
      <c r="F16" s="297">
        <v>0</v>
      </c>
    </row>
    <row r="17" spans="1:6" x14ac:dyDescent="0.25">
      <c r="A17" s="275"/>
      <c r="B17" s="294"/>
      <c r="C17" s="295" t="s">
        <v>180</v>
      </c>
      <c r="D17" s="296">
        <v>252</v>
      </c>
      <c r="E17" s="296">
        <v>245</v>
      </c>
      <c r="F17" s="297">
        <v>-7</v>
      </c>
    </row>
    <row r="18" spans="1:6" x14ac:dyDescent="0.25">
      <c r="A18" s="275"/>
      <c r="B18" s="299" t="s">
        <v>225</v>
      </c>
      <c r="C18" s="300" t="s">
        <v>187</v>
      </c>
      <c r="D18" s="301">
        <v>210</v>
      </c>
      <c r="E18" s="301">
        <v>215</v>
      </c>
      <c r="F18" s="302">
        <v>5</v>
      </c>
    </row>
    <row r="19" spans="1:6" x14ac:dyDescent="0.25">
      <c r="A19" s="275"/>
      <c r="B19" s="294" t="s">
        <v>226</v>
      </c>
      <c r="C19" s="295" t="s">
        <v>171</v>
      </c>
      <c r="D19" s="296">
        <v>217.5</v>
      </c>
      <c r="E19" s="296">
        <v>216</v>
      </c>
      <c r="F19" s="297">
        <v>-1.5</v>
      </c>
    </row>
    <row r="20" spans="1:6" x14ac:dyDescent="0.25">
      <c r="A20" s="275"/>
      <c r="B20" s="294"/>
      <c r="C20" s="295" t="s">
        <v>178</v>
      </c>
      <c r="D20" s="296">
        <v>218.25</v>
      </c>
      <c r="E20" s="296">
        <v>218.875</v>
      </c>
      <c r="F20" s="297">
        <v>0.625</v>
      </c>
    </row>
    <row r="21" spans="1:6" x14ac:dyDescent="0.25">
      <c r="A21" s="275"/>
      <c r="B21" s="294"/>
      <c r="C21" s="295" t="s">
        <v>223</v>
      </c>
      <c r="D21" s="303">
        <v>207.9</v>
      </c>
      <c r="E21" s="303">
        <v>211.16</v>
      </c>
      <c r="F21" s="297">
        <v>3.2599999999999909</v>
      </c>
    </row>
    <row r="22" spans="1:6" x14ac:dyDescent="0.25">
      <c r="A22" s="275"/>
      <c r="B22" s="294"/>
      <c r="C22" s="295" t="s">
        <v>164</v>
      </c>
      <c r="D22" s="303">
        <v>206.745</v>
      </c>
      <c r="E22" s="303">
        <v>205.685</v>
      </c>
      <c r="F22" s="297">
        <v>-1.0600000000000023</v>
      </c>
    </row>
    <row r="23" spans="1:6" x14ac:dyDescent="0.25">
      <c r="A23" s="275"/>
      <c r="B23" s="294"/>
      <c r="C23" s="295" t="s">
        <v>227</v>
      </c>
      <c r="D23" s="303">
        <v>200</v>
      </c>
      <c r="E23" s="303">
        <v>197.5</v>
      </c>
      <c r="F23" s="297">
        <v>-2.5</v>
      </c>
    </row>
    <row r="24" spans="1:6" x14ac:dyDescent="0.25">
      <c r="A24" s="275"/>
      <c r="B24" s="294"/>
      <c r="C24" s="295" t="s">
        <v>166</v>
      </c>
      <c r="D24" s="303">
        <v>217.5</v>
      </c>
      <c r="E24" s="303">
        <v>217.5</v>
      </c>
      <c r="F24" s="297">
        <v>0</v>
      </c>
    </row>
    <row r="25" spans="1:6" x14ac:dyDescent="0.25">
      <c r="A25" s="275"/>
      <c r="B25" s="304"/>
      <c r="C25" s="305" t="s">
        <v>180</v>
      </c>
      <c r="D25" s="306">
        <v>220</v>
      </c>
      <c r="E25" s="306">
        <v>220</v>
      </c>
      <c r="F25" s="307">
        <v>0</v>
      </c>
    </row>
    <row r="26" spans="1:6" x14ac:dyDescent="0.25">
      <c r="A26" s="275"/>
      <c r="B26" s="299" t="s">
        <v>228</v>
      </c>
      <c r="C26" s="300" t="s">
        <v>171</v>
      </c>
      <c r="D26" s="301">
        <v>205.5</v>
      </c>
      <c r="E26" s="301">
        <v>210</v>
      </c>
      <c r="F26" s="308">
        <v>4.5</v>
      </c>
    </row>
    <row r="27" spans="1:6" x14ac:dyDescent="0.25">
      <c r="A27" s="275"/>
      <c r="B27" s="294"/>
      <c r="C27" s="295" t="s">
        <v>178</v>
      </c>
      <c r="D27" s="303">
        <v>205</v>
      </c>
      <c r="E27" s="303">
        <v>205.625</v>
      </c>
      <c r="F27" s="297">
        <v>0.625</v>
      </c>
    </row>
    <row r="28" spans="1:6" x14ac:dyDescent="0.25">
      <c r="A28" s="275"/>
      <c r="B28" s="294" t="s">
        <v>229</v>
      </c>
      <c r="C28" s="295" t="s">
        <v>223</v>
      </c>
      <c r="D28" s="303">
        <v>192.5</v>
      </c>
      <c r="E28" s="303">
        <v>195.57</v>
      </c>
      <c r="F28" s="297">
        <v>3.0699999999999932</v>
      </c>
    </row>
    <row r="29" spans="1:6" x14ac:dyDescent="0.25">
      <c r="A29" s="275"/>
      <c r="B29" s="294"/>
      <c r="C29" s="295" t="s">
        <v>224</v>
      </c>
      <c r="D29" s="303">
        <v>206.065</v>
      </c>
      <c r="E29" s="303">
        <v>203.625</v>
      </c>
      <c r="F29" s="297">
        <v>-2.4399999999999977</v>
      </c>
    </row>
    <row r="30" spans="1:6" x14ac:dyDescent="0.25">
      <c r="A30" s="275"/>
      <c r="B30" s="294"/>
      <c r="C30" s="295" t="s">
        <v>164</v>
      </c>
      <c r="D30" s="303">
        <v>199.18</v>
      </c>
      <c r="E30" s="303">
        <v>198.12</v>
      </c>
      <c r="F30" s="297">
        <v>-1.0600000000000023</v>
      </c>
    </row>
    <row r="31" spans="1:6" x14ac:dyDescent="0.25">
      <c r="A31" s="275"/>
      <c r="B31" s="294"/>
      <c r="C31" s="295" t="s">
        <v>166</v>
      </c>
      <c r="D31" s="296">
        <v>175</v>
      </c>
      <c r="E31" s="296">
        <v>175</v>
      </c>
      <c r="F31" s="297">
        <v>0</v>
      </c>
    </row>
    <row r="32" spans="1:6" x14ac:dyDescent="0.25">
      <c r="A32" s="275"/>
      <c r="B32" s="304"/>
      <c r="C32" s="305" t="s">
        <v>187</v>
      </c>
      <c r="D32" s="309">
        <v>187.5</v>
      </c>
      <c r="E32" s="309">
        <v>195</v>
      </c>
      <c r="F32" s="307">
        <v>7.5</v>
      </c>
    </row>
    <row r="33" spans="1:6" x14ac:dyDescent="0.25">
      <c r="A33" s="275"/>
      <c r="B33" s="299" t="s">
        <v>230</v>
      </c>
      <c r="C33" s="300" t="s">
        <v>171</v>
      </c>
      <c r="D33" s="310">
        <v>211</v>
      </c>
      <c r="E33" s="310">
        <v>211</v>
      </c>
      <c r="F33" s="302">
        <v>0</v>
      </c>
    </row>
    <row r="34" spans="1:6" x14ac:dyDescent="0.25">
      <c r="A34" s="275"/>
      <c r="B34" s="294"/>
      <c r="C34" s="295" t="s">
        <v>223</v>
      </c>
      <c r="D34" s="296">
        <v>220</v>
      </c>
      <c r="E34" s="296">
        <v>220</v>
      </c>
      <c r="F34" s="297">
        <v>0</v>
      </c>
    </row>
    <row r="35" spans="1:6" x14ac:dyDescent="0.25">
      <c r="A35" s="275"/>
      <c r="B35" s="294"/>
      <c r="C35" s="295" t="s">
        <v>164</v>
      </c>
      <c r="D35" s="296">
        <v>209.565</v>
      </c>
      <c r="E35" s="296">
        <v>208.11</v>
      </c>
      <c r="F35" s="297">
        <v>-1.4549999999999841</v>
      </c>
    </row>
    <row r="36" spans="1:6" x14ac:dyDescent="0.25">
      <c r="A36" s="275"/>
      <c r="B36" s="304"/>
      <c r="C36" s="305" t="s">
        <v>166</v>
      </c>
      <c r="D36" s="309">
        <v>205</v>
      </c>
      <c r="E36" s="309">
        <v>205</v>
      </c>
      <c r="F36" s="307">
        <v>0</v>
      </c>
    </row>
    <row r="37" spans="1:6" x14ac:dyDescent="0.25">
      <c r="A37" s="275"/>
      <c r="B37" s="299" t="s">
        <v>231</v>
      </c>
      <c r="C37" s="300" t="s">
        <v>171</v>
      </c>
      <c r="D37" s="310">
        <v>86.5</v>
      </c>
      <c r="E37" s="310">
        <v>86.5</v>
      </c>
      <c r="F37" s="302">
        <v>0</v>
      </c>
    </row>
    <row r="38" spans="1:6" x14ac:dyDescent="0.25">
      <c r="A38" s="275"/>
      <c r="B38" s="294"/>
      <c r="C38" s="295" t="s">
        <v>223</v>
      </c>
      <c r="D38" s="296">
        <v>88</v>
      </c>
      <c r="E38" s="296">
        <v>88</v>
      </c>
      <c r="F38" s="297">
        <v>0</v>
      </c>
    </row>
    <row r="39" spans="1:6" x14ac:dyDescent="0.25">
      <c r="A39" s="275"/>
      <c r="B39" s="304"/>
      <c r="C39" s="305" t="s">
        <v>166</v>
      </c>
      <c r="D39" s="309">
        <v>80</v>
      </c>
      <c r="E39" s="309">
        <v>80</v>
      </c>
      <c r="F39" s="307">
        <v>0</v>
      </c>
    </row>
    <row r="40" spans="1:6" x14ac:dyDescent="0.25">
      <c r="A40" s="275"/>
      <c r="B40" s="299" t="s">
        <v>232</v>
      </c>
      <c r="C40" s="300" t="s">
        <v>171</v>
      </c>
      <c r="D40" s="310">
        <v>119.125</v>
      </c>
      <c r="E40" s="310">
        <v>119.125</v>
      </c>
      <c r="F40" s="302">
        <v>0</v>
      </c>
    </row>
    <row r="41" spans="1:6" x14ac:dyDescent="0.25">
      <c r="A41" s="275"/>
      <c r="B41" s="294"/>
      <c r="C41" s="295" t="s">
        <v>223</v>
      </c>
      <c r="D41" s="296">
        <v>120.75</v>
      </c>
      <c r="E41" s="296">
        <v>120.75</v>
      </c>
      <c r="F41" s="297">
        <v>0</v>
      </c>
    </row>
    <row r="42" spans="1:6" x14ac:dyDescent="0.25">
      <c r="A42" s="275"/>
      <c r="B42" s="304"/>
      <c r="C42" s="305" t="s">
        <v>166</v>
      </c>
      <c r="D42" s="306">
        <v>117.5</v>
      </c>
      <c r="E42" s="306">
        <v>115</v>
      </c>
      <c r="F42" s="307">
        <v>-2.5</v>
      </c>
    </row>
    <row r="43" spans="1:6" x14ac:dyDescent="0.25">
      <c r="A43" s="275"/>
      <c r="B43" s="294"/>
      <c r="C43" s="295" t="s">
        <v>171</v>
      </c>
      <c r="D43" s="296">
        <v>71.775000000000006</v>
      </c>
      <c r="E43" s="296">
        <v>71.775000000000006</v>
      </c>
      <c r="F43" s="302">
        <v>0</v>
      </c>
    </row>
    <row r="44" spans="1:6" x14ac:dyDescent="0.25">
      <c r="A44" s="275"/>
      <c r="B44" s="294" t="s">
        <v>233</v>
      </c>
      <c r="C44" s="295" t="s">
        <v>164</v>
      </c>
      <c r="D44" s="296">
        <v>71.7</v>
      </c>
      <c r="E44" s="296">
        <v>71.805000000000007</v>
      </c>
      <c r="F44" s="297">
        <v>0.10500000000000398</v>
      </c>
    </row>
    <row r="45" spans="1:6" x14ac:dyDescent="0.25">
      <c r="A45" s="275"/>
      <c r="B45" s="294"/>
      <c r="C45" s="295" t="s">
        <v>166</v>
      </c>
      <c r="D45" s="296">
        <v>71.5</v>
      </c>
      <c r="E45" s="296">
        <v>71.5</v>
      </c>
      <c r="F45" s="297">
        <v>0</v>
      </c>
    </row>
    <row r="46" spans="1:6" x14ac:dyDescent="0.25">
      <c r="A46" s="275"/>
      <c r="B46" s="311" t="s">
        <v>234</v>
      </c>
      <c r="C46" s="300" t="s">
        <v>235</v>
      </c>
      <c r="D46" s="310">
        <v>303.02303399437432</v>
      </c>
      <c r="E46" s="310">
        <v>303.133542447992</v>
      </c>
      <c r="F46" s="302">
        <v>0.11050845361768324</v>
      </c>
    </row>
    <row r="47" spans="1:6" x14ac:dyDescent="0.25">
      <c r="A47" s="275"/>
      <c r="B47" s="312" t="s">
        <v>236</v>
      </c>
      <c r="C47" s="295" t="s">
        <v>237</v>
      </c>
      <c r="D47" s="296">
        <v>288.71318883264729</v>
      </c>
      <c r="E47" s="296">
        <v>288.71318883264729</v>
      </c>
      <c r="F47" s="297">
        <v>0</v>
      </c>
    </row>
    <row r="48" spans="1:6" ht="15.75" thickBot="1" x14ac:dyDescent="0.3">
      <c r="B48" s="313"/>
      <c r="C48" s="314" t="s">
        <v>238</v>
      </c>
      <c r="D48" s="315">
        <v>306</v>
      </c>
      <c r="E48" s="315">
        <v>306</v>
      </c>
      <c r="F48" s="316">
        <v>0</v>
      </c>
    </row>
    <row r="49" spans="6:6" x14ac:dyDescent="0.25">
      <c r="F49" s="99" t="s">
        <v>56</v>
      </c>
    </row>
    <row r="50" spans="6:6" x14ac:dyDescent="0.25">
      <c r="F50" s="26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jgarciaa</cp:lastModifiedBy>
  <dcterms:created xsi:type="dcterms:W3CDTF">2019-04-03T13:17:24Z</dcterms:created>
  <dcterms:modified xsi:type="dcterms:W3CDTF">2019-04-04T11:41:48Z</dcterms:modified>
</cp:coreProperties>
</file>