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0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14'!$A$1:$N$63</definedName>
    <definedName name="_xlnm.Print_Area" localSheetId="10">'Pág. 15'!$A$1:$G$40</definedName>
    <definedName name="_xlnm.Print_Area" localSheetId="11">'Pág. 16'!$A$1:$N$77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5'!$A$1:$G$60</definedName>
    <definedName name="_xlnm.Print_Area" localSheetId="3">'Pág. 7'!$A$1:$G$52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<sst xmlns="http://schemas.openxmlformats.org/spreadsheetml/2006/main" count="1628" uniqueCount="550">
  <si>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</si>
  <si>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</si>
  <si>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</si>
  <si>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</si>
  <si>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</si>
  <si>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</si>
  <si>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19</t>
  </si>
  <si>
    <t>Semana 20</t>
  </si>
  <si>
    <t xml:space="preserve">semanal </t>
  </si>
  <si>
    <t>06-12/05</t>
  </si>
  <si>
    <t>13-19/05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</si>
  <si>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</si>
  <si>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</si>
  <si>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</si>
  <si>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</si>
  <si>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</si>
  <si>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</si>
  <si>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</si>
  <si>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</si>
  <si>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</si>
  <si>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</si>
  <si>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</si>
  <si>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</si>
  <si>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</si>
  <si>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</si>
  <si>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</si>
  <si>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</si>
  <si>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</si>
  <si>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</si>
  <si>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</si>
  <si>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</si>
  <si>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</si>
  <si>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</si>
  <si>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</si>
  <si>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</si>
  <si>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</si>
  <si>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</si>
  <si>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</si>
  <si>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</si>
  <si>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142,45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</si>
  <si>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</si>
  <si>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</si>
  <si>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</si>
  <si>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</si>
  <si>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</si>
  <si>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</si>
  <si>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</si>
  <si>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</si>
  <si>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</si>
  <si>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</si>
  <si>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</si>
  <si>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Marzo 2019. (**) Precio Abril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</si>
  <si>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</si>
  <si>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</si>
  <si>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</si>
  <si>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</si>
  <si>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</si>
  <si>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</si>
  <si>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</si>
  <si>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</si>
  <si>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</si>
  <si>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</si>
  <si>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</si>
  <si>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</si>
  <si>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</si>
  <si>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Melocotón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</si>
  <si>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</si>
  <si>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</si>
  <si>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</si>
  <si>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</si>
  <si>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</si>
  <si>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</si>
  <si>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</si>
  <si>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</si>
  <si>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</si>
  <si>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</si>
  <si>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</si>
  <si>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</si>
  <si>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</si>
  <si>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</si>
  <si>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</si>
  <si>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</si>
  <si>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</si>
  <si>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</si>
  <si>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</si>
  <si>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</si>
  <si>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</si>
  <si>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</si>
  <si>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</si>
  <si>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</si>
  <si>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</si>
  <si>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</si>
  <si>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</si>
  <si>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</si>
  <si>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</si>
  <si>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</si>
  <si>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</si>
  <si>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</si>
  <si>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</si>
  <si>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</si>
  <si>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</si>
  <si>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</si>
  <si>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</si>
  <si>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</si>
  <si>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</si>
  <si>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</si>
  <si>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</si>
  <si>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</si>
  <si>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</si>
  <si>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</si>
  <si>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</si>
  <si>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</si>
  <si>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</si>
  <si>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</si>
  <si>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</si>
  <si>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</si>
  <si>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</si>
  <si>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</si>
  <si>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</si>
  <si>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</si>
  <si>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</si>
  <si>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</si>
  <si>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</si>
  <si>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</si>
  <si>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</si>
  <si>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</si>
  <si>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</si>
  <si>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</si>
  <si>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marzo 2019: 32,60 €/100 litros</t>
  </si>
  <si>
    <t>MIEL</t>
  </si>
  <si>
    <t>(11)</t>
  </si>
  <si>
    <t>Miel multifloral a granel (€/100 kg)</t>
  </si>
  <si>
    <t>Precio marzo 2019:  258,89 €/100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</si>
  <si>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</si>
  <si>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</si>
  <si>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</si>
  <si>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</si>
  <si>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</si>
  <si>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</si>
  <si>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</si>
  <si>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</si>
  <si>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</si>
  <si>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</si>
  <si>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</si>
  <si>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6 - 12/05
2019</t>
  </si>
  <si>
    <t>Semana 
13 - 19/05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</si>
  <si>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</si>
  <si>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</si>
  <si>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</si>
  <si>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</si>
  <si>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</si>
  <si>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</si>
  <si>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</si>
  <si>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</si>
  <si>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</si>
  <si>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</si>
  <si>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</si>
  <si>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</si>
  <si>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</si>
  <si>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</si>
  <si>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</si>
  <si>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</si>
  <si>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</si>
  <si>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</si>
  <si>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</si>
  <si>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</si>
  <si>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</si>
  <si>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</si>
  <si>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</si>
  <si>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</si>
  <si>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</si>
  <si>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</si>
  <si>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</si>
  <si>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</si>
  <si>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</si>
  <si>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</si>
  <si>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</si>
  <si>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</si>
  <si>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</si>
  <si>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</si>
  <si>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</si>
  <si>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</si>
  <si>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</si>
  <si>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</si>
  <si>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</si>
  <si>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</si>
  <si>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</si>
  <si>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</si>
  <si>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</si>
  <si>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</si>
  <si>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</si>
  <si>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</si>
  <si>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</si>
  <si>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</si>
  <si>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</si>
  <si>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</si>
  <si>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</si>
  <si>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</si>
  <si>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</si>
  <si>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</si>
  <si>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</si>
  <si>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</si>
  <si>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</si>
  <si>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</si>
  <si>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</si>
  <si>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</si>
  <si>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</si>
  <si>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</si>
  <si>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Marzo</t>
  </si>
  <si>
    <t>Abril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</si>
  <si>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</si>
  <si>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</si>
  <si>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</si>
  <si>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</si>
  <si>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</si>
  <si>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</si>
  <si>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</si>
  <si>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</si>
  <si>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</si>
  <si>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</si>
  <si>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</si>
  <si>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</si>
  <si>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</si>
  <si>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</si>
  <si>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</si>
  <si>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</si>
  <si>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</si>
  <si>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</si>
  <si>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</si>
  <si>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</si>
  <si>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</si>
  <si>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</si>
  <si>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</si>
  <si>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</si>
  <si>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</si>
  <si>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</si>
  <si>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</si>
  <si>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</si>
  <si>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</si>
  <si>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</si>
  <si>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</si>
  <si>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</si>
  <si>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</si>
  <si>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</si>
  <si>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</si>
  <si>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</si>
  <si>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</si>
  <si>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</si>
  <si>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</si>
  <si>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</si>
  <si>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</si>
  <si>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</si>
  <si>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</si>
  <si>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</si>
  <si>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</si>
  <si>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</si>
  <si>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</si>
  <si>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</si>
  <si>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</si>
  <si>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Nadorcott</t>
  </si>
  <si>
    <t>1-2</t>
  </si>
  <si>
    <t>Castellón</t>
  </si>
  <si>
    <t>Orri</t>
  </si>
  <si>
    <t>Ortanique</t>
  </si>
  <si>
    <t>Tango</t>
  </si>
  <si>
    <t>NARANJA</t>
  </si>
  <si>
    <t>Barberina</t>
  </si>
  <si>
    <t>3-6</t>
  </si>
  <si>
    <t>Navel Lane Late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</si>
  <si>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</si>
  <si>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</si>
  <si>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</si>
  <si>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</si>
  <si>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</si>
  <si>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</si>
  <si>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</si>
  <si>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</si>
  <si>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</si>
  <si>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</si>
  <si>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</si>
  <si>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</si>
  <si>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</si>
  <si>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PERA</t>
  </si>
  <si>
    <t>Blanquilla</t>
  </si>
  <si>
    <t>55-60</t>
  </si>
  <si>
    <t>La Rioja</t>
  </si>
  <si>
    <t>Conferencia</t>
  </si>
  <si>
    <t>60-65+</t>
  </si>
  <si>
    <t>FRUTAS DE HUESO</t>
  </si>
  <si>
    <t>AGUACATE</t>
  </si>
  <si>
    <t>Hass</t>
  </si>
  <si>
    <t>-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</si>
  <si>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</si>
  <si>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</si>
  <si>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</si>
  <si>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</si>
  <si>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</si>
  <si>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</si>
  <si>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MELOCOTÓN</t>
  </si>
  <si>
    <t>Pulpa amarilla (piel roja)</t>
  </si>
  <si>
    <t>A/B</t>
  </si>
  <si>
    <t>NECTARINA</t>
  </si>
  <si>
    <t>Pulpa amarilla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</si>
  <si>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</si>
  <si>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</si>
  <si>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</si>
  <si>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</si>
  <si>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20 - 2019: 13/05 - 19/05</t>
  </si>
  <si>
    <t>ESPAÑA</t>
  </si>
  <si>
    <t>Todas las variedades</t>
  </si>
  <si>
    <t>Lanelate</t>
  </si>
  <si>
    <t>70/80</t>
  </si>
  <si>
    <t>Golden delicious</t>
  </si>
  <si>
    <t>Red Delicious y demás Var. Rojas</t>
  </si>
  <si>
    <t xml:space="preserve">55-60 </t>
  </si>
  <si>
    <t>60/65+</t>
  </si>
  <si>
    <t>22 y más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</si>
  <si>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</si>
  <si>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</si>
  <si>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</si>
  <si>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</si>
  <si>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</si>
  <si>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</si>
  <si>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</si>
  <si>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</si>
  <si>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</si>
  <si>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</si>
  <si>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</si>
  <si>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</si>
  <si>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</si>
  <si>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</si>
  <si>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</si>
  <si>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</si>
  <si>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</si>
  <si>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</si>
  <si>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</si>
  <si>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</si>
  <si>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</si>
  <si>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</si>
  <si>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</si>
  <si>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</si>
  <si>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</si>
  <si>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ESCAROLA</t>
  </si>
  <si>
    <t>Rizada</t>
  </si>
  <si>
    <t>ESPARRAGO</t>
  </si>
  <si>
    <t>10-16+</t>
  </si>
  <si>
    <t>Verde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</si>
  <si>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</si>
  <si>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</si>
  <si>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</si>
  <si>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</si>
  <si>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</si>
  <si>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</si>
  <si>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</si>
  <si>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</si>
  <si>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</si>
  <si>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</si>
  <si>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</si>
  <si>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</si>
  <si>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</si>
  <si>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</si>
  <si>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</si>
  <si>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</si>
  <si>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</si>
  <si>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</si>
  <si>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</si>
  <si>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</si>
  <si>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</si>
  <si>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</si>
  <si>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</si>
  <si>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</si>
  <si>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</si>
  <si>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</si>
  <si>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</si>
  <si>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</si>
  <si>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</si>
  <si>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</si>
  <si>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</si>
  <si>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</si>
  <si>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</si>
  <si>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</si>
  <si>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</si>
  <si>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</si>
  <si>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</si>
  <si>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</si>
  <si>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</si>
  <si>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</si>
  <si>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</si>
  <si>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</si>
  <si>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</si>
  <si>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</si>
  <si>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</si>
  <si>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</si>
  <si>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</si>
  <si>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</si>
  <si>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</si>
  <si>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</si>
  <si>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</si>
  <si>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</si>
  <si>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</si>
  <si>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</si>
  <si>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</si>
  <si>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</si>
  <si>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</si>
  <si>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06-12/05
2019</t>
  </si>
  <si>
    <t>Semana 
13-19/05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</si>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</sst>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10"/>
      <name val="Arial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2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7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6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3" xfId="3" applyFont="1" applyFill="1" applyBorder="1" applyAlignment="1">
      <alignment vertical="center" wrapText="1"/>
    </xf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7" borderId="53" xfId="3" applyFont="1" applyFill="1" applyBorder="1" applyAlignment="1">
      <alignment horizontal="center" vertical="center" wrapText="1"/>
    </xf>
    <xf numFmtId="0" fontId="21" fillId="4" borderId="54" xfId="3" applyNumberFormat="1" applyFont="1" applyFill="1" applyBorder="1" applyAlignment="1" applyProtection="1">
      <alignment horizontal="left" vertical="center" wrapText="1"/>
    </xf>
    <xf numFmtId="0" fontId="20" fillId="4" borderId="54" xfId="3" applyNumberFormat="1" applyFont="1" applyFill="1" applyBorder="1" applyAlignment="1" applyProtection="1">
      <alignment horizontal="left" vertical="center" wrapText="1"/>
    </xf>
    <xf numFmtId="2" fontId="20" fillId="0" borderId="54" xfId="3" applyNumberFormat="1" applyFont="1" applyFill="1" applyBorder="1" applyAlignment="1">
      <alignment horizontal="center" vertical="center"/>
    </xf>
    <xf numFmtId="2" fontId="21" fillId="0" borderId="54" xfId="3" applyNumberFormat="1" applyFont="1" applyFill="1" applyBorder="1" applyAlignment="1">
      <alignment horizontal="center" vertical="center"/>
    </xf>
    <xf numFmtId="0" fontId="20" fillId="0" borderId="55" xfId="3" applyNumberFormat="1" applyFont="1" applyFill="1" applyBorder="1" applyAlignment="1">
      <alignment horizontal="left" vertical="center"/>
    </xf>
    <xf numFmtId="0" fontId="20" fillId="4" borderId="55" xfId="3" applyNumberFormat="1" applyFont="1" applyFill="1" applyBorder="1" applyAlignment="1" applyProtection="1">
      <alignment horizontal="left" vertical="center" wrapText="1"/>
    </xf>
    <xf numFmtId="2" fontId="20" fillId="0" borderId="55" xfId="3" applyNumberFormat="1" applyFont="1" applyFill="1" applyBorder="1" applyAlignment="1">
      <alignment horizontal="center" vertical="center"/>
    </xf>
    <xf numFmtId="2" fontId="21" fillId="0" borderId="55" xfId="3" applyNumberFormat="1" applyFont="1" applyFill="1" applyBorder="1" applyAlignment="1">
      <alignment horizontal="center" vertical="center"/>
    </xf>
    <xf numFmtId="0" fontId="20" fillId="0" borderId="55" xfId="3" applyNumberFormat="1" applyFont="1" applyFill="1" applyBorder="1" applyAlignment="1"/>
    <xf numFmtId="0" fontId="20" fillId="0" borderId="56" xfId="3" applyNumberFormat="1" applyFont="1" applyFill="1" applyBorder="1" applyAlignment="1"/>
    <xf numFmtId="2" fontId="20" fillId="0" borderId="56" xfId="3" applyNumberFormat="1" applyFont="1" applyFill="1" applyBorder="1" applyAlignment="1">
      <alignment horizontal="center" vertical="center"/>
    </xf>
    <xf numFmtId="2" fontId="21" fillId="0" borderId="56" xfId="3" applyNumberFormat="1" applyFont="1" applyFill="1" applyBorder="1" applyAlignment="1">
      <alignment horizontal="center" vertical="center"/>
    </xf>
    <xf numFmtId="0" fontId="21" fillId="0" borderId="54" xfId="3" applyNumberFormat="1" applyFont="1" applyFill="1" applyBorder="1" applyAlignment="1"/>
    <xf numFmtId="0" fontId="20" fillId="4" borderId="56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>
      <alignment horizontal="center" vertical="center" wrapText="1"/>
    </xf>
    <xf numFmtId="0" fontId="21" fillId="0" borderId="55" xfId="3" applyNumberFormat="1" applyFont="1" applyFill="1" applyBorder="1" applyAlignment="1"/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6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4" applyFont="1" applyFill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4" applyFont="1" applyFill="1"/>
    <xf numFmtId="0" fontId="21" fillId="7" borderId="4" xfId="4" applyFont="1" applyFill="1" applyBorder="1" applyAlignment="1">
      <alignment horizontal="center" vertical="center" wrapText="1"/>
    </xf>
    <xf numFmtId="0" fontId="21" fillId="7" borderId="42" xfId="4" applyFont="1" applyFill="1" applyBorder="1" applyAlignment="1">
      <alignment vertical="center" wrapText="1"/>
    </xf>
    <xf numFmtId="1" fontId="21" fillId="7" borderId="6" xfId="4" quotePrefix="1" applyNumberFormat="1" applyFont="1" applyFill="1" applyBorder="1" applyAlignment="1">
      <alignment horizontal="center" vertical="center" wrapText="1"/>
    </xf>
    <xf numFmtId="0" fontId="21" fillId="7" borderId="8" xfId="4" applyFont="1" applyFill="1" applyBorder="1" applyAlignment="1">
      <alignment horizontal="center" vertical="center" wrapText="1"/>
    </xf>
    <xf numFmtId="0" fontId="21" fillId="4" borderId="4" xfId="4" applyFont="1" applyFill="1" applyBorder="1"/>
    <xf numFmtId="0" fontId="20" fillId="4" borderId="6" xfId="4" applyFont="1" applyFill="1" applyBorder="1"/>
    <xf numFmtId="2" fontId="27" fillId="4" borderId="42" xfId="4" applyNumberFormat="1" applyFont="1" applyFill="1" applyBorder="1" applyAlignment="1" applyProtection="1">
      <alignment horizontal="center"/>
      <protection locked="0"/>
    </xf>
    <xf numFmtId="2" fontId="21" fillId="4" borderId="5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11" xfId="4" applyFont="1" applyFill="1" applyBorder="1"/>
    <xf numFmtId="2" fontId="27" fillId="4" borderId="43" xfId="4" applyNumberFormat="1" applyFont="1" applyFill="1" applyBorder="1" applyAlignment="1" applyProtection="1">
      <alignment horizontal="center"/>
      <protection locked="0"/>
    </xf>
    <xf numFmtId="2" fontId="21" fillId="4" borderId="40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4" applyFont="1" applyFill="1" applyBorder="1"/>
    <xf numFmtId="0" fontId="20" fillId="4" borderId="32" xfId="4" applyFont="1" applyFill="1" applyBorder="1"/>
    <xf numFmtId="2" fontId="27" fillId="4" borderId="32" xfId="4" applyNumberFormat="1" applyFont="1" applyFill="1" applyBorder="1" applyAlignment="1" applyProtection="1">
      <alignment horizontal="center"/>
      <protection locked="0"/>
    </xf>
    <xf numFmtId="2" fontId="21" fillId="4" borderId="58" xfId="4" applyNumberFormat="1" applyFont="1" applyFill="1" applyBorder="1" applyAlignment="1">
      <alignment horizontal="center"/>
    </xf>
    <xf numFmtId="2" fontId="27" fillId="4" borderId="11" xfId="4" applyNumberFormat="1" applyFont="1" applyFill="1" applyBorder="1" applyAlignment="1" applyProtection="1">
      <alignment horizontal="center"/>
      <protection locked="0"/>
    </xf>
    <xf numFmtId="0" fontId="21" fillId="4" borderId="59" xfId="4" applyFont="1" applyFill="1" applyBorder="1"/>
    <xf numFmtId="0" fontId="20" fillId="4" borderId="30" xfId="4" applyFont="1" applyFill="1" applyBorder="1"/>
    <xf numFmtId="2" fontId="27" fillId="4" borderId="3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2" fontId="21" fillId="4" borderId="61" xfId="4" applyNumberFormat="1" applyFont="1" applyFill="1" applyBorder="1" applyAlignment="1">
      <alignment horizontal="center"/>
    </xf>
    <xf numFmtId="2" fontId="27" fillId="4" borderId="62" xfId="4" applyNumberFormat="1" applyFont="1" applyFill="1" applyBorder="1" applyAlignment="1" applyProtection="1">
      <alignment horizontal="center"/>
      <protection locked="0"/>
    </xf>
    <xf numFmtId="2" fontId="27" fillId="4" borderId="63" xfId="4" applyNumberFormat="1" applyFont="1" applyFill="1" applyBorder="1" applyAlignment="1" applyProtection="1">
      <alignment horizontal="center"/>
      <protection locked="0"/>
    </xf>
    <xf numFmtId="0" fontId="21" fillId="4" borderId="31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4" borderId="16" xfId="4" applyFont="1" applyFill="1" applyBorder="1"/>
    <xf numFmtId="2" fontId="27" fillId="4" borderId="45" xfId="4" applyNumberFormat="1" applyFont="1" applyFill="1" applyBorder="1" applyAlignment="1" applyProtection="1">
      <alignment horizontal="center"/>
      <protection locked="0"/>
    </xf>
    <xf numFmtId="2" fontId="21" fillId="4" borderId="50" xfId="4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9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9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0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6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1" fillId="8" borderId="41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35" xfId="5" applyNumberFormat="1" applyFont="1" applyFill="1" applyBorder="1" applyProtection="1"/>
    <xf numFmtId="166" fontId="18" fillId="8" borderId="35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3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36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7" fillId="4" borderId="75" xfId="5" applyNumberFormat="1" applyFont="1" applyFill="1" applyBorder="1" applyAlignment="1" applyProtection="1">
      <alignment horizontal="center" vertical="center"/>
    </xf>
    <xf numFmtId="2" fontId="27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20" fillId="4" borderId="0" xfId="5" applyFont="1" applyFill="1" applyBorder="1" applyAlignment="1"/>
    <xf numFmtId="0" fontId="29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9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7" fillId="4" borderId="81" xfId="5" applyNumberFormat="1" applyFont="1" applyFill="1" applyBorder="1" applyAlignment="1" applyProtection="1">
      <alignment horizontal="center" vertical="center"/>
    </xf>
    <xf numFmtId="2" fontId="27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3" fillId="4" borderId="0" xfId="5" applyNumberFormat="1" applyFont="1" applyFill="1" applyBorder="1" applyAlignment="1" applyProtection="1">
      <alignment horizont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30" xfId="5" quotePrefix="1" applyNumberFormat="1" applyFont="1" applyFill="1" applyBorder="1" applyAlignment="1" applyProtection="1">
      <alignment horizontal="center" vertical="center"/>
    </xf>
    <xf numFmtId="2" fontId="20" fillId="4" borderId="60" xfId="5" quotePrefix="1" applyNumberFormat="1" applyFont="1" applyFill="1" applyBorder="1" applyAlignment="1" applyProtection="1">
      <alignment horizontal="center" vertical="center"/>
    </xf>
    <xf numFmtId="2" fontId="21" fillId="4" borderId="85" xfId="5" quotePrefix="1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1" fillId="4" borderId="88" xfId="5" quotePrefix="1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3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6" fillId="4" borderId="0" xfId="5" applyNumberFormat="1" applyFont="1" applyFill="1" applyBorder="1" applyAlignment="1" applyProtection="1">
      <alignment horizontal="center"/>
    </xf>
    <xf numFmtId="166" fontId="26" fillId="4" borderId="0" xfId="5" quotePrefix="1" applyNumberFormat="1" applyFont="1" applyFill="1" applyBorder="1" applyAlignment="1" applyProtection="1">
      <alignment horizontal="center" vertical="center"/>
    </xf>
    <xf numFmtId="166" fontId="26" fillId="4" borderId="0" xfId="5" applyNumberFormat="1" applyFont="1" applyFill="1" applyBorder="1" applyAlignment="1" applyProtection="1">
      <alignment horizontal="center" vertical="center"/>
    </xf>
    <xf numFmtId="166" fontId="26" fillId="4" borderId="0" xfId="5" quotePrefix="1" applyNumberFormat="1" applyFont="1" applyFill="1" applyBorder="1" applyAlignment="1" applyProtection="1">
      <alignment horizontal="center" vertical="center"/>
    </xf>
    <xf numFmtId="166" fontId="26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8" fillId="8" borderId="57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0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1" fillId="8" borderId="41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7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92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93" xfId="5" applyNumberFormat="1" applyFont="1" applyFill="1" applyBorder="1" applyAlignment="1" applyProtection="1">
      <alignment horizontal="center" vertical="center"/>
    </xf>
    <xf numFmtId="166" fontId="18" fillId="4" borderId="94" xfId="5" applyNumberFormat="1" applyFont="1" applyFill="1" applyBorder="1" applyAlignment="1" applyProtection="1">
      <alignment horizontal="center" vertical="center"/>
    </xf>
    <xf numFmtId="2" fontId="18" fillId="4" borderId="95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39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0" fontId="29" fillId="4" borderId="0" xfId="5" applyFont="1" applyFill="1" applyAlignment="1">
      <alignment horizontal="center"/>
    </xf>
    <xf numFmtId="166" fontId="21" fillId="9" borderId="39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62" xfId="5" applyNumberFormat="1" applyFont="1" applyFill="1" applyBorder="1" applyAlignment="1" applyProtection="1">
      <alignment horizontal="center" vertical="center"/>
    </xf>
    <xf numFmtId="2" fontId="21" fillId="4" borderId="96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166" fontId="21" fillId="9" borderId="89" xfId="5" applyNumberFormat="1" applyFont="1" applyFill="1" applyBorder="1" applyAlignment="1" applyProtection="1">
      <alignment horizontal="center" vertical="center"/>
    </xf>
    <xf numFmtId="166" fontId="21" fillId="9" borderId="84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0" fontId="29" fillId="4" borderId="0" xfId="5" applyFont="1" applyFill="1" applyAlignment="1">
      <alignment horizontal="center" vertical="center"/>
    </xf>
    <xf numFmtId="37" fontId="21" fillId="4" borderId="86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26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1" borderId="0" xfId="5" applyNumberFormat="1" applyFont="1" applyFill="1" applyBorder="1" applyProtection="1"/>
    <xf numFmtId="167" fontId="33" fillId="10" borderId="0" xfId="5" applyNumberFormat="1" applyFont="1" applyFill="1" applyBorder="1" applyAlignment="1" applyProtection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8" fillId="4" borderId="84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25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5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/>
    <xf numFmtId="0" fontId="20" fillId="0" borderId="54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1" fillId="0" borderId="56" xfId="2" applyNumberFormat="1" applyFont="1" applyFill="1" applyBorder="1" applyAlignment="1"/>
    <xf numFmtId="0" fontId="41" fillId="4" borderId="0" xfId="5" applyFont="1" applyFill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97" xfId="3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3" applyFont="1" applyFill="1" applyBorder="1" applyAlignment="1">
      <alignment horizontal="center" vertical="center"/>
    </xf>
    <xf numFmtId="0" fontId="20" fillId="4" borderId="100" xfId="3" applyFont="1" applyFill="1" applyBorder="1" applyAlignment="1">
      <alignment vertical="top"/>
    </xf>
    <xf numFmtId="2" fontId="20" fillId="4" borderId="101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7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2" xfId="3" applyFont="1" applyFill="1" applyBorder="1" applyAlignment="1">
      <alignment vertical="center"/>
    </xf>
    <xf numFmtId="0" fontId="21" fillId="7" borderId="103" xfId="2" applyNumberFormat="1" applyFont="1" applyFill="1" applyBorder="1" applyAlignment="1" applyProtection="1">
      <alignment horizontal="center" vertical="center" wrapText="1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6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2" fillId="0" borderId="104" xfId="3" applyFont="1" applyFill="1" applyBorder="1" applyAlignment="1">
      <alignment vertical="top"/>
    </xf>
    <xf numFmtId="2" fontId="37" fillId="4" borderId="68" xfId="3" applyNumberFormat="1" applyFont="1" applyFill="1" applyBorder="1" applyAlignment="1">
      <alignment horizontal="center" vertical="center"/>
    </xf>
    <xf numFmtId="2" fontId="37" fillId="4" borderId="70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2" fillId="4" borderId="105" xfId="3" applyFont="1" applyFill="1" applyBorder="1" applyAlignment="1">
      <alignment vertical="top"/>
    </xf>
    <xf numFmtId="2" fontId="37" fillId="4" borderId="81" xfId="3" applyNumberFormat="1" applyFont="1" applyFill="1" applyBorder="1" applyAlignment="1">
      <alignment horizontal="center" vertical="center"/>
    </xf>
    <xf numFmtId="2" fontId="37" fillId="4" borderId="83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37" fillId="4" borderId="0" xfId="3" applyFont="1" applyFill="1" applyBorder="1" applyAlignment="1">
      <alignment horizontal="center" vertical="center"/>
    </xf>
    <xf numFmtId="0" fontId="37" fillId="4" borderId="0" xfId="3" applyNumberFormat="1" applyFont="1" applyFill="1" applyBorder="1" applyAlignment="1" applyProtection="1">
      <alignment horizontal="center" vertical="center"/>
    </xf>
    <xf numFmtId="0" fontId="14" fillId="4" borderId="106" xfId="3" applyNumberFormat="1" applyFont="1" applyFill="1" applyBorder="1" applyAlignment="1" applyProtection="1">
      <alignment horizontal="center" vertical="center"/>
    </xf>
    <xf numFmtId="0" fontId="21" fillId="7" borderId="107" xfId="3" applyFont="1" applyFill="1" applyBorder="1" applyAlignment="1">
      <alignment vertical="center"/>
    </xf>
    <xf numFmtId="0" fontId="21" fillId="7" borderId="108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1" fillId="7" borderId="109" xfId="3" applyFont="1" applyFill="1" applyBorder="1" applyAlignment="1">
      <alignment horizontal="center" vertical="center"/>
    </xf>
    <xf numFmtId="0" fontId="20" fillId="4" borderId="110" xfId="3" applyFont="1" applyFill="1" applyBorder="1" applyAlignment="1">
      <alignment vertical="top"/>
    </xf>
    <xf numFmtId="2" fontId="20" fillId="4" borderId="101" xfId="3" applyNumberFormat="1" applyFont="1" applyFill="1" applyBorder="1" applyAlignment="1">
      <alignment horizontal="center" vertical="center"/>
    </xf>
    <xf numFmtId="2" fontId="21" fillId="4" borderId="111" xfId="3" applyNumberFormat="1" applyFont="1" applyFill="1" applyBorder="1" applyAlignment="1" applyProtection="1">
      <alignment horizontal="center" vertical="center"/>
    </xf>
    <xf numFmtId="0" fontId="20" fillId="4" borderId="112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2" fillId="4" borderId="113" xfId="3" applyFont="1" applyFill="1" applyBorder="1" applyAlignment="1">
      <alignment vertical="top"/>
    </xf>
    <xf numFmtId="2" fontId="37" fillId="4" borderId="114" xfId="3" applyNumberFormat="1" applyFont="1" applyFill="1" applyBorder="1" applyAlignment="1">
      <alignment horizontal="center" vertical="center"/>
    </xf>
    <xf numFmtId="2" fontId="37" fillId="4" borderId="115" xfId="3" applyNumberFormat="1" applyFont="1" applyFill="1" applyBorder="1" applyAlignment="1" applyProtection="1">
      <alignment horizontal="center" vertical="center"/>
    </xf>
    <xf numFmtId="0" fontId="20" fillId="0" borderId="11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3" fillId="4" borderId="112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111" xfId="3" applyNumberFormat="1" applyFont="1" applyFill="1" applyBorder="1" applyAlignment="1" applyProtection="1">
      <alignment horizontal="center" vertical="top" wrapText="1"/>
    </xf>
    <xf numFmtId="0" fontId="20" fillId="4" borderId="110" xfId="3" applyFont="1" applyFill="1" applyBorder="1" applyAlignment="1">
      <alignment horizontal="left" vertical="center"/>
    </xf>
    <xf numFmtId="2" fontId="21" fillId="4" borderId="116" xfId="3" applyNumberFormat="1" applyFont="1" applyFill="1" applyBorder="1" applyAlignment="1" applyProtection="1">
      <alignment horizontal="center" vertical="center"/>
    </xf>
    <xf numFmtId="0" fontId="20" fillId="4" borderId="112" xfId="3" applyFont="1" applyFill="1" applyBorder="1" applyAlignment="1">
      <alignment horizontal="left" vertical="center"/>
    </xf>
    <xf numFmtId="0" fontId="20" fillId="4" borderId="117" xfId="3" applyFont="1" applyFill="1" applyBorder="1" applyAlignment="1">
      <alignment horizontal="left" vertical="center"/>
    </xf>
    <xf numFmtId="2" fontId="20" fillId="4" borderId="118" xfId="3" applyNumberFormat="1" applyFont="1" applyFill="1" applyBorder="1" applyAlignment="1">
      <alignment horizontal="center" vertical="center"/>
    </xf>
    <xf numFmtId="2" fontId="21" fillId="4" borderId="119" xfId="3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3" applyFont="1" applyFill="1" applyBorder="1" applyAlignment="1">
      <alignment horizontal="center" vertical="center"/>
    </xf>
    <xf numFmtId="0" fontId="21" fillId="7" borderId="72" xfId="3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6" fillId="0" borderId="0" xfId="2" applyNumberFormat="1" applyFont="1" applyFill="1" applyBorder="1" applyAlignment="1"/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vertical="top"/>
      <protection locked="0"/>
    </xf>
    <xf numFmtId="0" fontId="26" fillId="4" borderId="0" xfId="2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3" applyNumberFormat="1" applyFont="1" applyFill="1" applyBorder="1" applyAlignment="1" applyProtection="1">
      <alignment horizontal="left" vertical="center" wrapText="1"/>
    </xf>
    <xf numFmtId="0" fontId="21" fillId="7" borderId="108" xfId="3" applyNumberFormat="1" applyFont="1" applyFill="1" applyBorder="1" applyAlignment="1" applyProtection="1">
      <alignment horizontal="center" vertical="center" wrapText="1"/>
    </xf>
    <xf numFmtId="0" fontId="21" fillId="7" borderId="109" xfId="3" applyFont="1" applyFill="1" applyBorder="1" applyAlignment="1">
      <alignment horizontal="center" vertical="center" wrapText="1"/>
    </xf>
    <xf numFmtId="0" fontId="20" fillId="0" borderId="127" xfId="3" applyFont="1" applyFill="1" applyBorder="1" applyAlignment="1">
      <alignment horizontal="left" vertical="top" wrapText="1"/>
    </xf>
    <xf numFmtId="2" fontId="20" fillId="0" borderId="71" xfId="3" applyNumberFormat="1" applyFont="1" applyFill="1" applyBorder="1" applyAlignment="1">
      <alignment horizontal="center" vertical="center" wrapText="1"/>
    </xf>
    <xf numFmtId="2" fontId="21" fillId="0" borderId="128" xfId="3" applyNumberFormat="1" applyFont="1" applyFill="1" applyBorder="1" applyAlignment="1">
      <alignment horizontal="center" vertical="center" wrapText="1"/>
    </xf>
    <xf numFmtId="0" fontId="21" fillId="7" borderId="127" xfId="3" applyNumberFormat="1" applyFont="1" applyFill="1" applyBorder="1" applyAlignment="1" applyProtection="1">
      <alignment horizontal="left" vertical="center" wrapText="1"/>
    </xf>
    <xf numFmtId="2" fontId="20" fillId="7" borderId="7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13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06" xfId="3" applyNumberFormat="1" applyFont="1" applyFill="1" applyBorder="1" applyAlignment="1">
      <alignment horizontal="center"/>
    </xf>
    <xf numFmtId="0" fontId="21" fillId="7" borderId="132" xfId="3" applyNumberFormat="1" applyFont="1" applyFill="1" applyBorder="1" applyAlignment="1" applyProtection="1">
      <alignment horizontal="center" vertical="center" wrapText="1"/>
    </xf>
    <xf numFmtId="0" fontId="20" fillId="7" borderId="133" xfId="3" applyNumberFormat="1" applyFont="1" applyFill="1" applyBorder="1" applyAlignment="1" applyProtection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7" borderId="134" xfId="3" applyFont="1" applyFill="1" applyBorder="1" applyAlignment="1">
      <alignment horizontal="center" vertical="center" wrapText="1"/>
    </xf>
    <xf numFmtId="0" fontId="21" fillId="7" borderId="133" xfId="3" applyNumberFormat="1" applyFont="1" applyFill="1" applyBorder="1" applyAlignment="1" applyProtection="1">
      <alignment horizontal="center" vertical="center" wrapText="1"/>
    </xf>
    <xf numFmtId="2" fontId="20" fillId="0" borderId="101" xfId="3" applyNumberFormat="1" applyFont="1" applyFill="1" applyBorder="1" applyAlignment="1">
      <alignment horizontal="center" vertical="center" wrapText="1"/>
    </xf>
    <xf numFmtId="2" fontId="21" fillId="0" borderId="135" xfId="3" applyNumberFormat="1" applyFont="1" applyFill="1" applyBorder="1" applyAlignment="1">
      <alignment horizontal="center" vertical="center" wrapText="1"/>
    </xf>
    <xf numFmtId="0" fontId="20" fillId="0" borderId="8" xfId="2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2 3" xfId="3"/>
    <cellStyle name="Normal 3 2" xfId="6"/>
    <cellStyle name="Normal 3 3" xfId="4"/>
    <cellStyle name="Normal_producto intermedio 42-04 2" xfId="5"/>
    <cellStyle name="Porcentaje 2" xfId="7"/>
    <cellStyle name="Porcentaje 2 2" xfId="8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83820</xdr:rowOff>
        </xdr:from>
        <xdr:to>
          <xdr:col>6</xdr:col>
          <xdr:colOff>525780</xdr:colOff>
          <xdr:row>61</xdr:row>
          <xdr:rowOff>137160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40</xdr:row>
          <xdr:rowOff>304800</xdr:rowOff>
        </xdr:from>
        <xdr:to>
          <xdr:col>6</xdr:col>
          <xdr:colOff>525780</xdr:colOff>
          <xdr:row>59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1104900</xdr:colOff>
          <xdr:row>50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75"/>
  </cols>
  <sheetData>
    <row r="1" spans="1:5" x14ac:dyDescent="0.2">
      <c r="A1" s="775" t="s">
        <v>517</v>
      </c>
    </row>
    <row r="2" spans="1:5" x14ac:dyDescent="0.2">
      <c r="A2" s="775" t="s">
        <v>518</v>
      </c>
    </row>
    <row r="3" spans="1:5" x14ac:dyDescent="0.2">
      <c r="A3" s="775" t="s">
        <v>519</v>
      </c>
    </row>
    <row r="4" spans="1:5" x14ac:dyDescent="0.2">
      <c r="A4" s="776" t="s">
        <v>520</v>
      </c>
      <c r="B4" s="776"/>
      <c r="C4" s="776"/>
      <c r="D4" s="776"/>
      <c r="E4" s="776"/>
    </row>
    <row r="5" spans="1:5" x14ac:dyDescent="0.2">
      <c r="A5" s="776" t="s">
        <v>540</v>
      </c>
      <c r="B5" s="776"/>
      <c r="C5" s="776"/>
      <c r="D5" s="776"/>
      <c r="E5" s="776"/>
    </row>
    <row r="7" spans="1:5" x14ac:dyDescent="0.2">
      <c r="A7" s="775" t="s">
        <v>521</v>
      </c>
    </row>
    <row r="8" spans="1:5" x14ac:dyDescent="0.2">
      <c r="A8" s="776" t="s">
        <v>522</v>
      </c>
      <c r="B8" s="776"/>
      <c r="C8" s="776"/>
      <c r="D8" s="776"/>
      <c r="E8" s="776"/>
    </row>
    <row r="10" spans="1:5" x14ac:dyDescent="0.2">
      <c r="A10" s="775" t="s">
        <v>523</v>
      </c>
    </row>
    <row r="11" spans="1:5" x14ac:dyDescent="0.2">
      <c r="A11" s="775" t="s">
        <v>524</v>
      </c>
    </row>
    <row r="12" spans="1:5" x14ac:dyDescent="0.2">
      <c r="A12" s="776" t="s">
        <v>541</v>
      </c>
      <c r="B12" s="776"/>
      <c r="C12" s="776"/>
      <c r="D12" s="776"/>
      <c r="E12" s="776"/>
    </row>
    <row r="13" spans="1:5" x14ac:dyDescent="0.2">
      <c r="A13" s="776" t="s">
        <v>542</v>
      </c>
      <c r="B13" s="776"/>
      <c r="C13" s="776"/>
      <c r="D13" s="776"/>
      <c r="E13" s="776"/>
    </row>
    <row r="14" spans="1:5" x14ac:dyDescent="0.2">
      <c r="A14" s="776" t="s">
        <v>543</v>
      </c>
      <c r="B14" s="776"/>
      <c r="C14" s="776"/>
      <c r="D14" s="776"/>
      <c r="E14" s="776"/>
    </row>
    <row r="15" spans="1:5" x14ac:dyDescent="0.2">
      <c r="A15" s="776" t="s">
        <v>544</v>
      </c>
      <c r="B15" s="776"/>
      <c r="C15" s="776"/>
      <c r="D15" s="776"/>
      <c r="E15" s="776"/>
    </row>
    <row r="16" spans="1:5" x14ac:dyDescent="0.2">
      <c r="A16" s="776" t="s">
        <v>545</v>
      </c>
      <c r="B16" s="776"/>
      <c r="C16" s="776"/>
      <c r="D16" s="776"/>
      <c r="E16" s="776"/>
    </row>
    <row r="17" spans="1:5" x14ac:dyDescent="0.2">
      <c r="A17" s="775" t="s">
        <v>525</v>
      </c>
    </row>
    <row r="18" spans="1:5" x14ac:dyDescent="0.2">
      <c r="A18" s="775" t="s">
        <v>526</v>
      </c>
    </row>
    <row r="19" spans="1:5" x14ac:dyDescent="0.2">
      <c r="A19" s="776" t="s">
        <v>527</v>
      </c>
      <c r="B19" s="776"/>
      <c r="C19" s="776"/>
      <c r="D19" s="776"/>
      <c r="E19" s="776"/>
    </row>
    <row r="20" spans="1:5" x14ac:dyDescent="0.2">
      <c r="A20" s="776" t="s">
        <v>546</v>
      </c>
      <c r="B20" s="776"/>
      <c r="C20" s="776"/>
      <c r="D20" s="776"/>
      <c r="E20" s="776"/>
    </row>
    <row r="21" spans="1:5" x14ac:dyDescent="0.2">
      <c r="A21" s="775" t="s">
        <v>528</v>
      </c>
    </row>
    <row r="22" spans="1:5" x14ac:dyDescent="0.2">
      <c r="A22" s="776" t="s">
        <v>529</v>
      </c>
      <c r="B22" s="776"/>
      <c r="C22" s="776"/>
      <c r="D22" s="776"/>
      <c r="E22" s="776"/>
    </row>
    <row r="23" spans="1:5" x14ac:dyDescent="0.2">
      <c r="A23" s="776" t="s">
        <v>530</v>
      </c>
      <c r="B23" s="776"/>
      <c r="C23" s="776"/>
      <c r="D23" s="776"/>
      <c r="E23" s="776"/>
    </row>
    <row r="24" spans="1:5" x14ac:dyDescent="0.2">
      <c r="A24" s="775" t="s">
        <v>531</v>
      </c>
    </row>
    <row r="25" spans="1:5" x14ac:dyDescent="0.2">
      <c r="A25" s="775" t="s">
        <v>532</v>
      </c>
    </row>
    <row r="26" spans="1:5" x14ac:dyDescent="0.2">
      <c r="A26" s="776" t="s">
        <v>547</v>
      </c>
      <c r="B26" s="776"/>
      <c r="C26" s="776"/>
      <c r="D26" s="776"/>
      <c r="E26" s="776"/>
    </row>
    <row r="27" spans="1:5" x14ac:dyDescent="0.2">
      <c r="A27" s="776" t="s">
        <v>548</v>
      </c>
      <c r="B27" s="776"/>
      <c r="C27" s="776"/>
      <c r="D27" s="776"/>
      <c r="E27" s="776"/>
    </row>
    <row r="28" spans="1:5" x14ac:dyDescent="0.2">
      <c r="A28" s="776" t="s">
        <v>549</v>
      </c>
      <c r="B28" s="776"/>
      <c r="C28" s="776"/>
      <c r="D28" s="776"/>
      <c r="E28" s="776"/>
    </row>
    <row r="29" spans="1:5" x14ac:dyDescent="0.2">
      <c r="A29" s="775" t="s">
        <v>533</v>
      </c>
    </row>
    <row r="30" spans="1:5" x14ac:dyDescent="0.2">
      <c r="A30" s="776" t="s">
        <v>534</v>
      </c>
      <c r="B30" s="776"/>
      <c r="C30" s="776"/>
      <c r="D30" s="776"/>
      <c r="E30" s="776"/>
    </row>
    <row r="31" spans="1:5" x14ac:dyDescent="0.2">
      <c r="A31" s="775" t="s">
        <v>535</v>
      </c>
    </row>
    <row r="32" spans="1:5" x14ac:dyDescent="0.2">
      <c r="A32" s="776" t="s">
        <v>536</v>
      </c>
      <c r="B32" s="776"/>
      <c r="C32" s="776"/>
      <c r="D32" s="776"/>
      <c r="E32" s="776"/>
    </row>
    <row r="33" spans="1:5" x14ac:dyDescent="0.2">
      <c r="A33" s="776" t="s">
        <v>537</v>
      </c>
      <c r="B33" s="776"/>
      <c r="C33" s="776"/>
      <c r="D33" s="776"/>
      <c r="E33" s="776"/>
    </row>
    <row r="34" spans="1:5" x14ac:dyDescent="0.2">
      <c r="A34" s="776" t="s">
        <v>538</v>
      </c>
      <c r="B34" s="776"/>
      <c r="C34" s="776"/>
      <c r="D34" s="776"/>
      <c r="E34" s="776"/>
    </row>
    <row r="35" spans="1:5" x14ac:dyDescent="0.2">
      <c r="A35" s="776" t="s">
        <v>539</v>
      </c>
      <c r="B35" s="776"/>
      <c r="C35" s="776"/>
      <c r="D35" s="776"/>
      <c r="E35" s="77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88" customWidth="1"/>
    <col min="2" max="2" width="20.6640625" style="389" customWidth="1"/>
    <col min="3" max="3" width="16.109375" style="389" customWidth="1"/>
    <col min="4" max="4" width="36.33203125" style="389" customWidth="1"/>
    <col min="5" max="5" width="8.109375" style="389" customWidth="1"/>
    <col min="6" max="6" width="12.44140625" style="389" customWidth="1"/>
    <col min="7" max="13" width="10.6640625" style="389" customWidth="1"/>
    <col min="14" max="14" width="14.6640625" style="389" customWidth="1"/>
    <col min="15" max="15" width="3.6640625" style="390" customWidth="1"/>
    <col min="16" max="16" width="12.33203125" style="390" customWidth="1"/>
    <col min="17" max="17" width="12.5546875" style="390"/>
    <col min="18" max="19" width="14.6640625" style="390" bestFit="1" customWidth="1"/>
    <col min="20" max="20" width="12.88671875" style="390" bestFit="1" customWidth="1"/>
    <col min="21" max="16384" width="12.5546875" style="390"/>
  </cols>
  <sheetData>
    <row r="1" spans="1:21" ht="11.25" customHeight="1" x14ac:dyDescent="0.25"/>
    <row r="2" spans="1:21" x14ac:dyDescent="0.25">
      <c r="J2" s="391"/>
      <c r="K2" s="391"/>
      <c r="L2" s="392"/>
      <c r="M2" s="392"/>
      <c r="N2" s="393"/>
      <c r="O2" s="394"/>
    </row>
    <row r="3" spans="1:21" ht="0.75" customHeight="1" x14ac:dyDescent="0.25">
      <c r="J3" s="391"/>
      <c r="K3" s="391"/>
      <c r="L3" s="392"/>
      <c r="M3" s="392"/>
      <c r="N3" s="392"/>
      <c r="O3" s="394"/>
    </row>
    <row r="4" spans="1:21" ht="27" customHeight="1" x14ac:dyDescent="0.25">
      <c r="B4" s="395" t="s">
        <v>237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6"/>
    </row>
    <row r="5" spans="1:21" ht="26.25" customHeight="1" thickBot="1" x14ac:dyDescent="0.3">
      <c r="B5" s="397" t="s">
        <v>238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</row>
    <row r="6" spans="1:21" ht="24.75" customHeight="1" x14ac:dyDescent="0.25">
      <c r="B6" s="399" t="s">
        <v>239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  <c r="O6" s="398"/>
    </row>
    <row r="7" spans="1:21" ht="19.5" customHeight="1" thickBot="1" x14ac:dyDescent="0.3">
      <c r="B7" s="402" t="s">
        <v>240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  <c r="O7" s="398"/>
      <c r="Q7" s="389"/>
    </row>
    <row r="8" spans="1:21" ht="16.5" customHeight="1" x14ac:dyDescent="0.25">
      <c r="B8" s="405" t="s">
        <v>241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398"/>
    </row>
    <row r="9" spans="1:21" s="408" customFormat="1" ht="12" customHeight="1" x14ac:dyDescent="0.25">
      <c r="A9" s="406"/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398"/>
    </row>
    <row r="10" spans="1:21" s="408" customFormat="1" ht="24.75" customHeight="1" x14ac:dyDescent="0.3">
      <c r="A10" s="406"/>
      <c r="B10" s="409" t="s">
        <v>242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398"/>
    </row>
    <row r="11" spans="1:21" ht="6" customHeight="1" thickBot="1" x14ac:dyDescent="0.4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1"/>
    </row>
    <row r="12" spans="1:21" ht="25.95" customHeight="1" x14ac:dyDescent="0.25">
      <c r="B12" s="412" t="s">
        <v>142</v>
      </c>
      <c r="C12" s="413" t="s">
        <v>243</v>
      </c>
      <c r="D12" s="414" t="s">
        <v>244</v>
      </c>
      <c r="E12" s="413" t="s">
        <v>245</v>
      </c>
      <c r="F12" s="414" t="s">
        <v>246</v>
      </c>
      <c r="G12" s="415" t="s">
        <v>247</v>
      </c>
      <c r="H12" s="416"/>
      <c r="I12" s="417"/>
      <c r="J12" s="416" t="s">
        <v>248</v>
      </c>
      <c r="K12" s="416"/>
      <c r="L12" s="418"/>
      <c r="M12" s="418"/>
      <c r="N12" s="419"/>
      <c r="O12" s="420"/>
      <c r="U12" s="389"/>
    </row>
    <row r="13" spans="1:21" ht="19.649999999999999" customHeight="1" x14ac:dyDescent="0.25">
      <c r="B13" s="421"/>
      <c r="C13" s="422"/>
      <c r="D13" s="423" t="s">
        <v>249</v>
      </c>
      <c r="E13" s="422"/>
      <c r="F13" s="423"/>
      <c r="G13" s="424">
        <v>43598</v>
      </c>
      <c r="H13" s="424">
        <v>43599</v>
      </c>
      <c r="I13" s="424">
        <v>43600</v>
      </c>
      <c r="J13" s="424">
        <v>43601</v>
      </c>
      <c r="K13" s="424">
        <v>43602</v>
      </c>
      <c r="L13" s="424">
        <v>43603</v>
      </c>
      <c r="M13" s="425">
        <v>43604</v>
      </c>
      <c r="N13" s="426" t="s">
        <v>250</v>
      </c>
      <c r="O13" s="427"/>
    </row>
    <row r="14" spans="1:21" s="437" customFormat="1" ht="20.100000000000001" customHeight="1" x14ac:dyDescent="0.3">
      <c r="A14" s="388"/>
      <c r="B14" s="428" t="s">
        <v>251</v>
      </c>
      <c r="C14" s="429" t="s">
        <v>252</v>
      </c>
      <c r="D14" s="429" t="s">
        <v>253</v>
      </c>
      <c r="E14" s="429" t="s">
        <v>254</v>
      </c>
      <c r="F14" s="429" t="s">
        <v>255</v>
      </c>
      <c r="G14" s="430">
        <v>71.540000000000006</v>
      </c>
      <c r="H14" s="430">
        <v>71.540000000000006</v>
      </c>
      <c r="I14" s="430">
        <v>71.540000000000006</v>
      </c>
      <c r="J14" s="430">
        <v>71.540000000000006</v>
      </c>
      <c r="K14" s="431">
        <v>71.540000000000006</v>
      </c>
      <c r="L14" s="431" t="s">
        <v>256</v>
      </c>
      <c r="M14" s="432" t="s">
        <v>256</v>
      </c>
      <c r="N14" s="433">
        <v>71.540000000000006</v>
      </c>
      <c r="O14" s="434"/>
      <c r="P14" s="435"/>
      <c r="Q14" s="436"/>
    </row>
    <row r="15" spans="1:21" s="437" customFormat="1" ht="20.100000000000001" customHeight="1" x14ac:dyDescent="0.3">
      <c r="A15" s="388"/>
      <c r="B15" s="428"/>
      <c r="C15" s="429" t="s">
        <v>252</v>
      </c>
      <c r="D15" s="429" t="s">
        <v>257</v>
      </c>
      <c r="E15" s="429" t="s">
        <v>254</v>
      </c>
      <c r="F15" s="429" t="s">
        <v>255</v>
      </c>
      <c r="G15" s="430">
        <v>101.9</v>
      </c>
      <c r="H15" s="430">
        <v>103.89</v>
      </c>
      <c r="I15" s="430">
        <v>99.91</v>
      </c>
      <c r="J15" s="430">
        <v>99.91</v>
      </c>
      <c r="K15" s="431">
        <v>103.88</v>
      </c>
      <c r="L15" s="431" t="s">
        <v>256</v>
      </c>
      <c r="M15" s="432" t="s">
        <v>256</v>
      </c>
      <c r="N15" s="433">
        <v>101.89</v>
      </c>
      <c r="O15" s="434"/>
      <c r="P15" s="435"/>
      <c r="Q15" s="436"/>
    </row>
    <row r="16" spans="1:21" s="437" customFormat="1" ht="20.100000000000001" customHeight="1" x14ac:dyDescent="0.3">
      <c r="A16" s="388"/>
      <c r="B16" s="428"/>
      <c r="C16" s="429" t="s">
        <v>222</v>
      </c>
      <c r="D16" s="429" t="s">
        <v>257</v>
      </c>
      <c r="E16" s="429" t="s">
        <v>254</v>
      </c>
      <c r="F16" s="429" t="s">
        <v>255</v>
      </c>
      <c r="G16" s="430">
        <v>114</v>
      </c>
      <c r="H16" s="430">
        <v>113</v>
      </c>
      <c r="I16" s="430">
        <v>115</v>
      </c>
      <c r="J16" s="430">
        <v>115</v>
      </c>
      <c r="K16" s="431">
        <v>114</v>
      </c>
      <c r="L16" s="431" t="s">
        <v>256</v>
      </c>
      <c r="M16" s="432" t="s">
        <v>256</v>
      </c>
      <c r="N16" s="433">
        <v>114.21</v>
      </c>
      <c r="O16" s="434"/>
      <c r="P16" s="435"/>
      <c r="Q16" s="436"/>
    </row>
    <row r="17" spans="1:17" s="437" customFormat="1" ht="19.5" customHeight="1" x14ac:dyDescent="0.3">
      <c r="A17" s="388"/>
      <c r="B17" s="438"/>
      <c r="C17" s="429" t="s">
        <v>158</v>
      </c>
      <c r="D17" s="429" t="s">
        <v>257</v>
      </c>
      <c r="E17" s="429" t="s">
        <v>254</v>
      </c>
      <c r="F17" s="429" t="s">
        <v>255</v>
      </c>
      <c r="G17" s="430">
        <v>108</v>
      </c>
      <c r="H17" s="430">
        <v>109</v>
      </c>
      <c r="I17" s="430">
        <v>108</v>
      </c>
      <c r="J17" s="430">
        <v>110</v>
      </c>
      <c r="K17" s="431">
        <v>109</v>
      </c>
      <c r="L17" s="431" t="s">
        <v>256</v>
      </c>
      <c r="M17" s="432" t="s">
        <v>256</v>
      </c>
      <c r="N17" s="433">
        <v>108.81</v>
      </c>
      <c r="O17" s="435"/>
      <c r="P17" s="435"/>
      <c r="Q17" s="436"/>
    </row>
    <row r="18" spans="1:17" s="437" customFormat="1" ht="19.5" customHeight="1" x14ac:dyDescent="0.3">
      <c r="A18" s="388"/>
      <c r="B18" s="428" t="s">
        <v>258</v>
      </c>
      <c r="C18" s="429" t="s">
        <v>191</v>
      </c>
      <c r="D18" s="429" t="s">
        <v>259</v>
      </c>
      <c r="E18" s="429" t="s">
        <v>254</v>
      </c>
      <c r="F18" s="429" t="s">
        <v>260</v>
      </c>
      <c r="G18" s="430">
        <v>131.01</v>
      </c>
      <c r="H18" s="430">
        <v>136.24</v>
      </c>
      <c r="I18" s="430">
        <v>132.72</v>
      </c>
      <c r="J18" s="430">
        <v>126.66</v>
      </c>
      <c r="K18" s="431">
        <v>129.1</v>
      </c>
      <c r="L18" s="431">
        <v>134.78</v>
      </c>
      <c r="M18" s="432">
        <v>136.11000000000001</v>
      </c>
      <c r="N18" s="433">
        <v>132.08000000000001</v>
      </c>
      <c r="O18" s="434"/>
      <c r="P18" s="435"/>
      <c r="Q18" s="436"/>
    </row>
    <row r="19" spans="1:17" s="437" customFormat="1" ht="20.100000000000001" customHeight="1" x14ac:dyDescent="0.3">
      <c r="A19" s="388"/>
      <c r="B19" s="428"/>
      <c r="C19" s="429" t="s">
        <v>261</v>
      </c>
      <c r="D19" s="429" t="s">
        <v>262</v>
      </c>
      <c r="E19" s="429" t="s">
        <v>254</v>
      </c>
      <c r="F19" s="429" t="s">
        <v>260</v>
      </c>
      <c r="G19" s="430" t="s">
        <v>256</v>
      </c>
      <c r="H19" s="430" t="s">
        <v>256</v>
      </c>
      <c r="I19" s="430">
        <v>92.87</v>
      </c>
      <c r="J19" s="430" t="s">
        <v>256</v>
      </c>
      <c r="K19" s="431" t="s">
        <v>256</v>
      </c>
      <c r="L19" s="431" t="s">
        <v>256</v>
      </c>
      <c r="M19" s="432" t="s">
        <v>256</v>
      </c>
      <c r="N19" s="433">
        <v>92.87</v>
      </c>
      <c r="O19" s="434"/>
      <c r="P19" s="435"/>
      <c r="Q19" s="436"/>
    </row>
    <row r="20" spans="1:17" s="437" customFormat="1" ht="20.100000000000001" customHeight="1" x14ac:dyDescent="0.3">
      <c r="A20" s="388"/>
      <c r="B20" s="428"/>
      <c r="C20" s="429" t="s">
        <v>191</v>
      </c>
      <c r="D20" s="429" t="s">
        <v>262</v>
      </c>
      <c r="E20" s="429" t="s">
        <v>254</v>
      </c>
      <c r="F20" s="429" t="s">
        <v>260</v>
      </c>
      <c r="G20" s="430">
        <v>101.01</v>
      </c>
      <c r="H20" s="430">
        <v>110.71</v>
      </c>
      <c r="I20" s="430">
        <v>107.02</v>
      </c>
      <c r="J20" s="430">
        <v>117.39</v>
      </c>
      <c r="K20" s="431">
        <v>109.73</v>
      </c>
      <c r="L20" s="431">
        <v>122.9</v>
      </c>
      <c r="M20" s="432">
        <v>138.28</v>
      </c>
      <c r="N20" s="433">
        <v>108.86</v>
      </c>
      <c r="O20" s="434"/>
      <c r="P20" s="435"/>
      <c r="Q20" s="436"/>
    </row>
    <row r="21" spans="1:17" s="437" customFormat="1" ht="20.100000000000001" customHeight="1" x14ac:dyDescent="0.3">
      <c r="A21" s="388"/>
      <c r="B21" s="428"/>
      <c r="C21" s="429" t="s">
        <v>261</v>
      </c>
      <c r="D21" s="429" t="s">
        <v>263</v>
      </c>
      <c r="E21" s="429" t="s">
        <v>254</v>
      </c>
      <c r="F21" s="429" t="s">
        <v>260</v>
      </c>
      <c r="G21" s="430">
        <v>46.79</v>
      </c>
      <c r="H21" s="430">
        <v>46.79</v>
      </c>
      <c r="I21" s="430">
        <v>50.24</v>
      </c>
      <c r="J21" s="430">
        <v>47.53</v>
      </c>
      <c r="K21" s="431">
        <v>46.44</v>
      </c>
      <c r="L21" s="431" t="s">
        <v>256</v>
      </c>
      <c r="M21" s="432" t="s">
        <v>256</v>
      </c>
      <c r="N21" s="433">
        <v>48.07</v>
      </c>
      <c r="O21" s="434"/>
      <c r="P21" s="435"/>
      <c r="Q21" s="436"/>
    </row>
    <row r="22" spans="1:17" s="437" customFormat="1" ht="20.100000000000001" customHeight="1" x14ac:dyDescent="0.3">
      <c r="A22" s="388"/>
      <c r="B22" s="428"/>
      <c r="C22" s="429" t="s">
        <v>191</v>
      </c>
      <c r="D22" s="429" t="s">
        <v>263</v>
      </c>
      <c r="E22" s="429" t="s">
        <v>254</v>
      </c>
      <c r="F22" s="429" t="s">
        <v>260</v>
      </c>
      <c r="G22" s="430">
        <v>48.01</v>
      </c>
      <c r="H22" s="430">
        <v>48.1</v>
      </c>
      <c r="I22" s="430">
        <v>48.89</v>
      </c>
      <c r="J22" s="430">
        <v>48.87</v>
      </c>
      <c r="K22" s="431">
        <v>47.93</v>
      </c>
      <c r="L22" s="431">
        <v>49.5</v>
      </c>
      <c r="M22" s="432">
        <v>45.37</v>
      </c>
      <c r="N22" s="433">
        <v>47.82</v>
      </c>
      <c r="O22" s="434"/>
      <c r="P22" s="435"/>
      <c r="Q22" s="436"/>
    </row>
    <row r="23" spans="1:17" s="437" customFormat="1" ht="20.100000000000001" customHeight="1" x14ac:dyDescent="0.3">
      <c r="A23" s="388"/>
      <c r="B23" s="438"/>
      <c r="C23" s="429" t="s">
        <v>191</v>
      </c>
      <c r="D23" s="429" t="s">
        <v>264</v>
      </c>
      <c r="E23" s="429" t="s">
        <v>254</v>
      </c>
      <c r="F23" s="429" t="s">
        <v>260</v>
      </c>
      <c r="G23" s="430">
        <v>81</v>
      </c>
      <c r="H23" s="430">
        <v>81</v>
      </c>
      <c r="I23" s="430">
        <v>81</v>
      </c>
      <c r="J23" s="430">
        <v>81</v>
      </c>
      <c r="K23" s="431">
        <v>81</v>
      </c>
      <c r="L23" s="431" t="s">
        <v>256</v>
      </c>
      <c r="M23" s="432" t="s">
        <v>256</v>
      </c>
      <c r="N23" s="433">
        <v>81</v>
      </c>
      <c r="O23" s="435"/>
      <c r="P23" s="435"/>
      <c r="Q23" s="436"/>
    </row>
    <row r="24" spans="1:17" s="437" customFormat="1" ht="20.100000000000001" customHeight="1" x14ac:dyDescent="0.3">
      <c r="A24" s="388"/>
      <c r="B24" s="428" t="s">
        <v>265</v>
      </c>
      <c r="C24" s="429" t="s">
        <v>191</v>
      </c>
      <c r="D24" s="429" t="s">
        <v>266</v>
      </c>
      <c r="E24" s="429" t="s">
        <v>254</v>
      </c>
      <c r="F24" s="429" t="s">
        <v>267</v>
      </c>
      <c r="G24" s="430">
        <v>63.63</v>
      </c>
      <c r="H24" s="430">
        <v>64.319999999999993</v>
      </c>
      <c r="I24" s="430">
        <v>65.98</v>
      </c>
      <c r="J24" s="430">
        <v>71.930000000000007</v>
      </c>
      <c r="K24" s="431">
        <v>71.349999999999994</v>
      </c>
      <c r="L24" s="431">
        <v>76.78</v>
      </c>
      <c r="M24" s="432" t="s">
        <v>256</v>
      </c>
      <c r="N24" s="433">
        <v>67.17</v>
      </c>
      <c r="O24" s="434"/>
      <c r="P24" s="435"/>
      <c r="Q24" s="436"/>
    </row>
    <row r="25" spans="1:17" s="437" customFormat="1" ht="20.100000000000001" customHeight="1" x14ac:dyDescent="0.3">
      <c r="A25" s="388"/>
      <c r="B25" s="428"/>
      <c r="C25" s="429" t="s">
        <v>261</v>
      </c>
      <c r="D25" s="429" t="s">
        <v>268</v>
      </c>
      <c r="E25" s="429" t="s">
        <v>254</v>
      </c>
      <c r="F25" s="429" t="s">
        <v>267</v>
      </c>
      <c r="G25" s="430">
        <v>47.57</v>
      </c>
      <c r="H25" s="430">
        <v>48.03</v>
      </c>
      <c r="I25" s="430">
        <v>47.66</v>
      </c>
      <c r="J25" s="430">
        <v>47.55</v>
      </c>
      <c r="K25" s="431">
        <v>46.37</v>
      </c>
      <c r="L25" s="431">
        <v>45.88</v>
      </c>
      <c r="M25" s="432" t="s">
        <v>256</v>
      </c>
      <c r="N25" s="433">
        <v>47.33</v>
      </c>
      <c r="O25" s="434"/>
      <c r="P25" s="435"/>
      <c r="Q25" s="436"/>
    </row>
    <row r="26" spans="1:17" s="437" customFormat="1" ht="20.100000000000001" customHeight="1" x14ac:dyDescent="0.3">
      <c r="A26" s="388"/>
      <c r="B26" s="428"/>
      <c r="C26" s="429" t="s">
        <v>191</v>
      </c>
      <c r="D26" s="429" t="s">
        <v>268</v>
      </c>
      <c r="E26" s="429" t="s">
        <v>254</v>
      </c>
      <c r="F26" s="429" t="s">
        <v>267</v>
      </c>
      <c r="G26" s="430">
        <v>49.42</v>
      </c>
      <c r="H26" s="430">
        <v>48.54</v>
      </c>
      <c r="I26" s="430">
        <v>49.64</v>
      </c>
      <c r="J26" s="430">
        <v>52.24</v>
      </c>
      <c r="K26" s="431">
        <v>51.13</v>
      </c>
      <c r="L26" s="431">
        <v>48.82</v>
      </c>
      <c r="M26" s="432">
        <v>55.47</v>
      </c>
      <c r="N26" s="433">
        <v>50.9</v>
      </c>
      <c r="O26" s="434"/>
      <c r="P26" s="435"/>
      <c r="Q26" s="436"/>
    </row>
    <row r="27" spans="1:17" s="437" customFormat="1" ht="20.100000000000001" customHeight="1" x14ac:dyDescent="0.3">
      <c r="A27" s="388"/>
      <c r="B27" s="428"/>
      <c r="C27" s="429" t="s">
        <v>261</v>
      </c>
      <c r="D27" s="429" t="s">
        <v>269</v>
      </c>
      <c r="E27" s="429" t="s">
        <v>254</v>
      </c>
      <c r="F27" s="429" t="s">
        <v>267</v>
      </c>
      <c r="G27" s="430">
        <v>42.4</v>
      </c>
      <c r="H27" s="430">
        <v>42.4</v>
      </c>
      <c r="I27" s="430">
        <v>42.4</v>
      </c>
      <c r="J27" s="430">
        <v>42.6</v>
      </c>
      <c r="K27" s="431">
        <v>42.4</v>
      </c>
      <c r="L27" s="431">
        <v>45.54</v>
      </c>
      <c r="M27" s="432" t="s">
        <v>256</v>
      </c>
      <c r="N27" s="433">
        <v>42.47</v>
      </c>
      <c r="O27" s="434"/>
      <c r="P27" s="435"/>
      <c r="Q27" s="436"/>
    </row>
    <row r="28" spans="1:17" s="437" customFormat="1" ht="20.100000000000001" customHeight="1" x14ac:dyDescent="0.3">
      <c r="A28" s="388"/>
      <c r="B28" s="428"/>
      <c r="C28" s="429" t="s">
        <v>191</v>
      </c>
      <c r="D28" s="429" t="s">
        <v>269</v>
      </c>
      <c r="E28" s="429" t="s">
        <v>254</v>
      </c>
      <c r="F28" s="429" t="s">
        <v>267</v>
      </c>
      <c r="G28" s="430">
        <v>40.799999999999997</v>
      </c>
      <c r="H28" s="430">
        <v>40.799999999999997</v>
      </c>
      <c r="I28" s="430">
        <v>55.61</v>
      </c>
      <c r="J28" s="430">
        <v>41.61</v>
      </c>
      <c r="K28" s="431">
        <v>42.41</v>
      </c>
      <c r="L28" s="431">
        <v>54.44</v>
      </c>
      <c r="M28" s="432" t="s">
        <v>256</v>
      </c>
      <c r="N28" s="433">
        <v>52.85</v>
      </c>
      <c r="O28" s="434"/>
      <c r="P28" s="435"/>
      <c r="Q28" s="436"/>
    </row>
    <row r="29" spans="1:17" s="437" customFormat="1" ht="20.100000000000001" customHeight="1" x14ac:dyDescent="0.3">
      <c r="A29" s="388"/>
      <c r="B29" s="428"/>
      <c r="C29" s="429" t="s">
        <v>261</v>
      </c>
      <c r="D29" s="429" t="s">
        <v>270</v>
      </c>
      <c r="E29" s="429" t="s">
        <v>254</v>
      </c>
      <c r="F29" s="429" t="s">
        <v>267</v>
      </c>
      <c r="G29" s="430">
        <v>72.16</v>
      </c>
      <c r="H29" s="430">
        <v>66.17</v>
      </c>
      <c r="I29" s="430">
        <v>72.16</v>
      </c>
      <c r="J29" s="430">
        <v>72.16</v>
      </c>
      <c r="K29" s="431">
        <v>64.010000000000005</v>
      </c>
      <c r="L29" s="431" t="s">
        <v>256</v>
      </c>
      <c r="M29" s="432" t="s">
        <v>256</v>
      </c>
      <c r="N29" s="433">
        <v>68.05</v>
      </c>
      <c r="O29" s="434"/>
      <c r="P29" s="435"/>
      <c r="Q29" s="436"/>
    </row>
    <row r="30" spans="1:17" s="437" customFormat="1" ht="20.100000000000001" customHeight="1" x14ac:dyDescent="0.3">
      <c r="A30" s="388"/>
      <c r="B30" s="428"/>
      <c r="C30" s="429" t="s">
        <v>191</v>
      </c>
      <c r="D30" s="429" t="s">
        <v>271</v>
      </c>
      <c r="E30" s="429" t="s">
        <v>254</v>
      </c>
      <c r="F30" s="429" t="s">
        <v>267</v>
      </c>
      <c r="G30" s="430">
        <v>48</v>
      </c>
      <c r="H30" s="430">
        <v>48</v>
      </c>
      <c r="I30" s="430">
        <v>48</v>
      </c>
      <c r="J30" s="430">
        <v>48</v>
      </c>
      <c r="K30" s="431">
        <v>48</v>
      </c>
      <c r="L30" s="431" t="s">
        <v>256</v>
      </c>
      <c r="M30" s="432" t="s">
        <v>256</v>
      </c>
      <c r="N30" s="433">
        <v>48</v>
      </c>
      <c r="O30" s="434"/>
      <c r="P30" s="435"/>
      <c r="Q30" s="436"/>
    </row>
    <row r="31" spans="1:17" s="437" customFormat="1" ht="20.100000000000001" customHeight="1" x14ac:dyDescent="0.3">
      <c r="A31" s="388"/>
      <c r="B31" s="428"/>
      <c r="C31" s="429" t="s">
        <v>261</v>
      </c>
      <c r="D31" s="429" t="s">
        <v>272</v>
      </c>
      <c r="E31" s="429" t="s">
        <v>254</v>
      </c>
      <c r="F31" s="429" t="s">
        <v>267</v>
      </c>
      <c r="G31" s="430">
        <v>55.06</v>
      </c>
      <c r="H31" s="430">
        <v>57.7</v>
      </c>
      <c r="I31" s="430">
        <v>51.63</v>
      </c>
      <c r="J31" s="430">
        <v>51.7</v>
      </c>
      <c r="K31" s="431">
        <v>56.96</v>
      </c>
      <c r="L31" s="431">
        <v>57.3</v>
      </c>
      <c r="M31" s="432" t="s">
        <v>256</v>
      </c>
      <c r="N31" s="433">
        <v>55.24</v>
      </c>
      <c r="O31" s="434"/>
      <c r="P31" s="435"/>
      <c r="Q31" s="436"/>
    </row>
    <row r="32" spans="1:17" s="437" customFormat="1" ht="20.100000000000001" customHeight="1" thickBot="1" x14ac:dyDescent="0.35">
      <c r="A32" s="388"/>
      <c r="B32" s="439"/>
      <c r="C32" s="440" t="s">
        <v>191</v>
      </c>
      <c r="D32" s="440" t="s">
        <v>272</v>
      </c>
      <c r="E32" s="440" t="s">
        <v>254</v>
      </c>
      <c r="F32" s="440" t="s">
        <v>267</v>
      </c>
      <c r="G32" s="441">
        <v>43.13</v>
      </c>
      <c r="H32" s="441">
        <v>46.49</v>
      </c>
      <c r="I32" s="441">
        <v>49.5</v>
      </c>
      <c r="J32" s="441">
        <v>39.520000000000003</v>
      </c>
      <c r="K32" s="441">
        <v>39.74</v>
      </c>
      <c r="L32" s="441">
        <v>47.06</v>
      </c>
      <c r="M32" s="442">
        <v>51.58</v>
      </c>
      <c r="N32" s="443">
        <v>47.59</v>
      </c>
      <c r="O32" s="435"/>
      <c r="P32" s="435"/>
      <c r="Q32" s="436"/>
    </row>
    <row r="33" spans="1:17" s="449" customFormat="1" ht="18.75" customHeight="1" x14ac:dyDescent="0.45">
      <c r="A33" s="444"/>
      <c r="B33" s="445"/>
      <c r="C33" s="446"/>
      <c r="D33" s="445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7"/>
      <c r="P33" s="448"/>
      <c r="Q33" s="447"/>
    </row>
    <row r="34" spans="1:17" ht="15" customHeight="1" x14ac:dyDescent="0.4">
      <c r="B34" s="409" t="s">
        <v>273</v>
      </c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11"/>
      <c r="Q34" s="447"/>
    </row>
    <row r="35" spans="1:17" ht="4.5" customHeight="1" thickBot="1" x14ac:dyDescent="0.45">
      <c r="B35" s="407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1"/>
      <c r="Q35" s="447"/>
    </row>
    <row r="36" spans="1:17" ht="27" customHeight="1" x14ac:dyDescent="0.4">
      <c r="B36" s="412" t="s">
        <v>142</v>
      </c>
      <c r="C36" s="413" t="s">
        <v>243</v>
      </c>
      <c r="D36" s="414" t="s">
        <v>244</v>
      </c>
      <c r="E36" s="413" t="s">
        <v>245</v>
      </c>
      <c r="F36" s="414" t="s">
        <v>246</v>
      </c>
      <c r="G36" s="452" t="s">
        <v>247</v>
      </c>
      <c r="H36" s="418"/>
      <c r="I36" s="453"/>
      <c r="J36" s="418" t="s">
        <v>248</v>
      </c>
      <c r="K36" s="418"/>
      <c r="L36" s="418"/>
      <c r="M36" s="418"/>
      <c r="N36" s="419"/>
      <c r="O36" s="420"/>
      <c r="Q36" s="447"/>
    </row>
    <row r="37" spans="1:17" ht="19.649999999999999" customHeight="1" x14ac:dyDescent="0.4">
      <c r="B37" s="421"/>
      <c r="C37" s="422"/>
      <c r="D37" s="423" t="s">
        <v>249</v>
      </c>
      <c r="E37" s="422"/>
      <c r="F37" s="423" t="s">
        <v>274</v>
      </c>
      <c r="G37" s="424">
        <v>43598</v>
      </c>
      <c r="H37" s="424">
        <v>43599</v>
      </c>
      <c r="I37" s="424">
        <v>43600</v>
      </c>
      <c r="J37" s="424">
        <v>43601</v>
      </c>
      <c r="K37" s="424">
        <v>43602</v>
      </c>
      <c r="L37" s="424">
        <v>43603</v>
      </c>
      <c r="M37" s="454">
        <v>43604</v>
      </c>
      <c r="N37" s="455" t="s">
        <v>250</v>
      </c>
      <c r="O37" s="427"/>
      <c r="Q37" s="447"/>
    </row>
    <row r="38" spans="1:17" s="437" customFormat="1" ht="20.100000000000001" customHeight="1" x14ac:dyDescent="0.3">
      <c r="A38" s="388"/>
      <c r="B38" s="456" t="s">
        <v>275</v>
      </c>
      <c r="C38" s="457" t="s">
        <v>188</v>
      </c>
      <c r="D38" s="457" t="s">
        <v>276</v>
      </c>
      <c r="E38" s="457" t="s">
        <v>254</v>
      </c>
      <c r="F38" s="457" t="s">
        <v>277</v>
      </c>
      <c r="G38" s="458">
        <v>110.44</v>
      </c>
      <c r="H38" s="458">
        <v>110.44</v>
      </c>
      <c r="I38" s="458">
        <v>110.44</v>
      </c>
      <c r="J38" s="458">
        <v>110.44</v>
      </c>
      <c r="K38" s="459">
        <v>110.44</v>
      </c>
      <c r="L38" s="459" t="s">
        <v>256</v>
      </c>
      <c r="M38" s="460" t="s">
        <v>256</v>
      </c>
      <c r="N38" s="461">
        <v>110.44</v>
      </c>
      <c r="O38" s="434"/>
      <c r="P38" s="435"/>
      <c r="Q38" s="436"/>
    </row>
    <row r="39" spans="1:17" s="437" customFormat="1" ht="20.100000000000001" customHeight="1" x14ac:dyDescent="0.3">
      <c r="A39" s="388"/>
      <c r="B39" s="456"/>
      <c r="C39" s="457" t="s">
        <v>188</v>
      </c>
      <c r="D39" s="457" t="s">
        <v>278</v>
      </c>
      <c r="E39" s="457" t="s">
        <v>254</v>
      </c>
      <c r="F39" s="457" t="s">
        <v>277</v>
      </c>
      <c r="G39" s="458">
        <v>95.77</v>
      </c>
      <c r="H39" s="458">
        <v>95.77</v>
      </c>
      <c r="I39" s="458">
        <v>95.77</v>
      </c>
      <c r="J39" s="458">
        <v>95.77</v>
      </c>
      <c r="K39" s="459">
        <v>95.77</v>
      </c>
      <c r="L39" s="459" t="s">
        <v>256</v>
      </c>
      <c r="M39" s="460" t="s">
        <v>256</v>
      </c>
      <c r="N39" s="461">
        <v>95.77</v>
      </c>
      <c r="O39" s="434"/>
      <c r="P39" s="435"/>
      <c r="Q39" s="436"/>
    </row>
    <row r="40" spans="1:17" s="437" customFormat="1" ht="20.100000000000001" customHeight="1" x14ac:dyDescent="0.3">
      <c r="A40" s="388"/>
      <c r="B40" s="456"/>
      <c r="C40" s="457" t="s">
        <v>156</v>
      </c>
      <c r="D40" s="457" t="s">
        <v>278</v>
      </c>
      <c r="E40" s="457" t="s">
        <v>254</v>
      </c>
      <c r="F40" s="457" t="s">
        <v>277</v>
      </c>
      <c r="G40" s="458">
        <v>59.07</v>
      </c>
      <c r="H40" s="458">
        <v>60.34</v>
      </c>
      <c r="I40" s="458">
        <v>61.44</v>
      </c>
      <c r="J40" s="458">
        <v>61.25</v>
      </c>
      <c r="K40" s="459">
        <v>56.71</v>
      </c>
      <c r="L40" s="459" t="s">
        <v>256</v>
      </c>
      <c r="M40" s="460" t="s">
        <v>256</v>
      </c>
      <c r="N40" s="461">
        <v>59.81</v>
      </c>
      <c r="O40" s="434"/>
      <c r="P40" s="435"/>
      <c r="Q40" s="436"/>
    </row>
    <row r="41" spans="1:17" s="437" customFormat="1" ht="20.100000000000001" customHeight="1" x14ac:dyDescent="0.3">
      <c r="A41" s="388"/>
      <c r="B41" s="456"/>
      <c r="C41" s="457" t="s">
        <v>169</v>
      </c>
      <c r="D41" s="457" t="s">
        <v>278</v>
      </c>
      <c r="E41" s="457" t="s">
        <v>254</v>
      </c>
      <c r="F41" s="457" t="s">
        <v>277</v>
      </c>
      <c r="G41" s="458">
        <v>69.25</v>
      </c>
      <c r="H41" s="458">
        <v>74.510000000000005</v>
      </c>
      <c r="I41" s="458">
        <v>63.84</v>
      </c>
      <c r="J41" s="458" t="s">
        <v>256</v>
      </c>
      <c r="K41" s="459" t="s">
        <v>256</v>
      </c>
      <c r="L41" s="459" t="s">
        <v>256</v>
      </c>
      <c r="M41" s="460" t="s">
        <v>256</v>
      </c>
      <c r="N41" s="461">
        <v>70.22</v>
      </c>
      <c r="O41" s="434"/>
      <c r="P41" s="435"/>
      <c r="Q41" s="436"/>
    </row>
    <row r="42" spans="1:17" s="437" customFormat="1" ht="20.100000000000001" customHeight="1" x14ac:dyDescent="0.3">
      <c r="A42" s="388"/>
      <c r="B42" s="456"/>
      <c r="C42" s="457" t="s">
        <v>188</v>
      </c>
      <c r="D42" s="457" t="s">
        <v>279</v>
      </c>
      <c r="E42" s="457" t="s">
        <v>254</v>
      </c>
      <c r="F42" s="457" t="s">
        <v>277</v>
      </c>
      <c r="G42" s="458">
        <v>86.76</v>
      </c>
      <c r="H42" s="458">
        <v>86.76</v>
      </c>
      <c r="I42" s="458">
        <v>86.76</v>
      </c>
      <c r="J42" s="458">
        <v>86.76</v>
      </c>
      <c r="K42" s="459">
        <v>86.76</v>
      </c>
      <c r="L42" s="459" t="s">
        <v>256</v>
      </c>
      <c r="M42" s="460" t="s">
        <v>256</v>
      </c>
      <c r="N42" s="461">
        <v>86.76</v>
      </c>
      <c r="O42" s="434"/>
      <c r="P42" s="435"/>
      <c r="Q42" s="436"/>
    </row>
    <row r="43" spans="1:17" s="437" customFormat="1" ht="20.100000000000001" customHeight="1" x14ac:dyDescent="0.3">
      <c r="A43" s="388"/>
      <c r="B43" s="456"/>
      <c r="C43" s="457" t="s">
        <v>156</v>
      </c>
      <c r="D43" s="457" t="s">
        <v>279</v>
      </c>
      <c r="E43" s="457" t="s">
        <v>254</v>
      </c>
      <c r="F43" s="457" t="s">
        <v>277</v>
      </c>
      <c r="G43" s="458">
        <v>46.5</v>
      </c>
      <c r="H43" s="458">
        <v>46.5</v>
      </c>
      <c r="I43" s="458">
        <v>46.5</v>
      </c>
      <c r="J43" s="458">
        <v>46.5</v>
      </c>
      <c r="K43" s="459">
        <v>46.5</v>
      </c>
      <c r="L43" s="459" t="s">
        <v>256</v>
      </c>
      <c r="M43" s="460" t="s">
        <v>256</v>
      </c>
      <c r="N43" s="461">
        <v>46.5</v>
      </c>
      <c r="O43" s="434"/>
      <c r="P43" s="435"/>
      <c r="Q43" s="436"/>
    </row>
    <row r="44" spans="1:17" s="437" customFormat="1" ht="20.100000000000001" customHeight="1" x14ac:dyDescent="0.3">
      <c r="A44" s="388"/>
      <c r="B44" s="456"/>
      <c r="C44" s="457" t="s">
        <v>156</v>
      </c>
      <c r="D44" s="457" t="s">
        <v>280</v>
      </c>
      <c r="E44" s="457" t="s">
        <v>254</v>
      </c>
      <c r="F44" s="457" t="s">
        <v>277</v>
      </c>
      <c r="G44" s="458">
        <v>54.5</v>
      </c>
      <c r="H44" s="458">
        <v>54.1</v>
      </c>
      <c r="I44" s="458">
        <v>54.5</v>
      </c>
      <c r="J44" s="458">
        <v>54.5</v>
      </c>
      <c r="K44" s="459">
        <v>54.5</v>
      </c>
      <c r="L44" s="459" t="s">
        <v>256</v>
      </c>
      <c r="M44" s="460" t="s">
        <v>256</v>
      </c>
      <c r="N44" s="461">
        <v>54.45</v>
      </c>
      <c r="O44" s="434"/>
      <c r="P44" s="435"/>
      <c r="Q44" s="436"/>
    </row>
    <row r="45" spans="1:17" s="437" customFormat="1" ht="20.100000000000001" customHeight="1" x14ac:dyDescent="0.3">
      <c r="A45" s="388"/>
      <c r="B45" s="456"/>
      <c r="C45" s="457" t="s">
        <v>169</v>
      </c>
      <c r="D45" s="457" t="s">
        <v>280</v>
      </c>
      <c r="E45" s="457" t="s">
        <v>254</v>
      </c>
      <c r="F45" s="457" t="s">
        <v>277</v>
      </c>
      <c r="G45" s="458">
        <v>128.61000000000001</v>
      </c>
      <c r="H45" s="458">
        <v>128.53</v>
      </c>
      <c r="I45" s="458">
        <v>127.67</v>
      </c>
      <c r="J45" s="458" t="s">
        <v>256</v>
      </c>
      <c r="K45" s="459" t="s">
        <v>256</v>
      </c>
      <c r="L45" s="459" t="s">
        <v>256</v>
      </c>
      <c r="M45" s="460" t="s">
        <v>256</v>
      </c>
      <c r="N45" s="461">
        <v>128.30000000000001</v>
      </c>
      <c r="O45" s="434"/>
      <c r="P45" s="435"/>
      <c r="Q45" s="436"/>
    </row>
    <row r="46" spans="1:17" s="437" customFormat="1" ht="20.100000000000001" customHeight="1" x14ac:dyDescent="0.3">
      <c r="A46" s="388"/>
      <c r="B46" s="462"/>
      <c r="C46" s="457" t="s">
        <v>188</v>
      </c>
      <c r="D46" s="457" t="s">
        <v>281</v>
      </c>
      <c r="E46" s="457" t="s">
        <v>254</v>
      </c>
      <c r="F46" s="457" t="s">
        <v>277</v>
      </c>
      <c r="G46" s="458">
        <v>98.96</v>
      </c>
      <c r="H46" s="458">
        <v>98.96</v>
      </c>
      <c r="I46" s="458">
        <v>98.96</v>
      </c>
      <c r="J46" s="458">
        <v>98.96</v>
      </c>
      <c r="K46" s="459">
        <v>98.96</v>
      </c>
      <c r="L46" s="459" t="s">
        <v>256</v>
      </c>
      <c r="M46" s="460" t="s">
        <v>256</v>
      </c>
      <c r="N46" s="461">
        <v>98.96</v>
      </c>
      <c r="O46" s="435"/>
      <c r="P46" s="435"/>
      <c r="Q46" s="436"/>
    </row>
    <row r="47" spans="1:17" s="437" customFormat="1" ht="20.100000000000001" customHeight="1" x14ac:dyDescent="0.3">
      <c r="A47" s="388"/>
      <c r="B47" s="456" t="s">
        <v>282</v>
      </c>
      <c r="C47" s="457" t="s">
        <v>169</v>
      </c>
      <c r="D47" s="457" t="s">
        <v>283</v>
      </c>
      <c r="E47" s="457" t="s">
        <v>254</v>
      </c>
      <c r="F47" s="457" t="s">
        <v>284</v>
      </c>
      <c r="G47" s="458">
        <v>76</v>
      </c>
      <c r="H47" s="458">
        <v>80</v>
      </c>
      <c r="I47" s="458" t="s">
        <v>256</v>
      </c>
      <c r="J47" s="458" t="s">
        <v>256</v>
      </c>
      <c r="K47" s="459" t="s">
        <v>256</v>
      </c>
      <c r="L47" s="459" t="s">
        <v>256</v>
      </c>
      <c r="M47" s="460" t="s">
        <v>256</v>
      </c>
      <c r="N47" s="461">
        <v>78.27</v>
      </c>
      <c r="O47" s="434"/>
      <c r="P47" s="435"/>
      <c r="Q47" s="436"/>
    </row>
    <row r="48" spans="1:17" s="437" customFormat="1" ht="20.100000000000001" customHeight="1" x14ac:dyDescent="0.3">
      <c r="A48" s="388"/>
      <c r="B48" s="456"/>
      <c r="C48" s="457" t="s">
        <v>285</v>
      </c>
      <c r="D48" s="457" t="s">
        <v>286</v>
      </c>
      <c r="E48" s="457" t="s">
        <v>254</v>
      </c>
      <c r="F48" s="457" t="s">
        <v>287</v>
      </c>
      <c r="G48" s="458">
        <v>73</v>
      </c>
      <c r="H48" s="458">
        <v>73</v>
      </c>
      <c r="I48" s="458">
        <v>73</v>
      </c>
      <c r="J48" s="458">
        <v>73</v>
      </c>
      <c r="K48" s="459">
        <v>73</v>
      </c>
      <c r="L48" s="459" t="s">
        <v>256</v>
      </c>
      <c r="M48" s="460" t="s">
        <v>256</v>
      </c>
      <c r="N48" s="461">
        <v>73</v>
      </c>
      <c r="O48" s="434"/>
      <c r="P48" s="435"/>
      <c r="Q48" s="436"/>
    </row>
    <row r="49" spans="1:17" s="437" customFormat="1" ht="20.100000000000001" customHeight="1" x14ac:dyDescent="0.3">
      <c r="A49" s="388"/>
      <c r="B49" s="456"/>
      <c r="C49" s="457" t="s">
        <v>156</v>
      </c>
      <c r="D49" s="457" t="s">
        <v>286</v>
      </c>
      <c r="E49" s="457" t="s">
        <v>254</v>
      </c>
      <c r="F49" s="457" t="s">
        <v>287</v>
      </c>
      <c r="G49" s="458">
        <v>70.3</v>
      </c>
      <c r="H49" s="458">
        <v>70.73</v>
      </c>
      <c r="I49" s="458">
        <v>73.05</v>
      </c>
      <c r="J49" s="458">
        <v>74.44</v>
      </c>
      <c r="K49" s="459">
        <v>72.22</v>
      </c>
      <c r="L49" s="459" t="s">
        <v>256</v>
      </c>
      <c r="M49" s="460" t="s">
        <v>256</v>
      </c>
      <c r="N49" s="461">
        <v>72.41</v>
      </c>
      <c r="O49" s="434"/>
      <c r="P49" s="435"/>
      <c r="Q49" s="436"/>
    </row>
    <row r="50" spans="1:17" s="437" customFormat="1" ht="20.100000000000001" customHeight="1" thickBot="1" x14ac:dyDescent="0.35">
      <c r="A50" s="388"/>
      <c r="B50" s="463"/>
      <c r="C50" s="464" t="s">
        <v>169</v>
      </c>
      <c r="D50" s="464" t="s">
        <v>286</v>
      </c>
      <c r="E50" s="464" t="s">
        <v>254</v>
      </c>
      <c r="F50" s="464" t="s">
        <v>287</v>
      </c>
      <c r="G50" s="465">
        <v>70.94</v>
      </c>
      <c r="H50" s="465">
        <v>75.2</v>
      </c>
      <c r="I50" s="465">
        <v>80.81</v>
      </c>
      <c r="J50" s="465">
        <v>85</v>
      </c>
      <c r="K50" s="465" t="s">
        <v>256</v>
      </c>
      <c r="L50" s="465" t="s">
        <v>256</v>
      </c>
      <c r="M50" s="466" t="s">
        <v>256</v>
      </c>
      <c r="N50" s="467">
        <v>76.37</v>
      </c>
      <c r="O50" s="435"/>
      <c r="P50" s="435"/>
      <c r="Q50" s="436"/>
    </row>
    <row r="51" spans="1:17" ht="15.6" customHeight="1" x14ac:dyDescent="0.4">
      <c r="B51" s="445"/>
      <c r="C51" s="446"/>
      <c r="D51" s="445"/>
      <c r="E51" s="446"/>
      <c r="F51" s="446"/>
      <c r="G51" s="446"/>
      <c r="H51" s="446"/>
      <c r="I51" s="446"/>
      <c r="J51" s="446"/>
      <c r="K51" s="446"/>
      <c r="L51" s="446"/>
      <c r="M51" s="468"/>
      <c r="N51" s="469"/>
      <c r="O51" s="470"/>
      <c r="Q51" s="447"/>
    </row>
    <row r="52" spans="1:17" ht="15" customHeight="1" x14ac:dyDescent="0.4">
      <c r="B52" s="409" t="s">
        <v>288</v>
      </c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11"/>
      <c r="Q52" s="447"/>
    </row>
    <row r="53" spans="1:17" ht="4.5" customHeight="1" thickBot="1" x14ac:dyDescent="0.45">
      <c r="B53" s="407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1"/>
      <c r="Q53" s="447"/>
    </row>
    <row r="54" spans="1:17" ht="27" customHeight="1" x14ac:dyDescent="0.4">
      <c r="B54" s="412" t="s">
        <v>142</v>
      </c>
      <c r="C54" s="413" t="s">
        <v>243</v>
      </c>
      <c r="D54" s="414" t="s">
        <v>244</v>
      </c>
      <c r="E54" s="413" t="s">
        <v>245</v>
      </c>
      <c r="F54" s="414" t="s">
        <v>246</v>
      </c>
      <c r="G54" s="452" t="s">
        <v>247</v>
      </c>
      <c r="H54" s="418"/>
      <c r="I54" s="453"/>
      <c r="J54" s="418" t="s">
        <v>248</v>
      </c>
      <c r="K54" s="418"/>
      <c r="L54" s="418"/>
      <c r="M54" s="418"/>
      <c r="N54" s="419"/>
      <c r="O54" s="420"/>
      <c r="Q54" s="447"/>
    </row>
    <row r="55" spans="1:17" ht="19.649999999999999" customHeight="1" x14ac:dyDescent="0.4">
      <c r="B55" s="421"/>
      <c r="C55" s="422"/>
      <c r="D55" s="423" t="s">
        <v>249</v>
      </c>
      <c r="E55" s="422"/>
      <c r="F55" s="423"/>
      <c r="G55" s="424">
        <v>43598</v>
      </c>
      <c r="H55" s="424">
        <v>43599</v>
      </c>
      <c r="I55" s="424">
        <v>43600</v>
      </c>
      <c r="J55" s="424">
        <v>43601</v>
      </c>
      <c r="K55" s="424">
        <v>43602</v>
      </c>
      <c r="L55" s="424">
        <v>43603</v>
      </c>
      <c r="M55" s="454">
        <v>43604</v>
      </c>
      <c r="N55" s="455" t="s">
        <v>250</v>
      </c>
      <c r="O55" s="427"/>
      <c r="Q55" s="447"/>
    </row>
    <row r="56" spans="1:17" s="437" customFormat="1" ht="20.100000000000001" customHeight="1" x14ac:dyDescent="0.3">
      <c r="A56" s="388"/>
      <c r="B56" s="471" t="s">
        <v>289</v>
      </c>
      <c r="C56" s="457" t="s">
        <v>176</v>
      </c>
      <c r="D56" s="457" t="s">
        <v>290</v>
      </c>
      <c r="E56" s="457" t="s">
        <v>291</v>
      </c>
      <c r="F56" s="457" t="s">
        <v>291</v>
      </c>
      <c r="G56" s="458">
        <v>245</v>
      </c>
      <c r="H56" s="458">
        <v>245</v>
      </c>
      <c r="I56" s="458">
        <v>245</v>
      </c>
      <c r="J56" s="458">
        <v>245</v>
      </c>
      <c r="K56" s="459">
        <v>245</v>
      </c>
      <c r="L56" s="459">
        <v>245</v>
      </c>
      <c r="M56" s="460" t="s">
        <v>256</v>
      </c>
      <c r="N56" s="461">
        <v>245</v>
      </c>
      <c r="O56" s="434"/>
      <c r="P56" s="435"/>
      <c r="Q56" s="436"/>
    </row>
    <row r="57" spans="1:17" s="437" customFormat="1" ht="20.100000000000001" customHeight="1" x14ac:dyDescent="0.3">
      <c r="A57" s="388"/>
      <c r="B57" s="456" t="s">
        <v>292</v>
      </c>
      <c r="C57" s="472" t="s">
        <v>158</v>
      </c>
      <c r="D57" s="472" t="s">
        <v>293</v>
      </c>
      <c r="E57" s="472" t="s">
        <v>291</v>
      </c>
      <c r="F57" s="472" t="s">
        <v>294</v>
      </c>
      <c r="G57" s="473">
        <v>100</v>
      </c>
      <c r="H57" s="473">
        <v>95</v>
      </c>
      <c r="I57" s="473">
        <v>95</v>
      </c>
      <c r="J57" s="473">
        <v>85</v>
      </c>
      <c r="K57" s="474">
        <v>87</v>
      </c>
      <c r="L57" s="474" t="s">
        <v>256</v>
      </c>
      <c r="M57" s="475" t="s">
        <v>256</v>
      </c>
      <c r="N57" s="476">
        <v>91.07</v>
      </c>
      <c r="O57" s="434"/>
      <c r="P57" s="435"/>
      <c r="Q57" s="436"/>
    </row>
    <row r="58" spans="1:17" s="437" customFormat="1" ht="20.100000000000001" customHeight="1" x14ac:dyDescent="0.3">
      <c r="A58" s="388"/>
      <c r="B58" s="462"/>
      <c r="C58" s="457" t="s">
        <v>191</v>
      </c>
      <c r="D58" s="457" t="s">
        <v>293</v>
      </c>
      <c r="E58" s="457" t="s">
        <v>291</v>
      </c>
      <c r="F58" s="457" t="s">
        <v>294</v>
      </c>
      <c r="G58" s="458">
        <v>96.1</v>
      </c>
      <c r="H58" s="458">
        <v>96.1</v>
      </c>
      <c r="I58" s="458">
        <v>96.1</v>
      </c>
      <c r="J58" s="458">
        <v>96.1</v>
      </c>
      <c r="K58" s="459">
        <v>96.1</v>
      </c>
      <c r="L58" s="459" t="s">
        <v>256</v>
      </c>
      <c r="M58" s="460" t="s">
        <v>256</v>
      </c>
      <c r="N58" s="461">
        <v>96.1</v>
      </c>
      <c r="O58" s="435"/>
      <c r="P58" s="435"/>
      <c r="Q58" s="436"/>
    </row>
    <row r="59" spans="1:17" s="437" customFormat="1" ht="20.100000000000001" customHeight="1" x14ac:dyDescent="0.3">
      <c r="A59" s="388"/>
      <c r="B59" s="456" t="s">
        <v>295</v>
      </c>
      <c r="C59" s="457" t="s">
        <v>186</v>
      </c>
      <c r="D59" s="457" t="s">
        <v>296</v>
      </c>
      <c r="E59" s="457" t="s">
        <v>291</v>
      </c>
      <c r="F59" s="457" t="s">
        <v>297</v>
      </c>
      <c r="G59" s="458">
        <v>234.5</v>
      </c>
      <c r="H59" s="458">
        <v>234.5</v>
      </c>
      <c r="I59" s="458">
        <v>234.5</v>
      </c>
      <c r="J59" s="458">
        <v>234.5</v>
      </c>
      <c r="K59" s="459">
        <v>234.5</v>
      </c>
      <c r="L59" s="459" t="s">
        <v>256</v>
      </c>
      <c r="M59" s="460" t="s">
        <v>256</v>
      </c>
      <c r="N59" s="461">
        <v>234.5</v>
      </c>
      <c r="O59" s="434"/>
      <c r="P59" s="435"/>
      <c r="Q59" s="436"/>
    </row>
    <row r="60" spans="1:17" s="437" customFormat="1" ht="20.100000000000001" customHeight="1" x14ac:dyDescent="0.3">
      <c r="A60" s="388"/>
      <c r="B60" s="456"/>
      <c r="C60" s="457" t="s">
        <v>166</v>
      </c>
      <c r="D60" s="457" t="s">
        <v>296</v>
      </c>
      <c r="E60" s="457" t="s">
        <v>291</v>
      </c>
      <c r="F60" s="457" t="s">
        <v>297</v>
      </c>
      <c r="G60" s="458">
        <v>198.8</v>
      </c>
      <c r="H60" s="458">
        <v>198.8</v>
      </c>
      <c r="I60" s="458">
        <v>198.8</v>
      </c>
      <c r="J60" s="458">
        <v>198.8</v>
      </c>
      <c r="K60" s="459">
        <v>198.8</v>
      </c>
      <c r="L60" s="459" t="s">
        <v>256</v>
      </c>
      <c r="M60" s="460" t="s">
        <v>256</v>
      </c>
      <c r="N60" s="461">
        <v>198.8</v>
      </c>
      <c r="O60" s="434"/>
      <c r="P60" s="435"/>
      <c r="Q60" s="436"/>
    </row>
    <row r="61" spans="1:17" s="437" customFormat="1" ht="20.100000000000001" customHeight="1" x14ac:dyDescent="0.3">
      <c r="A61" s="388"/>
      <c r="B61" s="462"/>
      <c r="C61" s="457" t="s">
        <v>169</v>
      </c>
      <c r="D61" s="457" t="s">
        <v>296</v>
      </c>
      <c r="E61" s="457" t="s">
        <v>291</v>
      </c>
      <c r="F61" s="457" t="s">
        <v>297</v>
      </c>
      <c r="G61" s="458">
        <v>341.24</v>
      </c>
      <c r="H61" s="458">
        <v>438.38</v>
      </c>
      <c r="I61" s="458">
        <v>291.91000000000003</v>
      </c>
      <c r="J61" s="458">
        <v>212.2</v>
      </c>
      <c r="K61" s="459" t="s">
        <v>256</v>
      </c>
      <c r="L61" s="459" t="s">
        <v>256</v>
      </c>
      <c r="M61" s="460" t="s">
        <v>256</v>
      </c>
      <c r="N61" s="461">
        <v>266.35000000000002</v>
      </c>
      <c r="O61" s="435"/>
      <c r="P61" s="435"/>
      <c r="Q61" s="436"/>
    </row>
    <row r="62" spans="1:17" s="437" customFormat="1" ht="20.100000000000001" customHeight="1" x14ac:dyDescent="0.3">
      <c r="A62" s="388"/>
      <c r="B62" s="456" t="s">
        <v>298</v>
      </c>
      <c r="C62" s="457" t="s">
        <v>158</v>
      </c>
      <c r="D62" s="457" t="s">
        <v>299</v>
      </c>
      <c r="E62" s="457" t="s">
        <v>254</v>
      </c>
      <c r="F62" s="457" t="s">
        <v>300</v>
      </c>
      <c r="G62" s="458">
        <v>95</v>
      </c>
      <c r="H62" s="458">
        <v>90</v>
      </c>
      <c r="I62" s="458">
        <v>85</v>
      </c>
      <c r="J62" s="458">
        <v>95</v>
      </c>
      <c r="K62" s="459">
        <v>92</v>
      </c>
      <c r="L62" s="459" t="s">
        <v>256</v>
      </c>
      <c r="M62" s="460" t="s">
        <v>256</v>
      </c>
      <c r="N62" s="461">
        <v>91.36</v>
      </c>
      <c r="O62" s="434"/>
      <c r="P62" s="435"/>
      <c r="Q62" s="436"/>
    </row>
    <row r="63" spans="1:17" s="437" customFormat="1" ht="20.100000000000001" customHeight="1" thickBot="1" x14ac:dyDescent="0.35">
      <c r="A63" s="388"/>
      <c r="B63" s="477" t="s">
        <v>301</v>
      </c>
      <c r="C63" s="478" t="s">
        <v>158</v>
      </c>
      <c r="D63" s="478" t="s">
        <v>302</v>
      </c>
      <c r="E63" s="478" t="s">
        <v>254</v>
      </c>
      <c r="F63" s="478" t="s">
        <v>300</v>
      </c>
      <c r="G63" s="479">
        <v>102.78</v>
      </c>
      <c r="H63" s="479">
        <v>100.72</v>
      </c>
      <c r="I63" s="479">
        <v>102.78</v>
      </c>
      <c r="J63" s="479">
        <v>97.64</v>
      </c>
      <c r="K63" s="480">
        <v>87.36</v>
      </c>
      <c r="L63" s="480" t="s">
        <v>256</v>
      </c>
      <c r="M63" s="481" t="s">
        <v>256</v>
      </c>
      <c r="N63" s="482">
        <v>98.16</v>
      </c>
      <c r="O63" s="434"/>
      <c r="P63" s="435"/>
      <c r="Q63" s="436"/>
    </row>
    <row r="64" spans="1:17" ht="15.6" customHeight="1" x14ac:dyDescent="0.4">
      <c r="B64" s="445"/>
      <c r="C64" s="446"/>
      <c r="D64" s="445"/>
      <c r="E64" s="446"/>
      <c r="F64" s="446"/>
      <c r="G64" s="446"/>
      <c r="H64" s="446"/>
      <c r="I64" s="446"/>
      <c r="J64" s="446"/>
      <c r="K64" s="446"/>
      <c r="L64" s="446"/>
      <c r="M64" s="468"/>
      <c r="N64" s="108" t="s">
        <v>56</v>
      </c>
      <c r="O64" s="470"/>
      <c r="Q64" s="447"/>
    </row>
    <row r="65" spans="2:17" ht="22.5" customHeight="1" x14ac:dyDescent="0.4"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4"/>
      <c r="Q65" s="447"/>
    </row>
    <row r="66" spans="2:17" ht="27.75" customHeight="1" x14ac:dyDescent="0.4">
      <c r="B66" s="485"/>
      <c r="C66" s="485"/>
      <c r="D66" s="485"/>
      <c r="E66" s="485"/>
      <c r="F66" s="485"/>
      <c r="G66" s="486"/>
      <c r="H66" s="485"/>
      <c r="I66" s="485"/>
      <c r="J66" s="485"/>
      <c r="K66" s="485"/>
      <c r="L66" s="485"/>
      <c r="M66" s="485"/>
      <c r="N66" s="485"/>
      <c r="O66" s="408"/>
      <c r="Q66" s="447"/>
    </row>
    <row r="67" spans="2:17" x14ac:dyDescent="0.25">
      <c r="M67" s="307"/>
    </row>
  </sheetData>
  <mergeCells count="8">
    <mergeCell ref="B34:N34"/>
    <mergeCell ref="B52:N52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70" zoomScaleNormal="70" zoomScaleSheetLayoutView="100" workbookViewId="0">
      <selection activeCell="J7" sqref="J7"/>
    </sheetView>
  </sheetViews>
  <sheetFormatPr baseColWidth="10" defaultColWidth="12.5546875" defaultRowHeight="16.2" x14ac:dyDescent="0.3"/>
  <cols>
    <col min="1" max="1" width="2.6640625" style="487" customWidth="1"/>
    <col min="2" max="2" width="38.6640625" style="488" customWidth="1"/>
    <col min="3" max="3" width="12.6640625" style="488" customWidth="1"/>
    <col min="4" max="4" width="55.6640625" style="488" customWidth="1"/>
    <col min="5" max="5" width="7.6640625" style="488" customWidth="1"/>
    <col min="6" max="6" width="21.6640625" style="488" customWidth="1"/>
    <col min="7" max="7" width="60.6640625" style="488" customWidth="1"/>
    <col min="8" max="8" width="3.109375" style="390" customWidth="1"/>
    <col min="9" max="9" width="9.33203125" style="390" customWidth="1"/>
    <col min="10" max="10" width="10.5546875" style="390" bestFit="1" customWidth="1"/>
    <col min="11" max="11" width="12.5546875" style="390"/>
    <col min="12" max="13" width="14.6640625" style="390" bestFit="1" customWidth="1"/>
    <col min="14" max="14" width="12.88671875" style="390" bestFit="1" customWidth="1"/>
    <col min="15" max="16384" width="12.5546875" style="390"/>
  </cols>
  <sheetData>
    <row r="1" spans="1:10" ht="11.25" customHeight="1" x14ac:dyDescent="0.3"/>
    <row r="2" spans="1:10" x14ac:dyDescent="0.3">
      <c r="G2" s="393"/>
      <c r="H2" s="394"/>
    </row>
    <row r="3" spans="1:10" ht="8.25" customHeight="1" x14ac:dyDescent="0.3">
      <c r="H3" s="394"/>
    </row>
    <row r="4" spans="1:10" ht="0.75" customHeight="1" thickBot="1" x14ac:dyDescent="0.35">
      <c r="H4" s="394"/>
    </row>
    <row r="5" spans="1:10" ht="26.25" customHeight="1" thickBot="1" x14ac:dyDescent="0.3">
      <c r="B5" s="489" t="s">
        <v>303</v>
      </c>
      <c r="C5" s="490"/>
      <c r="D5" s="490"/>
      <c r="E5" s="490"/>
      <c r="F5" s="490"/>
      <c r="G5" s="491"/>
      <c r="H5" s="396"/>
    </row>
    <row r="6" spans="1:10" ht="15" customHeight="1" x14ac:dyDescent="0.3">
      <c r="B6" s="492"/>
      <c r="C6" s="492"/>
      <c r="D6" s="492"/>
      <c r="E6" s="492"/>
      <c r="F6" s="492"/>
      <c r="G6" s="492"/>
      <c r="H6" s="398"/>
    </row>
    <row r="7" spans="1:10" ht="33.6" customHeight="1" x14ac:dyDescent="0.25">
      <c r="B7" s="493" t="s">
        <v>304</v>
      </c>
      <c r="C7" s="493"/>
      <c r="D7" s="493"/>
      <c r="E7" s="493"/>
      <c r="F7" s="493"/>
      <c r="G7" s="493"/>
      <c r="H7" s="398"/>
    </row>
    <row r="8" spans="1:10" ht="27" customHeight="1" x14ac:dyDescent="0.25">
      <c r="B8" s="494" t="s">
        <v>305</v>
      </c>
      <c r="C8" s="495"/>
      <c r="D8" s="495"/>
      <c r="E8" s="495"/>
      <c r="F8" s="495"/>
      <c r="G8" s="495"/>
      <c r="H8" s="398"/>
    </row>
    <row r="9" spans="1:10" ht="9" customHeight="1" x14ac:dyDescent="0.25">
      <c r="B9" s="496"/>
      <c r="C9" s="497"/>
      <c r="D9" s="497"/>
      <c r="E9" s="497"/>
      <c r="F9" s="497"/>
      <c r="G9" s="497"/>
      <c r="H9" s="398"/>
    </row>
    <row r="10" spans="1:10" s="437" customFormat="1" ht="21" customHeight="1" x14ac:dyDescent="0.3">
      <c r="A10" s="487"/>
      <c r="B10" s="498" t="s">
        <v>242</v>
      </c>
      <c r="C10" s="498"/>
      <c r="D10" s="498"/>
      <c r="E10" s="498"/>
      <c r="F10" s="498"/>
      <c r="G10" s="498"/>
      <c r="H10" s="499"/>
    </row>
    <row r="11" spans="1:10" ht="3.75" customHeight="1" thickBot="1" x14ac:dyDescent="0.35">
      <c r="B11" s="500"/>
      <c r="C11" s="501"/>
      <c r="D11" s="501"/>
      <c r="E11" s="501"/>
      <c r="F11" s="501"/>
      <c r="G11" s="501"/>
      <c r="H11" s="451"/>
    </row>
    <row r="12" spans="1:10" ht="30" customHeight="1" x14ac:dyDescent="0.25">
      <c r="B12" s="412" t="s">
        <v>142</v>
      </c>
      <c r="C12" s="413" t="s">
        <v>243</v>
      </c>
      <c r="D12" s="414" t="s">
        <v>244</v>
      </c>
      <c r="E12" s="413" t="s">
        <v>245</v>
      </c>
      <c r="F12" s="414" t="s">
        <v>246</v>
      </c>
      <c r="G12" s="502" t="s">
        <v>306</v>
      </c>
      <c r="H12" s="420"/>
    </row>
    <row r="13" spans="1:10" ht="30" customHeight="1" x14ac:dyDescent="0.25">
      <c r="B13" s="421"/>
      <c r="C13" s="422"/>
      <c r="D13" s="503" t="s">
        <v>249</v>
      </c>
      <c r="E13" s="422"/>
      <c r="F13" s="423"/>
      <c r="G13" s="504" t="s">
        <v>307</v>
      </c>
      <c r="H13" s="427"/>
    </row>
    <row r="14" spans="1:10" s="437" customFormat="1" ht="30" customHeight="1" x14ac:dyDescent="0.3">
      <c r="A14" s="487"/>
      <c r="B14" s="471" t="s">
        <v>251</v>
      </c>
      <c r="C14" s="457" t="s">
        <v>308</v>
      </c>
      <c r="D14" s="457" t="s">
        <v>309</v>
      </c>
      <c r="E14" s="457" t="s">
        <v>254</v>
      </c>
      <c r="F14" s="505" t="s">
        <v>255</v>
      </c>
      <c r="G14" s="506">
        <v>107.91</v>
      </c>
      <c r="H14" s="435"/>
      <c r="I14" s="507"/>
      <c r="J14" s="508"/>
    </row>
    <row r="15" spans="1:10" s="437" customFormat="1" ht="30" customHeight="1" x14ac:dyDescent="0.3">
      <c r="A15" s="487"/>
      <c r="B15" s="471" t="s">
        <v>258</v>
      </c>
      <c r="C15" s="457" t="s">
        <v>308</v>
      </c>
      <c r="D15" s="457" t="s">
        <v>309</v>
      </c>
      <c r="E15" s="457" t="s">
        <v>254</v>
      </c>
      <c r="F15" s="505" t="s">
        <v>260</v>
      </c>
      <c r="G15" s="506">
        <v>101.31</v>
      </c>
      <c r="H15" s="435"/>
      <c r="I15" s="507"/>
      <c r="J15" s="508"/>
    </row>
    <row r="16" spans="1:10" s="437" customFormat="1" ht="30" customHeight="1" x14ac:dyDescent="0.3">
      <c r="A16" s="487"/>
      <c r="B16" s="509" t="s">
        <v>265</v>
      </c>
      <c r="C16" s="457" t="s">
        <v>308</v>
      </c>
      <c r="D16" s="457" t="s">
        <v>310</v>
      </c>
      <c r="E16" s="457" t="s">
        <v>254</v>
      </c>
      <c r="F16" s="505" t="s">
        <v>267</v>
      </c>
      <c r="G16" s="506">
        <v>50.65</v>
      </c>
      <c r="H16" s="435"/>
      <c r="I16" s="507"/>
      <c r="J16" s="508"/>
    </row>
    <row r="17" spans="1:14" s="437" customFormat="1" ht="30" customHeight="1" x14ac:dyDescent="0.3">
      <c r="A17" s="487"/>
      <c r="B17" s="456"/>
      <c r="C17" s="457" t="s">
        <v>308</v>
      </c>
      <c r="D17" s="457" t="s">
        <v>270</v>
      </c>
      <c r="E17" s="457" t="s">
        <v>254</v>
      </c>
      <c r="F17" s="457" t="s">
        <v>267</v>
      </c>
      <c r="G17" s="506">
        <v>68.05</v>
      </c>
      <c r="H17" s="435"/>
      <c r="I17" s="507"/>
      <c r="J17" s="508"/>
    </row>
    <row r="18" spans="1:14" s="437" customFormat="1" ht="30" customHeight="1" x14ac:dyDescent="0.3">
      <c r="A18" s="487"/>
      <c r="B18" s="456"/>
      <c r="C18" s="457" t="s">
        <v>308</v>
      </c>
      <c r="D18" s="457" t="s">
        <v>271</v>
      </c>
      <c r="E18" s="457" t="s">
        <v>254</v>
      </c>
      <c r="F18" s="457" t="s">
        <v>267</v>
      </c>
      <c r="G18" s="506">
        <v>48</v>
      </c>
      <c r="H18" s="435"/>
      <c r="I18" s="507"/>
      <c r="J18" s="508"/>
    </row>
    <row r="19" spans="1:14" s="512" customFormat="1" ht="30" customHeight="1" thickBot="1" x14ac:dyDescent="0.35">
      <c r="A19" s="510"/>
      <c r="B19" s="463"/>
      <c r="C19" s="464" t="s">
        <v>308</v>
      </c>
      <c r="D19" s="464" t="s">
        <v>272</v>
      </c>
      <c r="E19" s="464" t="s">
        <v>254</v>
      </c>
      <c r="F19" s="464" t="s">
        <v>267</v>
      </c>
      <c r="G19" s="511">
        <v>48.41</v>
      </c>
      <c r="H19" s="435"/>
      <c r="I19" s="507"/>
      <c r="J19" s="508"/>
    </row>
    <row r="20" spans="1:14" s="512" customFormat="1" ht="50.25" customHeight="1" x14ac:dyDescent="0.3">
      <c r="A20" s="513"/>
      <c r="B20" s="514"/>
      <c r="C20" s="515"/>
      <c r="D20" s="514"/>
      <c r="E20" s="515"/>
      <c r="F20" s="515"/>
      <c r="G20" s="515"/>
      <c r="H20" s="435"/>
      <c r="I20" s="516"/>
      <c r="J20" s="517"/>
      <c r="N20" s="518"/>
    </row>
    <row r="21" spans="1:14" s="437" customFormat="1" ht="15" customHeight="1" x14ac:dyDescent="0.3">
      <c r="A21" s="487"/>
      <c r="B21" s="498" t="s">
        <v>273</v>
      </c>
      <c r="C21" s="498"/>
      <c r="D21" s="498"/>
      <c r="E21" s="498"/>
      <c r="F21" s="498"/>
      <c r="G21" s="498"/>
      <c r="H21" s="499"/>
    </row>
    <row r="22" spans="1:14" s="437" customFormat="1" ht="4.5" customHeight="1" thickBot="1" x14ac:dyDescent="0.35">
      <c r="A22" s="487"/>
      <c r="B22" s="519"/>
      <c r="C22" s="520"/>
      <c r="D22" s="520"/>
      <c r="E22" s="520"/>
      <c r="F22" s="520"/>
      <c r="G22" s="520"/>
      <c r="H22" s="521"/>
    </row>
    <row r="23" spans="1:14" s="437" customFormat="1" ht="30" customHeight="1" x14ac:dyDescent="0.3">
      <c r="A23" s="487"/>
      <c r="B23" s="522" t="s">
        <v>142</v>
      </c>
      <c r="C23" s="523" t="s">
        <v>243</v>
      </c>
      <c r="D23" s="524" t="s">
        <v>244</v>
      </c>
      <c r="E23" s="523" t="s">
        <v>245</v>
      </c>
      <c r="F23" s="524" t="s">
        <v>246</v>
      </c>
      <c r="G23" s="525" t="s">
        <v>306</v>
      </c>
      <c r="H23" s="526"/>
    </row>
    <row r="24" spans="1:14" s="437" customFormat="1" ht="30" customHeight="1" x14ac:dyDescent="0.3">
      <c r="A24" s="487"/>
      <c r="B24" s="527"/>
      <c r="C24" s="528"/>
      <c r="D24" s="503" t="s">
        <v>249</v>
      </c>
      <c r="E24" s="528"/>
      <c r="F24" s="503" t="s">
        <v>274</v>
      </c>
      <c r="G24" s="504" t="s">
        <v>307</v>
      </c>
      <c r="H24" s="529"/>
    </row>
    <row r="25" spans="1:14" s="437" customFormat="1" ht="30" customHeight="1" x14ac:dyDescent="0.3">
      <c r="A25" s="487"/>
      <c r="B25" s="428" t="s">
        <v>275</v>
      </c>
      <c r="C25" s="530" t="s">
        <v>308</v>
      </c>
      <c r="D25" s="530" t="s">
        <v>276</v>
      </c>
      <c r="E25" s="530" t="s">
        <v>254</v>
      </c>
      <c r="F25" s="530" t="s">
        <v>311</v>
      </c>
      <c r="G25" s="531">
        <v>110.44</v>
      </c>
      <c r="I25" s="507"/>
      <c r="J25" s="508"/>
    </row>
    <row r="26" spans="1:14" s="437" customFormat="1" ht="30" customHeight="1" x14ac:dyDescent="0.3">
      <c r="A26" s="487"/>
      <c r="B26" s="428"/>
      <c r="C26" s="532" t="s">
        <v>308</v>
      </c>
      <c r="D26" s="532" t="s">
        <v>312</v>
      </c>
      <c r="E26" s="532" t="s">
        <v>254</v>
      </c>
      <c r="F26" s="533" t="s">
        <v>311</v>
      </c>
      <c r="G26" s="534">
        <v>71.959999999999994</v>
      </c>
      <c r="H26" s="435"/>
      <c r="I26" s="507"/>
      <c r="J26" s="508"/>
    </row>
    <row r="27" spans="1:14" s="437" customFormat="1" ht="30" customHeight="1" x14ac:dyDescent="0.3">
      <c r="A27" s="487"/>
      <c r="B27" s="428"/>
      <c r="C27" s="532" t="s">
        <v>308</v>
      </c>
      <c r="D27" s="532" t="s">
        <v>279</v>
      </c>
      <c r="E27" s="532" t="s">
        <v>254</v>
      </c>
      <c r="F27" s="533" t="s">
        <v>311</v>
      </c>
      <c r="G27" s="534">
        <v>56.56</v>
      </c>
      <c r="H27" s="435"/>
      <c r="I27" s="507"/>
      <c r="J27" s="508"/>
    </row>
    <row r="28" spans="1:14" s="437" customFormat="1" ht="30" customHeight="1" x14ac:dyDescent="0.3">
      <c r="A28" s="487"/>
      <c r="B28" s="438"/>
      <c r="C28" s="532" t="s">
        <v>308</v>
      </c>
      <c r="D28" s="532" t="s">
        <v>313</v>
      </c>
      <c r="E28" s="532" t="s">
        <v>254</v>
      </c>
      <c r="F28" s="532" t="s">
        <v>311</v>
      </c>
      <c r="G28" s="534">
        <v>81.680000000000007</v>
      </c>
      <c r="H28" s="435"/>
      <c r="I28" s="507"/>
      <c r="J28" s="508"/>
    </row>
    <row r="29" spans="1:14" s="437" customFormat="1" ht="30" customHeight="1" x14ac:dyDescent="0.3">
      <c r="A29" s="487"/>
      <c r="B29" s="509" t="s">
        <v>282</v>
      </c>
      <c r="C29" s="457" t="s">
        <v>308</v>
      </c>
      <c r="D29" s="457" t="s">
        <v>283</v>
      </c>
      <c r="E29" s="457" t="s">
        <v>254</v>
      </c>
      <c r="F29" s="505" t="s">
        <v>314</v>
      </c>
      <c r="G29" s="506">
        <v>78.27</v>
      </c>
      <c r="H29" s="435"/>
      <c r="I29" s="507"/>
      <c r="J29" s="508"/>
    </row>
    <row r="30" spans="1:14" s="512" customFormat="1" ht="30" customHeight="1" thickBot="1" x14ac:dyDescent="0.35">
      <c r="A30" s="510"/>
      <c r="B30" s="463"/>
      <c r="C30" s="464" t="s">
        <v>308</v>
      </c>
      <c r="D30" s="464" t="s">
        <v>286</v>
      </c>
      <c r="E30" s="464" t="s">
        <v>254</v>
      </c>
      <c r="F30" s="464" t="s">
        <v>315</v>
      </c>
      <c r="G30" s="511">
        <v>73.069999999999993</v>
      </c>
      <c r="H30" s="435"/>
      <c r="I30" s="507"/>
      <c r="J30" s="508"/>
    </row>
    <row r="31" spans="1:14" ht="15.6" customHeight="1" x14ac:dyDescent="0.3">
      <c r="B31" s="535"/>
      <c r="C31" s="536"/>
      <c r="D31" s="535"/>
      <c r="E31" s="536"/>
      <c r="F31" s="536"/>
      <c r="G31" s="536"/>
      <c r="H31" s="470"/>
    </row>
    <row r="32" spans="1:14" s="437" customFormat="1" ht="15" customHeight="1" x14ac:dyDescent="0.3">
      <c r="A32" s="487"/>
      <c r="B32" s="498" t="s">
        <v>288</v>
      </c>
      <c r="C32" s="498"/>
      <c r="D32" s="498"/>
      <c r="E32" s="498"/>
      <c r="F32" s="498"/>
      <c r="G32" s="498"/>
      <c r="H32" s="499"/>
    </row>
    <row r="33" spans="1:10" s="437" customFormat="1" ht="4.5" customHeight="1" thickBot="1" x14ac:dyDescent="0.35">
      <c r="A33" s="487"/>
      <c r="B33" s="519"/>
      <c r="C33" s="520"/>
      <c r="D33" s="520"/>
      <c r="E33" s="520"/>
      <c r="F33" s="520"/>
      <c r="G33" s="520"/>
      <c r="H33" s="521"/>
    </row>
    <row r="34" spans="1:10" s="437" customFormat="1" ht="30" customHeight="1" x14ac:dyDescent="0.3">
      <c r="A34" s="487"/>
      <c r="B34" s="522" t="s">
        <v>142</v>
      </c>
      <c r="C34" s="523" t="s">
        <v>243</v>
      </c>
      <c r="D34" s="524" t="s">
        <v>244</v>
      </c>
      <c r="E34" s="523" t="s">
        <v>245</v>
      </c>
      <c r="F34" s="524" t="s">
        <v>246</v>
      </c>
      <c r="G34" s="525" t="s">
        <v>306</v>
      </c>
      <c r="H34" s="526"/>
    </row>
    <row r="35" spans="1:10" s="437" customFormat="1" ht="30" customHeight="1" x14ac:dyDescent="0.3">
      <c r="A35" s="487"/>
      <c r="B35" s="527"/>
      <c r="C35" s="528"/>
      <c r="D35" s="503" t="s">
        <v>249</v>
      </c>
      <c r="E35" s="528"/>
      <c r="F35" s="503" t="s">
        <v>274</v>
      </c>
      <c r="G35" s="504" t="s">
        <v>307</v>
      </c>
      <c r="H35" s="529"/>
    </row>
    <row r="36" spans="1:10" s="437" customFormat="1" ht="30" customHeight="1" x14ac:dyDescent="0.3">
      <c r="A36" s="487"/>
      <c r="B36" s="471" t="s">
        <v>289</v>
      </c>
      <c r="C36" s="457" t="s">
        <v>308</v>
      </c>
      <c r="D36" s="457" t="s">
        <v>290</v>
      </c>
      <c r="E36" s="457" t="s">
        <v>291</v>
      </c>
      <c r="F36" s="505" t="s">
        <v>291</v>
      </c>
      <c r="G36" s="506">
        <v>245</v>
      </c>
      <c r="H36" s="435"/>
      <c r="I36" s="507"/>
      <c r="J36" s="508"/>
    </row>
    <row r="37" spans="1:10" s="437" customFormat="1" ht="30" customHeight="1" x14ac:dyDescent="0.3">
      <c r="A37" s="487"/>
      <c r="B37" s="471" t="s">
        <v>292</v>
      </c>
      <c r="C37" s="457" t="s">
        <v>308</v>
      </c>
      <c r="D37" s="457" t="s">
        <v>293</v>
      </c>
      <c r="E37" s="457" t="s">
        <v>291</v>
      </c>
      <c r="F37" s="505" t="s">
        <v>294</v>
      </c>
      <c r="G37" s="506">
        <v>91.47</v>
      </c>
      <c r="H37" s="435"/>
      <c r="I37" s="507"/>
      <c r="J37" s="508"/>
    </row>
    <row r="38" spans="1:10" s="437" customFormat="1" ht="30" customHeight="1" x14ac:dyDescent="0.3">
      <c r="A38" s="487"/>
      <c r="B38" s="471" t="s">
        <v>295</v>
      </c>
      <c r="C38" s="457" t="s">
        <v>308</v>
      </c>
      <c r="D38" s="457" t="s">
        <v>296</v>
      </c>
      <c r="E38" s="457" t="s">
        <v>291</v>
      </c>
      <c r="F38" s="505" t="s">
        <v>316</v>
      </c>
      <c r="G38" s="506">
        <v>228.23</v>
      </c>
      <c r="H38" s="435"/>
      <c r="I38" s="507"/>
      <c r="J38" s="508"/>
    </row>
    <row r="39" spans="1:10" s="437" customFormat="1" ht="30" customHeight="1" x14ac:dyDescent="0.3">
      <c r="A39" s="487"/>
      <c r="B39" s="471" t="s">
        <v>298</v>
      </c>
      <c r="C39" s="457" t="s">
        <v>308</v>
      </c>
      <c r="D39" s="457" t="s">
        <v>300</v>
      </c>
      <c r="E39" s="457" t="s">
        <v>254</v>
      </c>
      <c r="F39" s="505" t="s">
        <v>300</v>
      </c>
      <c r="G39" s="506">
        <v>91.36</v>
      </c>
      <c r="H39" s="435"/>
      <c r="I39" s="507"/>
      <c r="J39" s="508"/>
    </row>
    <row r="40" spans="1:10" s="437" customFormat="1" ht="30" customHeight="1" thickBot="1" x14ac:dyDescent="0.35">
      <c r="A40" s="487"/>
      <c r="B40" s="537" t="s">
        <v>301</v>
      </c>
      <c r="C40" s="538" t="s">
        <v>308</v>
      </c>
      <c r="D40" s="538" t="s">
        <v>300</v>
      </c>
      <c r="E40" s="538" t="s">
        <v>254</v>
      </c>
      <c r="F40" s="538" t="s">
        <v>300</v>
      </c>
      <c r="G40" s="539">
        <v>98.16</v>
      </c>
      <c r="I40" s="507"/>
      <c r="J40" s="508"/>
    </row>
    <row r="41" spans="1:10" ht="15.6" customHeight="1" x14ac:dyDescent="0.3">
      <c r="B41" s="535"/>
      <c r="C41" s="536"/>
      <c r="D41" s="535"/>
      <c r="E41" s="536"/>
      <c r="F41" s="536"/>
      <c r="G41" s="108" t="s">
        <v>56</v>
      </c>
      <c r="H41" s="470"/>
    </row>
    <row r="42" spans="1:10" ht="6" customHeight="1" x14ac:dyDescent="0.3">
      <c r="B42" s="540"/>
      <c r="C42" s="540"/>
      <c r="D42" s="540"/>
      <c r="E42" s="540"/>
      <c r="F42" s="540"/>
      <c r="G42" s="540"/>
      <c r="H42" s="484"/>
    </row>
    <row r="43" spans="1:10" ht="3.75" customHeight="1" x14ac:dyDescent="0.3">
      <c r="B43" s="541"/>
      <c r="C43" s="541"/>
      <c r="D43" s="541"/>
      <c r="E43" s="541"/>
      <c r="F43" s="541"/>
      <c r="G43" s="542" t="s">
        <v>317</v>
      </c>
      <c r="H43" s="408"/>
    </row>
    <row r="44" spans="1:10" ht="15.6" customHeight="1" x14ac:dyDescent="0.3">
      <c r="B44" s="535"/>
      <c r="C44" s="536"/>
      <c r="D44" s="535"/>
      <c r="E44" s="536"/>
      <c r="F44" s="536"/>
      <c r="G44" s="536"/>
      <c r="H44" s="470"/>
    </row>
    <row r="45" spans="1:10" x14ac:dyDescent="0.3">
      <c r="G45" s="390"/>
    </row>
    <row r="46" spans="1:10" x14ac:dyDescent="0.25">
      <c r="B46" s="543"/>
      <c r="C46" s="543"/>
      <c r="D46" s="543"/>
      <c r="E46" s="543"/>
      <c r="F46" s="543"/>
      <c r="G46" s="543"/>
    </row>
    <row r="47" spans="1:10" x14ac:dyDescent="0.25">
      <c r="B47" s="543"/>
      <c r="C47" s="543"/>
      <c r="D47" s="543"/>
      <c r="E47" s="543"/>
      <c r="F47" s="543"/>
      <c r="G47" s="543"/>
    </row>
  </sheetData>
  <mergeCells count="8">
    <mergeCell ref="B32:G32"/>
    <mergeCell ref="B46:G47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9"/>
  <sheetViews>
    <sheetView zoomScale="70" zoomScaleNormal="70" zoomScaleSheetLayoutView="75" workbookViewId="0"/>
  </sheetViews>
  <sheetFormatPr baseColWidth="10" defaultColWidth="12.5546875" defaultRowHeight="16.350000000000001" customHeight="1" x14ac:dyDescent="0.3"/>
  <cols>
    <col min="1" max="1" width="2.6640625" style="554" customWidth="1"/>
    <col min="2" max="2" width="22.33203125" style="545" customWidth="1"/>
    <col min="3" max="3" width="16.5546875" style="545" bestFit="1" customWidth="1"/>
    <col min="4" max="4" width="42.6640625" style="545" bestFit="1" customWidth="1"/>
    <col min="5" max="5" width="10.109375" style="545" customWidth="1"/>
    <col min="6" max="6" width="15.33203125" style="545" customWidth="1"/>
    <col min="7" max="13" width="10.6640625" style="545" customWidth="1"/>
    <col min="14" max="14" width="14.6640625" style="545" customWidth="1"/>
    <col min="15" max="15" width="3.88671875" style="390" customWidth="1"/>
    <col min="16" max="16" width="9.5546875" style="546" customWidth="1"/>
    <col min="17" max="17" width="9.5546875" style="390" customWidth="1"/>
    <col min="18" max="18" width="10.88671875" style="390" bestFit="1" customWidth="1"/>
    <col min="19" max="16384" width="12.5546875" style="390"/>
  </cols>
  <sheetData>
    <row r="2" spans="2:18" ht="16.350000000000001" customHeight="1" x14ac:dyDescent="0.3">
      <c r="B2" s="544"/>
      <c r="C2" s="544"/>
      <c r="D2" s="544"/>
      <c r="E2" s="544"/>
      <c r="F2" s="544"/>
      <c r="G2" s="544"/>
      <c r="K2" s="393"/>
      <c r="L2" s="393"/>
      <c r="M2" s="393"/>
      <c r="N2" s="393"/>
    </row>
    <row r="3" spans="2:18" ht="16.350000000000001" customHeight="1" x14ac:dyDescent="0.3">
      <c r="B3" s="544"/>
      <c r="C3" s="544"/>
      <c r="D3" s="544"/>
      <c r="E3" s="544"/>
      <c r="F3" s="544"/>
      <c r="G3" s="544"/>
    </row>
    <row r="4" spans="2:18" ht="29.25" customHeight="1" thickBot="1" x14ac:dyDescent="0.35">
      <c r="B4" s="397" t="s">
        <v>318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2:18" ht="16.350000000000001" customHeight="1" x14ac:dyDescent="0.3">
      <c r="B5" s="399" t="s">
        <v>319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2:18" ht="16.350000000000001" customHeight="1" thickBot="1" x14ac:dyDescent="0.35">
      <c r="B6" s="402" t="s">
        <v>240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4"/>
    </row>
    <row r="7" spans="2:18" ht="16.350000000000001" customHeight="1" x14ac:dyDescent="0.3"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</row>
    <row r="8" spans="2:18" ht="16.350000000000001" customHeight="1" x14ac:dyDescent="0.3">
      <c r="B8" s="405" t="s">
        <v>241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2:18" ht="29.25" customHeight="1" x14ac:dyDescent="0.3">
      <c r="B9" s="409" t="s">
        <v>68</v>
      </c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</row>
    <row r="10" spans="2:18" ht="3" customHeight="1" thickBot="1" x14ac:dyDescent="0.35"/>
    <row r="11" spans="2:18" ht="22.2" customHeight="1" x14ac:dyDescent="0.3">
      <c r="B11" s="412" t="s">
        <v>142</v>
      </c>
      <c r="C11" s="413" t="s">
        <v>243</v>
      </c>
      <c r="D11" s="414" t="s">
        <v>244</v>
      </c>
      <c r="E11" s="413" t="s">
        <v>245</v>
      </c>
      <c r="F11" s="414" t="s">
        <v>246</v>
      </c>
      <c r="G11" s="415" t="s">
        <v>247</v>
      </c>
      <c r="H11" s="416"/>
      <c r="I11" s="417"/>
      <c r="J11" s="416" t="s">
        <v>248</v>
      </c>
      <c r="K11" s="416"/>
      <c r="L11" s="418"/>
      <c r="M11" s="418"/>
      <c r="N11" s="419"/>
    </row>
    <row r="12" spans="2:18" ht="16.350000000000001" customHeight="1" x14ac:dyDescent="0.3">
      <c r="B12" s="421"/>
      <c r="C12" s="422"/>
      <c r="D12" s="423" t="s">
        <v>249</v>
      </c>
      <c r="E12" s="422"/>
      <c r="F12" s="423"/>
      <c r="G12" s="424">
        <v>43598</v>
      </c>
      <c r="H12" s="424">
        <v>43599</v>
      </c>
      <c r="I12" s="424">
        <v>43600</v>
      </c>
      <c r="J12" s="424">
        <v>43601</v>
      </c>
      <c r="K12" s="424">
        <v>43602</v>
      </c>
      <c r="L12" s="424">
        <v>43603</v>
      </c>
      <c r="M12" s="454">
        <v>43604</v>
      </c>
      <c r="N12" s="455" t="s">
        <v>250</v>
      </c>
    </row>
    <row r="13" spans="2:18" ht="20.100000000000001" customHeight="1" x14ac:dyDescent="0.4">
      <c r="B13" s="547" t="s">
        <v>320</v>
      </c>
      <c r="C13" s="548" t="s">
        <v>175</v>
      </c>
      <c r="D13" s="548" t="s">
        <v>321</v>
      </c>
      <c r="E13" s="548" t="s">
        <v>291</v>
      </c>
      <c r="F13" s="548" t="s">
        <v>322</v>
      </c>
      <c r="G13" s="473">
        <v>180</v>
      </c>
      <c r="H13" s="473">
        <v>180</v>
      </c>
      <c r="I13" s="473">
        <v>180</v>
      </c>
      <c r="J13" s="473">
        <v>180</v>
      </c>
      <c r="K13" s="473">
        <v>180</v>
      </c>
      <c r="L13" s="473" t="s">
        <v>256</v>
      </c>
      <c r="M13" s="549" t="s">
        <v>256</v>
      </c>
      <c r="N13" s="550">
        <v>180</v>
      </c>
      <c r="P13" s="435"/>
      <c r="Q13" s="436"/>
      <c r="R13" s="447"/>
    </row>
    <row r="14" spans="2:18" ht="20.100000000000001" customHeight="1" x14ac:dyDescent="0.4">
      <c r="B14" s="547"/>
      <c r="C14" s="551" t="s">
        <v>178</v>
      </c>
      <c r="D14" s="551" t="s">
        <v>321</v>
      </c>
      <c r="E14" s="551" t="s">
        <v>291</v>
      </c>
      <c r="F14" s="551" t="s">
        <v>322</v>
      </c>
      <c r="G14" s="458">
        <v>180</v>
      </c>
      <c r="H14" s="458">
        <v>180</v>
      </c>
      <c r="I14" s="458">
        <v>180</v>
      </c>
      <c r="J14" s="458">
        <v>180</v>
      </c>
      <c r="K14" s="458">
        <v>180</v>
      </c>
      <c r="L14" s="458" t="s">
        <v>256</v>
      </c>
      <c r="M14" s="552" t="s">
        <v>256</v>
      </c>
      <c r="N14" s="553">
        <v>180</v>
      </c>
      <c r="P14" s="435"/>
      <c r="Q14" s="436"/>
      <c r="R14" s="447"/>
    </row>
    <row r="15" spans="2:18" ht="20.100000000000001" customHeight="1" x14ac:dyDescent="0.4">
      <c r="B15" s="547"/>
      <c r="C15" s="551" t="s">
        <v>220</v>
      </c>
      <c r="D15" s="551" t="s">
        <v>323</v>
      </c>
      <c r="E15" s="551" t="s">
        <v>291</v>
      </c>
      <c r="F15" s="551" t="s">
        <v>324</v>
      </c>
      <c r="G15" s="458">
        <v>165</v>
      </c>
      <c r="H15" s="458">
        <v>165</v>
      </c>
      <c r="I15" s="458">
        <v>165</v>
      </c>
      <c r="J15" s="458">
        <v>165</v>
      </c>
      <c r="K15" s="458">
        <v>165</v>
      </c>
      <c r="L15" s="458" t="s">
        <v>256</v>
      </c>
      <c r="M15" s="552" t="s">
        <v>256</v>
      </c>
      <c r="N15" s="553">
        <v>165</v>
      </c>
      <c r="P15" s="435"/>
      <c r="Q15" s="436"/>
      <c r="R15" s="447"/>
    </row>
    <row r="16" spans="2:18" ht="20.100000000000001" customHeight="1" x14ac:dyDescent="0.4">
      <c r="B16" s="547"/>
      <c r="C16" s="551" t="s">
        <v>175</v>
      </c>
      <c r="D16" s="551" t="s">
        <v>323</v>
      </c>
      <c r="E16" s="551" t="s">
        <v>291</v>
      </c>
      <c r="F16" s="551" t="s">
        <v>324</v>
      </c>
      <c r="G16" s="458">
        <v>190</v>
      </c>
      <c r="H16" s="458">
        <v>190</v>
      </c>
      <c r="I16" s="458">
        <v>190</v>
      </c>
      <c r="J16" s="458">
        <v>190</v>
      </c>
      <c r="K16" s="458">
        <v>190</v>
      </c>
      <c r="L16" s="458" t="s">
        <v>256</v>
      </c>
      <c r="M16" s="552" t="s">
        <v>256</v>
      </c>
      <c r="N16" s="553">
        <v>190</v>
      </c>
      <c r="P16" s="435"/>
      <c r="Q16" s="436"/>
      <c r="R16" s="447"/>
    </row>
    <row r="17" spans="1:18" ht="20.100000000000001" customHeight="1" x14ac:dyDescent="0.4">
      <c r="B17" s="547"/>
      <c r="C17" s="551" t="s">
        <v>220</v>
      </c>
      <c r="D17" s="551" t="s">
        <v>325</v>
      </c>
      <c r="E17" s="551" t="s">
        <v>291</v>
      </c>
      <c r="F17" s="551" t="s">
        <v>322</v>
      </c>
      <c r="G17" s="458">
        <v>139.32</v>
      </c>
      <c r="H17" s="458">
        <v>140.13999999999999</v>
      </c>
      <c r="I17" s="458">
        <v>139.9</v>
      </c>
      <c r="J17" s="458">
        <v>139.86000000000001</v>
      </c>
      <c r="K17" s="458">
        <v>140.07</v>
      </c>
      <c r="L17" s="458" t="s">
        <v>256</v>
      </c>
      <c r="M17" s="552" t="s">
        <v>256</v>
      </c>
      <c r="N17" s="553">
        <v>139.85</v>
      </c>
      <c r="P17" s="435"/>
      <c r="Q17" s="436"/>
      <c r="R17" s="447"/>
    </row>
    <row r="18" spans="1:18" ht="20.100000000000001" customHeight="1" x14ac:dyDescent="0.4">
      <c r="B18" s="547"/>
      <c r="C18" s="551" t="s">
        <v>175</v>
      </c>
      <c r="D18" s="551" t="s">
        <v>325</v>
      </c>
      <c r="E18" s="551" t="s">
        <v>291</v>
      </c>
      <c r="F18" s="551" t="s">
        <v>322</v>
      </c>
      <c r="G18" s="458">
        <v>150</v>
      </c>
      <c r="H18" s="458">
        <v>150</v>
      </c>
      <c r="I18" s="458">
        <v>150</v>
      </c>
      <c r="J18" s="458">
        <v>150</v>
      </c>
      <c r="K18" s="458">
        <v>150</v>
      </c>
      <c r="L18" s="458" t="s">
        <v>256</v>
      </c>
      <c r="M18" s="552" t="s">
        <v>256</v>
      </c>
      <c r="N18" s="553">
        <v>150</v>
      </c>
      <c r="P18" s="435"/>
      <c r="Q18" s="436"/>
      <c r="R18" s="447"/>
    </row>
    <row r="19" spans="1:18" s="557" customFormat="1" ht="20.100000000000001" customHeight="1" x14ac:dyDescent="0.3">
      <c r="A19" s="555"/>
      <c r="B19" s="556"/>
      <c r="C19" s="551" t="s">
        <v>178</v>
      </c>
      <c r="D19" s="551" t="s">
        <v>325</v>
      </c>
      <c r="E19" s="551" t="s">
        <v>291</v>
      </c>
      <c r="F19" s="551" t="s">
        <v>322</v>
      </c>
      <c r="G19" s="458">
        <v>135</v>
      </c>
      <c r="H19" s="458">
        <v>135</v>
      </c>
      <c r="I19" s="458">
        <v>135</v>
      </c>
      <c r="J19" s="458">
        <v>135</v>
      </c>
      <c r="K19" s="458">
        <v>135</v>
      </c>
      <c r="L19" s="458" t="s">
        <v>256</v>
      </c>
      <c r="M19" s="552" t="s">
        <v>256</v>
      </c>
      <c r="N19" s="553">
        <v>135</v>
      </c>
      <c r="P19" s="435"/>
      <c r="Q19" s="436"/>
      <c r="R19" s="558"/>
    </row>
    <row r="20" spans="1:18" s="557" customFormat="1" ht="20.100000000000001" customHeight="1" x14ac:dyDescent="0.4">
      <c r="A20" s="555"/>
      <c r="B20" s="559" t="s">
        <v>326</v>
      </c>
      <c r="C20" s="551" t="s">
        <v>176</v>
      </c>
      <c r="D20" s="551" t="s">
        <v>256</v>
      </c>
      <c r="E20" s="551" t="s">
        <v>291</v>
      </c>
      <c r="F20" s="551" t="s">
        <v>291</v>
      </c>
      <c r="G20" s="458">
        <v>100</v>
      </c>
      <c r="H20" s="458" t="s">
        <v>256</v>
      </c>
      <c r="I20" s="458">
        <v>85</v>
      </c>
      <c r="J20" s="458" t="s">
        <v>256</v>
      </c>
      <c r="K20" s="458">
        <v>79</v>
      </c>
      <c r="L20" s="458">
        <v>85</v>
      </c>
      <c r="M20" s="552">
        <v>79</v>
      </c>
      <c r="N20" s="553">
        <v>84.68</v>
      </c>
      <c r="P20" s="435"/>
      <c r="Q20" s="436"/>
      <c r="R20" s="447"/>
    </row>
    <row r="21" spans="1:18" s="557" customFormat="1" ht="20.100000000000001" customHeight="1" x14ac:dyDescent="0.3">
      <c r="A21" s="555"/>
      <c r="B21" s="556"/>
      <c r="C21" s="551" t="s">
        <v>158</v>
      </c>
      <c r="D21" s="551" t="s">
        <v>256</v>
      </c>
      <c r="E21" s="551" t="s">
        <v>291</v>
      </c>
      <c r="F21" s="551" t="s">
        <v>291</v>
      </c>
      <c r="G21" s="458">
        <v>53</v>
      </c>
      <c r="H21" s="458">
        <v>50</v>
      </c>
      <c r="I21" s="458">
        <v>53</v>
      </c>
      <c r="J21" s="458">
        <v>45</v>
      </c>
      <c r="K21" s="458">
        <v>47</v>
      </c>
      <c r="L21" s="458" t="s">
        <v>256</v>
      </c>
      <c r="M21" s="552" t="s">
        <v>256</v>
      </c>
      <c r="N21" s="553">
        <v>49.89</v>
      </c>
      <c r="P21" s="435"/>
      <c r="Q21" s="436"/>
      <c r="R21" s="558"/>
    </row>
    <row r="22" spans="1:18" ht="20.100000000000001" customHeight="1" x14ac:dyDescent="0.3">
      <c r="B22" s="560" t="s">
        <v>327</v>
      </c>
      <c r="C22" s="551" t="s">
        <v>158</v>
      </c>
      <c r="D22" s="551" t="s">
        <v>293</v>
      </c>
      <c r="E22" s="551" t="s">
        <v>291</v>
      </c>
      <c r="F22" s="551" t="s">
        <v>291</v>
      </c>
      <c r="G22" s="458">
        <v>37</v>
      </c>
      <c r="H22" s="458">
        <v>40</v>
      </c>
      <c r="I22" s="458">
        <v>39</v>
      </c>
      <c r="J22" s="458">
        <v>38</v>
      </c>
      <c r="K22" s="458">
        <v>37</v>
      </c>
      <c r="L22" s="458" t="s">
        <v>256</v>
      </c>
      <c r="M22" s="552" t="s">
        <v>256</v>
      </c>
      <c r="N22" s="553">
        <v>38.380000000000003</v>
      </c>
      <c r="P22" s="435"/>
      <c r="Q22" s="436"/>
      <c r="R22" s="435"/>
    </row>
    <row r="23" spans="1:18" s="557" customFormat="1" ht="20.100000000000001" customHeight="1" x14ac:dyDescent="0.4">
      <c r="A23" s="555"/>
      <c r="B23" s="559" t="s">
        <v>328</v>
      </c>
      <c r="C23" s="551" t="s">
        <v>329</v>
      </c>
      <c r="D23" s="551" t="s">
        <v>293</v>
      </c>
      <c r="E23" s="551" t="s">
        <v>291</v>
      </c>
      <c r="F23" s="551" t="s">
        <v>291</v>
      </c>
      <c r="G23" s="458">
        <v>34.46</v>
      </c>
      <c r="H23" s="458">
        <v>30.59</v>
      </c>
      <c r="I23" s="458">
        <v>34.35</v>
      </c>
      <c r="J23" s="458">
        <v>31.43</v>
      </c>
      <c r="K23" s="458">
        <v>38.9</v>
      </c>
      <c r="L23" s="458" t="s">
        <v>256</v>
      </c>
      <c r="M23" s="552" t="s">
        <v>256</v>
      </c>
      <c r="N23" s="553">
        <v>35.479999999999997</v>
      </c>
      <c r="P23" s="435"/>
      <c r="Q23" s="436"/>
      <c r="R23" s="447"/>
    </row>
    <row r="24" spans="1:18" s="557" customFormat="1" ht="20.100000000000001" customHeight="1" x14ac:dyDescent="0.3">
      <c r="A24" s="555"/>
      <c r="B24" s="556"/>
      <c r="C24" s="551" t="s">
        <v>222</v>
      </c>
      <c r="D24" s="551" t="s">
        <v>293</v>
      </c>
      <c r="E24" s="551" t="s">
        <v>291</v>
      </c>
      <c r="F24" s="551" t="s">
        <v>291</v>
      </c>
      <c r="G24" s="458">
        <v>50</v>
      </c>
      <c r="H24" s="458">
        <v>50</v>
      </c>
      <c r="I24" s="458">
        <v>50</v>
      </c>
      <c r="J24" s="458">
        <v>50</v>
      </c>
      <c r="K24" s="458">
        <v>50</v>
      </c>
      <c r="L24" s="458" t="s">
        <v>256</v>
      </c>
      <c r="M24" s="552" t="s">
        <v>256</v>
      </c>
      <c r="N24" s="553">
        <v>50</v>
      </c>
      <c r="P24" s="435"/>
      <c r="Q24" s="436"/>
      <c r="R24" s="558"/>
    </row>
    <row r="25" spans="1:18" ht="20.100000000000001" customHeight="1" x14ac:dyDescent="0.3">
      <c r="B25" s="560" t="s">
        <v>330</v>
      </c>
      <c r="C25" s="551" t="s">
        <v>158</v>
      </c>
      <c r="D25" s="551" t="s">
        <v>293</v>
      </c>
      <c r="E25" s="551" t="s">
        <v>291</v>
      </c>
      <c r="F25" s="551" t="s">
        <v>291</v>
      </c>
      <c r="G25" s="458">
        <v>50</v>
      </c>
      <c r="H25" s="458">
        <v>48</v>
      </c>
      <c r="I25" s="458">
        <v>49</v>
      </c>
      <c r="J25" s="458">
        <v>45</v>
      </c>
      <c r="K25" s="458">
        <v>47</v>
      </c>
      <c r="L25" s="458" t="s">
        <v>256</v>
      </c>
      <c r="M25" s="552" t="s">
        <v>256</v>
      </c>
      <c r="N25" s="553">
        <v>47.03</v>
      </c>
      <c r="P25" s="435"/>
      <c r="Q25" s="436"/>
      <c r="R25" s="435"/>
    </row>
    <row r="26" spans="1:18" s="557" customFormat="1" ht="20.100000000000001" customHeight="1" x14ac:dyDescent="0.4">
      <c r="A26" s="555"/>
      <c r="B26" s="559" t="s">
        <v>331</v>
      </c>
      <c r="C26" s="551" t="s">
        <v>329</v>
      </c>
      <c r="D26" s="551" t="s">
        <v>309</v>
      </c>
      <c r="E26" s="551" t="s">
        <v>291</v>
      </c>
      <c r="F26" s="551" t="s">
        <v>332</v>
      </c>
      <c r="G26" s="458">
        <v>24.12</v>
      </c>
      <c r="H26" s="458">
        <v>24.71</v>
      </c>
      <c r="I26" s="458">
        <v>32.35</v>
      </c>
      <c r="J26" s="458">
        <v>40</v>
      </c>
      <c r="K26" s="458">
        <v>40.590000000000003</v>
      </c>
      <c r="L26" s="458" t="s">
        <v>256</v>
      </c>
      <c r="M26" s="552" t="s">
        <v>256</v>
      </c>
      <c r="N26" s="553">
        <v>29.83</v>
      </c>
      <c r="P26" s="435"/>
      <c r="Q26" s="436"/>
      <c r="R26" s="447"/>
    </row>
    <row r="27" spans="1:18" ht="20.100000000000001" customHeight="1" x14ac:dyDescent="0.4">
      <c r="B27" s="547"/>
      <c r="C27" s="551" t="s">
        <v>222</v>
      </c>
      <c r="D27" s="551" t="s">
        <v>309</v>
      </c>
      <c r="E27" s="551" t="s">
        <v>291</v>
      </c>
      <c r="F27" s="551" t="s">
        <v>332</v>
      </c>
      <c r="G27" s="458">
        <v>45</v>
      </c>
      <c r="H27" s="458">
        <v>45</v>
      </c>
      <c r="I27" s="458">
        <v>45</v>
      </c>
      <c r="J27" s="458">
        <v>45</v>
      </c>
      <c r="K27" s="458">
        <v>45</v>
      </c>
      <c r="L27" s="459" t="s">
        <v>256</v>
      </c>
      <c r="M27" s="561" t="s">
        <v>256</v>
      </c>
      <c r="N27" s="553">
        <v>45</v>
      </c>
      <c r="P27" s="435"/>
      <c r="Q27" s="436"/>
      <c r="R27" s="447"/>
    </row>
    <row r="28" spans="1:18" s="557" customFormat="1" ht="20.100000000000001" customHeight="1" x14ac:dyDescent="0.3">
      <c r="A28" s="555"/>
      <c r="B28" s="556"/>
      <c r="C28" s="551" t="s">
        <v>158</v>
      </c>
      <c r="D28" s="551" t="s">
        <v>309</v>
      </c>
      <c r="E28" s="551" t="s">
        <v>291</v>
      </c>
      <c r="F28" s="551" t="s">
        <v>332</v>
      </c>
      <c r="G28" s="458">
        <v>36</v>
      </c>
      <c r="H28" s="458">
        <v>35</v>
      </c>
      <c r="I28" s="458">
        <v>34</v>
      </c>
      <c r="J28" s="458">
        <v>35</v>
      </c>
      <c r="K28" s="458">
        <v>33</v>
      </c>
      <c r="L28" s="458" t="s">
        <v>256</v>
      </c>
      <c r="M28" s="552" t="s">
        <v>256</v>
      </c>
      <c r="N28" s="553">
        <v>34.520000000000003</v>
      </c>
      <c r="P28" s="435"/>
      <c r="Q28" s="436"/>
      <c r="R28" s="558"/>
    </row>
    <row r="29" spans="1:18" s="557" customFormat="1" ht="20.100000000000001" customHeight="1" x14ac:dyDescent="0.4">
      <c r="A29" s="555"/>
      <c r="B29" s="559" t="s">
        <v>333</v>
      </c>
      <c r="C29" s="551" t="s">
        <v>148</v>
      </c>
      <c r="D29" s="551" t="s">
        <v>293</v>
      </c>
      <c r="E29" s="551" t="s">
        <v>291</v>
      </c>
      <c r="F29" s="551" t="s">
        <v>334</v>
      </c>
      <c r="G29" s="458">
        <v>44.2</v>
      </c>
      <c r="H29" s="458">
        <v>44.2</v>
      </c>
      <c r="I29" s="458">
        <v>44.2</v>
      </c>
      <c r="J29" s="458">
        <v>44.2</v>
      </c>
      <c r="K29" s="458">
        <v>44.2</v>
      </c>
      <c r="L29" s="458" t="s">
        <v>256</v>
      </c>
      <c r="M29" s="562" t="s">
        <v>256</v>
      </c>
      <c r="N29" s="563">
        <v>44.2</v>
      </c>
      <c r="P29" s="435"/>
      <c r="Q29" s="436"/>
      <c r="R29" s="447"/>
    </row>
    <row r="30" spans="1:18" ht="20.100000000000001" customHeight="1" x14ac:dyDescent="0.4">
      <c r="B30" s="547"/>
      <c r="C30" s="551" t="s">
        <v>175</v>
      </c>
      <c r="D30" s="551" t="s">
        <v>335</v>
      </c>
      <c r="E30" s="551" t="s">
        <v>291</v>
      </c>
      <c r="F30" s="551" t="s">
        <v>334</v>
      </c>
      <c r="G30" s="458">
        <v>52</v>
      </c>
      <c r="H30" s="458">
        <v>52</v>
      </c>
      <c r="I30" s="458">
        <v>52</v>
      </c>
      <c r="J30" s="458">
        <v>52</v>
      </c>
      <c r="K30" s="458">
        <v>52</v>
      </c>
      <c r="L30" s="459" t="s">
        <v>256</v>
      </c>
      <c r="M30" s="561" t="s">
        <v>256</v>
      </c>
      <c r="N30" s="553">
        <v>52</v>
      </c>
      <c r="P30" s="435"/>
      <c r="Q30" s="436"/>
      <c r="R30" s="447"/>
    </row>
    <row r="31" spans="1:18" s="557" customFormat="1" ht="20.100000000000001" customHeight="1" x14ac:dyDescent="0.3">
      <c r="A31" s="555"/>
      <c r="B31" s="556"/>
      <c r="C31" s="551" t="s">
        <v>158</v>
      </c>
      <c r="D31" s="551" t="s">
        <v>336</v>
      </c>
      <c r="E31" s="551" t="s">
        <v>291</v>
      </c>
      <c r="F31" s="551" t="s">
        <v>334</v>
      </c>
      <c r="G31" s="458">
        <v>45</v>
      </c>
      <c r="H31" s="458">
        <v>45</v>
      </c>
      <c r="I31" s="458">
        <v>46</v>
      </c>
      <c r="J31" s="458">
        <v>44</v>
      </c>
      <c r="K31" s="458">
        <v>45</v>
      </c>
      <c r="L31" s="458" t="s">
        <v>256</v>
      </c>
      <c r="M31" s="562" t="s">
        <v>256</v>
      </c>
      <c r="N31" s="563">
        <v>44.83</v>
      </c>
      <c r="P31" s="435"/>
      <c r="Q31" s="436"/>
      <c r="R31" s="558"/>
    </row>
    <row r="32" spans="1:18" s="567" customFormat="1" ht="20.100000000000001" customHeight="1" x14ac:dyDescent="0.4">
      <c r="A32" s="554"/>
      <c r="B32" s="559" t="s">
        <v>337</v>
      </c>
      <c r="C32" s="551" t="s">
        <v>148</v>
      </c>
      <c r="D32" s="551" t="s">
        <v>338</v>
      </c>
      <c r="E32" s="551" t="s">
        <v>291</v>
      </c>
      <c r="F32" s="551" t="s">
        <v>339</v>
      </c>
      <c r="G32" s="564">
        <v>180.5</v>
      </c>
      <c r="H32" s="564">
        <v>180.5</v>
      </c>
      <c r="I32" s="564">
        <v>180.5</v>
      </c>
      <c r="J32" s="564">
        <v>180.5</v>
      </c>
      <c r="K32" s="564">
        <v>180.5</v>
      </c>
      <c r="L32" s="564" t="s">
        <v>256</v>
      </c>
      <c r="M32" s="565" t="s">
        <v>256</v>
      </c>
      <c r="N32" s="566">
        <v>180.5</v>
      </c>
      <c r="P32" s="435"/>
      <c r="Q32" s="436"/>
      <c r="R32" s="447"/>
    </row>
    <row r="33" spans="1:18" ht="20.100000000000001" customHeight="1" x14ac:dyDescent="0.4">
      <c r="B33" s="547"/>
      <c r="C33" s="551" t="s">
        <v>175</v>
      </c>
      <c r="D33" s="551" t="s">
        <v>338</v>
      </c>
      <c r="E33" s="551" t="s">
        <v>291</v>
      </c>
      <c r="F33" s="551" t="s">
        <v>339</v>
      </c>
      <c r="G33" s="458">
        <v>190</v>
      </c>
      <c r="H33" s="458">
        <v>190</v>
      </c>
      <c r="I33" s="458">
        <v>190</v>
      </c>
      <c r="J33" s="458">
        <v>190</v>
      </c>
      <c r="K33" s="458">
        <v>190</v>
      </c>
      <c r="L33" s="459" t="s">
        <v>256</v>
      </c>
      <c r="M33" s="561" t="s">
        <v>256</v>
      </c>
      <c r="N33" s="553">
        <v>190</v>
      </c>
      <c r="P33" s="435"/>
      <c r="Q33" s="436"/>
      <c r="R33" s="447"/>
    </row>
    <row r="34" spans="1:18" ht="20.100000000000001" customHeight="1" x14ac:dyDescent="0.4">
      <c r="B34" s="547"/>
      <c r="C34" s="551" t="s">
        <v>285</v>
      </c>
      <c r="D34" s="551" t="s">
        <v>338</v>
      </c>
      <c r="E34" s="551" t="s">
        <v>291</v>
      </c>
      <c r="F34" s="551" t="s">
        <v>339</v>
      </c>
      <c r="G34" s="458">
        <v>222.34</v>
      </c>
      <c r="H34" s="458">
        <v>222.16</v>
      </c>
      <c r="I34" s="458">
        <v>222.29</v>
      </c>
      <c r="J34" s="458">
        <v>222.93</v>
      </c>
      <c r="K34" s="458">
        <v>222.93</v>
      </c>
      <c r="L34" s="459" t="s">
        <v>256</v>
      </c>
      <c r="M34" s="561" t="s">
        <v>256</v>
      </c>
      <c r="N34" s="553">
        <v>222.52</v>
      </c>
      <c r="P34" s="435"/>
      <c r="Q34" s="436"/>
      <c r="R34" s="447"/>
    </row>
    <row r="35" spans="1:18" s="557" customFormat="1" ht="20.100000000000001" customHeight="1" x14ac:dyDescent="0.3">
      <c r="A35" s="555"/>
      <c r="B35" s="556"/>
      <c r="C35" s="551" t="s">
        <v>159</v>
      </c>
      <c r="D35" s="551" t="s">
        <v>338</v>
      </c>
      <c r="E35" s="551" t="s">
        <v>291</v>
      </c>
      <c r="F35" s="551" t="s">
        <v>339</v>
      </c>
      <c r="G35" s="564">
        <v>190</v>
      </c>
      <c r="H35" s="564">
        <v>190</v>
      </c>
      <c r="I35" s="564">
        <v>190</v>
      </c>
      <c r="J35" s="564">
        <v>190</v>
      </c>
      <c r="K35" s="564">
        <v>190</v>
      </c>
      <c r="L35" s="564" t="s">
        <v>256</v>
      </c>
      <c r="M35" s="565" t="s">
        <v>256</v>
      </c>
      <c r="N35" s="566">
        <v>190</v>
      </c>
      <c r="P35" s="435"/>
      <c r="Q35" s="436"/>
      <c r="R35" s="558"/>
    </row>
    <row r="36" spans="1:18" s="557" customFormat="1" ht="20.100000000000001" customHeight="1" x14ac:dyDescent="0.4">
      <c r="A36" s="555"/>
      <c r="B36" s="559" t="s">
        <v>340</v>
      </c>
      <c r="C36" s="551" t="s">
        <v>285</v>
      </c>
      <c r="D36" s="551" t="s">
        <v>293</v>
      </c>
      <c r="E36" s="551" t="s">
        <v>291</v>
      </c>
      <c r="F36" s="551" t="s">
        <v>291</v>
      </c>
      <c r="G36" s="458">
        <v>52.63</v>
      </c>
      <c r="H36" s="458">
        <v>52.63</v>
      </c>
      <c r="I36" s="458">
        <v>52.63</v>
      </c>
      <c r="J36" s="458">
        <v>52.63</v>
      </c>
      <c r="K36" s="458">
        <v>52.63</v>
      </c>
      <c r="L36" s="458" t="s">
        <v>256</v>
      </c>
      <c r="M36" s="552" t="s">
        <v>256</v>
      </c>
      <c r="N36" s="553">
        <v>52.63</v>
      </c>
      <c r="P36" s="435"/>
      <c r="Q36" s="436"/>
      <c r="R36" s="447"/>
    </row>
    <row r="37" spans="1:18" ht="20.100000000000001" customHeight="1" x14ac:dyDescent="0.4">
      <c r="B37" s="547"/>
      <c r="C37" s="551" t="s">
        <v>222</v>
      </c>
      <c r="D37" s="551" t="s">
        <v>293</v>
      </c>
      <c r="E37" s="551" t="s">
        <v>291</v>
      </c>
      <c r="F37" s="551" t="s">
        <v>291</v>
      </c>
      <c r="G37" s="458">
        <v>58</v>
      </c>
      <c r="H37" s="458">
        <v>58</v>
      </c>
      <c r="I37" s="458">
        <v>58</v>
      </c>
      <c r="J37" s="458">
        <v>58</v>
      </c>
      <c r="K37" s="458">
        <v>58</v>
      </c>
      <c r="L37" s="459" t="s">
        <v>256</v>
      </c>
      <c r="M37" s="561" t="s">
        <v>256</v>
      </c>
      <c r="N37" s="553">
        <v>58</v>
      </c>
      <c r="P37" s="435"/>
      <c r="Q37" s="436"/>
      <c r="R37" s="447"/>
    </row>
    <row r="38" spans="1:18" ht="20.100000000000001" customHeight="1" x14ac:dyDescent="0.4">
      <c r="B38" s="547"/>
      <c r="C38" s="551" t="s">
        <v>158</v>
      </c>
      <c r="D38" s="551" t="s">
        <v>293</v>
      </c>
      <c r="E38" s="551" t="s">
        <v>291</v>
      </c>
      <c r="F38" s="551" t="s">
        <v>291</v>
      </c>
      <c r="G38" s="458">
        <v>60</v>
      </c>
      <c r="H38" s="458">
        <v>55</v>
      </c>
      <c r="I38" s="458">
        <v>60</v>
      </c>
      <c r="J38" s="458">
        <v>60</v>
      </c>
      <c r="K38" s="458">
        <v>55</v>
      </c>
      <c r="L38" s="459" t="s">
        <v>256</v>
      </c>
      <c r="M38" s="561" t="s">
        <v>256</v>
      </c>
      <c r="N38" s="553">
        <v>57.5</v>
      </c>
      <c r="P38" s="435"/>
      <c r="Q38" s="436"/>
      <c r="R38" s="447"/>
    </row>
    <row r="39" spans="1:18" s="557" customFormat="1" ht="20.100000000000001" customHeight="1" x14ac:dyDescent="0.3">
      <c r="A39" s="555"/>
      <c r="B39" s="556"/>
      <c r="C39" s="551" t="s">
        <v>166</v>
      </c>
      <c r="D39" s="551" t="s">
        <v>293</v>
      </c>
      <c r="E39" s="551" t="s">
        <v>291</v>
      </c>
      <c r="F39" s="551" t="s">
        <v>291</v>
      </c>
      <c r="G39" s="458">
        <v>63.75</v>
      </c>
      <c r="H39" s="458">
        <v>63.75</v>
      </c>
      <c r="I39" s="458">
        <v>63.75</v>
      </c>
      <c r="J39" s="458">
        <v>63.75</v>
      </c>
      <c r="K39" s="458">
        <v>63.75</v>
      </c>
      <c r="L39" s="458" t="s">
        <v>256</v>
      </c>
      <c r="M39" s="552" t="s">
        <v>256</v>
      </c>
      <c r="N39" s="553">
        <v>63.75</v>
      </c>
      <c r="P39" s="435"/>
      <c r="Q39" s="436"/>
      <c r="R39" s="558"/>
    </row>
    <row r="40" spans="1:18" s="557" customFormat="1" ht="20.100000000000001" customHeight="1" x14ac:dyDescent="0.4">
      <c r="A40" s="555"/>
      <c r="B40" s="559" t="s">
        <v>341</v>
      </c>
      <c r="C40" s="551" t="s">
        <v>222</v>
      </c>
      <c r="D40" s="551" t="s">
        <v>293</v>
      </c>
      <c r="E40" s="551" t="s">
        <v>291</v>
      </c>
      <c r="F40" s="551" t="s">
        <v>291</v>
      </c>
      <c r="G40" s="458">
        <v>35</v>
      </c>
      <c r="H40" s="458">
        <v>35</v>
      </c>
      <c r="I40" s="458">
        <v>35</v>
      </c>
      <c r="J40" s="458">
        <v>35</v>
      </c>
      <c r="K40" s="458">
        <v>35</v>
      </c>
      <c r="L40" s="458" t="s">
        <v>256</v>
      </c>
      <c r="M40" s="552" t="s">
        <v>256</v>
      </c>
      <c r="N40" s="553">
        <v>35</v>
      </c>
      <c r="P40" s="435"/>
      <c r="Q40" s="436"/>
      <c r="R40" s="447"/>
    </row>
    <row r="41" spans="1:18" s="557" customFormat="1" ht="20.100000000000001" customHeight="1" x14ac:dyDescent="0.3">
      <c r="A41" s="555"/>
      <c r="B41" s="556"/>
      <c r="C41" s="551" t="s">
        <v>166</v>
      </c>
      <c r="D41" s="551" t="s">
        <v>293</v>
      </c>
      <c r="E41" s="551" t="s">
        <v>291</v>
      </c>
      <c r="F41" s="551" t="s">
        <v>291</v>
      </c>
      <c r="G41" s="458">
        <v>67.5</v>
      </c>
      <c r="H41" s="458">
        <v>67.5</v>
      </c>
      <c r="I41" s="458">
        <v>67.5</v>
      </c>
      <c r="J41" s="458">
        <v>67.5</v>
      </c>
      <c r="K41" s="458">
        <v>67.5</v>
      </c>
      <c r="L41" s="458" t="s">
        <v>256</v>
      </c>
      <c r="M41" s="552" t="s">
        <v>256</v>
      </c>
      <c r="N41" s="553">
        <v>67.5</v>
      </c>
      <c r="P41" s="435"/>
      <c r="Q41" s="436"/>
      <c r="R41" s="558"/>
    </row>
    <row r="42" spans="1:18" ht="20.100000000000001" customHeight="1" x14ac:dyDescent="0.3">
      <c r="B42" s="560" t="s">
        <v>342</v>
      </c>
      <c r="C42" s="551" t="s">
        <v>158</v>
      </c>
      <c r="D42" s="551" t="s">
        <v>343</v>
      </c>
      <c r="E42" s="551" t="s">
        <v>291</v>
      </c>
      <c r="F42" s="551" t="s">
        <v>291</v>
      </c>
      <c r="G42" s="458">
        <v>90</v>
      </c>
      <c r="H42" s="458">
        <v>88</v>
      </c>
      <c r="I42" s="458">
        <v>89</v>
      </c>
      <c r="J42" s="458">
        <v>85</v>
      </c>
      <c r="K42" s="458">
        <v>90</v>
      </c>
      <c r="L42" s="458" t="s">
        <v>256</v>
      </c>
      <c r="M42" s="552" t="s">
        <v>256</v>
      </c>
      <c r="N42" s="553">
        <v>88.45</v>
      </c>
      <c r="P42" s="435"/>
      <c r="Q42" s="436"/>
      <c r="R42" s="435"/>
    </row>
    <row r="43" spans="1:18" s="557" customFormat="1" ht="20.100000000000001" customHeight="1" x14ac:dyDescent="0.4">
      <c r="A43" s="555"/>
      <c r="B43" s="559" t="s">
        <v>344</v>
      </c>
      <c r="C43" s="551" t="s">
        <v>176</v>
      </c>
      <c r="D43" s="551" t="s">
        <v>323</v>
      </c>
      <c r="E43" s="551" t="s">
        <v>291</v>
      </c>
      <c r="F43" s="551" t="s">
        <v>345</v>
      </c>
      <c r="G43" s="458">
        <v>418</v>
      </c>
      <c r="H43" s="458">
        <v>445</v>
      </c>
      <c r="I43" s="458">
        <v>380</v>
      </c>
      <c r="J43" s="458">
        <v>430</v>
      </c>
      <c r="K43" s="458">
        <v>411</v>
      </c>
      <c r="L43" s="458">
        <v>453</v>
      </c>
      <c r="M43" s="552">
        <v>417</v>
      </c>
      <c r="N43" s="553">
        <v>428.14</v>
      </c>
      <c r="P43" s="435"/>
      <c r="Q43" s="436"/>
      <c r="R43" s="447"/>
    </row>
    <row r="44" spans="1:18" ht="20.100000000000001" customHeight="1" x14ac:dyDescent="0.4">
      <c r="B44" s="547"/>
      <c r="C44" s="551" t="s">
        <v>176</v>
      </c>
      <c r="D44" s="551" t="s">
        <v>346</v>
      </c>
      <c r="E44" s="551" t="s">
        <v>291</v>
      </c>
      <c r="F44" s="551" t="s">
        <v>345</v>
      </c>
      <c r="G44" s="458">
        <v>366.37</v>
      </c>
      <c r="H44" s="458">
        <v>360.32</v>
      </c>
      <c r="I44" s="458">
        <v>356</v>
      </c>
      <c r="J44" s="458">
        <v>345.49</v>
      </c>
      <c r="K44" s="458">
        <v>357.45</v>
      </c>
      <c r="L44" s="459">
        <v>322.42</v>
      </c>
      <c r="M44" s="561">
        <v>338.66</v>
      </c>
      <c r="N44" s="553">
        <v>354.99</v>
      </c>
      <c r="P44" s="435"/>
      <c r="Q44" s="436"/>
      <c r="R44" s="447"/>
    </row>
    <row r="45" spans="1:18" s="557" customFormat="1" ht="20.100000000000001" customHeight="1" x14ac:dyDescent="0.3">
      <c r="A45" s="555"/>
      <c r="B45" s="556"/>
      <c r="C45" s="551" t="s">
        <v>159</v>
      </c>
      <c r="D45" s="551" t="s">
        <v>293</v>
      </c>
      <c r="E45" s="551" t="s">
        <v>291</v>
      </c>
      <c r="F45" s="551" t="s">
        <v>345</v>
      </c>
      <c r="G45" s="458">
        <v>285</v>
      </c>
      <c r="H45" s="458">
        <v>285</v>
      </c>
      <c r="I45" s="458">
        <v>285</v>
      </c>
      <c r="J45" s="458">
        <v>285</v>
      </c>
      <c r="K45" s="458">
        <v>285</v>
      </c>
      <c r="L45" s="458" t="s">
        <v>256</v>
      </c>
      <c r="M45" s="552" t="s">
        <v>256</v>
      </c>
      <c r="N45" s="553">
        <v>285</v>
      </c>
      <c r="P45" s="435"/>
      <c r="Q45" s="436"/>
      <c r="R45" s="558"/>
    </row>
    <row r="46" spans="1:18" ht="20.100000000000001" customHeight="1" x14ac:dyDescent="0.3">
      <c r="B46" s="560" t="s">
        <v>347</v>
      </c>
      <c r="C46" s="551" t="s">
        <v>158</v>
      </c>
      <c r="D46" s="551" t="s">
        <v>256</v>
      </c>
      <c r="E46" s="551" t="s">
        <v>291</v>
      </c>
      <c r="F46" s="551" t="s">
        <v>291</v>
      </c>
      <c r="G46" s="458">
        <v>95</v>
      </c>
      <c r="H46" s="458">
        <v>90</v>
      </c>
      <c r="I46" s="458">
        <v>100</v>
      </c>
      <c r="J46" s="458">
        <v>95</v>
      </c>
      <c r="K46" s="458">
        <v>100</v>
      </c>
      <c r="L46" s="458" t="s">
        <v>256</v>
      </c>
      <c r="M46" s="552" t="s">
        <v>256</v>
      </c>
      <c r="N46" s="553">
        <v>97.75</v>
      </c>
      <c r="P46" s="435"/>
      <c r="Q46" s="436"/>
      <c r="R46" s="435"/>
    </row>
    <row r="47" spans="1:18" ht="20.100000000000001" customHeight="1" x14ac:dyDescent="0.3">
      <c r="B47" s="560" t="s">
        <v>348</v>
      </c>
      <c r="C47" s="551" t="s">
        <v>349</v>
      </c>
      <c r="D47" s="551" t="s">
        <v>309</v>
      </c>
      <c r="E47" s="551" t="s">
        <v>291</v>
      </c>
      <c r="F47" s="551" t="s">
        <v>291</v>
      </c>
      <c r="G47" s="458">
        <v>118.02</v>
      </c>
      <c r="H47" s="458">
        <v>118.02</v>
      </c>
      <c r="I47" s="458">
        <v>118.02</v>
      </c>
      <c r="J47" s="458">
        <v>118.02</v>
      </c>
      <c r="K47" s="458">
        <v>118.02</v>
      </c>
      <c r="L47" s="458" t="s">
        <v>256</v>
      </c>
      <c r="M47" s="552" t="s">
        <v>256</v>
      </c>
      <c r="N47" s="553">
        <v>118.02</v>
      </c>
      <c r="P47" s="435"/>
      <c r="Q47" s="436"/>
      <c r="R47" s="435"/>
    </row>
    <row r="48" spans="1:18" s="557" customFormat="1" ht="20.100000000000001" customHeight="1" x14ac:dyDescent="0.4">
      <c r="A48" s="555"/>
      <c r="B48" s="559" t="s">
        <v>350</v>
      </c>
      <c r="C48" s="551" t="s">
        <v>329</v>
      </c>
      <c r="D48" s="551" t="s">
        <v>351</v>
      </c>
      <c r="E48" s="551" t="s">
        <v>291</v>
      </c>
      <c r="F48" s="551" t="s">
        <v>291</v>
      </c>
      <c r="G48" s="458">
        <v>213</v>
      </c>
      <c r="H48" s="458" t="s">
        <v>256</v>
      </c>
      <c r="I48" s="458">
        <v>260</v>
      </c>
      <c r="J48" s="458" t="s">
        <v>256</v>
      </c>
      <c r="K48" s="458">
        <v>252</v>
      </c>
      <c r="L48" s="458" t="s">
        <v>256</v>
      </c>
      <c r="M48" s="552" t="s">
        <v>256</v>
      </c>
      <c r="N48" s="553">
        <v>252.84</v>
      </c>
      <c r="P48" s="435"/>
      <c r="Q48" s="436"/>
      <c r="R48" s="447"/>
    </row>
    <row r="49" spans="1:18" ht="20.100000000000001" customHeight="1" x14ac:dyDescent="0.4">
      <c r="B49" s="547"/>
      <c r="C49" s="551" t="s">
        <v>329</v>
      </c>
      <c r="D49" s="551" t="s">
        <v>352</v>
      </c>
      <c r="E49" s="551" t="s">
        <v>291</v>
      </c>
      <c r="F49" s="551" t="s">
        <v>291</v>
      </c>
      <c r="G49" s="458">
        <v>179.55</v>
      </c>
      <c r="H49" s="458">
        <v>196.33</v>
      </c>
      <c r="I49" s="458">
        <v>188</v>
      </c>
      <c r="J49" s="458">
        <v>229.33</v>
      </c>
      <c r="K49" s="458">
        <v>254.4</v>
      </c>
      <c r="L49" s="459" t="s">
        <v>256</v>
      </c>
      <c r="M49" s="561" t="s">
        <v>256</v>
      </c>
      <c r="N49" s="553">
        <v>203.14</v>
      </c>
      <c r="P49" s="435"/>
      <c r="Q49" s="436"/>
      <c r="R49" s="447"/>
    </row>
    <row r="50" spans="1:18" ht="20.100000000000001" customHeight="1" x14ac:dyDescent="0.4">
      <c r="B50" s="547"/>
      <c r="C50" s="551" t="s">
        <v>176</v>
      </c>
      <c r="D50" s="551" t="s">
        <v>352</v>
      </c>
      <c r="E50" s="551" t="s">
        <v>291</v>
      </c>
      <c r="F50" s="551" t="s">
        <v>291</v>
      </c>
      <c r="G50" s="458">
        <v>174</v>
      </c>
      <c r="H50" s="458">
        <v>172</v>
      </c>
      <c r="I50" s="458">
        <v>170</v>
      </c>
      <c r="J50" s="458">
        <v>181</v>
      </c>
      <c r="K50" s="458">
        <v>229</v>
      </c>
      <c r="L50" s="459">
        <v>230</v>
      </c>
      <c r="M50" s="561" t="s">
        <v>256</v>
      </c>
      <c r="N50" s="553">
        <v>184.53</v>
      </c>
      <c r="P50" s="435"/>
      <c r="Q50" s="436"/>
      <c r="R50" s="447"/>
    </row>
    <row r="51" spans="1:18" s="557" customFormat="1" ht="20.100000000000001" customHeight="1" x14ac:dyDescent="0.3">
      <c r="A51" s="555"/>
      <c r="B51" s="556"/>
      <c r="C51" s="551" t="s">
        <v>222</v>
      </c>
      <c r="D51" s="551" t="s">
        <v>352</v>
      </c>
      <c r="E51" s="551" t="s">
        <v>291</v>
      </c>
      <c r="F51" s="551" t="s">
        <v>291</v>
      </c>
      <c r="G51" s="458">
        <v>180</v>
      </c>
      <c r="H51" s="458">
        <v>180</v>
      </c>
      <c r="I51" s="458">
        <v>180</v>
      </c>
      <c r="J51" s="458">
        <v>180</v>
      </c>
      <c r="K51" s="458">
        <v>180</v>
      </c>
      <c r="L51" s="458" t="s">
        <v>256</v>
      </c>
      <c r="M51" s="552" t="s">
        <v>256</v>
      </c>
      <c r="N51" s="553">
        <v>180</v>
      </c>
      <c r="P51" s="435"/>
      <c r="Q51" s="436"/>
      <c r="R51" s="558"/>
    </row>
    <row r="52" spans="1:18" s="567" customFormat="1" ht="20.100000000000001" customHeight="1" x14ac:dyDescent="0.4">
      <c r="A52" s="554"/>
      <c r="B52" s="559" t="s">
        <v>353</v>
      </c>
      <c r="C52" s="551" t="s">
        <v>158</v>
      </c>
      <c r="D52" s="551" t="s">
        <v>354</v>
      </c>
      <c r="E52" s="551" t="s">
        <v>254</v>
      </c>
      <c r="F52" s="551" t="s">
        <v>291</v>
      </c>
      <c r="G52" s="458">
        <v>75</v>
      </c>
      <c r="H52" s="458">
        <v>75</v>
      </c>
      <c r="I52" s="458">
        <v>75</v>
      </c>
      <c r="J52" s="458">
        <v>75</v>
      </c>
      <c r="K52" s="458">
        <v>76</v>
      </c>
      <c r="L52" s="458" t="s">
        <v>256</v>
      </c>
      <c r="M52" s="552" t="s">
        <v>256</v>
      </c>
      <c r="N52" s="553">
        <v>75.180000000000007</v>
      </c>
      <c r="P52" s="435"/>
      <c r="Q52" s="436"/>
      <c r="R52" s="447"/>
    </row>
    <row r="53" spans="1:18" s="567" customFormat="1" ht="20.100000000000001" customHeight="1" x14ac:dyDescent="0.4">
      <c r="A53" s="554"/>
      <c r="B53" s="547"/>
      <c r="C53" s="551" t="s">
        <v>158</v>
      </c>
      <c r="D53" s="551" t="s">
        <v>355</v>
      </c>
      <c r="E53" s="551" t="s">
        <v>254</v>
      </c>
      <c r="F53" s="551" t="s">
        <v>356</v>
      </c>
      <c r="G53" s="458">
        <v>70</v>
      </c>
      <c r="H53" s="458">
        <v>73</v>
      </c>
      <c r="I53" s="458">
        <v>70</v>
      </c>
      <c r="J53" s="458">
        <v>73</v>
      </c>
      <c r="K53" s="458">
        <v>71</v>
      </c>
      <c r="L53" s="458" t="s">
        <v>256</v>
      </c>
      <c r="M53" s="552" t="s">
        <v>256</v>
      </c>
      <c r="N53" s="553">
        <v>71.39</v>
      </c>
      <c r="P53" s="435"/>
      <c r="Q53" s="436"/>
      <c r="R53" s="447"/>
    </row>
    <row r="54" spans="1:18" s="557" customFormat="1" ht="20.100000000000001" customHeight="1" x14ac:dyDescent="0.3">
      <c r="A54" s="555"/>
      <c r="B54" s="556"/>
      <c r="C54" s="551" t="s">
        <v>158</v>
      </c>
      <c r="D54" s="551" t="s">
        <v>357</v>
      </c>
      <c r="E54" s="551" t="s">
        <v>254</v>
      </c>
      <c r="F54" s="551" t="s">
        <v>356</v>
      </c>
      <c r="G54" s="458">
        <v>73</v>
      </c>
      <c r="H54" s="458">
        <v>74</v>
      </c>
      <c r="I54" s="458">
        <v>72</v>
      </c>
      <c r="J54" s="458">
        <v>73</v>
      </c>
      <c r="K54" s="458">
        <v>70</v>
      </c>
      <c r="L54" s="458" t="s">
        <v>256</v>
      </c>
      <c r="M54" s="552" t="s">
        <v>256</v>
      </c>
      <c r="N54" s="553">
        <v>72.400000000000006</v>
      </c>
      <c r="P54" s="435"/>
      <c r="Q54" s="436"/>
      <c r="R54" s="558"/>
    </row>
    <row r="55" spans="1:18" ht="20.100000000000001" customHeight="1" x14ac:dyDescent="0.3">
      <c r="B55" s="560" t="s">
        <v>358</v>
      </c>
      <c r="C55" s="551" t="s">
        <v>329</v>
      </c>
      <c r="D55" s="551" t="s">
        <v>359</v>
      </c>
      <c r="E55" s="551" t="s">
        <v>291</v>
      </c>
      <c r="F55" s="551" t="s">
        <v>291</v>
      </c>
      <c r="G55" s="458" t="s">
        <v>256</v>
      </c>
      <c r="H55" s="458" t="s">
        <v>256</v>
      </c>
      <c r="I55" s="458">
        <v>53</v>
      </c>
      <c r="J55" s="458" t="s">
        <v>256</v>
      </c>
      <c r="K55" s="458">
        <v>40</v>
      </c>
      <c r="L55" s="458" t="s">
        <v>256</v>
      </c>
      <c r="M55" s="552" t="s">
        <v>256</v>
      </c>
      <c r="N55" s="553">
        <v>45.66</v>
      </c>
      <c r="P55" s="435"/>
      <c r="Q55" s="436"/>
      <c r="R55" s="435"/>
    </row>
    <row r="56" spans="1:18" s="557" customFormat="1" ht="20.100000000000001" customHeight="1" x14ac:dyDescent="0.4">
      <c r="A56" s="555"/>
      <c r="B56" s="559" t="s">
        <v>360</v>
      </c>
      <c r="C56" s="551" t="s">
        <v>329</v>
      </c>
      <c r="D56" s="551" t="s">
        <v>361</v>
      </c>
      <c r="E56" s="551" t="s">
        <v>291</v>
      </c>
      <c r="F56" s="551" t="s">
        <v>362</v>
      </c>
      <c r="G56" s="458">
        <v>24.66</v>
      </c>
      <c r="H56" s="458">
        <v>17.88</v>
      </c>
      <c r="I56" s="458">
        <v>19.579999999999998</v>
      </c>
      <c r="J56" s="458">
        <v>15.89</v>
      </c>
      <c r="K56" s="458">
        <v>18.82</v>
      </c>
      <c r="L56" s="458">
        <v>17</v>
      </c>
      <c r="M56" s="458" t="s">
        <v>256</v>
      </c>
      <c r="N56" s="553">
        <v>19.54</v>
      </c>
      <c r="P56" s="435"/>
      <c r="Q56" s="436"/>
      <c r="R56" s="447"/>
    </row>
    <row r="57" spans="1:18" s="567" customFormat="1" ht="20.100000000000001" customHeight="1" x14ac:dyDescent="0.4">
      <c r="A57" s="554"/>
      <c r="B57" s="547"/>
      <c r="C57" s="551" t="s">
        <v>176</v>
      </c>
      <c r="D57" s="551" t="s">
        <v>361</v>
      </c>
      <c r="E57" s="551" t="s">
        <v>291</v>
      </c>
      <c r="F57" s="551" t="s">
        <v>362</v>
      </c>
      <c r="G57" s="458">
        <v>47</v>
      </c>
      <c r="H57" s="458">
        <v>47</v>
      </c>
      <c r="I57" s="458">
        <v>45</v>
      </c>
      <c r="J57" s="458">
        <v>48</v>
      </c>
      <c r="K57" s="458">
        <v>46</v>
      </c>
      <c r="L57" s="458">
        <v>50</v>
      </c>
      <c r="M57" s="458" t="s">
        <v>256</v>
      </c>
      <c r="N57" s="553">
        <v>46.88</v>
      </c>
      <c r="P57" s="435"/>
      <c r="Q57" s="436"/>
      <c r="R57" s="447"/>
    </row>
    <row r="58" spans="1:18" s="567" customFormat="1" ht="20.100000000000001" customHeight="1" x14ac:dyDescent="0.4">
      <c r="A58" s="554"/>
      <c r="B58" s="547"/>
      <c r="C58" s="551" t="s">
        <v>158</v>
      </c>
      <c r="D58" s="551" t="s">
        <v>363</v>
      </c>
      <c r="E58" s="551" t="s">
        <v>291</v>
      </c>
      <c r="F58" s="551" t="s">
        <v>364</v>
      </c>
      <c r="G58" s="458">
        <v>72</v>
      </c>
      <c r="H58" s="458">
        <v>70</v>
      </c>
      <c r="I58" s="458">
        <v>72</v>
      </c>
      <c r="J58" s="458">
        <v>75</v>
      </c>
      <c r="K58" s="458">
        <v>68</v>
      </c>
      <c r="L58" s="458" t="s">
        <v>256</v>
      </c>
      <c r="M58" s="458" t="s">
        <v>256</v>
      </c>
      <c r="N58" s="553">
        <v>71.58</v>
      </c>
      <c r="P58" s="435"/>
      <c r="Q58" s="436"/>
      <c r="R58" s="447"/>
    </row>
    <row r="59" spans="1:18" s="557" customFormat="1" ht="20.100000000000001" customHeight="1" x14ac:dyDescent="0.3">
      <c r="A59" s="555"/>
      <c r="B59" s="556"/>
      <c r="C59" s="551" t="s">
        <v>329</v>
      </c>
      <c r="D59" s="551" t="s">
        <v>365</v>
      </c>
      <c r="E59" s="551" t="s">
        <v>291</v>
      </c>
      <c r="F59" s="551" t="s">
        <v>291</v>
      </c>
      <c r="G59" s="458">
        <v>25</v>
      </c>
      <c r="H59" s="458" t="s">
        <v>256</v>
      </c>
      <c r="I59" s="458">
        <v>31</v>
      </c>
      <c r="J59" s="458" t="s">
        <v>256</v>
      </c>
      <c r="K59" s="458">
        <v>56</v>
      </c>
      <c r="L59" s="458" t="s">
        <v>256</v>
      </c>
      <c r="M59" s="458" t="s">
        <v>256</v>
      </c>
      <c r="N59" s="553">
        <v>37.24</v>
      </c>
      <c r="P59" s="435"/>
      <c r="Q59" s="436"/>
      <c r="R59" s="558"/>
    </row>
    <row r="60" spans="1:18" s="557" customFormat="1" ht="20.100000000000001" customHeight="1" x14ac:dyDescent="0.4">
      <c r="A60" s="555"/>
      <c r="B60" s="559" t="s">
        <v>366</v>
      </c>
      <c r="C60" s="551" t="s">
        <v>158</v>
      </c>
      <c r="D60" s="551" t="s">
        <v>367</v>
      </c>
      <c r="E60" s="551" t="s">
        <v>254</v>
      </c>
      <c r="F60" s="551" t="s">
        <v>368</v>
      </c>
      <c r="G60" s="458">
        <v>88.25</v>
      </c>
      <c r="H60" s="458">
        <v>90.9</v>
      </c>
      <c r="I60" s="458">
        <v>94.66</v>
      </c>
      <c r="J60" s="458">
        <v>85.42</v>
      </c>
      <c r="K60" s="458">
        <v>91.86</v>
      </c>
      <c r="L60" s="458" t="s">
        <v>256</v>
      </c>
      <c r="M60" s="552" t="s">
        <v>256</v>
      </c>
      <c r="N60" s="553">
        <v>89.61</v>
      </c>
      <c r="P60" s="435"/>
      <c r="Q60" s="436"/>
      <c r="R60" s="447"/>
    </row>
    <row r="61" spans="1:18" ht="20.100000000000001" customHeight="1" x14ac:dyDescent="0.4">
      <c r="B61" s="547"/>
      <c r="C61" s="551" t="s">
        <v>329</v>
      </c>
      <c r="D61" s="551" t="s">
        <v>369</v>
      </c>
      <c r="E61" s="551" t="s">
        <v>254</v>
      </c>
      <c r="F61" s="551" t="s">
        <v>368</v>
      </c>
      <c r="G61" s="458">
        <v>90</v>
      </c>
      <c r="H61" s="458">
        <v>74.290000000000006</v>
      </c>
      <c r="I61" s="458">
        <v>64.290000000000006</v>
      </c>
      <c r="J61" s="458">
        <v>70</v>
      </c>
      <c r="K61" s="458">
        <v>64.290000000000006</v>
      </c>
      <c r="L61" s="458" t="s">
        <v>256</v>
      </c>
      <c r="M61" s="552" t="s">
        <v>256</v>
      </c>
      <c r="N61" s="553">
        <v>72.569999999999993</v>
      </c>
      <c r="P61" s="435"/>
      <c r="Q61" s="436"/>
      <c r="R61" s="447"/>
    </row>
    <row r="62" spans="1:18" ht="20.100000000000001" customHeight="1" x14ac:dyDescent="0.4">
      <c r="B62" s="547"/>
      <c r="C62" s="551" t="s">
        <v>158</v>
      </c>
      <c r="D62" s="551" t="s">
        <v>369</v>
      </c>
      <c r="E62" s="551" t="s">
        <v>254</v>
      </c>
      <c r="F62" s="551" t="s">
        <v>368</v>
      </c>
      <c r="G62" s="458">
        <v>120.42</v>
      </c>
      <c r="H62" s="458">
        <v>120</v>
      </c>
      <c r="I62" s="458">
        <v>120</v>
      </c>
      <c r="J62" s="458">
        <v>120.43</v>
      </c>
      <c r="K62" s="458">
        <v>118.56</v>
      </c>
      <c r="L62" s="458" t="s">
        <v>256</v>
      </c>
      <c r="M62" s="552" t="s">
        <v>256</v>
      </c>
      <c r="N62" s="553">
        <v>119.84</v>
      </c>
      <c r="P62" s="568"/>
      <c r="Q62" s="436"/>
      <c r="R62" s="447"/>
    </row>
    <row r="63" spans="1:18" ht="20.100000000000001" customHeight="1" x14ac:dyDescent="0.4">
      <c r="B63" s="547"/>
      <c r="C63" s="551" t="s">
        <v>329</v>
      </c>
      <c r="D63" s="551" t="s">
        <v>370</v>
      </c>
      <c r="E63" s="551" t="s">
        <v>254</v>
      </c>
      <c r="F63" s="551" t="s">
        <v>371</v>
      </c>
      <c r="G63" s="458">
        <v>47.14</v>
      </c>
      <c r="H63" s="458" t="s">
        <v>256</v>
      </c>
      <c r="I63" s="458">
        <v>50.59</v>
      </c>
      <c r="J63" s="458" t="s">
        <v>256</v>
      </c>
      <c r="K63" s="458">
        <v>46.43</v>
      </c>
      <c r="L63" s="458" t="s">
        <v>256</v>
      </c>
      <c r="M63" s="552" t="s">
        <v>256</v>
      </c>
      <c r="N63" s="553">
        <v>47.49</v>
      </c>
      <c r="P63" s="435"/>
      <c r="Q63" s="436"/>
      <c r="R63" s="447"/>
    </row>
    <row r="64" spans="1:18" ht="20.100000000000001" customHeight="1" x14ac:dyDescent="0.4">
      <c r="B64" s="547"/>
      <c r="C64" s="551" t="s">
        <v>176</v>
      </c>
      <c r="D64" s="551" t="s">
        <v>372</v>
      </c>
      <c r="E64" s="551" t="s">
        <v>254</v>
      </c>
      <c r="F64" s="551" t="s">
        <v>371</v>
      </c>
      <c r="G64" s="458">
        <v>171</v>
      </c>
      <c r="H64" s="458">
        <v>172.42</v>
      </c>
      <c r="I64" s="458">
        <v>137.94999999999999</v>
      </c>
      <c r="J64" s="458">
        <v>141</v>
      </c>
      <c r="K64" s="458">
        <v>163.77000000000001</v>
      </c>
      <c r="L64" s="458">
        <v>161</v>
      </c>
      <c r="M64" s="552" t="s">
        <v>256</v>
      </c>
      <c r="N64" s="553">
        <v>162.21</v>
      </c>
      <c r="P64" s="435"/>
      <c r="Q64" s="436"/>
      <c r="R64" s="447"/>
    </row>
    <row r="65" spans="1:18" s="557" customFormat="1" ht="20.100000000000001" customHeight="1" x14ac:dyDescent="0.3">
      <c r="A65" s="555"/>
      <c r="B65" s="556"/>
      <c r="C65" s="551" t="s">
        <v>222</v>
      </c>
      <c r="D65" s="551" t="s">
        <v>293</v>
      </c>
      <c r="E65" s="551" t="s">
        <v>254</v>
      </c>
      <c r="F65" s="551" t="s">
        <v>371</v>
      </c>
      <c r="G65" s="458">
        <v>70</v>
      </c>
      <c r="H65" s="458">
        <v>70</v>
      </c>
      <c r="I65" s="458">
        <v>70</v>
      </c>
      <c r="J65" s="458">
        <v>70</v>
      </c>
      <c r="K65" s="458">
        <v>70</v>
      </c>
      <c r="L65" s="458" t="s">
        <v>256</v>
      </c>
      <c r="M65" s="552" t="s">
        <v>256</v>
      </c>
      <c r="N65" s="553">
        <v>70</v>
      </c>
      <c r="P65" s="435"/>
      <c r="Q65" s="436"/>
      <c r="R65" s="558"/>
    </row>
    <row r="66" spans="1:18" s="557" customFormat="1" ht="20.100000000000001" customHeight="1" x14ac:dyDescent="0.4">
      <c r="A66" s="555"/>
      <c r="B66" s="559" t="s">
        <v>373</v>
      </c>
      <c r="C66" s="551" t="s">
        <v>166</v>
      </c>
      <c r="D66" s="551" t="s">
        <v>293</v>
      </c>
      <c r="E66" s="551" t="s">
        <v>291</v>
      </c>
      <c r="F66" s="551" t="s">
        <v>291</v>
      </c>
      <c r="G66" s="458">
        <v>127.5</v>
      </c>
      <c r="H66" s="458">
        <v>127.5</v>
      </c>
      <c r="I66" s="458">
        <v>127.5</v>
      </c>
      <c r="J66" s="458">
        <v>127.5</v>
      </c>
      <c r="K66" s="458">
        <v>127.5</v>
      </c>
      <c r="L66" s="458" t="s">
        <v>256</v>
      </c>
      <c r="M66" s="552" t="s">
        <v>256</v>
      </c>
      <c r="N66" s="553">
        <v>127.5</v>
      </c>
      <c r="P66" s="435"/>
      <c r="Q66" s="436"/>
      <c r="R66" s="447"/>
    </row>
    <row r="67" spans="1:18" ht="20.100000000000001" customHeight="1" x14ac:dyDescent="0.3">
      <c r="B67" s="560" t="s">
        <v>374</v>
      </c>
      <c r="C67" s="551" t="s">
        <v>329</v>
      </c>
      <c r="D67" s="551" t="s">
        <v>375</v>
      </c>
      <c r="E67" s="551" t="s">
        <v>291</v>
      </c>
      <c r="F67" s="551" t="s">
        <v>291</v>
      </c>
      <c r="G67" s="458" t="s">
        <v>256</v>
      </c>
      <c r="H67" s="458" t="s">
        <v>256</v>
      </c>
      <c r="I67" s="458">
        <v>28.46</v>
      </c>
      <c r="J67" s="458" t="s">
        <v>256</v>
      </c>
      <c r="K67" s="458">
        <v>24.82</v>
      </c>
      <c r="L67" s="458" t="s">
        <v>256</v>
      </c>
      <c r="M67" s="552" t="s">
        <v>256</v>
      </c>
      <c r="N67" s="553">
        <v>26.67</v>
      </c>
      <c r="P67" s="435"/>
      <c r="Q67" s="436"/>
      <c r="R67" s="435"/>
    </row>
    <row r="68" spans="1:18" ht="20.100000000000001" customHeight="1" x14ac:dyDescent="0.3">
      <c r="B68" s="560" t="s">
        <v>376</v>
      </c>
      <c r="C68" s="551" t="s">
        <v>285</v>
      </c>
      <c r="D68" s="551" t="s">
        <v>377</v>
      </c>
      <c r="E68" s="551" t="s">
        <v>291</v>
      </c>
      <c r="F68" s="551" t="s">
        <v>291</v>
      </c>
      <c r="G68" s="458">
        <v>228.42</v>
      </c>
      <c r="H68" s="458">
        <v>226.84</v>
      </c>
      <c r="I68" s="458">
        <v>228.24</v>
      </c>
      <c r="J68" s="458">
        <v>228.85</v>
      </c>
      <c r="K68" s="458">
        <v>228.85</v>
      </c>
      <c r="L68" s="458" t="s">
        <v>256</v>
      </c>
      <c r="M68" s="552" t="s">
        <v>256</v>
      </c>
      <c r="N68" s="553">
        <v>228.22</v>
      </c>
      <c r="P68" s="435"/>
      <c r="Q68" s="436"/>
      <c r="R68" s="435"/>
    </row>
    <row r="69" spans="1:18" s="567" customFormat="1" ht="20.100000000000001" customHeight="1" x14ac:dyDescent="0.4">
      <c r="A69" s="554"/>
      <c r="B69" s="559" t="s">
        <v>378</v>
      </c>
      <c r="C69" s="551" t="s">
        <v>329</v>
      </c>
      <c r="D69" s="551" t="s">
        <v>379</v>
      </c>
      <c r="E69" s="551" t="s">
        <v>254</v>
      </c>
      <c r="F69" s="551" t="s">
        <v>291</v>
      </c>
      <c r="G69" s="459" t="s">
        <v>256</v>
      </c>
      <c r="H69" s="459">
        <v>60</v>
      </c>
      <c r="I69" s="459">
        <v>40</v>
      </c>
      <c r="J69" s="459">
        <v>33</v>
      </c>
      <c r="K69" s="458">
        <v>33</v>
      </c>
      <c r="L69" s="459">
        <v>58</v>
      </c>
      <c r="M69" s="561" t="s">
        <v>256</v>
      </c>
      <c r="N69" s="553">
        <v>46.12</v>
      </c>
      <c r="P69" s="435"/>
      <c r="Q69" s="436"/>
      <c r="R69" s="447"/>
    </row>
    <row r="70" spans="1:18" ht="20.100000000000001" customHeight="1" x14ac:dyDescent="0.4">
      <c r="B70" s="547"/>
      <c r="C70" s="551" t="s">
        <v>176</v>
      </c>
      <c r="D70" s="551" t="s">
        <v>379</v>
      </c>
      <c r="E70" s="551" t="s">
        <v>254</v>
      </c>
      <c r="F70" s="551" t="s">
        <v>291</v>
      </c>
      <c r="G70" s="458">
        <v>131</v>
      </c>
      <c r="H70" s="458">
        <v>130</v>
      </c>
      <c r="I70" s="458">
        <v>133</v>
      </c>
      <c r="J70" s="458" t="s">
        <v>256</v>
      </c>
      <c r="K70" s="458">
        <v>133</v>
      </c>
      <c r="L70" s="458">
        <v>131</v>
      </c>
      <c r="M70" s="552" t="s">
        <v>256</v>
      </c>
      <c r="N70" s="553">
        <v>131.54</v>
      </c>
      <c r="P70" s="435"/>
      <c r="Q70" s="436"/>
      <c r="R70" s="447"/>
    </row>
    <row r="71" spans="1:18" ht="20.100000000000001" customHeight="1" x14ac:dyDescent="0.4">
      <c r="B71" s="547"/>
      <c r="C71" s="551" t="s">
        <v>158</v>
      </c>
      <c r="D71" s="551" t="s">
        <v>379</v>
      </c>
      <c r="E71" s="551" t="s">
        <v>254</v>
      </c>
      <c r="F71" s="551" t="s">
        <v>291</v>
      </c>
      <c r="G71" s="458">
        <v>110</v>
      </c>
      <c r="H71" s="458">
        <v>140</v>
      </c>
      <c r="I71" s="458">
        <v>108</v>
      </c>
      <c r="J71" s="458">
        <v>102</v>
      </c>
      <c r="K71" s="458">
        <v>135</v>
      </c>
      <c r="L71" s="458" t="s">
        <v>256</v>
      </c>
      <c r="M71" s="552" t="s">
        <v>256</v>
      </c>
      <c r="N71" s="553">
        <v>115.14</v>
      </c>
      <c r="P71" s="435"/>
      <c r="Q71" s="436"/>
      <c r="R71" s="447"/>
    </row>
    <row r="72" spans="1:18" ht="20.100000000000001" customHeight="1" x14ac:dyDescent="0.4">
      <c r="B72" s="547"/>
      <c r="C72" s="551" t="s">
        <v>329</v>
      </c>
      <c r="D72" s="551" t="s">
        <v>380</v>
      </c>
      <c r="E72" s="551" t="s">
        <v>254</v>
      </c>
      <c r="F72" s="551" t="s">
        <v>291</v>
      </c>
      <c r="G72" s="458" t="s">
        <v>256</v>
      </c>
      <c r="H72" s="458">
        <v>32</v>
      </c>
      <c r="I72" s="458">
        <v>27</v>
      </c>
      <c r="J72" s="458">
        <v>26</v>
      </c>
      <c r="K72" s="458">
        <v>24</v>
      </c>
      <c r="L72" s="458">
        <v>39</v>
      </c>
      <c r="M72" s="552" t="s">
        <v>256</v>
      </c>
      <c r="N72" s="553">
        <v>30.43</v>
      </c>
      <c r="P72" s="435"/>
      <c r="Q72" s="436"/>
      <c r="R72" s="447"/>
    </row>
    <row r="73" spans="1:18" ht="20.100000000000001" customHeight="1" x14ac:dyDescent="0.4">
      <c r="B73" s="547"/>
      <c r="C73" s="551" t="s">
        <v>329</v>
      </c>
      <c r="D73" s="551" t="s">
        <v>381</v>
      </c>
      <c r="E73" s="551" t="s">
        <v>254</v>
      </c>
      <c r="F73" s="551" t="s">
        <v>382</v>
      </c>
      <c r="G73" s="458">
        <v>30.59</v>
      </c>
      <c r="H73" s="458">
        <v>37.5</v>
      </c>
      <c r="I73" s="458">
        <v>30.5</v>
      </c>
      <c r="J73" s="458">
        <v>33</v>
      </c>
      <c r="K73" s="458">
        <v>31</v>
      </c>
      <c r="L73" s="458">
        <v>46</v>
      </c>
      <c r="M73" s="552" t="s">
        <v>256</v>
      </c>
      <c r="N73" s="553">
        <v>34.21</v>
      </c>
      <c r="P73" s="435"/>
      <c r="Q73" s="436"/>
      <c r="R73" s="447"/>
    </row>
    <row r="74" spans="1:18" ht="20.100000000000001" customHeight="1" x14ac:dyDescent="0.4">
      <c r="B74" s="547"/>
      <c r="C74" s="551" t="s">
        <v>176</v>
      </c>
      <c r="D74" s="551" t="s">
        <v>381</v>
      </c>
      <c r="E74" s="551" t="s">
        <v>254</v>
      </c>
      <c r="F74" s="551" t="s">
        <v>382</v>
      </c>
      <c r="G74" s="458">
        <v>70</v>
      </c>
      <c r="H74" s="458">
        <v>43</v>
      </c>
      <c r="I74" s="458">
        <v>40</v>
      </c>
      <c r="J74" s="458">
        <v>60</v>
      </c>
      <c r="K74" s="458">
        <v>62</v>
      </c>
      <c r="L74" s="458">
        <v>56</v>
      </c>
      <c r="M74" s="552" t="s">
        <v>256</v>
      </c>
      <c r="N74" s="553">
        <v>57.75</v>
      </c>
      <c r="P74" s="435"/>
      <c r="Q74" s="436"/>
      <c r="R74" s="447"/>
    </row>
    <row r="75" spans="1:18" ht="20.100000000000001" customHeight="1" x14ac:dyDescent="0.4">
      <c r="B75" s="547"/>
      <c r="C75" s="551" t="s">
        <v>222</v>
      </c>
      <c r="D75" s="551" t="s">
        <v>381</v>
      </c>
      <c r="E75" s="551" t="s">
        <v>254</v>
      </c>
      <c r="F75" s="551" t="s">
        <v>382</v>
      </c>
      <c r="G75" s="458">
        <v>70</v>
      </c>
      <c r="H75" s="458">
        <v>70</v>
      </c>
      <c r="I75" s="458">
        <v>70</v>
      </c>
      <c r="J75" s="458">
        <v>70</v>
      </c>
      <c r="K75" s="458">
        <v>70</v>
      </c>
      <c r="L75" s="458" t="s">
        <v>256</v>
      </c>
      <c r="M75" s="552" t="s">
        <v>256</v>
      </c>
      <c r="N75" s="553">
        <v>70</v>
      </c>
      <c r="P75" s="435"/>
      <c r="Q75" s="436"/>
      <c r="R75" s="447"/>
    </row>
    <row r="76" spans="1:18" s="557" customFormat="1" ht="20.100000000000001" customHeight="1" x14ac:dyDescent="0.3">
      <c r="A76" s="555"/>
      <c r="B76" s="556"/>
      <c r="C76" s="551" t="s">
        <v>158</v>
      </c>
      <c r="D76" s="551" t="s">
        <v>381</v>
      </c>
      <c r="E76" s="551" t="s">
        <v>254</v>
      </c>
      <c r="F76" s="551" t="s">
        <v>382</v>
      </c>
      <c r="G76" s="458">
        <v>60</v>
      </c>
      <c r="H76" s="458">
        <v>59</v>
      </c>
      <c r="I76" s="458">
        <v>58</v>
      </c>
      <c r="J76" s="458">
        <v>60</v>
      </c>
      <c r="K76" s="458">
        <v>60</v>
      </c>
      <c r="L76" s="458" t="s">
        <v>256</v>
      </c>
      <c r="M76" s="552" t="s">
        <v>256</v>
      </c>
      <c r="N76" s="553">
        <v>59.51</v>
      </c>
      <c r="P76" s="435"/>
      <c r="Q76" s="436"/>
      <c r="R76" s="558"/>
    </row>
    <row r="77" spans="1:18" ht="20.100000000000001" customHeight="1" thickBot="1" x14ac:dyDescent="0.45">
      <c r="B77" s="569" t="s">
        <v>383</v>
      </c>
      <c r="C77" s="570" t="s">
        <v>152</v>
      </c>
      <c r="D77" s="571" t="s">
        <v>293</v>
      </c>
      <c r="E77" s="570" t="s">
        <v>291</v>
      </c>
      <c r="F77" s="570" t="s">
        <v>291</v>
      </c>
      <c r="G77" s="480">
        <v>52.54</v>
      </c>
      <c r="H77" s="480">
        <v>52.54</v>
      </c>
      <c r="I77" s="480">
        <v>52.54</v>
      </c>
      <c r="J77" s="480">
        <v>52.54</v>
      </c>
      <c r="K77" s="480">
        <v>52.54</v>
      </c>
      <c r="L77" s="480" t="s">
        <v>256</v>
      </c>
      <c r="M77" s="481" t="s">
        <v>256</v>
      </c>
      <c r="N77" s="482">
        <v>52.54</v>
      </c>
      <c r="P77" s="435"/>
      <c r="Q77" s="436"/>
      <c r="R77" s="447"/>
    </row>
    <row r="78" spans="1:18" ht="16.350000000000001" customHeight="1" x14ac:dyDescent="0.3">
      <c r="N78" s="108" t="s">
        <v>56</v>
      </c>
    </row>
    <row r="79" spans="1:18" ht="16.350000000000001" customHeight="1" x14ac:dyDescent="0.3">
      <c r="M79" s="572"/>
      <c r="N79" s="30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73" customWidth="1"/>
    <col min="2" max="2" width="38.6640625" style="545" customWidth="1"/>
    <col min="3" max="3" width="12.6640625" style="545" customWidth="1"/>
    <col min="4" max="4" width="55.6640625" style="545" customWidth="1"/>
    <col min="5" max="5" width="7.6640625" style="545" customWidth="1"/>
    <col min="6" max="6" width="21.6640625" style="545" customWidth="1"/>
    <col min="7" max="7" width="60.6640625" style="545" customWidth="1"/>
    <col min="8" max="8" width="3.6640625" style="390" customWidth="1"/>
    <col min="9" max="9" width="8.33203125" style="390" bestFit="1" customWidth="1"/>
    <col min="10" max="10" width="10.88671875" style="574" bestFit="1" customWidth="1"/>
    <col min="11" max="11" width="9.33203125" style="390" customWidth="1"/>
    <col min="12" max="12" width="12.5546875" style="390"/>
    <col min="13" max="14" width="14.6640625" style="390" bestFit="1" customWidth="1"/>
    <col min="15" max="15" width="12.88671875" style="390" bestFit="1" customWidth="1"/>
    <col min="16" max="16384" width="12.5546875" style="390"/>
  </cols>
  <sheetData>
    <row r="2" spans="1:11" x14ac:dyDescent="0.25">
      <c r="G2" s="393"/>
      <c r="H2" s="394"/>
    </row>
    <row r="3" spans="1:11" ht="8.25" customHeight="1" x14ac:dyDescent="0.25">
      <c r="H3" s="394"/>
    </row>
    <row r="4" spans="1:11" ht="0.75" customHeight="1" thickBot="1" x14ac:dyDescent="0.3">
      <c r="H4" s="394"/>
    </row>
    <row r="5" spans="1:11" ht="26.25" customHeight="1" thickBot="1" x14ac:dyDescent="0.3">
      <c r="B5" s="489" t="s">
        <v>384</v>
      </c>
      <c r="C5" s="490"/>
      <c r="D5" s="490"/>
      <c r="E5" s="490"/>
      <c r="F5" s="490"/>
      <c r="G5" s="491"/>
      <c r="H5" s="396"/>
    </row>
    <row r="6" spans="1:11" ht="15" customHeight="1" x14ac:dyDescent="0.25">
      <c r="B6" s="493"/>
      <c r="C6" s="493"/>
      <c r="D6" s="493"/>
      <c r="E6" s="493"/>
      <c r="F6" s="493"/>
      <c r="G6" s="493"/>
      <c r="H6" s="398"/>
    </row>
    <row r="7" spans="1:11" ht="15" customHeight="1" x14ac:dyDescent="0.25">
      <c r="B7" s="493" t="s">
        <v>304</v>
      </c>
      <c r="C7" s="493"/>
      <c r="D7" s="493"/>
      <c r="E7" s="493"/>
      <c r="F7" s="493"/>
      <c r="G7" s="493"/>
      <c r="H7" s="398"/>
    </row>
    <row r="8" spans="1:11" ht="15" customHeight="1" x14ac:dyDescent="0.25">
      <c r="B8" s="575"/>
      <c r="C8" s="575"/>
      <c r="D8" s="575"/>
      <c r="E8" s="575"/>
      <c r="F8" s="575"/>
      <c r="G8" s="575"/>
      <c r="H8" s="398"/>
    </row>
    <row r="9" spans="1:11" ht="16.5" customHeight="1" x14ac:dyDescent="0.25">
      <c r="B9" s="405" t="s">
        <v>305</v>
      </c>
      <c r="C9" s="493"/>
      <c r="D9" s="493"/>
      <c r="E9" s="493"/>
      <c r="F9" s="493"/>
      <c r="G9" s="493"/>
      <c r="H9" s="398"/>
    </row>
    <row r="10" spans="1:11" s="408" customFormat="1" ht="12" customHeight="1" x14ac:dyDescent="0.25">
      <c r="A10" s="576"/>
      <c r="B10" s="577"/>
      <c r="C10" s="577"/>
      <c r="D10" s="577"/>
      <c r="E10" s="577"/>
      <c r="F10" s="577"/>
      <c r="G10" s="577"/>
      <c r="H10" s="398"/>
      <c r="J10" s="578"/>
    </row>
    <row r="11" spans="1:11" ht="17.25" customHeight="1" x14ac:dyDescent="0.25">
      <c r="A11" s="579"/>
      <c r="B11" s="580" t="s">
        <v>68</v>
      </c>
      <c r="C11" s="580"/>
      <c r="D11" s="580"/>
      <c r="E11" s="580"/>
      <c r="F11" s="580"/>
      <c r="G11" s="580"/>
      <c r="H11" s="581"/>
    </row>
    <row r="12" spans="1:11" ht="6.75" customHeight="1" thickBot="1" x14ac:dyDescent="0.3">
      <c r="A12" s="579"/>
      <c r="B12" s="582"/>
      <c r="C12" s="582"/>
      <c r="D12" s="582"/>
      <c r="E12" s="582"/>
      <c r="F12" s="582"/>
      <c r="G12" s="582"/>
      <c r="H12" s="581"/>
    </row>
    <row r="13" spans="1:11" ht="16.350000000000001" customHeight="1" x14ac:dyDescent="0.25">
      <c r="A13" s="579"/>
      <c r="B13" s="412" t="s">
        <v>142</v>
      </c>
      <c r="C13" s="413" t="s">
        <v>243</v>
      </c>
      <c r="D13" s="414" t="s">
        <v>244</v>
      </c>
      <c r="E13" s="413" t="s">
        <v>245</v>
      </c>
      <c r="F13" s="414" t="s">
        <v>246</v>
      </c>
      <c r="G13" s="502" t="s">
        <v>306</v>
      </c>
      <c r="H13" s="583"/>
    </row>
    <row r="14" spans="1:11" ht="16.350000000000001" customHeight="1" x14ac:dyDescent="0.25">
      <c r="A14" s="579"/>
      <c r="B14" s="421"/>
      <c r="C14" s="422"/>
      <c r="D14" s="503" t="s">
        <v>249</v>
      </c>
      <c r="E14" s="422"/>
      <c r="F14" s="423"/>
      <c r="G14" s="504" t="s">
        <v>307</v>
      </c>
      <c r="H14" s="584"/>
    </row>
    <row r="15" spans="1:11" s="567" customFormat="1" ht="30" customHeight="1" x14ac:dyDescent="0.35">
      <c r="A15" s="579"/>
      <c r="B15" s="509" t="s">
        <v>320</v>
      </c>
      <c r="C15" s="457" t="s">
        <v>308</v>
      </c>
      <c r="D15" s="457" t="s">
        <v>321</v>
      </c>
      <c r="E15" s="457" t="s">
        <v>291</v>
      </c>
      <c r="F15" s="457" t="s">
        <v>322</v>
      </c>
      <c r="G15" s="506">
        <v>180</v>
      </c>
      <c r="H15" s="470"/>
      <c r="I15" s="507"/>
      <c r="J15" s="585"/>
      <c r="K15" s="586"/>
    </row>
    <row r="16" spans="1:11" s="437" customFormat="1" ht="30" customHeight="1" x14ac:dyDescent="0.3">
      <c r="A16" s="573"/>
      <c r="B16" s="456"/>
      <c r="C16" s="457" t="s">
        <v>308</v>
      </c>
      <c r="D16" s="457" t="s">
        <v>323</v>
      </c>
      <c r="E16" s="457" t="s">
        <v>291</v>
      </c>
      <c r="F16" s="457" t="s">
        <v>385</v>
      </c>
      <c r="G16" s="506">
        <v>176.25</v>
      </c>
      <c r="I16" s="507"/>
      <c r="J16" s="585"/>
      <c r="K16" s="507"/>
    </row>
    <row r="17" spans="1:11" s="557" customFormat="1" ht="30" customHeight="1" x14ac:dyDescent="0.3">
      <c r="A17" s="587"/>
      <c r="B17" s="462"/>
      <c r="C17" s="457" t="s">
        <v>308</v>
      </c>
      <c r="D17" s="457" t="s">
        <v>325</v>
      </c>
      <c r="E17" s="457" t="s">
        <v>291</v>
      </c>
      <c r="F17" s="457" t="s">
        <v>322</v>
      </c>
      <c r="G17" s="506">
        <v>141.91</v>
      </c>
      <c r="H17" s="588"/>
      <c r="I17" s="507"/>
      <c r="J17" s="585"/>
      <c r="K17" s="589"/>
    </row>
    <row r="18" spans="1:11" s="437" customFormat="1" ht="30" customHeight="1" x14ac:dyDescent="0.3">
      <c r="A18" s="573"/>
      <c r="B18" s="471" t="s">
        <v>328</v>
      </c>
      <c r="C18" s="457" t="s">
        <v>308</v>
      </c>
      <c r="D18" s="457" t="s">
        <v>293</v>
      </c>
      <c r="E18" s="457" t="s">
        <v>291</v>
      </c>
      <c r="F18" s="457" t="s">
        <v>386</v>
      </c>
      <c r="G18" s="506">
        <v>37.200000000000003</v>
      </c>
      <c r="H18" s="434"/>
      <c r="I18" s="507"/>
      <c r="J18" s="585"/>
      <c r="K18" s="507"/>
    </row>
    <row r="19" spans="1:11" s="437" customFormat="1" ht="30" customHeight="1" x14ac:dyDescent="0.3">
      <c r="A19" s="573"/>
      <c r="B19" s="471" t="s">
        <v>331</v>
      </c>
      <c r="C19" s="457" t="s">
        <v>308</v>
      </c>
      <c r="D19" s="457" t="s">
        <v>309</v>
      </c>
      <c r="E19" s="457" t="s">
        <v>291</v>
      </c>
      <c r="F19" s="457" t="s">
        <v>387</v>
      </c>
      <c r="G19" s="506">
        <v>30.63</v>
      </c>
      <c r="H19" s="434"/>
      <c r="I19" s="507"/>
      <c r="J19" s="585"/>
      <c r="K19" s="507"/>
    </row>
    <row r="20" spans="1:11" s="437" customFormat="1" ht="30" customHeight="1" x14ac:dyDescent="0.3">
      <c r="A20" s="573"/>
      <c r="B20" s="471" t="s">
        <v>333</v>
      </c>
      <c r="C20" s="457" t="s">
        <v>308</v>
      </c>
      <c r="D20" s="457" t="s">
        <v>293</v>
      </c>
      <c r="E20" s="457" t="s">
        <v>291</v>
      </c>
      <c r="F20" s="457" t="s">
        <v>388</v>
      </c>
      <c r="G20" s="506">
        <v>52.56</v>
      </c>
      <c r="H20" s="434"/>
      <c r="I20" s="507"/>
      <c r="J20" s="585"/>
      <c r="K20" s="507"/>
    </row>
    <row r="21" spans="1:11" s="437" customFormat="1" ht="30" customHeight="1" x14ac:dyDescent="0.3">
      <c r="A21" s="573"/>
      <c r="B21" s="590" t="s">
        <v>389</v>
      </c>
      <c r="C21" s="457" t="s">
        <v>308</v>
      </c>
      <c r="D21" s="457" t="s">
        <v>338</v>
      </c>
      <c r="E21" s="457" t="s">
        <v>291</v>
      </c>
      <c r="F21" s="457" t="s">
        <v>390</v>
      </c>
      <c r="G21" s="591">
        <v>206.43</v>
      </c>
      <c r="H21" s="434"/>
      <c r="I21" s="507"/>
      <c r="J21" s="585"/>
      <c r="K21" s="507"/>
    </row>
    <row r="22" spans="1:11" s="437" customFormat="1" ht="30" customHeight="1" x14ac:dyDescent="0.3">
      <c r="A22" s="573"/>
      <c r="B22" s="471" t="s">
        <v>340</v>
      </c>
      <c r="C22" s="457" t="s">
        <v>308</v>
      </c>
      <c r="D22" s="457" t="s">
        <v>293</v>
      </c>
      <c r="E22" s="457" t="s">
        <v>291</v>
      </c>
      <c r="F22" s="457" t="s">
        <v>291</v>
      </c>
      <c r="G22" s="591">
        <v>61.82</v>
      </c>
      <c r="H22" s="434"/>
      <c r="I22" s="507"/>
      <c r="J22" s="585"/>
      <c r="K22" s="507"/>
    </row>
    <row r="23" spans="1:11" s="437" customFormat="1" ht="30" customHeight="1" x14ac:dyDescent="0.3">
      <c r="A23" s="573"/>
      <c r="B23" s="471" t="s">
        <v>344</v>
      </c>
      <c r="C23" s="457" t="s">
        <v>308</v>
      </c>
      <c r="D23" s="457" t="s">
        <v>293</v>
      </c>
      <c r="E23" s="457" t="s">
        <v>291</v>
      </c>
      <c r="F23" s="457" t="s">
        <v>345</v>
      </c>
      <c r="G23" s="506">
        <v>352.5</v>
      </c>
      <c r="H23" s="434"/>
      <c r="I23" s="507"/>
      <c r="J23" s="585"/>
      <c r="K23" s="507"/>
    </row>
    <row r="24" spans="1:11" s="437" customFormat="1" ht="30" customHeight="1" x14ac:dyDescent="0.3">
      <c r="A24" s="573"/>
      <c r="B24" s="471" t="s">
        <v>348</v>
      </c>
      <c r="C24" s="457" t="s">
        <v>308</v>
      </c>
      <c r="D24" s="457" t="s">
        <v>309</v>
      </c>
      <c r="E24" s="457" t="s">
        <v>291</v>
      </c>
      <c r="F24" s="457" t="s">
        <v>291</v>
      </c>
      <c r="G24" s="506">
        <v>118.02</v>
      </c>
      <c r="H24" s="434"/>
      <c r="I24" s="507"/>
      <c r="J24" s="585"/>
      <c r="K24" s="507"/>
    </row>
    <row r="25" spans="1:11" s="437" customFormat="1" ht="30" customHeight="1" x14ac:dyDescent="0.3">
      <c r="A25" s="573"/>
      <c r="B25" s="471" t="s">
        <v>391</v>
      </c>
      <c r="C25" s="457" t="s">
        <v>308</v>
      </c>
      <c r="D25" s="457" t="s">
        <v>293</v>
      </c>
      <c r="E25" s="457" t="s">
        <v>291</v>
      </c>
      <c r="F25" s="457" t="s">
        <v>291</v>
      </c>
      <c r="G25" s="506">
        <v>193.46</v>
      </c>
      <c r="H25" s="434"/>
      <c r="I25" s="507"/>
      <c r="J25" s="585"/>
      <c r="K25" s="507"/>
    </row>
    <row r="26" spans="1:11" s="437" customFormat="1" ht="30" customHeight="1" x14ac:dyDescent="0.3">
      <c r="A26" s="573"/>
      <c r="B26" s="471" t="s">
        <v>353</v>
      </c>
      <c r="C26" s="457" t="s">
        <v>308</v>
      </c>
      <c r="D26" s="457" t="s">
        <v>293</v>
      </c>
      <c r="E26" s="457" t="s">
        <v>254</v>
      </c>
      <c r="F26" s="457" t="s">
        <v>392</v>
      </c>
      <c r="G26" s="506">
        <v>71.83</v>
      </c>
      <c r="H26" s="434"/>
      <c r="I26" s="507"/>
      <c r="J26" s="585"/>
      <c r="K26" s="507"/>
    </row>
    <row r="27" spans="1:11" s="437" customFormat="1" ht="30" customHeight="1" x14ac:dyDescent="0.3">
      <c r="A27" s="573"/>
      <c r="B27" s="471" t="s">
        <v>358</v>
      </c>
      <c r="C27" s="457" t="s">
        <v>308</v>
      </c>
      <c r="D27" s="457" t="s">
        <v>293</v>
      </c>
      <c r="E27" s="457" t="s">
        <v>291</v>
      </c>
      <c r="F27" s="457" t="s">
        <v>291</v>
      </c>
      <c r="G27" s="506">
        <v>45.66</v>
      </c>
      <c r="H27" s="434"/>
      <c r="I27" s="507"/>
      <c r="J27" s="585"/>
      <c r="K27" s="507"/>
    </row>
    <row r="28" spans="1:11" s="437" customFormat="1" ht="30" customHeight="1" x14ac:dyDescent="0.3">
      <c r="A28" s="573"/>
      <c r="B28" s="471" t="s">
        <v>360</v>
      </c>
      <c r="C28" s="457" t="s">
        <v>308</v>
      </c>
      <c r="D28" s="457" t="s">
        <v>393</v>
      </c>
      <c r="E28" s="457" t="s">
        <v>291</v>
      </c>
      <c r="F28" s="457" t="s">
        <v>362</v>
      </c>
      <c r="G28" s="506">
        <v>29.73</v>
      </c>
      <c r="H28" s="434"/>
      <c r="I28" s="507"/>
      <c r="J28" s="585"/>
      <c r="K28" s="507"/>
    </row>
    <row r="29" spans="1:11" s="437" customFormat="1" ht="30" customHeight="1" x14ac:dyDescent="0.3">
      <c r="A29" s="573"/>
      <c r="B29" s="471" t="s">
        <v>394</v>
      </c>
      <c r="C29" s="457" t="s">
        <v>308</v>
      </c>
      <c r="D29" s="457" t="s">
        <v>293</v>
      </c>
      <c r="E29" s="457" t="s">
        <v>254</v>
      </c>
      <c r="F29" s="457" t="s">
        <v>395</v>
      </c>
      <c r="G29" s="506">
        <v>102.89</v>
      </c>
      <c r="H29" s="434"/>
      <c r="I29" s="507"/>
      <c r="J29" s="585"/>
      <c r="K29" s="507"/>
    </row>
    <row r="30" spans="1:11" s="437" customFormat="1" ht="30" customHeight="1" x14ac:dyDescent="0.3">
      <c r="A30" s="573"/>
      <c r="B30" s="471" t="s">
        <v>374</v>
      </c>
      <c r="C30" s="457" t="s">
        <v>308</v>
      </c>
      <c r="D30" s="457" t="s">
        <v>293</v>
      </c>
      <c r="E30" s="457" t="s">
        <v>291</v>
      </c>
      <c r="F30" s="457" t="s">
        <v>291</v>
      </c>
      <c r="G30" s="506">
        <v>26.67</v>
      </c>
      <c r="H30" s="434"/>
      <c r="I30" s="507"/>
      <c r="J30" s="585"/>
      <c r="K30" s="507"/>
    </row>
    <row r="31" spans="1:11" s="567" customFormat="1" ht="30" customHeight="1" x14ac:dyDescent="0.35">
      <c r="A31" s="579"/>
      <c r="B31" s="509" t="s">
        <v>378</v>
      </c>
      <c r="C31" s="457" t="s">
        <v>308</v>
      </c>
      <c r="D31" s="457" t="s">
        <v>379</v>
      </c>
      <c r="E31" s="457" t="s">
        <v>254</v>
      </c>
      <c r="F31" s="457" t="s">
        <v>291</v>
      </c>
      <c r="G31" s="506">
        <v>77.41</v>
      </c>
      <c r="I31" s="507"/>
      <c r="J31" s="585"/>
      <c r="K31" s="586"/>
    </row>
    <row r="32" spans="1:11" ht="30" customHeight="1" x14ac:dyDescent="0.25">
      <c r="B32" s="456"/>
      <c r="C32" s="457" t="s">
        <v>308</v>
      </c>
      <c r="D32" s="457" t="s">
        <v>380</v>
      </c>
      <c r="E32" s="457" t="s">
        <v>254</v>
      </c>
      <c r="F32" s="457" t="s">
        <v>291</v>
      </c>
      <c r="G32" s="506">
        <v>30.43</v>
      </c>
      <c r="H32" s="470"/>
      <c r="I32" s="507"/>
      <c r="J32" s="585"/>
      <c r="K32" s="589"/>
    </row>
    <row r="33" spans="1:11" ht="30" customHeight="1" x14ac:dyDescent="0.25">
      <c r="B33" s="462"/>
      <c r="C33" s="457" t="s">
        <v>308</v>
      </c>
      <c r="D33" s="457" t="s">
        <v>381</v>
      </c>
      <c r="E33" s="457" t="s">
        <v>254</v>
      </c>
      <c r="F33" s="457" t="s">
        <v>382</v>
      </c>
      <c r="G33" s="506">
        <v>45.49</v>
      </c>
      <c r="H33" s="470"/>
      <c r="I33" s="507"/>
      <c r="J33" s="585"/>
      <c r="K33" s="589"/>
    </row>
    <row r="34" spans="1:11" s="437" customFormat="1" ht="30" customHeight="1" thickBot="1" x14ac:dyDescent="0.35">
      <c r="A34" s="573"/>
      <c r="B34" s="477" t="s">
        <v>396</v>
      </c>
      <c r="C34" s="478" t="s">
        <v>308</v>
      </c>
      <c r="D34" s="478" t="s">
        <v>293</v>
      </c>
      <c r="E34" s="478" t="s">
        <v>291</v>
      </c>
      <c r="F34" s="478" t="s">
        <v>291</v>
      </c>
      <c r="G34" s="511">
        <v>52.38</v>
      </c>
      <c r="H34" s="434"/>
      <c r="I34" s="507"/>
      <c r="J34" s="585"/>
      <c r="K34" s="507"/>
    </row>
    <row r="35" spans="1:11" x14ac:dyDescent="0.25">
      <c r="B35" s="592"/>
      <c r="C35" s="592"/>
      <c r="D35" s="592"/>
      <c r="E35" s="592"/>
      <c r="F35" s="592"/>
      <c r="G35" s="108" t="s">
        <v>56</v>
      </c>
      <c r="I35" s="408"/>
      <c r="J35" s="578"/>
    </row>
    <row r="36" spans="1:11" ht="14.25" customHeight="1" x14ac:dyDescent="0.25">
      <c r="G36" s="30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93" customWidth="1"/>
    <col min="2" max="2" width="25" style="593" customWidth="1"/>
    <col min="3" max="3" width="11.5546875" style="593" customWidth="1"/>
    <col min="4" max="4" width="11.5546875" style="593"/>
    <col min="5" max="5" width="19" style="593" customWidth="1"/>
    <col min="6" max="6" width="15" style="593" customWidth="1"/>
    <col min="7" max="7" width="14.5546875" style="593" customWidth="1"/>
    <col min="8" max="8" width="15.88671875" style="593" customWidth="1"/>
    <col min="9" max="9" width="2.6640625" style="593" customWidth="1"/>
    <col min="10" max="16384" width="11.5546875" style="593"/>
  </cols>
  <sheetData>
    <row r="3" spans="2:8" ht="17.399999999999999" x14ac:dyDescent="0.25">
      <c r="B3" s="395" t="s">
        <v>397</v>
      </c>
      <c r="C3" s="395"/>
      <c r="D3" s="395"/>
      <c r="E3" s="395"/>
      <c r="F3" s="395"/>
      <c r="G3" s="395"/>
      <c r="H3" s="395"/>
    </row>
    <row r="4" spans="2:8" ht="16.2" x14ac:dyDescent="0.25">
      <c r="B4" s="594" t="s">
        <v>398</v>
      </c>
      <c r="C4" s="594"/>
      <c r="D4" s="594"/>
      <c r="E4" s="594"/>
      <c r="F4" s="594"/>
      <c r="G4" s="594"/>
      <c r="H4" s="594"/>
    </row>
    <row r="5" spans="2:8" ht="16.8" thickBot="1" x14ac:dyDescent="0.3">
      <c r="B5" s="595"/>
      <c r="C5" s="595"/>
      <c r="D5" s="595"/>
      <c r="E5" s="595"/>
      <c r="F5" s="595"/>
      <c r="G5" s="595"/>
      <c r="H5" s="595"/>
    </row>
    <row r="6" spans="2:8" ht="14.4" thickBot="1" x14ac:dyDescent="0.3">
      <c r="B6" s="489" t="s">
        <v>399</v>
      </c>
      <c r="C6" s="490"/>
      <c r="D6" s="490"/>
      <c r="E6" s="490"/>
      <c r="F6" s="490"/>
      <c r="G6" s="490"/>
      <c r="H6" s="491"/>
    </row>
    <row r="7" spans="2:8" ht="9" customHeight="1" x14ac:dyDescent="0.25">
      <c r="B7" s="596"/>
      <c r="C7" s="596"/>
      <c r="D7" s="596"/>
      <c r="E7" s="596"/>
      <c r="F7" s="596"/>
      <c r="G7" s="596"/>
      <c r="H7" s="596"/>
    </row>
    <row r="8" spans="2:8" x14ac:dyDescent="0.25">
      <c r="B8" s="597" t="s">
        <v>400</v>
      </c>
      <c r="C8" s="597"/>
      <c r="D8" s="597"/>
      <c r="E8" s="597"/>
      <c r="F8" s="597"/>
      <c r="G8" s="597"/>
      <c r="H8" s="597"/>
    </row>
    <row r="9" spans="2:8" x14ac:dyDescent="0.25">
      <c r="B9" s="263" t="s">
        <v>401</v>
      </c>
      <c r="C9" s="263" t="s">
        <v>402</v>
      </c>
      <c r="D9" s="263"/>
      <c r="E9" s="263"/>
      <c r="F9" s="263"/>
      <c r="G9" s="263"/>
      <c r="H9" s="263"/>
    </row>
    <row r="10" spans="2:8" ht="13.8" thickBot="1" x14ac:dyDescent="0.3">
      <c r="B10" s="598"/>
      <c r="C10" s="598"/>
      <c r="D10" s="598"/>
      <c r="E10" s="598"/>
      <c r="F10" s="598"/>
      <c r="G10" s="598"/>
      <c r="H10" s="598"/>
    </row>
    <row r="11" spans="2:8" ht="12.75" customHeight="1" x14ac:dyDescent="0.25">
      <c r="B11" s="599"/>
      <c r="C11" s="599" t="s">
        <v>403</v>
      </c>
      <c r="D11" s="600"/>
      <c r="E11" s="601"/>
      <c r="F11" s="602" t="s">
        <v>404</v>
      </c>
      <c r="G11" s="602" t="s">
        <v>405</v>
      </c>
      <c r="H11" s="603"/>
    </row>
    <row r="12" spans="2:8" x14ac:dyDescent="0.25">
      <c r="B12" s="604" t="s">
        <v>406</v>
      </c>
      <c r="C12" s="604" t="s">
        <v>407</v>
      </c>
      <c r="D12" s="605"/>
      <c r="E12" s="606"/>
      <c r="F12" s="607"/>
      <c r="G12" s="607"/>
      <c r="H12" s="608" t="s">
        <v>207</v>
      </c>
    </row>
    <row r="13" spans="2:8" ht="13.8" thickBot="1" x14ac:dyDescent="0.3">
      <c r="B13" s="609"/>
      <c r="C13" s="609" t="s">
        <v>408</v>
      </c>
      <c r="D13" s="610"/>
      <c r="E13" s="611"/>
      <c r="F13" s="612"/>
      <c r="G13" s="612"/>
      <c r="H13" s="613"/>
    </row>
    <row r="14" spans="2:8" ht="15.9" customHeight="1" x14ac:dyDescent="0.25">
      <c r="B14" s="614" t="s">
        <v>409</v>
      </c>
      <c r="C14" s="615" t="s">
        <v>410</v>
      </c>
      <c r="D14" s="616"/>
      <c r="E14" s="616"/>
      <c r="F14" s="617">
        <v>380.25</v>
      </c>
      <c r="G14" s="618"/>
      <c r="H14" s="619">
        <f>G14-F14</f>
        <v>-380.25</v>
      </c>
    </row>
    <row r="15" spans="2:8" ht="15.9" customHeight="1" thickBot="1" x14ac:dyDescent="0.3">
      <c r="B15" s="614"/>
      <c r="C15" s="620" t="s">
        <v>411</v>
      </c>
      <c r="D15" s="621"/>
      <c r="E15" s="621"/>
      <c r="F15" s="622">
        <v>385.14</v>
      </c>
      <c r="G15" s="623"/>
      <c r="H15" s="624">
        <f t="shared" ref="H15:H52" si="0">G15-F15</f>
        <v>-385.14</v>
      </c>
    </row>
    <row r="16" spans="2:8" ht="15.9" customHeight="1" thickBot="1" x14ac:dyDescent="0.3">
      <c r="B16" s="614"/>
      <c r="C16" s="625" t="s">
        <v>412</v>
      </c>
      <c r="D16" s="626"/>
      <c r="E16" s="626"/>
      <c r="F16" s="627">
        <v>382.88</v>
      </c>
      <c r="G16" s="628"/>
      <c r="H16" s="627">
        <f t="shared" si="0"/>
        <v>-382.88</v>
      </c>
    </row>
    <row r="17" spans="2:8" ht="15.9" customHeight="1" x14ac:dyDescent="0.25">
      <c r="B17" s="614"/>
      <c r="C17" s="629" t="s">
        <v>413</v>
      </c>
      <c r="D17" s="258"/>
      <c r="E17" s="258"/>
      <c r="F17" s="617">
        <v>374.5</v>
      </c>
      <c r="G17" s="618"/>
      <c r="H17" s="619">
        <f t="shared" si="0"/>
        <v>-374.5</v>
      </c>
    </row>
    <row r="18" spans="2:8" ht="15.9" customHeight="1" thickBot="1" x14ac:dyDescent="0.3">
      <c r="B18" s="614"/>
      <c r="C18" s="620" t="s">
        <v>414</v>
      </c>
      <c r="D18" s="621"/>
      <c r="E18" s="621"/>
      <c r="F18" s="622">
        <v>375.18</v>
      </c>
      <c r="G18" s="623"/>
      <c r="H18" s="624">
        <f t="shared" si="0"/>
        <v>-375.18</v>
      </c>
    </row>
    <row r="19" spans="2:8" ht="15.9" customHeight="1" thickBot="1" x14ac:dyDescent="0.3">
      <c r="B19" s="614"/>
      <c r="C19" s="625" t="s">
        <v>415</v>
      </c>
      <c r="D19" s="626"/>
      <c r="E19" s="626"/>
      <c r="F19" s="627">
        <v>374.82</v>
      </c>
      <c r="G19" s="628"/>
      <c r="H19" s="627">
        <f t="shared" si="0"/>
        <v>-374.82</v>
      </c>
    </row>
    <row r="20" spans="2:8" ht="15.9" customHeight="1" x14ac:dyDescent="0.25">
      <c r="B20" s="630"/>
      <c r="C20" s="629" t="s">
        <v>416</v>
      </c>
      <c r="D20" s="258"/>
      <c r="E20" s="258"/>
      <c r="F20" s="617">
        <v>341.7</v>
      </c>
      <c r="G20" s="618"/>
      <c r="H20" s="619">
        <f t="shared" si="0"/>
        <v>-341.7</v>
      </c>
    </row>
    <row r="21" spans="2:8" ht="15.9" customHeight="1" thickBot="1" x14ac:dyDescent="0.3">
      <c r="B21" s="630"/>
      <c r="C21" s="620" t="s">
        <v>417</v>
      </c>
      <c r="D21" s="621"/>
      <c r="E21" s="621"/>
      <c r="F21" s="622">
        <v>347.8</v>
      </c>
      <c r="G21" s="623"/>
      <c r="H21" s="624">
        <f t="shared" si="0"/>
        <v>-347.8</v>
      </c>
    </row>
    <row r="22" spans="2:8" ht="15.9" customHeight="1" thickBot="1" x14ac:dyDescent="0.3">
      <c r="B22" s="630"/>
      <c r="C22" s="625" t="s">
        <v>418</v>
      </c>
      <c r="D22" s="626"/>
      <c r="E22" s="626"/>
      <c r="F22" s="627">
        <v>343.77</v>
      </c>
      <c r="G22" s="628"/>
      <c r="H22" s="627">
        <f t="shared" si="0"/>
        <v>-343.77</v>
      </c>
    </row>
    <row r="23" spans="2:8" ht="15.9" customHeight="1" x14ac:dyDescent="0.25">
      <c r="B23" s="631" t="s">
        <v>419</v>
      </c>
      <c r="C23" s="629" t="s">
        <v>420</v>
      </c>
      <c r="D23" s="258"/>
      <c r="E23" s="258"/>
      <c r="F23" s="617">
        <v>190.91</v>
      </c>
      <c r="G23" s="618"/>
      <c r="H23" s="619">
        <f t="shared" si="0"/>
        <v>-190.91</v>
      </c>
    </row>
    <row r="24" spans="2:8" ht="15.9" customHeight="1" thickBot="1" x14ac:dyDescent="0.3">
      <c r="B24" s="632"/>
      <c r="C24" s="620" t="s">
        <v>421</v>
      </c>
      <c r="D24" s="621"/>
      <c r="E24" s="621"/>
      <c r="F24" s="622">
        <v>207.06</v>
      </c>
      <c r="G24" s="623"/>
      <c r="H24" s="624">
        <f t="shared" si="0"/>
        <v>-207.06</v>
      </c>
    </row>
    <row r="25" spans="2:8" ht="15.9" customHeight="1" thickBot="1" x14ac:dyDescent="0.3">
      <c r="B25" s="632"/>
      <c r="C25" s="625" t="s">
        <v>422</v>
      </c>
      <c r="D25" s="626"/>
      <c r="E25" s="626"/>
      <c r="F25" s="627">
        <v>191.98</v>
      </c>
      <c r="G25" s="628"/>
      <c r="H25" s="627">
        <f t="shared" si="0"/>
        <v>-191.98</v>
      </c>
    </row>
    <row r="26" spans="2:8" ht="15.9" customHeight="1" x14ac:dyDescent="0.25">
      <c r="B26" s="632"/>
      <c r="C26" s="629" t="s">
        <v>414</v>
      </c>
      <c r="D26" s="258"/>
      <c r="E26" s="258"/>
      <c r="F26" s="617">
        <v>271.38</v>
      </c>
      <c r="G26" s="618"/>
      <c r="H26" s="619">
        <f t="shared" si="0"/>
        <v>-271.38</v>
      </c>
    </row>
    <row r="27" spans="2:8" ht="15.9" customHeight="1" thickBot="1" x14ac:dyDescent="0.3">
      <c r="B27" s="632"/>
      <c r="C27" s="620" t="s">
        <v>423</v>
      </c>
      <c r="D27" s="621"/>
      <c r="E27" s="621"/>
      <c r="F27" s="622">
        <v>312.31</v>
      </c>
      <c r="G27" s="623"/>
      <c r="H27" s="624">
        <f t="shared" si="0"/>
        <v>-312.31</v>
      </c>
    </row>
    <row r="28" spans="2:8" ht="15.9" customHeight="1" thickBot="1" x14ac:dyDescent="0.3">
      <c r="B28" s="632"/>
      <c r="C28" s="625" t="s">
        <v>415</v>
      </c>
      <c r="D28" s="626"/>
      <c r="E28" s="626"/>
      <c r="F28" s="627">
        <v>285.13</v>
      </c>
      <c r="G28" s="628"/>
      <c r="H28" s="627">
        <f t="shared" si="0"/>
        <v>-285.13</v>
      </c>
    </row>
    <row r="29" spans="2:8" ht="15.9" customHeight="1" x14ac:dyDescent="0.25">
      <c r="B29" s="633"/>
      <c r="C29" s="634" t="s">
        <v>416</v>
      </c>
      <c r="D29" s="615"/>
      <c r="E29" s="616"/>
      <c r="F29" s="617">
        <v>228.84</v>
      </c>
      <c r="G29" s="618"/>
      <c r="H29" s="619">
        <f t="shared" si="0"/>
        <v>-228.84</v>
      </c>
    </row>
    <row r="30" spans="2:8" ht="15.9" customHeight="1" x14ac:dyDescent="0.25">
      <c r="B30" s="633"/>
      <c r="C30" s="276" t="s">
        <v>424</v>
      </c>
      <c r="D30" s="629"/>
      <c r="E30" s="258"/>
      <c r="F30" s="635">
        <v>253.04</v>
      </c>
      <c r="G30" s="636"/>
      <c r="H30" s="637">
        <f t="shared" si="0"/>
        <v>-253.04</v>
      </c>
    </row>
    <row r="31" spans="2:8" ht="15.9" customHeight="1" thickBot="1" x14ac:dyDescent="0.3">
      <c r="B31" s="633"/>
      <c r="C31" s="277" t="s">
        <v>425</v>
      </c>
      <c r="D31" s="620"/>
      <c r="E31" s="621"/>
      <c r="F31" s="622">
        <v>300.01</v>
      </c>
      <c r="G31" s="623"/>
      <c r="H31" s="624">
        <f t="shared" si="0"/>
        <v>-300.01</v>
      </c>
    </row>
    <row r="32" spans="2:8" ht="15.9" customHeight="1" thickBot="1" x14ac:dyDescent="0.3">
      <c r="B32" s="638"/>
      <c r="C32" s="625" t="s">
        <v>418</v>
      </c>
      <c r="D32" s="626"/>
      <c r="E32" s="626"/>
      <c r="F32" s="627">
        <v>247.74</v>
      </c>
      <c r="G32" s="628"/>
      <c r="H32" s="627">
        <f t="shared" si="0"/>
        <v>-247.74</v>
      </c>
    </row>
    <row r="33" spans="2:8" ht="15.9" customHeight="1" x14ac:dyDescent="0.25">
      <c r="B33" s="631" t="s">
        <v>426</v>
      </c>
      <c r="C33" s="629" t="s">
        <v>410</v>
      </c>
      <c r="D33" s="258"/>
      <c r="E33" s="258"/>
      <c r="F33" s="635">
        <v>414.74</v>
      </c>
      <c r="G33" s="636"/>
      <c r="H33" s="619">
        <f t="shared" si="0"/>
        <v>-414.74</v>
      </c>
    </row>
    <row r="34" spans="2:8" ht="15.9" customHeight="1" thickBot="1" x14ac:dyDescent="0.3">
      <c r="B34" s="632"/>
      <c r="C34" s="620" t="s">
        <v>411</v>
      </c>
      <c r="D34" s="621"/>
      <c r="E34" s="621"/>
      <c r="F34" s="622">
        <v>406.73</v>
      </c>
      <c r="G34" s="623"/>
      <c r="H34" s="624">
        <f t="shared" si="0"/>
        <v>-406.73</v>
      </c>
    </row>
    <row r="35" spans="2:8" ht="15.9" customHeight="1" thickBot="1" x14ac:dyDescent="0.3">
      <c r="B35" s="632"/>
      <c r="C35" s="625" t="s">
        <v>412</v>
      </c>
      <c r="D35" s="626"/>
      <c r="E35" s="626"/>
      <c r="F35" s="627">
        <v>408.15</v>
      </c>
      <c r="G35" s="628"/>
      <c r="H35" s="627">
        <f t="shared" si="0"/>
        <v>-408.15</v>
      </c>
    </row>
    <row r="36" spans="2:8" ht="15.9" customHeight="1" x14ac:dyDescent="0.25">
      <c r="B36" s="632"/>
      <c r="C36" s="615" t="s">
        <v>413</v>
      </c>
      <c r="D36" s="616"/>
      <c r="E36" s="616"/>
      <c r="F36" s="617">
        <v>372.87</v>
      </c>
      <c r="G36" s="617"/>
      <c r="H36" s="619">
        <f t="shared" si="0"/>
        <v>-372.87</v>
      </c>
    </row>
    <row r="37" spans="2:8" ht="15.9" customHeight="1" x14ac:dyDescent="0.25">
      <c r="B37" s="632"/>
      <c r="C37" s="276" t="s">
        <v>414</v>
      </c>
      <c r="D37" s="629"/>
      <c r="E37" s="258"/>
      <c r="F37" s="635">
        <v>380.68</v>
      </c>
      <c r="G37" s="635"/>
      <c r="H37" s="637">
        <f t="shared" si="0"/>
        <v>-380.68</v>
      </c>
    </row>
    <row r="38" spans="2:8" ht="15.9" customHeight="1" thickBot="1" x14ac:dyDescent="0.3">
      <c r="B38" s="632"/>
      <c r="C38" s="277" t="s">
        <v>423</v>
      </c>
      <c r="D38" s="620"/>
      <c r="E38" s="621"/>
      <c r="F38" s="622">
        <v>374.27</v>
      </c>
      <c r="G38" s="622"/>
      <c r="H38" s="624">
        <f t="shared" si="0"/>
        <v>-374.27</v>
      </c>
    </row>
    <row r="39" spans="2:8" ht="15.9" customHeight="1" thickBot="1" x14ac:dyDescent="0.3">
      <c r="B39" s="633"/>
      <c r="C39" s="625" t="s">
        <v>415</v>
      </c>
      <c r="D39" s="626"/>
      <c r="E39" s="626"/>
      <c r="F39" s="627">
        <v>379.57</v>
      </c>
      <c r="G39" s="628"/>
      <c r="H39" s="627">
        <f t="shared" si="0"/>
        <v>-379.57</v>
      </c>
    </row>
    <row r="40" spans="2:8" ht="15.9" customHeight="1" x14ac:dyDescent="0.25">
      <c r="B40" s="633"/>
      <c r="C40" s="634" t="s">
        <v>416</v>
      </c>
      <c r="D40" s="634"/>
      <c r="E40" s="615"/>
      <c r="F40" s="617">
        <v>325.51</v>
      </c>
      <c r="G40" s="617"/>
      <c r="H40" s="619">
        <f t="shared" si="0"/>
        <v>-325.51</v>
      </c>
    </row>
    <row r="41" spans="2:8" ht="15.9" customHeight="1" x14ac:dyDescent="0.25">
      <c r="B41" s="633"/>
      <c r="C41" s="276" t="s">
        <v>424</v>
      </c>
      <c r="D41" s="629"/>
      <c r="E41" s="258"/>
      <c r="F41" s="635">
        <v>327.58999999999997</v>
      </c>
      <c r="G41" s="635"/>
      <c r="H41" s="637">
        <f t="shared" si="0"/>
        <v>-327.58999999999997</v>
      </c>
    </row>
    <row r="42" spans="2:8" ht="15.9" customHeight="1" thickBot="1" x14ac:dyDescent="0.3">
      <c r="B42" s="633"/>
      <c r="C42" s="277" t="s">
        <v>425</v>
      </c>
      <c r="D42" s="620"/>
      <c r="E42" s="621"/>
      <c r="F42" s="622">
        <v>373.77</v>
      </c>
      <c r="G42" s="622"/>
      <c r="H42" s="624">
        <f t="shared" si="0"/>
        <v>-373.77</v>
      </c>
    </row>
    <row r="43" spans="2:8" ht="15.9" customHeight="1" thickBot="1" x14ac:dyDescent="0.3">
      <c r="B43" s="638"/>
      <c r="C43" s="625" t="s">
        <v>418</v>
      </c>
      <c r="D43" s="626"/>
      <c r="E43" s="626"/>
      <c r="F43" s="627">
        <v>327.71</v>
      </c>
      <c r="G43" s="628"/>
      <c r="H43" s="627">
        <f t="shared" si="0"/>
        <v>-327.71</v>
      </c>
    </row>
    <row r="44" spans="2:8" ht="15.9" customHeight="1" x14ac:dyDescent="0.25">
      <c r="B44" s="631" t="s">
        <v>427</v>
      </c>
      <c r="C44" s="615" t="s">
        <v>410</v>
      </c>
      <c r="D44" s="616"/>
      <c r="E44" s="616"/>
      <c r="F44" s="617">
        <v>412.06</v>
      </c>
      <c r="G44" s="618"/>
      <c r="H44" s="619">
        <f t="shared" si="0"/>
        <v>-412.06</v>
      </c>
    </row>
    <row r="45" spans="2:8" ht="15.9" customHeight="1" thickBot="1" x14ac:dyDescent="0.3">
      <c r="B45" s="632"/>
      <c r="C45" s="620" t="s">
        <v>411</v>
      </c>
      <c r="D45" s="621"/>
      <c r="E45" s="621"/>
      <c r="F45" s="622">
        <v>406.38</v>
      </c>
      <c r="G45" s="623"/>
      <c r="H45" s="624">
        <f t="shared" si="0"/>
        <v>-406.38</v>
      </c>
    </row>
    <row r="46" spans="2:8" ht="15.9" customHeight="1" thickBot="1" x14ac:dyDescent="0.3">
      <c r="B46" s="632"/>
      <c r="C46" s="625" t="s">
        <v>412</v>
      </c>
      <c r="D46" s="626"/>
      <c r="E46" s="626"/>
      <c r="F46" s="627">
        <v>409.06</v>
      </c>
      <c r="G46" s="628"/>
      <c r="H46" s="627">
        <f t="shared" si="0"/>
        <v>-409.06</v>
      </c>
    </row>
    <row r="47" spans="2:8" ht="15.9" customHeight="1" x14ac:dyDescent="0.25">
      <c r="B47" s="632"/>
      <c r="C47" s="629" t="s">
        <v>413</v>
      </c>
      <c r="D47" s="258"/>
      <c r="E47" s="258"/>
      <c r="F47" s="635">
        <v>394.77</v>
      </c>
      <c r="G47" s="636"/>
      <c r="H47" s="637">
        <f t="shared" si="0"/>
        <v>-394.77</v>
      </c>
    </row>
    <row r="48" spans="2:8" ht="15.9" customHeight="1" thickBot="1" x14ac:dyDescent="0.3">
      <c r="B48" s="632"/>
      <c r="C48" s="620" t="s">
        <v>414</v>
      </c>
      <c r="D48" s="621"/>
      <c r="E48" s="621"/>
      <c r="F48" s="622">
        <v>391.51</v>
      </c>
      <c r="G48" s="623"/>
      <c r="H48" s="624">
        <f t="shared" si="0"/>
        <v>-391.51</v>
      </c>
    </row>
    <row r="49" spans="2:8" ht="15.9" customHeight="1" thickBot="1" x14ac:dyDescent="0.3">
      <c r="B49" s="632"/>
      <c r="C49" s="625" t="s">
        <v>415</v>
      </c>
      <c r="D49" s="626"/>
      <c r="E49" s="626"/>
      <c r="F49" s="627">
        <v>392.39</v>
      </c>
      <c r="G49" s="628"/>
      <c r="H49" s="627">
        <f t="shared" si="0"/>
        <v>-392.39</v>
      </c>
    </row>
    <row r="50" spans="2:8" ht="15.9" customHeight="1" x14ac:dyDescent="0.25">
      <c r="B50" s="633"/>
      <c r="C50" s="629" t="s">
        <v>416</v>
      </c>
      <c r="D50" s="258"/>
      <c r="E50" s="258"/>
      <c r="F50" s="635">
        <v>335.39</v>
      </c>
      <c r="G50" s="636"/>
      <c r="H50" s="637">
        <f t="shared" si="0"/>
        <v>-335.39</v>
      </c>
    </row>
    <row r="51" spans="2:8" ht="15.9" customHeight="1" thickBot="1" x14ac:dyDescent="0.3">
      <c r="B51" s="633"/>
      <c r="C51" s="620" t="s">
        <v>417</v>
      </c>
      <c r="D51" s="621"/>
      <c r="E51" s="621"/>
      <c r="F51" s="622">
        <v>345.5</v>
      </c>
      <c r="G51" s="623"/>
      <c r="H51" s="624">
        <f t="shared" si="0"/>
        <v>-345.5</v>
      </c>
    </row>
    <row r="52" spans="2:8" ht="15.9" customHeight="1" thickBot="1" x14ac:dyDescent="0.3">
      <c r="B52" s="638"/>
      <c r="C52" s="625" t="s">
        <v>418</v>
      </c>
      <c r="D52" s="626"/>
      <c r="E52" s="626"/>
      <c r="F52" s="627">
        <v>339.61</v>
      </c>
      <c r="G52" s="628"/>
      <c r="H52" s="627">
        <f t="shared" si="0"/>
        <v>-339.61</v>
      </c>
    </row>
    <row r="53" spans="2:8" x14ac:dyDescent="0.25">
      <c r="H53" s="108" t="s">
        <v>56</v>
      </c>
    </row>
    <row r="54" spans="2:8" ht="16.2" x14ac:dyDescent="0.3">
      <c r="H54" s="63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>
      <selection activeCell="B1" sqref="B1"/>
    </sheetView>
  </sheetViews>
  <sheetFormatPr baseColWidth="10" defaultColWidth="9.109375" defaultRowHeight="11.4" x14ac:dyDescent="0.2"/>
  <cols>
    <col min="1" max="1" width="1" style="283" customWidth="1"/>
    <col min="2" max="2" width="48" style="283" customWidth="1"/>
    <col min="3" max="3" width="21.88671875" style="283" customWidth="1"/>
    <col min="4" max="4" width="19" style="283" customWidth="1"/>
    <col min="5" max="5" width="35.44140625" style="283" customWidth="1"/>
    <col min="6" max="6" width="4.109375" style="283" customWidth="1"/>
    <col min="7" max="16384" width="9.109375" style="283"/>
  </cols>
  <sheetData>
    <row r="2" spans="2:7" ht="10.199999999999999" customHeight="1" thickBot="1" x14ac:dyDescent="0.25">
      <c r="B2" s="640"/>
      <c r="C2" s="640"/>
      <c r="D2" s="640"/>
      <c r="E2" s="640"/>
    </row>
    <row r="3" spans="2:7" ht="18.600000000000001" customHeight="1" thickBot="1" x14ac:dyDescent="0.25">
      <c r="B3" s="489" t="s">
        <v>428</v>
      </c>
      <c r="C3" s="490"/>
      <c r="D3" s="490"/>
      <c r="E3" s="491"/>
    </row>
    <row r="4" spans="2:7" ht="13.2" customHeight="1" thickBot="1" x14ac:dyDescent="0.25">
      <c r="B4" s="641" t="s">
        <v>429</v>
      </c>
      <c r="C4" s="641"/>
      <c r="D4" s="641"/>
      <c r="E4" s="641"/>
      <c r="F4" s="287"/>
      <c r="G4" s="287"/>
    </row>
    <row r="5" spans="2:7" ht="40.200000000000003" customHeight="1" x14ac:dyDescent="0.2">
      <c r="B5" s="642" t="s">
        <v>430</v>
      </c>
      <c r="C5" s="643" t="s">
        <v>404</v>
      </c>
      <c r="D5" s="643" t="s">
        <v>405</v>
      </c>
      <c r="E5" s="644" t="s">
        <v>146</v>
      </c>
      <c r="F5" s="287"/>
      <c r="G5" s="287"/>
    </row>
    <row r="6" spans="2:7" ht="12.9" customHeight="1" x14ac:dyDescent="0.2">
      <c r="B6" s="645" t="s">
        <v>431</v>
      </c>
      <c r="C6" s="646">
        <v>226.49</v>
      </c>
      <c r="D6" s="646">
        <v>226.49</v>
      </c>
      <c r="E6" s="647">
        <f>D6-C6</f>
        <v>0</v>
      </c>
    </row>
    <row r="7" spans="2:7" ht="12.9" customHeight="1" x14ac:dyDescent="0.2">
      <c r="B7" s="648" t="s">
        <v>432</v>
      </c>
      <c r="C7" s="649">
        <v>203.38</v>
      </c>
      <c r="D7" s="649">
        <v>203.38</v>
      </c>
      <c r="E7" s="647">
        <f t="shared" ref="E7:E10" si="0">D7-C7</f>
        <v>0</v>
      </c>
    </row>
    <row r="8" spans="2:7" ht="12.9" customHeight="1" x14ac:dyDescent="0.2">
      <c r="B8" s="648" t="s">
        <v>433</v>
      </c>
      <c r="C8" s="649">
        <v>99.97</v>
      </c>
      <c r="D8" s="649">
        <v>99.97</v>
      </c>
      <c r="E8" s="647">
        <f t="shared" si="0"/>
        <v>0</v>
      </c>
    </row>
    <row r="9" spans="2:7" ht="12.9" customHeight="1" x14ac:dyDescent="0.2">
      <c r="B9" s="648" t="s">
        <v>434</v>
      </c>
      <c r="C9" s="649">
        <v>226.71</v>
      </c>
      <c r="D9" s="649">
        <v>226.48</v>
      </c>
      <c r="E9" s="647">
        <f t="shared" si="0"/>
        <v>-0.23000000000001819</v>
      </c>
    </row>
    <row r="10" spans="2:7" ht="12.9" customHeight="1" thickBot="1" x14ac:dyDescent="0.25">
      <c r="B10" s="650" t="s">
        <v>435</v>
      </c>
      <c r="C10" s="651">
        <v>215.18</v>
      </c>
      <c r="D10" s="651">
        <v>214.96</v>
      </c>
      <c r="E10" s="652">
        <f t="shared" si="0"/>
        <v>-0.21999999999999886</v>
      </c>
    </row>
    <row r="11" spans="2:7" ht="12.9" customHeight="1" thickBot="1" x14ac:dyDescent="0.25">
      <c r="B11" s="653"/>
      <c r="C11" s="654"/>
      <c r="D11" s="655"/>
      <c r="E11" s="656"/>
    </row>
    <row r="12" spans="2:7" ht="15.75" customHeight="1" thickBot="1" x14ac:dyDescent="0.25">
      <c r="B12" s="489" t="s">
        <v>436</v>
      </c>
      <c r="C12" s="490"/>
      <c r="D12" s="490"/>
      <c r="E12" s="491"/>
    </row>
    <row r="13" spans="2:7" ht="12" customHeight="1" thickBot="1" x14ac:dyDescent="0.25">
      <c r="B13" s="657"/>
      <c r="C13" s="657"/>
      <c r="D13" s="657"/>
      <c r="E13" s="657"/>
    </row>
    <row r="14" spans="2:7" ht="40.200000000000003" customHeight="1" x14ac:dyDescent="0.2">
      <c r="B14" s="658" t="s">
        <v>437</v>
      </c>
      <c r="C14" s="659" t="str">
        <f>C5</f>
        <v>Semana 
06-12/05
2019</v>
      </c>
      <c r="D14" s="660" t="str">
        <f>D5</f>
        <v>Semana 
13-19/05
2019</v>
      </c>
      <c r="E14" s="661" t="s">
        <v>146</v>
      </c>
    </row>
    <row r="15" spans="2:7" ht="12.9" customHeight="1" x14ac:dyDescent="0.2">
      <c r="B15" s="662" t="s">
        <v>438</v>
      </c>
      <c r="C15" s="663"/>
      <c r="D15" s="663"/>
      <c r="E15" s="664"/>
    </row>
    <row r="16" spans="2:7" ht="12.9" customHeight="1" x14ac:dyDescent="0.2">
      <c r="B16" s="662" t="s">
        <v>439</v>
      </c>
      <c r="C16" s="665">
        <v>92.75</v>
      </c>
      <c r="D16" s="665">
        <v>93.09</v>
      </c>
      <c r="E16" s="666">
        <f>D16-C16</f>
        <v>0.34000000000000341</v>
      </c>
    </row>
    <row r="17" spans="2:5" ht="12.9" customHeight="1" x14ac:dyDescent="0.2">
      <c r="B17" s="662" t="s">
        <v>440</v>
      </c>
      <c r="C17" s="665">
        <v>238.73</v>
      </c>
      <c r="D17" s="665">
        <v>237.61</v>
      </c>
      <c r="E17" s="666">
        <f t="shared" ref="E17:E26" si="1">D17-C17</f>
        <v>-1.1199999999999761</v>
      </c>
    </row>
    <row r="18" spans="2:5" ht="12.9" customHeight="1" x14ac:dyDescent="0.2">
      <c r="B18" s="662" t="s">
        <v>441</v>
      </c>
      <c r="C18" s="665">
        <v>87.8</v>
      </c>
      <c r="D18" s="665">
        <v>89.81</v>
      </c>
      <c r="E18" s="666">
        <f t="shared" si="1"/>
        <v>2.0100000000000051</v>
      </c>
    </row>
    <row r="19" spans="2:5" ht="12.9" customHeight="1" x14ac:dyDescent="0.2">
      <c r="B19" s="662" t="s">
        <v>442</v>
      </c>
      <c r="C19" s="665">
        <v>147.88</v>
      </c>
      <c r="D19" s="665">
        <v>150.76</v>
      </c>
      <c r="E19" s="666">
        <f t="shared" si="1"/>
        <v>2.8799999999999955</v>
      </c>
    </row>
    <row r="20" spans="2:5" ht="12.9" customHeight="1" x14ac:dyDescent="0.2">
      <c r="B20" s="667" t="s">
        <v>443</v>
      </c>
      <c r="C20" s="668">
        <v>154.36000000000001</v>
      </c>
      <c r="D20" s="668">
        <v>154.91999999999999</v>
      </c>
      <c r="E20" s="669">
        <f t="shared" si="1"/>
        <v>0.55999999999997385</v>
      </c>
    </row>
    <row r="21" spans="2:5" ht="12.9" customHeight="1" x14ac:dyDescent="0.2">
      <c r="B21" s="662" t="s">
        <v>444</v>
      </c>
      <c r="C21" s="670"/>
      <c r="D21" s="670"/>
      <c r="E21" s="671"/>
    </row>
    <row r="22" spans="2:5" ht="12.9" customHeight="1" x14ac:dyDescent="0.2">
      <c r="B22" s="662" t="s">
        <v>445</v>
      </c>
      <c r="C22" s="670">
        <v>202.16</v>
      </c>
      <c r="D22" s="670">
        <v>202.16</v>
      </c>
      <c r="E22" s="671">
        <f t="shared" si="1"/>
        <v>0</v>
      </c>
    </row>
    <row r="23" spans="2:5" ht="12.9" customHeight="1" x14ac:dyDescent="0.2">
      <c r="B23" s="662" t="s">
        <v>446</v>
      </c>
      <c r="C23" s="670">
        <v>315.58</v>
      </c>
      <c r="D23" s="670">
        <v>314.7</v>
      </c>
      <c r="E23" s="671">
        <f t="shared" si="1"/>
        <v>-0.87999999999999545</v>
      </c>
    </row>
    <row r="24" spans="2:5" ht="12.9" customHeight="1" x14ac:dyDescent="0.2">
      <c r="B24" s="662" t="s">
        <v>447</v>
      </c>
      <c r="C24" s="670">
        <v>350</v>
      </c>
      <c r="D24" s="670">
        <v>350</v>
      </c>
      <c r="E24" s="671">
        <f t="shared" si="1"/>
        <v>0</v>
      </c>
    </row>
    <row r="25" spans="2:5" ht="12.9" customHeight="1" x14ac:dyDescent="0.2">
      <c r="B25" s="662" t="s">
        <v>448</v>
      </c>
      <c r="C25" s="670">
        <v>234.1</v>
      </c>
      <c r="D25" s="670">
        <v>234.1</v>
      </c>
      <c r="E25" s="671">
        <f t="shared" si="1"/>
        <v>0</v>
      </c>
    </row>
    <row r="26" spans="2:5" ht="12.9" customHeight="1" thickBot="1" x14ac:dyDescent="0.25">
      <c r="B26" s="672" t="s">
        <v>449</v>
      </c>
      <c r="C26" s="673">
        <v>279.58</v>
      </c>
      <c r="D26" s="673">
        <v>279.07</v>
      </c>
      <c r="E26" s="674">
        <f t="shared" si="1"/>
        <v>-0.50999999999999091</v>
      </c>
    </row>
    <row r="27" spans="2:5" ht="12.9" customHeight="1" x14ac:dyDescent="0.2">
      <c r="B27" s="675"/>
      <c r="C27" s="676"/>
      <c r="D27" s="676"/>
      <c r="E27" s="677"/>
    </row>
    <row r="28" spans="2:5" ht="18.600000000000001" customHeight="1" x14ac:dyDescent="0.2">
      <c r="B28" s="594" t="s">
        <v>450</v>
      </c>
      <c r="C28" s="594"/>
      <c r="D28" s="594"/>
      <c r="E28" s="594"/>
    </row>
    <row r="29" spans="2:5" ht="10.5" customHeight="1" thickBot="1" x14ac:dyDescent="0.25">
      <c r="B29" s="595"/>
      <c r="C29" s="595"/>
      <c r="D29" s="595"/>
      <c r="E29" s="595"/>
    </row>
    <row r="30" spans="2:5" ht="18.600000000000001" customHeight="1" thickBot="1" x14ac:dyDescent="0.25">
      <c r="B30" s="489" t="s">
        <v>451</v>
      </c>
      <c r="C30" s="490"/>
      <c r="D30" s="490"/>
      <c r="E30" s="491"/>
    </row>
    <row r="31" spans="2:5" ht="14.4" customHeight="1" thickBot="1" x14ac:dyDescent="0.25">
      <c r="B31" s="678" t="s">
        <v>452</v>
      </c>
      <c r="C31" s="678"/>
      <c r="D31" s="678"/>
      <c r="E31" s="678"/>
    </row>
    <row r="32" spans="2:5" ht="40.200000000000003" customHeight="1" x14ac:dyDescent="0.2">
      <c r="B32" s="679" t="s">
        <v>453</v>
      </c>
      <c r="C32" s="680" t="str">
        <f>C14</f>
        <v>Semana 
06-12/05
2019</v>
      </c>
      <c r="D32" s="681" t="str">
        <f>D14</f>
        <v>Semana 
13-19/05
2019</v>
      </c>
      <c r="E32" s="682" t="s">
        <v>146</v>
      </c>
    </row>
    <row r="33" spans="2:5" ht="20.100000000000001" customHeight="1" x14ac:dyDescent="0.2">
      <c r="B33" s="683" t="s">
        <v>454</v>
      </c>
      <c r="C33" s="684">
        <v>568.89</v>
      </c>
      <c r="D33" s="684">
        <v>564.75</v>
      </c>
      <c r="E33" s="685">
        <f>D33-C33</f>
        <v>-4.1399999999999864</v>
      </c>
    </row>
    <row r="34" spans="2:5" ht="20.100000000000001" customHeight="1" x14ac:dyDescent="0.2">
      <c r="B34" s="686" t="s">
        <v>455</v>
      </c>
      <c r="C34" s="687">
        <v>531.70000000000005</v>
      </c>
      <c r="D34" s="687">
        <v>528.49</v>
      </c>
      <c r="E34" s="685">
        <f t="shared" ref="E34:E35" si="2">D34-C34</f>
        <v>-3.2100000000000364</v>
      </c>
    </row>
    <row r="35" spans="2:5" ht="12" thickBot="1" x14ac:dyDescent="0.25">
      <c r="B35" s="688" t="s">
        <v>456</v>
      </c>
      <c r="C35" s="689">
        <v>550.29999999999995</v>
      </c>
      <c r="D35" s="689">
        <v>546.62</v>
      </c>
      <c r="E35" s="690">
        <f t="shared" si="2"/>
        <v>-3.67999999999995</v>
      </c>
    </row>
    <row r="36" spans="2:5" x14ac:dyDescent="0.2">
      <c r="B36" s="691"/>
      <c r="E36" s="692"/>
    </row>
    <row r="37" spans="2:5" ht="12" thickBot="1" x14ac:dyDescent="0.25">
      <c r="B37" s="693" t="s">
        <v>457</v>
      </c>
      <c r="C37" s="694"/>
      <c r="D37" s="694"/>
      <c r="E37" s="695"/>
    </row>
    <row r="38" spans="2:5" ht="40.200000000000003" customHeight="1" x14ac:dyDescent="0.2">
      <c r="B38" s="679" t="s">
        <v>458</v>
      </c>
      <c r="C38" s="680" t="str">
        <f>C32</f>
        <v>Semana 
06-12/05
2019</v>
      </c>
      <c r="D38" s="681" t="str">
        <f>D32</f>
        <v>Semana 
13-19/05
2019</v>
      </c>
      <c r="E38" s="682" t="s">
        <v>146</v>
      </c>
    </row>
    <row r="39" spans="2:5" x14ac:dyDescent="0.2">
      <c r="B39" s="696" t="s">
        <v>150</v>
      </c>
      <c r="C39" s="684">
        <v>618.17999999999995</v>
      </c>
      <c r="D39" s="684">
        <v>619.22</v>
      </c>
      <c r="E39" s="697">
        <f>D39-C39</f>
        <v>1.0400000000000773</v>
      </c>
    </row>
    <row r="40" spans="2:5" x14ac:dyDescent="0.2">
      <c r="B40" s="698" t="s">
        <v>157</v>
      </c>
      <c r="C40" s="687">
        <v>659.64</v>
      </c>
      <c r="D40" s="687">
        <v>659.64</v>
      </c>
      <c r="E40" s="685">
        <f t="shared" ref="E40:E47" si="3">D40-C40</f>
        <v>0</v>
      </c>
    </row>
    <row r="41" spans="2:5" x14ac:dyDescent="0.2">
      <c r="B41" s="698" t="s">
        <v>191</v>
      </c>
      <c r="C41" s="687">
        <v>672.56</v>
      </c>
      <c r="D41" s="687">
        <v>672.42</v>
      </c>
      <c r="E41" s="685">
        <f t="shared" si="3"/>
        <v>-0.13999999999998636</v>
      </c>
    </row>
    <row r="42" spans="2:5" x14ac:dyDescent="0.2">
      <c r="B42" s="698" t="s">
        <v>148</v>
      </c>
      <c r="C42" s="687">
        <v>558.17999999999995</v>
      </c>
      <c r="D42" s="687">
        <v>556.19000000000005</v>
      </c>
      <c r="E42" s="685">
        <f t="shared" si="3"/>
        <v>-1.9899999999998954</v>
      </c>
    </row>
    <row r="43" spans="2:5" x14ac:dyDescent="0.2">
      <c r="B43" s="698" t="s">
        <v>459</v>
      </c>
      <c r="C43" s="687">
        <v>560.05999999999995</v>
      </c>
      <c r="D43" s="687">
        <v>552.09</v>
      </c>
      <c r="E43" s="685">
        <f t="shared" si="3"/>
        <v>-7.9699999999999136</v>
      </c>
    </row>
    <row r="44" spans="2:5" x14ac:dyDescent="0.2">
      <c r="B44" s="698" t="s">
        <v>163</v>
      </c>
      <c r="C44" s="687">
        <v>567.5</v>
      </c>
      <c r="D44" s="687">
        <v>567.5</v>
      </c>
      <c r="E44" s="685">
        <f t="shared" si="3"/>
        <v>0</v>
      </c>
    </row>
    <row r="45" spans="2:5" x14ac:dyDescent="0.2">
      <c r="B45" s="698" t="s">
        <v>178</v>
      </c>
      <c r="C45" s="687">
        <v>553.6</v>
      </c>
      <c r="D45" s="687">
        <v>553.6</v>
      </c>
      <c r="E45" s="685">
        <f t="shared" si="3"/>
        <v>0</v>
      </c>
    </row>
    <row r="46" spans="2:5" x14ac:dyDescent="0.2">
      <c r="B46" s="699" t="s">
        <v>169</v>
      </c>
      <c r="C46" s="700">
        <v>583.48</v>
      </c>
      <c r="D46" s="700">
        <v>583.48</v>
      </c>
      <c r="E46" s="701">
        <f t="shared" si="3"/>
        <v>0</v>
      </c>
    </row>
    <row r="47" spans="2:5" ht="12" thickBot="1" x14ac:dyDescent="0.25">
      <c r="B47" s="688" t="s">
        <v>456</v>
      </c>
      <c r="C47" s="689">
        <v>571.07000000000005</v>
      </c>
      <c r="D47" s="689">
        <v>568.48</v>
      </c>
      <c r="E47" s="690">
        <f t="shared" si="3"/>
        <v>-2.5900000000000318</v>
      </c>
    </row>
    <row r="48" spans="2:5" x14ac:dyDescent="0.2">
      <c r="E48" s="10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706" customWidth="1"/>
    <col min="2" max="2" width="32.88671875" style="706" customWidth="1"/>
    <col min="3" max="3" width="14.109375" style="706" customWidth="1"/>
    <col min="4" max="4" width="12.6640625" style="706" customWidth="1"/>
    <col min="5" max="5" width="11.6640625" style="706" customWidth="1"/>
    <col min="6" max="6" width="13.5546875" style="706" customWidth="1"/>
    <col min="7" max="7" width="12.44140625" style="706" customWidth="1"/>
    <col min="8" max="8" width="11.6640625" style="706" customWidth="1"/>
    <col min="9" max="9" width="14.109375" style="706" customWidth="1"/>
    <col min="10" max="10" width="12.6640625" style="706" customWidth="1"/>
    <col min="11" max="11" width="13.33203125" style="706" customWidth="1"/>
    <col min="12" max="12" width="3.33203125" style="706" customWidth="1"/>
    <col min="13" max="13" width="11.44140625" style="706"/>
    <col min="14" max="14" width="16.109375" style="706" customWidth="1"/>
    <col min="15" max="16384" width="11.44140625" style="706"/>
  </cols>
  <sheetData>
    <row r="1" spans="2:20" hidden="1" x14ac:dyDescent="0.25">
      <c r="B1" s="702"/>
      <c r="C1" s="702"/>
      <c r="D1" s="702"/>
      <c r="E1" s="702"/>
      <c r="F1" s="702"/>
      <c r="G1" s="702"/>
      <c r="H1" s="702"/>
      <c r="I1" s="702"/>
      <c r="J1" s="702"/>
      <c r="K1" s="703"/>
      <c r="L1" s="704" t="s">
        <v>460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 x14ac:dyDescent="0.25">
      <c r="B2" s="702"/>
      <c r="C2" s="702"/>
      <c r="D2" s="702"/>
      <c r="E2" s="702"/>
      <c r="F2" s="702"/>
      <c r="G2" s="702"/>
      <c r="H2" s="702"/>
      <c r="I2" s="702"/>
      <c r="J2" s="702"/>
      <c r="K2" s="707"/>
      <c r="L2" s="708"/>
      <c r="M2" s="709"/>
      <c r="N2" s="709"/>
      <c r="O2" s="709"/>
      <c r="P2" s="709"/>
      <c r="Q2" s="709"/>
      <c r="R2" s="709"/>
      <c r="S2" s="709"/>
      <c r="T2" s="709"/>
    </row>
    <row r="3" spans="2:20" ht="9.6" customHeight="1" x14ac:dyDescent="0.25"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</row>
    <row r="4" spans="2:20" ht="23.4" customHeight="1" thickBot="1" x14ac:dyDescent="0.3">
      <c r="B4" s="397" t="s">
        <v>461</v>
      </c>
      <c r="C4" s="397"/>
      <c r="D4" s="397"/>
      <c r="E4" s="397"/>
      <c r="F4" s="397"/>
      <c r="G4" s="397"/>
      <c r="H4" s="397"/>
      <c r="I4" s="397"/>
      <c r="J4" s="397"/>
      <c r="K4" s="397"/>
      <c r="L4" s="709"/>
      <c r="M4" s="709"/>
      <c r="N4" s="709"/>
      <c r="O4" s="709"/>
      <c r="P4" s="709"/>
      <c r="Q4" s="709"/>
      <c r="R4" s="709"/>
      <c r="S4" s="702"/>
      <c r="T4" s="702"/>
    </row>
    <row r="5" spans="2:20" ht="21" customHeight="1" thickBot="1" x14ac:dyDescent="0.3">
      <c r="B5" s="489" t="s">
        <v>462</v>
      </c>
      <c r="C5" s="490"/>
      <c r="D5" s="490"/>
      <c r="E5" s="490"/>
      <c r="F5" s="490"/>
      <c r="G5" s="490"/>
      <c r="H5" s="490"/>
      <c r="I5" s="490"/>
      <c r="J5" s="490"/>
      <c r="K5" s="491"/>
      <c r="L5" s="710"/>
      <c r="M5" s="710"/>
      <c r="N5" s="710"/>
      <c r="O5" s="710"/>
      <c r="P5" s="710"/>
      <c r="Q5" s="710"/>
      <c r="R5" s="710"/>
      <c r="S5" s="702"/>
      <c r="T5" s="702"/>
    </row>
    <row r="6" spans="2:20" ht="13.2" customHeight="1" x14ac:dyDescent="0.25">
      <c r="L6" s="709"/>
      <c r="M6" s="709"/>
      <c r="N6" s="709"/>
      <c r="O6" s="709"/>
      <c r="P6" s="709"/>
      <c r="Q6" s="709"/>
      <c r="R6" s="710"/>
      <c r="S6" s="702"/>
      <c r="T6" s="702"/>
    </row>
    <row r="7" spans="2:20" ht="13.2" customHeight="1" x14ac:dyDescent="0.25">
      <c r="B7" s="711" t="s">
        <v>463</v>
      </c>
      <c r="C7" s="711"/>
      <c r="D7" s="711"/>
      <c r="E7" s="711"/>
      <c r="F7" s="711"/>
      <c r="G7" s="711"/>
      <c r="H7" s="711"/>
      <c r="I7" s="711"/>
      <c r="J7" s="711"/>
      <c r="K7" s="711"/>
      <c r="L7" s="709"/>
      <c r="M7" s="709"/>
      <c r="N7" s="709"/>
      <c r="O7" s="709"/>
      <c r="P7" s="709"/>
      <c r="Q7" s="709"/>
      <c r="R7" s="710"/>
      <c r="S7" s="702"/>
      <c r="T7" s="702"/>
    </row>
    <row r="8" spans="2:20" ht="13.8" thickBot="1" x14ac:dyDescent="0.3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 x14ac:dyDescent="0.25">
      <c r="B9" s="712" t="s">
        <v>464</v>
      </c>
      <c r="C9" s="713" t="s">
        <v>465</v>
      </c>
      <c r="D9" s="714"/>
      <c r="E9" s="715"/>
      <c r="F9" s="713" t="s">
        <v>466</v>
      </c>
      <c r="G9" s="714"/>
      <c r="H9" s="715"/>
      <c r="I9" s="713" t="s">
        <v>467</v>
      </c>
      <c r="J9" s="714"/>
      <c r="K9" s="716"/>
    </row>
    <row r="10" spans="2:20" ht="37.200000000000003" customHeight="1" x14ac:dyDescent="0.25">
      <c r="B10" s="717"/>
      <c r="C10" s="718" t="s">
        <v>404</v>
      </c>
      <c r="D10" s="718" t="s">
        <v>405</v>
      </c>
      <c r="E10" s="719" t="s">
        <v>146</v>
      </c>
      <c r="F10" s="718" t="str">
        <f>C10</f>
        <v>Semana 
06-12/05
2019</v>
      </c>
      <c r="G10" s="718" t="str">
        <f>D10</f>
        <v>Semana 
13-19/05
2019</v>
      </c>
      <c r="H10" s="719" t="s">
        <v>146</v>
      </c>
      <c r="I10" s="718" t="str">
        <f>C10</f>
        <v>Semana 
06-12/05
2019</v>
      </c>
      <c r="J10" s="718" t="str">
        <f>D10</f>
        <v>Semana 
13-19/05
2019</v>
      </c>
      <c r="K10" s="720" t="s">
        <v>146</v>
      </c>
    </row>
    <row r="11" spans="2:20" ht="30" customHeight="1" thickBot="1" x14ac:dyDescent="0.3">
      <c r="B11" s="721" t="s">
        <v>468</v>
      </c>
      <c r="C11" s="722">
        <v>171.19</v>
      </c>
      <c r="D11" s="722">
        <v>172.8</v>
      </c>
      <c r="E11" s="723">
        <f>D11-C11</f>
        <v>1.6100000000000136</v>
      </c>
      <c r="F11" s="722">
        <v>165.47</v>
      </c>
      <c r="G11" s="722">
        <v>166.42</v>
      </c>
      <c r="H11" s="723">
        <f>G11-F11</f>
        <v>0.94999999999998863</v>
      </c>
      <c r="I11" s="722">
        <v>172.05</v>
      </c>
      <c r="J11" s="722">
        <v>173.2</v>
      </c>
      <c r="K11" s="724">
        <f>J11-I11</f>
        <v>1.1499999999999773</v>
      </c>
    </row>
    <row r="12" spans="2:20" ht="19.95" customHeight="1" x14ac:dyDescent="0.25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 x14ac:dyDescent="0.3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 x14ac:dyDescent="0.25">
      <c r="B14" s="712" t="s">
        <v>464</v>
      </c>
      <c r="C14" s="713" t="s">
        <v>469</v>
      </c>
      <c r="D14" s="714"/>
      <c r="E14" s="715"/>
      <c r="F14" s="713" t="s">
        <v>470</v>
      </c>
      <c r="G14" s="714"/>
      <c r="H14" s="715"/>
      <c r="I14" s="713" t="s">
        <v>471</v>
      </c>
      <c r="J14" s="714"/>
      <c r="K14" s="716"/>
    </row>
    <row r="15" spans="2:20" ht="37.200000000000003" customHeight="1" x14ac:dyDescent="0.25">
      <c r="B15" s="717"/>
      <c r="C15" s="718" t="str">
        <f>C10</f>
        <v>Semana 
06-12/05
2019</v>
      </c>
      <c r="D15" s="718" t="str">
        <f>D10</f>
        <v>Semana 
13-19/05
2019</v>
      </c>
      <c r="E15" s="719" t="s">
        <v>146</v>
      </c>
      <c r="F15" s="718" t="str">
        <f>C10</f>
        <v>Semana 
06-12/05
2019</v>
      </c>
      <c r="G15" s="718" t="str">
        <f>D10</f>
        <v>Semana 
13-19/05
2019</v>
      </c>
      <c r="H15" s="719" t="s">
        <v>146</v>
      </c>
      <c r="I15" s="718" t="str">
        <f>C10</f>
        <v>Semana 
06-12/05
2019</v>
      </c>
      <c r="J15" s="718" t="str">
        <f>D10</f>
        <v>Semana 
13-19/05
2019</v>
      </c>
      <c r="K15" s="720" t="s">
        <v>146</v>
      </c>
    </row>
    <row r="16" spans="2:20" ht="30" customHeight="1" thickBot="1" x14ac:dyDescent="0.3">
      <c r="B16" s="721" t="s">
        <v>468</v>
      </c>
      <c r="C16" s="722">
        <v>170.78</v>
      </c>
      <c r="D16" s="722">
        <v>171.49</v>
      </c>
      <c r="E16" s="723">
        <f>D16-C16</f>
        <v>0.71000000000000796</v>
      </c>
      <c r="F16" s="722">
        <v>168.21</v>
      </c>
      <c r="G16" s="722">
        <v>168.73</v>
      </c>
      <c r="H16" s="723">
        <f>G16-F16</f>
        <v>0.51999999999998181</v>
      </c>
      <c r="I16" s="722">
        <v>164.58</v>
      </c>
      <c r="J16" s="722">
        <v>165.78</v>
      </c>
      <c r="K16" s="724">
        <f>J16-I16</f>
        <v>1.1999999999999886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89" t="s">
        <v>472</v>
      </c>
      <c r="C19" s="490"/>
      <c r="D19" s="490"/>
      <c r="E19" s="490"/>
      <c r="F19" s="490"/>
      <c r="G19" s="490"/>
      <c r="H19" s="490"/>
      <c r="I19" s="490"/>
      <c r="J19" s="490"/>
      <c r="K19" s="491"/>
    </row>
    <row r="20" spans="2:11" ht="19.95" customHeight="1" x14ac:dyDescent="0.25">
      <c r="B20" s="725"/>
    </row>
    <row r="21" spans="2:11" ht="19.95" customHeight="1" thickBot="1" x14ac:dyDescent="0.3"/>
    <row r="22" spans="2:11" ht="19.95" customHeight="1" x14ac:dyDescent="0.25">
      <c r="B22" s="712" t="s">
        <v>473</v>
      </c>
      <c r="C22" s="713" t="s">
        <v>474</v>
      </c>
      <c r="D22" s="714"/>
      <c r="E22" s="715"/>
      <c r="F22" s="713" t="s">
        <v>475</v>
      </c>
      <c r="G22" s="714"/>
      <c r="H22" s="715"/>
      <c r="I22" s="713" t="s">
        <v>476</v>
      </c>
      <c r="J22" s="714"/>
      <c r="K22" s="716"/>
    </row>
    <row r="23" spans="2:11" ht="37.200000000000003" customHeight="1" x14ac:dyDescent="0.25">
      <c r="B23" s="717"/>
      <c r="C23" s="718" t="str">
        <f>C10</f>
        <v>Semana 
06-12/05
2019</v>
      </c>
      <c r="D23" s="718" t="str">
        <f>D10</f>
        <v>Semana 
13-19/05
2019</v>
      </c>
      <c r="E23" s="719" t="s">
        <v>146</v>
      </c>
      <c r="F23" s="718" t="str">
        <f>C10</f>
        <v>Semana 
06-12/05
2019</v>
      </c>
      <c r="G23" s="718" t="str">
        <f>D10</f>
        <v>Semana 
13-19/05
2019</v>
      </c>
      <c r="H23" s="719" t="s">
        <v>146</v>
      </c>
      <c r="I23" s="718" t="str">
        <f>C10</f>
        <v>Semana 
06-12/05
2019</v>
      </c>
      <c r="J23" s="718" t="str">
        <f>D10</f>
        <v>Semana 
13-19/05
2019</v>
      </c>
      <c r="K23" s="720" t="s">
        <v>146</v>
      </c>
    </row>
    <row r="24" spans="2:11" ht="30" customHeight="1" x14ac:dyDescent="0.25">
      <c r="B24" s="726" t="s">
        <v>477</v>
      </c>
      <c r="C24" s="727" t="s">
        <v>291</v>
      </c>
      <c r="D24" s="727" t="s">
        <v>291</v>
      </c>
      <c r="E24" s="728" t="s">
        <v>291</v>
      </c>
      <c r="F24" s="727">
        <v>1.43</v>
      </c>
      <c r="G24" s="727">
        <v>1.46</v>
      </c>
      <c r="H24" s="728">
        <f t="shared" ref="H24:H31" si="0">G24-F24</f>
        <v>3.0000000000000027E-2</v>
      </c>
      <c r="I24" s="727">
        <v>1.4</v>
      </c>
      <c r="J24" s="727">
        <v>1.42</v>
      </c>
      <c r="K24" s="729">
        <f t="shared" ref="K24:K31" si="1">J24-I24</f>
        <v>2.0000000000000018E-2</v>
      </c>
    </row>
    <row r="25" spans="2:11" ht="30" customHeight="1" x14ac:dyDescent="0.25">
      <c r="B25" s="726" t="s">
        <v>478</v>
      </c>
      <c r="C25" s="727">
        <v>1.4</v>
      </c>
      <c r="D25" s="727">
        <v>1.41</v>
      </c>
      <c r="E25" s="728">
        <f t="shared" ref="E25:E31" si="2">D25-C25</f>
        <v>1.0000000000000009E-2</v>
      </c>
      <c r="F25" s="727">
        <v>1.38</v>
      </c>
      <c r="G25" s="727">
        <v>1.39</v>
      </c>
      <c r="H25" s="728">
        <f t="shared" si="0"/>
        <v>1.0000000000000009E-2</v>
      </c>
      <c r="I25" s="727">
        <v>1.36</v>
      </c>
      <c r="J25" s="727">
        <v>1.37</v>
      </c>
      <c r="K25" s="729">
        <f t="shared" si="1"/>
        <v>1.0000000000000009E-2</v>
      </c>
    </row>
    <row r="26" spans="2:11" ht="30" customHeight="1" x14ac:dyDescent="0.25">
      <c r="B26" s="726" t="s">
        <v>479</v>
      </c>
      <c r="C26" s="727">
        <v>1.37</v>
      </c>
      <c r="D26" s="727">
        <v>1.38</v>
      </c>
      <c r="E26" s="728">
        <f t="shared" si="2"/>
        <v>9.9999999999997868E-3</v>
      </c>
      <c r="F26" s="727">
        <v>1.36</v>
      </c>
      <c r="G26" s="727">
        <v>1.37</v>
      </c>
      <c r="H26" s="728">
        <f t="shared" si="0"/>
        <v>1.0000000000000009E-2</v>
      </c>
      <c r="I26" s="727">
        <v>1.35</v>
      </c>
      <c r="J26" s="727">
        <v>1.36</v>
      </c>
      <c r="K26" s="729">
        <f t="shared" si="1"/>
        <v>1.0000000000000009E-2</v>
      </c>
    </row>
    <row r="27" spans="2:11" ht="30" customHeight="1" x14ac:dyDescent="0.25">
      <c r="B27" s="726" t="s">
        <v>480</v>
      </c>
      <c r="C27" s="727">
        <v>1.42</v>
      </c>
      <c r="D27" s="727">
        <v>1.44</v>
      </c>
      <c r="E27" s="728">
        <f t="shared" si="2"/>
        <v>2.0000000000000018E-2</v>
      </c>
      <c r="F27" s="727">
        <v>1.41</v>
      </c>
      <c r="G27" s="727">
        <v>1.42</v>
      </c>
      <c r="H27" s="728">
        <f t="shared" si="0"/>
        <v>1.0000000000000009E-2</v>
      </c>
      <c r="I27" s="727">
        <v>1.4</v>
      </c>
      <c r="J27" s="727">
        <v>1.42</v>
      </c>
      <c r="K27" s="729">
        <f t="shared" si="1"/>
        <v>2.0000000000000018E-2</v>
      </c>
    </row>
    <row r="28" spans="2:11" ht="30" customHeight="1" x14ac:dyDescent="0.25">
      <c r="B28" s="726" t="s">
        <v>481</v>
      </c>
      <c r="C28" s="727">
        <v>1.41</v>
      </c>
      <c r="D28" s="727">
        <v>1.42</v>
      </c>
      <c r="E28" s="728">
        <f t="shared" si="2"/>
        <v>1.0000000000000009E-2</v>
      </c>
      <c r="F28" s="727">
        <v>1.38</v>
      </c>
      <c r="G28" s="727">
        <v>1.4</v>
      </c>
      <c r="H28" s="728">
        <f t="shared" si="0"/>
        <v>2.0000000000000018E-2</v>
      </c>
      <c r="I28" s="727">
        <v>1.8</v>
      </c>
      <c r="J28" s="727">
        <v>1.82</v>
      </c>
      <c r="K28" s="729">
        <f t="shared" si="1"/>
        <v>2.0000000000000018E-2</v>
      </c>
    </row>
    <row r="29" spans="2:11" ht="30" customHeight="1" x14ac:dyDescent="0.25">
      <c r="B29" s="726" t="s">
        <v>482</v>
      </c>
      <c r="C29" s="727">
        <v>1.38</v>
      </c>
      <c r="D29" s="727">
        <v>1.4</v>
      </c>
      <c r="E29" s="728">
        <f t="shared" si="2"/>
        <v>2.0000000000000018E-2</v>
      </c>
      <c r="F29" s="727">
        <v>1.38</v>
      </c>
      <c r="G29" s="727">
        <v>1.38</v>
      </c>
      <c r="H29" s="728">
        <f t="shared" si="0"/>
        <v>0</v>
      </c>
      <c r="I29" s="727">
        <v>1.4</v>
      </c>
      <c r="J29" s="727">
        <v>1.4</v>
      </c>
      <c r="K29" s="729">
        <f t="shared" si="1"/>
        <v>0</v>
      </c>
    </row>
    <row r="30" spans="2:11" ht="30" customHeight="1" x14ac:dyDescent="0.25">
      <c r="B30" s="726" t="s">
        <v>483</v>
      </c>
      <c r="C30" s="727">
        <v>1.39</v>
      </c>
      <c r="D30" s="727">
        <v>1.41</v>
      </c>
      <c r="E30" s="728">
        <f t="shared" si="2"/>
        <v>2.0000000000000018E-2</v>
      </c>
      <c r="F30" s="727">
        <v>1.38</v>
      </c>
      <c r="G30" s="727">
        <v>1.4</v>
      </c>
      <c r="H30" s="728">
        <f t="shared" si="0"/>
        <v>2.0000000000000018E-2</v>
      </c>
      <c r="I30" s="727">
        <v>1.4</v>
      </c>
      <c r="J30" s="727">
        <v>1.4</v>
      </c>
      <c r="K30" s="729">
        <f t="shared" si="1"/>
        <v>0</v>
      </c>
    </row>
    <row r="31" spans="2:11" ht="30" customHeight="1" thickBot="1" x14ac:dyDescent="0.3">
      <c r="B31" s="730" t="s">
        <v>484</v>
      </c>
      <c r="C31" s="731">
        <v>1.4</v>
      </c>
      <c r="D31" s="731">
        <v>1.41</v>
      </c>
      <c r="E31" s="732">
        <f t="shared" si="2"/>
        <v>1.0000000000000009E-2</v>
      </c>
      <c r="F31" s="731">
        <v>1.36</v>
      </c>
      <c r="G31" s="731">
        <v>1.37</v>
      </c>
      <c r="H31" s="732">
        <f t="shared" si="0"/>
        <v>1.0000000000000009E-2</v>
      </c>
      <c r="I31" s="731">
        <v>1.35</v>
      </c>
      <c r="J31" s="731">
        <v>1.39</v>
      </c>
      <c r="K31" s="733">
        <f t="shared" si="1"/>
        <v>3.9999999999999813E-2</v>
      </c>
    </row>
    <row r="32" spans="2:11" x14ac:dyDescent="0.25">
      <c r="K32" s="108" t="s">
        <v>56</v>
      </c>
    </row>
    <row r="34" spans="11:11" x14ac:dyDescent="0.25">
      <c r="K34" s="28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83" customWidth="1"/>
    <col min="2" max="2" width="40.88671875" style="283" customWidth="1"/>
    <col min="3" max="4" width="15.6640625" style="283" customWidth="1"/>
    <col min="5" max="5" width="35.109375" style="283" customWidth="1"/>
    <col min="6" max="6" width="4.109375" style="283" customWidth="1"/>
    <col min="7" max="8" width="10.6640625" style="283" customWidth="1"/>
    <col min="9" max="9" width="9.109375" style="283"/>
    <col min="10" max="10" width="9.109375" style="283" customWidth="1"/>
    <col min="11" max="16384" width="9.109375" style="283"/>
  </cols>
  <sheetData>
    <row r="2" spans="2:8" ht="13.8" x14ac:dyDescent="0.25">
      <c r="E2" s="284"/>
    </row>
    <row r="3" spans="2:8" ht="13.95" customHeight="1" thickBot="1" x14ac:dyDescent="0.25">
      <c r="B3" s="640"/>
      <c r="C3" s="640"/>
      <c r="D3" s="640"/>
      <c r="E3" s="640"/>
      <c r="F3" s="640"/>
      <c r="G3" s="640"/>
      <c r="H3" s="640"/>
    </row>
    <row r="4" spans="2:8" ht="19.95" customHeight="1" thickBot="1" x14ac:dyDescent="0.25">
      <c r="B4" s="489" t="s">
        <v>485</v>
      </c>
      <c r="C4" s="490"/>
      <c r="D4" s="490"/>
      <c r="E4" s="491"/>
      <c r="F4" s="734"/>
      <c r="G4" s="734"/>
      <c r="H4" s="640"/>
    </row>
    <row r="5" spans="2:8" ht="22.95" customHeight="1" x14ac:dyDescent="0.2">
      <c r="B5" s="735" t="s">
        <v>486</v>
      </c>
      <c r="C5" s="735"/>
      <c r="D5" s="735"/>
      <c r="E5" s="735"/>
      <c r="G5" s="640"/>
      <c r="H5" s="640"/>
    </row>
    <row r="6" spans="2:8" ht="15" customHeight="1" x14ac:dyDescent="0.2">
      <c r="B6" s="736"/>
      <c r="C6" s="736"/>
      <c r="D6" s="736"/>
      <c r="E6" s="736"/>
      <c r="F6" s="287"/>
      <c r="G6" s="737"/>
      <c r="H6" s="640"/>
    </row>
    <row r="7" spans="2:8" ht="0.9" customHeight="1" thickBot="1" x14ac:dyDescent="0.25">
      <c r="B7" s="737"/>
      <c r="C7" s="737"/>
      <c r="D7" s="737"/>
      <c r="E7" s="737"/>
      <c r="F7" s="737"/>
      <c r="G7" s="737"/>
      <c r="H7" s="640"/>
    </row>
    <row r="8" spans="2:8" ht="40.200000000000003" customHeight="1" x14ac:dyDescent="0.2">
      <c r="B8" s="738" t="s">
        <v>487</v>
      </c>
      <c r="C8" s="739" t="s">
        <v>404</v>
      </c>
      <c r="D8" s="739" t="s">
        <v>405</v>
      </c>
      <c r="E8" s="740" t="s">
        <v>207</v>
      </c>
      <c r="F8" s="640"/>
      <c r="G8" s="640"/>
      <c r="H8" s="640"/>
    </row>
    <row r="9" spans="2:8" ht="12.9" customHeight="1" x14ac:dyDescent="0.2">
      <c r="B9" s="741" t="s">
        <v>488</v>
      </c>
      <c r="C9" s="742">
        <v>65.87</v>
      </c>
      <c r="D9" s="742">
        <v>67.56</v>
      </c>
      <c r="E9" s="743">
        <f>D9-C9</f>
        <v>1.6899999999999977</v>
      </c>
      <c r="F9" s="640"/>
      <c r="G9" s="640"/>
      <c r="H9" s="640"/>
    </row>
    <row r="10" spans="2:8" ht="32.1" customHeight="1" x14ac:dyDescent="0.2">
      <c r="B10" s="744" t="s">
        <v>489</v>
      </c>
      <c r="C10" s="745"/>
      <c r="D10" s="745"/>
      <c r="E10" s="746"/>
      <c r="F10" s="640"/>
      <c r="G10" s="640"/>
      <c r="H10" s="640"/>
    </row>
    <row r="11" spans="2:8" ht="12.9" customHeight="1" x14ac:dyDescent="0.2">
      <c r="B11" s="741" t="s">
        <v>490</v>
      </c>
      <c r="C11" s="742">
        <v>132.47999999999999</v>
      </c>
      <c r="D11" s="742">
        <v>133.36000000000001</v>
      </c>
      <c r="E11" s="743">
        <f>D11-C11</f>
        <v>0.88000000000002387</v>
      </c>
      <c r="F11" s="640"/>
      <c r="G11" s="640"/>
      <c r="H11" s="640"/>
    </row>
    <row r="12" spans="2:8" ht="1.95" hidden="1" customHeight="1" x14ac:dyDescent="0.2">
      <c r="B12" s="747"/>
      <c r="C12" s="748"/>
      <c r="D12" s="748"/>
      <c r="E12" s="749"/>
      <c r="F12" s="640"/>
      <c r="G12" s="640"/>
      <c r="H12" s="640"/>
    </row>
    <row r="13" spans="2:8" ht="32.1" customHeight="1" x14ac:dyDescent="0.2">
      <c r="B13" s="744" t="s">
        <v>491</v>
      </c>
      <c r="C13" s="745"/>
      <c r="D13" s="745"/>
      <c r="E13" s="746"/>
      <c r="F13" s="640"/>
      <c r="G13" s="640"/>
      <c r="H13" s="640"/>
    </row>
    <row r="14" spans="2:8" ht="12.9" customHeight="1" x14ac:dyDescent="0.2">
      <c r="B14" s="741" t="s">
        <v>492</v>
      </c>
      <c r="C14" s="742">
        <v>265</v>
      </c>
      <c r="D14" s="742">
        <v>265</v>
      </c>
      <c r="E14" s="743">
        <f t="shared" ref="E14:E16" si="0">D14-C14</f>
        <v>0</v>
      </c>
      <c r="F14" s="640"/>
      <c r="G14" s="640"/>
      <c r="H14" s="640"/>
    </row>
    <row r="15" spans="2:8" ht="12.9" customHeight="1" x14ac:dyDescent="0.2">
      <c r="B15" s="741" t="s">
        <v>493</v>
      </c>
      <c r="C15" s="742">
        <v>330</v>
      </c>
      <c r="D15" s="742">
        <v>330</v>
      </c>
      <c r="E15" s="743">
        <f t="shared" si="0"/>
        <v>0</v>
      </c>
      <c r="F15" s="640"/>
      <c r="G15" s="640"/>
      <c r="H15" s="640"/>
    </row>
    <row r="16" spans="2:8" ht="12.9" customHeight="1" thickBot="1" x14ac:dyDescent="0.25">
      <c r="B16" s="750" t="s">
        <v>494</v>
      </c>
      <c r="C16" s="751">
        <v>301.83</v>
      </c>
      <c r="D16" s="751">
        <v>301.83</v>
      </c>
      <c r="E16" s="752">
        <f t="shared" si="0"/>
        <v>0</v>
      </c>
      <c r="F16" s="640"/>
      <c r="G16" s="640"/>
      <c r="H16" s="640"/>
    </row>
    <row r="17" spans="2:8" ht="0.9" customHeight="1" x14ac:dyDescent="0.2">
      <c r="B17" s="753"/>
      <c r="C17" s="753"/>
      <c r="D17" s="753"/>
      <c r="E17" s="753"/>
      <c r="F17" s="640"/>
      <c r="G17" s="640"/>
      <c r="H17" s="640"/>
    </row>
    <row r="18" spans="2:8" ht="21.9" customHeight="1" thickBot="1" x14ac:dyDescent="0.25">
      <c r="B18" s="754"/>
      <c r="C18" s="754"/>
      <c r="D18" s="754"/>
      <c r="E18" s="754"/>
      <c r="F18" s="640"/>
      <c r="G18" s="640"/>
      <c r="H18" s="640"/>
    </row>
    <row r="19" spans="2:8" ht="14.4" customHeight="1" thickBot="1" x14ac:dyDescent="0.25">
      <c r="B19" s="489" t="s">
        <v>495</v>
      </c>
      <c r="C19" s="490"/>
      <c r="D19" s="490"/>
      <c r="E19" s="491"/>
      <c r="F19" s="640"/>
      <c r="G19" s="640"/>
      <c r="H19" s="640"/>
    </row>
    <row r="20" spans="2:8" ht="12" customHeight="1" thickBot="1" x14ac:dyDescent="0.25">
      <c r="B20" s="755"/>
      <c r="C20" s="755"/>
      <c r="D20" s="755"/>
      <c r="E20" s="755"/>
      <c r="F20" s="640"/>
      <c r="G20" s="640"/>
      <c r="H20" s="640"/>
    </row>
    <row r="21" spans="2:8" ht="40.200000000000003" customHeight="1" x14ac:dyDescent="0.2">
      <c r="B21" s="738" t="s">
        <v>496</v>
      </c>
      <c r="C21" s="756" t="str">
        <f>C8</f>
        <v>Semana 
06-12/05
2019</v>
      </c>
      <c r="D21" s="739" t="str">
        <f>D8</f>
        <v>Semana 
13-19/05
2019</v>
      </c>
      <c r="E21" s="740" t="s">
        <v>207</v>
      </c>
      <c r="F21" s="640"/>
      <c r="G21" s="640"/>
      <c r="H21" s="640"/>
    </row>
    <row r="22" spans="2:8" ht="12.75" customHeight="1" x14ac:dyDescent="0.2">
      <c r="B22" s="741" t="s">
        <v>497</v>
      </c>
      <c r="C22" s="742">
        <v>328.57</v>
      </c>
      <c r="D22" s="742">
        <v>337.14</v>
      </c>
      <c r="E22" s="743">
        <f>D22-C22</f>
        <v>8.5699999999999932</v>
      </c>
      <c r="F22" s="640"/>
      <c r="G22" s="640"/>
      <c r="H22" s="640"/>
    </row>
    <row r="23" spans="2:8" x14ac:dyDescent="0.2">
      <c r="B23" s="741" t="s">
        <v>498</v>
      </c>
      <c r="C23" s="742">
        <v>434.29</v>
      </c>
      <c r="D23" s="742">
        <v>442.86</v>
      </c>
      <c r="E23" s="743">
        <f>D23-C23</f>
        <v>8.5699999999999932</v>
      </c>
    </row>
    <row r="24" spans="2:8" ht="32.1" customHeight="1" x14ac:dyDescent="0.2">
      <c r="B24" s="744" t="s">
        <v>491</v>
      </c>
      <c r="C24" s="757"/>
      <c r="D24" s="757"/>
      <c r="E24" s="758"/>
    </row>
    <row r="25" spans="2:8" ht="14.25" customHeight="1" x14ac:dyDescent="0.2">
      <c r="B25" s="741" t="s">
        <v>499</v>
      </c>
      <c r="C25" s="742">
        <v>273.32</v>
      </c>
      <c r="D25" s="742">
        <v>259.42</v>
      </c>
      <c r="E25" s="743">
        <f>D25-C25</f>
        <v>-13.899999999999977</v>
      </c>
    </row>
    <row r="26" spans="2:8" ht="32.1" customHeight="1" x14ac:dyDescent="0.2">
      <c r="B26" s="744" t="s">
        <v>500</v>
      </c>
      <c r="C26" s="757"/>
      <c r="D26" s="757"/>
      <c r="E26" s="759"/>
    </row>
    <row r="27" spans="2:8" ht="14.25" customHeight="1" x14ac:dyDescent="0.2">
      <c r="B27" s="741" t="s">
        <v>501</v>
      </c>
      <c r="C27" s="742">
        <v>258.64</v>
      </c>
      <c r="D27" s="742">
        <v>256.02</v>
      </c>
      <c r="E27" s="743">
        <f>D27-C27</f>
        <v>-2.6200000000000045</v>
      </c>
    </row>
    <row r="28" spans="2:8" ht="32.1" customHeight="1" x14ac:dyDescent="0.2">
      <c r="B28" s="744" t="s">
        <v>502</v>
      </c>
      <c r="C28" s="760"/>
      <c r="D28" s="760"/>
      <c r="E28" s="758"/>
    </row>
    <row r="29" spans="2:8" x14ac:dyDescent="0.2">
      <c r="B29" s="741" t="s">
        <v>503</v>
      </c>
      <c r="C29" s="761" t="s">
        <v>291</v>
      </c>
      <c r="D29" s="761" t="s">
        <v>291</v>
      </c>
      <c r="E29" s="762" t="s">
        <v>291</v>
      </c>
    </row>
    <row r="30" spans="2:8" ht="27.75" customHeight="1" x14ac:dyDescent="0.2">
      <c r="B30" s="744" t="s">
        <v>504</v>
      </c>
      <c r="C30" s="760"/>
      <c r="D30" s="760"/>
      <c r="E30" s="758"/>
    </row>
    <row r="31" spans="2:8" x14ac:dyDescent="0.2">
      <c r="B31" s="741" t="s">
        <v>505</v>
      </c>
      <c r="C31" s="742">
        <v>170.29</v>
      </c>
      <c r="D31" s="742">
        <v>170.14</v>
      </c>
      <c r="E31" s="743">
        <f t="shared" ref="E31:E32" si="1">D31-C31</f>
        <v>-0.15000000000000568</v>
      </c>
    </row>
    <row r="32" spans="2:8" x14ac:dyDescent="0.2">
      <c r="B32" s="741" t="s">
        <v>506</v>
      </c>
      <c r="C32" s="742">
        <v>194.35</v>
      </c>
      <c r="D32" s="742">
        <v>194.19</v>
      </c>
      <c r="E32" s="743">
        <f t="shared" si="1"/>
        <v>-0.15999999999999659</v>
      </c>
    </row>
    <row r="33" spans="2:5" x14ac:dyDescent="0.2">
      <c r="B33" s="741" t="s">
        <v>507</v>
      </c>
      <c r="C33" s="742" t="s">
        <v>291</v>
      </c>
      <c r="D33" s="742" t="s">
        <v>291</v>
      </c>
      <c r="E33" s="743" t="s">
        <v>291</v>
      </c>
    </row>
    <row r="34" spans="2:5" ht="32.1" customHeight="1" x14ac:dyDescent="0.2">
      <c r="B34" s="744" t="s">
        <v>508</v>
      </c>
      <c r="C34" s="757"/>
      <c r="D34" s="757"/>
      <c r="E34" s="759"/>
    </row>
    <row r="35" spans="2:5" ht="16.5" customHeight="1" x14ac:dyDescent="0.2">
      <c r="B35" s="741" t="s">
        <v>509</v>
      </c>
      <c r="C35" s="742">
        <v>86.96</v>
      </c>
      <c r="D35" s="742">
        <v>86.96</v>
      </c>
      <c r="E35" s="743">
        <f>D35-C35</f>
        <v>0</v>
      </c>
    </row>
    <row r="36" spans="2:5" ht="23.25" customHeight="1" x14ac:dyDescent="0.2">
      <c r="B36" s="744" t="s">
        <v>510</v>
      </c>
      <c r="C36" s="757"/>
      <c r="D36" s="757"/>
      <c r="E36" s="759"/>
    </row>
    <row r="37" spans="2:5" ht="13.5" customHeight="1" x14ac:dyDescent="0.2">
      <c r="B37" s="741" t="s">
        <v>511</v>
      </c>
      <c r="C37" s="742">
        <v>374.5</v>
      </c>
      <c r="D37" s="742">
        <v>349.5</v>
      </c>
      <c r="E37" s="743">
        <f>D37-C37</f>
        <v>-25</v>
      </c>
    </row>
    <row r="38" spans="2:5" ht="32.1" customHeight="1" x14ac:dyDescent="0.2">
      <c r="B38" s="744" t="s">
        <v>512</v>
      </c>
      <c r="C38" s="757"/>
      <c r="D38" s="757"/>
      <c r="E38" s="758"/>
    </row>
    <row r="39" spans="2:5" ht="16.5" customHeight="1" thickBot="1" x14ac:dyDescent="0.25">
      <c r="B39" s="750" t="s">
        <v>513</v>
      </c>
      <c r="C39" s="751">
        <v>78.260000000000005</v>
      </c>
      <c r="D39" s="751">
        <v>78.260000000000005</v>
      </c>
      <c r="E39" s="752">
        <f>D39-C39</f>
        <v>0</v>
      </c>
    </row>
    <row r="40" spans="2:5" x14ac:dyDescent="0.2">
      <c r="B40" s="283" t="s">
        <v>514</v>
      </c>
    </row>
    <row r="41" spans="2:5" x14ac:dyDescent="0.2">
      <c r="C41" s="307"/>
      <c r="D41" s="307"/>
      <c r="E41" s="307"/>
    </row>
    <row r="42" spans="2:5" ht="13.2" customHeight="1" thickBot="1" x14ac:dyDescent="0.25">
      <c r="B42" s="307"/>
      <c r="C42" s="307"/>
      <c r="D42" s="307"/>
      <c r="E42" s="307"/>
    </row>
    <row r="43" spans="2:5" x14ac:dyDescent="0.2">
      <c r="B43" s="615"/>
      <c r="C43" s="616"/>
      <c r="D43" s="616"/>
      <c r="E43" s="763"/>
    </row>
    <row r="44" spans="2:5" x14ac:dyDescent="0.2">
      <c r="B44" s="764"/>
      <c r="E44" s="765"/>
    </row>
    <row r="45" spans="2:5" ht="12.75" customHeight="1" x14ac:dyDescent="0.2">
      <c r="B45" s="766" t="s">
        <v>515</v>
      </c>
      <c r="C45" s="767"/>
      <c r="D45" s="767"/>
      <c r="E45" s="768"/>
    </row>
    <row r="46" spans="2:5" ht="18" customHeight="1" x14ac:dyDescent="0.2">
      <c r="B46" s="766"/>
      <c r="C46" s="767"/>
      <c r="D46" s="767"/>
      <c r="E46" s="768"/>
    </row>
    <row r="47" spans="2:5" x14ac:dyDescent="0.2">
      <c r="B47" s="764"/>
      <c r="E47" s="765"/>
    </row>
    <row r="48" spans="2:5" ht="13.8" x14ac:dyDescent="0.25">
      <c r="B48" s="769" t="s">
        <v>516</v>
      </c>
      <c r="C48" s="770"/>
      <c r="D48" s="770"/>
      <c r="E48" s="771"/>
    </row>
    <row r="49" spans="2:5" x14ac:dyDescent="0.2">
      <c r="B49" s="764"/>
      <c r="E49" s="765"/>
    </row>
    <row r="50" spans="2:5" x14ac:dyDescent="0.2">
      <c r="B50" s="764"/>
      <c r="E50" s="765"/>
    </row>
    <row r="51" spans="2:5" ht="12" thickBot="1" x14ac:dyDescent="0.25">
      <c r="B51" s="772"/>
      <c r="C51" s="773"/>
      <c r="D51" s="773"/>
      <c r="E51" s="774"/>
    </row>
    <row r="54" spans="2:5" x14ac:dyDescent="0.2">
      <c r="E54" s="10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188.14</v>
      </c>
      <c r="E11" s="32">
        <v>188.04</v>
      </c>
      <c r="F11" s="33">
        <f t="shared" ref="F11:F18" si="0">E11-D11</f>
        <v>-9.9999999999994316E-2</v>
      </c>
      <c r="G11" s="34">
        <f t="shared" ref="G11:G18" si="1">(E11*100/D11)-100</f>
        <v>-5.3151908153495242E-2</v>
      </c>
    </row>
    <row r="12" spans="2:7" ht="19.95" customHeight="1" x14ac:dyDescent="0.25">
      <c r="B12" s="35" t="s">
        <v>14</v>
      </c>
      <c r="C12" s="36" t="s">
        <v>16</v>
      </c>
      <c r="D12" s="37">
        <v>214.34</v>
      </c>
      <c r="E12" s="37">
        <v>214</v>
      </c>
      <c r="F12" s="38">
        <f t="shared" si="0"/>
        <v>-0.34000000000000341</v>
      </c>
      <c r="G12" s="39">
        <f t="shared" si="1"/>
        <v>-0.15862648129140666</v>
      </c>
    </row>
    <row r="13" spans="2:7" ht="19.95" customHeight="1" x14ac:dyDescent="0.25">
      <c r="B13" s="35" t="s">
        <v>14</v>
      </c>
      <c r="C13" s="36" t="s">
        <v>17</v>
      </c>
      <c r="D13" s="37">
        <v>175.82</v>
      </c>
      <c r="E13" s="37">
        <v>175.13</v>
      </c>
      <c r="F13" s="38">
        <f t="shared" si="0"/>
        <v>-0.68999999999999773</v>
      </c>
      <c r="G13" s="39">
        <f t="shared" si="1"/>
        <v>-0.39244682061197977</v>
      </c>
    </row>
    <row r="14" spans="2:7" ht="19.95" customHeight="1" x14ac:dyDescent="0.25">
      <c r="B14" s="35" t="s">
        <v>14</v>
      </c>
      <c r="C14" s="36" t="s">
        <v>18</v>
      </c>
      <c r="D14" s="37">
        <v>187.79</v>
      </c>
      <c r="E14" s="37">
        <v>189.33</v>
      </c>
      <c r="F14" s="38">
        <f t="shared" si="0"/>
        <v>1.5400000000000205</v>
      </c>
      <c r="G14" s="39">
        <f t="shared" si="1"/>
        <v>0.82006496618564029</v>
      </c>
    </row>
    <row r="15" spans="2:7" ht="19.95" customHeight="1" x14ac:dyDescent="0.25">
      <c r="B15" s="35" t="s">
        <v>14</v>
      </c>
      <c r="C15" s="36" t="s">
        <v>19</v>
      </c>
      <c r="D15" s="37">
        <v>178.58</v>
      </c>
      <c r="E15" s="37">
        <v>177.21</v>
      </c>
      <c r="F15" s="38">
        <f t="shared" si="0"/>
        <v>-1.3700000000000045</v>
      </c>
      <c r="G15" s="39">
        <f t="shared" si="1"/>
        <v>-0.76716317616755703</v>
      </c>
    </row>
    <row r="16" spans="2:7" ht="19.95" customHeight="1" x14ac:dyDescent="0.25">
      <c r="B16" s="40" t="s">
        <v>20</v>
      </c>
      <c r="C16" s="36" t="s">
        <v>21</v>
      </c>
      <c r="D16" s="37">
        <v>324.08</v>
      </c>
      <c r="E16" s="37">
        <v>324.13</v>
      </c>
      <c r="F16" s="38">
        <f t="shared" si="0"/>
        <v>5.0000000000011369E-2</v>
      </c>
      <c r="G16" s="39">
        <f t="shared" si="1"/>
        <v>1.5428289311287813E-2</v>
      </c>
    </row>
    <row r="17" spans="2:13" ht="19.95" customHeight="1" x14ac:dyDescent="0.25">
      <c r="B17" s="40" t="s">
        <v>20</v>
      </c>
      <c r="C17" s="36" t="s">
        <v>22</v>
      </c>
      <c r="D17" s="37">
        <v>524.5</v>
      </c>
      <c r="E17" s="37">
        <v>524.66</v>
      </c>
      <c r="F17" s="38">
        <f t="shared" si="0"/>
        <v>0.15999999999996817</v>
      </c>
      <c r="G17" s="39">
        <f t="shared" si="1"/>
        <v>3.0505243088654765E-2</v>
      </c>
    </row>
    <row r="18" spans="2:13" ht="19.95" customHeight="1" thickBot="1" x14ac:dyDescent="0.3">
      <c r="B18" s="40" t="s">
        <v>20</v>
      </c>
      <c r="C18" s="36" t="s">
        <v>23</v>
      </c>
      <c r="D18" s="37">
        <v>623.22</v>
      </c>
      <c r="E18" s="41">
        <v>623.82000000000005</v>
      </c>
      <c r="F18" s="38">
        <f t="shared" si="0"/>
        <v>0.60000000000002274</v>
      </c>
      <c r="G18" s="39">
        <f t="shared" si="1"/>
        <v>9.6274188889964307E-2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179.86</v>
      </c>
      <c r="E20" s="48">
        <v>179.09134205208716</v>
      </c>
      <c r="F20" s="38">
        <f>E20-D20</f>
        <v>-0.7686579479128568</v>
      </c>
      <c r="G20" s="49">
        <f>(E20*100/D20)-100</f>
        <v>-0.42736458796444765</v>
      </c>
    </row>
    <row r="21" spans="2:13" ht="19.95" customHeight="1" x14ac:dyDescent="0.25">
      <c r="B21" s="35" t="s">
        <v>14</v>
      </c>
      <c r="C21" s="50" t="s">
        <v>26</v>
      </c>
      <c r="D21" s="48">
        <v>307.73</v>
      </c>
      <c r="E21" s="48">
        <v>308.07459195847701</v>
      </c>
      <c r="F21" s="38">
        <f>E21-D21</f>
        <v>0.34459195847699675</v>
      </c>
      <c r="G21" s="49">
        <f>(E21*100/D21)-100</f>
        <v>0.11197866911805932</v>
      </c>
    </row>
    <row r="22" spans="2:13" ht="19.95" customHeight="1" x14ac:dyDescent="0.25">
      <c r="B22" s="35" t="s">
        <v>14</v>
      </c>
      <c r="C22" s="50" t="s">
        <v>27</v>
      </c>
      <c r="D22" s="48">
        <v>358.13</v>
      </c>
      <c r="E22" s="48">
        <v>364.90318506315714</v>
      </c>
      <c r="F22" s="38">
        <f>E22-D22</f>
        <v>6.7731850631571433</v>
      </c>
      <c r="G22" s="49">
        <f>(E22*100/D22)-100</f>
        <v>1.8912643629847139</v>
      </c>
    </row>
    <row r="23" spans="2:13" ht="19.95" customHeight="1" x14ac:dyDescent="0.25">
      <c r="B23" s="40" t="s">
        <v>20</v>
      </c>
      <c r="C23" s="50" t="s">
        <v>28</v>
      </c>
      <c r="D23" s="48">
        <v>317.63</v>
      </c>
      <c r="E23" s="48">
        <v>318.4252890313806</v>
      </c>
      <c r="F23" s="38">
        <f>E23-D23</f>
        <v>0.79528903138060514</v>
      </c>
      <c r="G23" s="49">
        <f>(E23*100/D23)-100</f>
        <v>0.25038221559066187</v>
      </c>
    </row>
    <row r="24" spans="2:13" ht="19.95" customHeight="1" thickBot="1" x14ac:dyDescent="0.3">
      <c r="B24" s="40" t="s">
        <v>20</v>
      </c>
      <c r="C24" s="51" t="s">
        <v>29</v>
      </c>
      <c r="D24" s="37">
        <v>208.19</v>
      </c>
      <c r="E24" s="37">
        <v>208.15669071453351</v>
      </c>
      <c r="F24" s="38">
        <f>E24-D24</f>
        <v>-3.3309285466486926E-2</v>
      </c>
      <c r="G24" s="49">
        <f>(E24*100/D24)-100</f>
        <v>-1.5999464655592988E-2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26.26</v>
      </c>
      <c r="E26" s="58">
        <v>26.113178931584226</v>
      </c>
      <c r="F26" s="59">
        <f>E26-D26</f>
        <v>-0.14682106841577536</v>
      </c>
      <c r="G26" s="60">
        <f>(E26*100/D26)-100</f>
        <v>-0.5591053633502554</v>
      </c>
    </row>
    <row r="27" spans="2:13" ht="19.95" customHeight="1" x14ac:dyDescent="0.25">
      <c r="B27" s="35" t="s">
        <v>31</v>
      </c>
      <c r="C27" s="61" t="s">
        <v>33</v>
      </c>
      <c r="D27" s="62">
        <v>36.799999999999997</v>
      </c>
      <c r="E27" s="62">
        <v>38.676351526738465</v>
      </c>
      <c r="F27" s="63">
        <f>E27-D27</f>
        <v>1.8763515267384676</v>
      </c>
      <c r="G27" s="49">
        <f>(E27*100/D27)-100</f>
        <v>5.0987813226588798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f>142.45-240.3</f>
        <v>-97.850000000000023</v>
      </c>
      <c r="G29" s="39">
        <f>(142.45*100/240.3)-100</f>
        <v>-40.71993341656264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238.33</v>
      </c>
      <c r="E31" s="32">
        <v>235.90908964693392</v>
      </c>
      <c r="F31" s="33">
        <f t="shared" ref="F31:F37" si="2">E31-D31</f>
        <v>-2.4209103530660911</v>
      </c>
      <c r="G31" s="60">
        <f t="shared" ref="G31:G37" si="3">(E31*100/D31)-100</f>
        <v>-1.0157807884303622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209.67</v>
      </c>
      <c r="E32" s="37">
        <v>208.03866481168927</v>
      </c>
      <c r="F32" s="38">
        <f t="shared" si="2"/>
        <v>-1.6313351883107146</v>
      </c>
      <c r="G32" s="49">
        <f t="shared" si="3"/>
        <v>-0.77804892846411633</v>
      </c>
    </row>
    <row r="33" spans="2:12" ht="19.95" customHeight="1" x14ac:dyDescent="0.25">
      <c r="B33" s="40" t="s">
        <v>41</v>
      </c>
      <c r="C33" s="61" t="s">
        <v>44</v>
      </c>
      <c r="D33" s="37">
        <v>192.57</v>
      </c>
      <c r="E33" s="37">
        <v>190.73985213121159</v>
      </c>
      <c r="F33" s="78">
        <f t="shared" si="2"/>
        <v>-1.8301478687884014</v>
      </c>
      <c r="G33" s="39">
        <f t="shared" si="3"/>
        <v>-0.95038057266884834</v>
      </c>
    </row>
    <row r="34" spans="2:12" ht="19.95" customHeight="1" x14ac:dyDescent="0.25">
      <c r="B34" s="40" t="s">
        <v>41</v>
      </c>
      <c r="C34" s="61" t="s">
        <v>45</v>
      </c>
      <c r="D34" s="37">
        <v>195.88</v>
      </c>
      <c r="E34" s="37">
        <v>193.875</v>
      </c>
      <c r="F34" s="38">
        <f t="shared" si="2"/>
        <v>-2.0049999999999955</v>
      </c>
      <c r="G34" s="39">
        <f t="shared" si="3"/>
        <v>-1.0235858688993176</v>
      </c>
    </row>
    <row r="35" spans="2:12" ht="19.95" customHeight="1" x14ac:dyDescent="0.25">
      <c r="B35" s="40" t="s">
        <v>41</v>
      </c>
      <c r="C35" s="61" t="s">
        <v>46</v>
      </c>
      <c r="D35" s="37">
        <v>78.17</v>
      </c>
      <c r="E35" s="37">
        <v>76.166666666666671</v>
      </c>
      <c r="F35" s="38">
        <f t="shared" si="2"/>
        <v>-2.0033333333333303</v>
      </c>
      <c r="G35" s="39">
        <f t="shared" si="3"/>
        <v>-2.5627904993390445</v>
      </c>
    </row>
    <row r="36" spans="2:12" ht="19.95" customHeight="1" x14ac:dyDescent="0.25">
      <c r="B36" s="40" t="s">
        <v>41</v>
      </c>
      <c r="C36" s="61" t="s">
        <v>47</v>
      </c>
      <c r="D36" s="37">
        <v>111.21</v>
      </c>
      <c r="E36" s="37">
        <v>109.5</v>
      </c>
      <c r="F36" s="38">
        <f t="shared" si="2"/>
        <v>-1.7099999999999937</v>
      </c>
      <c r="G36" s="39">
        <f t="shared" si="3"/>
        <v>-1.5376315079579115</v>
      </c>
    </row>
    <row r="37" spans="2:12" ht="19.95" customHeight="1" thickBot="1" x14ac:dyDescent="0.3">
      <c r="B37" s="79" t="s">
        <v>41</v>
      </c>
      <c r="C37" s="80" t="s">
        <v>48</v>
      </c>
      <c r="D37" s="81">
        <v>72.42</v>
      </c>
      <c r="E37" s="81">
        <v>73.588333333333338</v>
      </c>
      <c r="F37" s="82">
        <f t="shared" si="2"/>
        <v>1.1683333333333366</v>
      </c>
      <c r="G37" s="83">
        <f t="shared" si="3"/>
        <v>1.6132744177483289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5">
      <c r="B40" s="1" t="s">
        <v>51</v>
      </c>
      <c r="C40" s="88"/>
      <c r="D40" s="89"/>
      <c r="E40" s="89"/>
      <c r="F40" s="85"/>
      <c r="L40" s="86"/>
    </row>
    <row r="41" spans="2:12" ht="15" customHeight="1" x14ac:dyDescent="0.25">
      <c r="B41" s="1" t="s">
        <v>52</v>
      </c>
      <c r="C41" s="85"/>
      <c r="D41" s="89"/>
      <c r="E41" s="85"/>
      <c r="F41" s="85"/>
      <c r="L41" s="86"/>
    </row>
    <row r="42" spans="2:12" ht="15" customHeight="1" x14ac:dyDescent="0.25">
      <c r="B42" s="1" t="s">
        <v>53</v>
      </c>
      <c r="C42" s="85"/>
      <c r="D42" s="89"/>
      <c r="E42" s="85"/>
      <c r="F42" s="85"/>
      <c r="L42" s="86"/>
    </row>
    <row r="43" spans="2:12" ht="15" customHeight="1" x14ac:dyDescent="0.25">
      <c r="B43" s="1" t="s">
        <v>54</v>
      </c>
      <c r="C43" s="85"/>
      <c r="D43" s="89"/>
      <c r="E43" s="85"/>
      <c r="F43" s="85"/>
      <c r="L43" s="86"/>
    </row>
    <row r="44" spans="2:12" ht="7.5" customHeight="1" x14ac:dyDescent="0.25">
      <c r="B44" s="87"/>
      <c r="G44" s="90"/>
      <c r="L44" s="86"/>
    </row>
    <row r="45" spans="2:12" ht="23.25" customHeight="1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99"/>
      <c r="H61" s="103"/>
    </row>
    <row r="62" spans="2:12" ht="15" customHeight="1" x14ac:dyDescent="0.25">
      <c r="B62" s="97"/>
      <c r="C62" s="102"/>
      <c r="D62" s="99"/>
      <c r="E62" s="99"/>
      <c r="F62" s="100"/>
      <c r="H62" s="104"/>
      <c r="I62" s="104"/>
    </row>
    <row r="63" spans="2:12" ht="15" customHeight="1" x14ac:dyDescent="0.25">
      <c r="B63" s="97"/>
      <c r="C63" s="107"/>
      <c r="D63" s="99"/>
      <c r="E63" s="99"/>
      <c r="F63" s="100"/>
      <c r="G63" s="108" t="s">
        <v>56</v>
      </c>
      <c r="I63" s="104"/>
      <c r="K63" s="106"/>
    </row>
    <row r="64" spans="2:12" ht="15" customHeight="1" x14ac:dyDescent="0.25">
      <c r="B64" s="97"/>
      <c r="C64" s="109"/>
      <c r="D64" s="99"/>
      <c r="E64" s="99"/>
      <c r="F64" s="100"/>
      <c r="G64" s="99"/>
    </row>
    <row r="65" spans="2:8" ht="15" customHeight="1" x14ac:dyDescent="0.25">
      <c r="B65" s="97"/>
      <c r="C65" s="109"/>
      <c r="D65" s="99"/>
      <c r="E65" s="99"/>
      <c r="F65" s="100"/>
      <c r="G65" s="99"/>
    </row>
    <row r="66" spans="2:8" ht="15" customHeight="1" x14ac:dyDescent="0.25">
      <c r="B66" s="97"/>
      <c r="C66" s="109"/>
      <c r="D66" s="99"/>
      <c r="E66" s="99"/>
      <c r="F66" s="100"/>
      <c r="G66" s="99"/>
    </row>
    <row r="67" spans="2:8" ht="15" customHeight="1" x14ac:dyDescent="0.25">
      <c r="B67" s="97"/>
      <c r="C67" s="109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26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7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3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28:G29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114300</xdr:colOff>
                <xdr:row>45</xdr:row>
                <xdr:rowOff>83820</xdr:rowOff>
              </from>
              <to>
                <xdr:col>6</xdr:col>
                <xdr:colOff>525780</xdr:colOff>
                <xdr:row>61</xdr:row>
                <xdr:rowOff>137160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topLeftCell="A34" zoomScale="80" zoomScaleNormal="80" zoomScaleSheetLayoutView="90" workbookViewId="0"/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9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58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59</v>
      </c>
      <c r="D8" s="127">
        <v>29.730100355295143</v>
      </c>
      <c r="E8" s="127">
        <v>34.253293232770268</v>
      </c>
      <c r="F8" s="128">
        <f t="shared" ref="F8:F16" si="0">E8-D8</f>
        <v>4.5231928774751253</v>
      </c>
      <c r="G8" s="129">
        <f t="shared" ref="G8:G16" si="1">(E8*100/D8)-100</f>
        <v>15.214186374818325</v>
      </c>
      <c r="J8" s="130"/>
    </row>
    <row r="9" spans="2:10" ht="20.100000000000001" customHeight="1" x14ac:dyDescent="0.2">
      <c r="B9" s="125" t="s">
        <v>20</v>
      </c>
      <c r="C9" s="126" t="s">
        <v>60</v>
      </c>
      <c r="D9" s="127">
        <v>13.865475420439846</v>
      </c>
      <c r="E9" s="127">
        <v>13.061707632600259</v>
      </c>
      <c r="F9" s="128">
        <f t="shared" si="0"/>
        <v>-0.80376778783958791</v>
      </c>
      <c r="G9" s="129">
        <f t="shared" si="1"/>
        <v>-5.7969003115083382</v>
      </c>
      <c r="J9" s="130"/>
    </row>
    <row r="10" spans="2:10" ht="20.100000000000001" customHeight="1" x14ac:dyDescent="0.2">
      <c r="B10" s="125" t="s">
        <v>20</v>
      </c>
      <c r="C10" s="126" t="s">
        <v>61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62</v>
      </c>
      <c r="D11" s="127">
        <v>186.48880361173815</v>
      </c>
      <c r="E11" s="127">
        <v>205.08937923250565</v>
      </c>
      <c r="F11" s="128">
        <f>E11-D11</f>
        <v>18.600575620767501</v>
      </c>
      <c r="G11" s="129">
        <f>(E11*100/D11)-100</f>
        <v>9.974097779882328</v>
      </c>
      <c r="J11" s="130"/>
    </row>
    <row r="12" spans="2:10" ht="20.100000000000001" customHeight="1" x14ac:dyDescent="0.2">
      <c r="B12" s="125" t="s">
        <v>20</v>
      </c>
      <c r="C12" s="126" t="s">
        <v>63</v>
      </c>
      <c r="D12" s="127">
        <v>50</v>
      </c>
      <c r="E12" s="127">
        <v>49.410787906550617</v>
      </c>
      <c r="F12" s="128">
        <f t="shared" ref="F12:F14" si="2">E12-D12</f>
        <v>-0.58921209344938319</v>
      </c>
      <c r="G12" s="129">
        <f t="shared" ref="G12:G14" si="3">(E12*100/D12)-100</f>
        <v>-1.1784241868987806</v>
      </c>
      <c r="J12" s="130"/>
    </row>
    <row r="13" spans="2:10" ht="20.100000000000001" customHeight="1" x14ac:dyDescent="0.2">
      <c r="B13" s="125" t="s">
        <v>20</v>
      </c>
      <c r="C13" s="126" t="s">
        <v>64</v>
      </c>
      <c r="D13" s="127">
        <v>211.99791666666664</v>
      </c>
      <c r="E13" s="127">
        <v>191.93048471165372</v>
      </c>
      <c r="F13" s="128">
        <f t="shared" si="2"/>
        <v>-20.067431955012921</v>
      </c>
      <c r="G13" s="129">
        <f t="shared" si="3"/>
        <v>-9.4658628115510197</v>
      </c>
      <c r="J13" s="130"/>
    </row>
    <row r="14" spans="2:10" ht="20.100000000000001" customHeight="1" x14ac:dyDescent="0.2">
      <c r="B14" s="125" t="s">
        <v>20</v>
      </c>
      <c r="C14" s="126" t="s">
        <v>65</v>
      </c>
      <c r="D14" s="127">
        <v>59.403840280105783</v>
      </c>
      <c r="E14" s="127">
        <v>53.29231571497747</v>
      </c>
      <c r="F14" s="128">
        <f t="shared" si="2"/>
        <v>-6.1115245651283132</v>
      </c>
      <c r="G14" s="129">
        <f t="shared" si="3"/>
        <v>-10.288096756557763</v>
      </c>
      <c r="J14" s="130"/>
    </row>
    <row r="15" spans="2:10" ht="20.100000000000001" customHeight="1" x14ac:dyDescent="0.2">
      <c r="B15" s="125" t="s">
        <v>20</v>
      </c>
      <c r="C15" s="126" t="s">
        <v>66</v>
      </c>
      <c r="D15" s="127">
        <v>103.99186544009864</v>
      </c>
      <c r="E15" s="127">
        <v>102.022722242078</v>
      </c>
      <c r="F15" s="128">
        <f>E15-D15</f>
        <v>-1.9691431980206318</v>
      </c>
      <c r="G15" s="129">
        <f>(E15*100/D15)-100</f>
        <v>-1.8935550292199537</v>
      </c>
      <c r="J15" s="130"/>
    </row>
    <row r="16" spans="2:10" ht="20.100000000000001" customHeight="1" thickBot="1" x14ac:dyDescent="0.25">
      <c r="B16" s="125" t="s">
        <v>20</v>
      </c>
      <c r="C16" s="126" t="s">
        <v>67</v>
      </c>
      <c r="D16" s="127">
        <v>26.39</v>
      </c>
      <c r="E16" s="127">
        <v>27.54</v>
      </c>
      <c r="F16" s="128">
        <f t="shared" si="0"/>
        <v>1.1499999999999986</v>
      </c>
      <c r="G16" s="129">
        <f t="shared" si="1"/>
        <v>4.3577112542629806</v>
      </c>
      <c r="J16" s="130"/>
    </row>
    <row r="17" spans="2:7" ht="20.100000000000001" customHeight="1" thickBot="1" x14ac:dyDescent="0.25">
      <c r="B17" s="52"/>
      <c r="C17" s="121" t="s">
        <v>68</v>
      </c>
      <c r="D17" s="131"/>
      <c r="E17" s="131"/>
      <c r="F17" s="132"/>
      <c r="G17" s="133"/>
    </row>
    <row r="18" spans="2:7" ht="20.100000000000001" customHeight="1" x14ac:dyDescent="0.2">
      <c r="B18" s="134" t="s">
        <v>20</v>
      </c>
      <c r="C18" s="135" t="s">
        <v>69</v>
      </c>
      <c r="D18" s="136">
        <v>49.766334478808695</v>
      </c>
      <c r="E18" s="136">
        <v>48.168825887743402</v>
      </c>
      <c r="F18" s="59">
        <f>E18-D18</f>
        <v>-1.5975085910652922</v>
      </c>
      <c r="G18" s="137">
        <f>(E18*100/D18)-100</f>
        <v>-3.2100185954935796</v>
      </c>
    </row>
    <row r="19" spans="2:7" ht="20.100000000000001" customHeight="1" x14ac:dyDescent="0.2">
      <c r="B19" s="138" t="s">
        <v>20</v>
      </c>
      <c r="C19" s="139" t="s">
        <v>70</v>
      </c>
      <c r="D19" s="140">
        <v>163</v>
      </c>
      <c r="E19" s="140">
        <v>163</v>
      </c>
      <c r="F19" s="141">
        <f>E19-D19</f>
        <v>0</v>
      </c>
      <c r="G19" s="142">
        <f>(E19*100/D19)-100</f>
        <v>0</v>
      </c>
    </row>
    <row r="20" spans="2:7" ht="20.100000000000001" customHeight="1" x14ac:dyDescent="0.2">
      <c r="B20" s="138" t="s">
        <v>20</v>
      </c>
      <c r="C20" s="139" t="s">
        <v>71</v>
      </c>
      <c r="D20" s="140">
        <v>42.931082043860627</v>
      </c>
      <c r="E20" s="140">
        <v>44.095511100557992</v>
      </c>
      <c r="F20" s="141">
        <f>E20-D20</f>
        <v>1.1644290566973652</v>
      </c>
      <c r="G20" s="142">
        <f>(E20*100/D20)-100</f>
        <v>2.712321705536624</v>
      </c>
    </row>
    <row r="21" spans="2:7" ht="20.100000000000001" customHeight="1" x14ac:dyDescent="0.2">
      <c r="B21" s="138" t="s">
        <v>20</v>
      </c>
      <c r="C21" s="139" t="s">
        <v>72</v>
      </c>
      <c r="D21" s="140">
        <v>31.438666068222627</v>
      </c>
      <c r="E21" s="140">
        <v>29.199257271095153</v>
      </c>
      <c r="F21" s="141">
        <f t="shared" ref="F21:F33" si="4">E21-D21</f>
        <v>-2.2394087971274743</v>
      </c>
      <c r="G21" s="142">
        <f t="shared" ref="G21:G33" si="5">(E21*100/D21)-100</f>
        <v>-7.1231037355971267</v>
      </c>
    </row>
    <row r="22" spans="2:7" ht="20.100000000000001" customHeight="1" x14ac:dyDescent="0.2">
      <c r="B22" s="138" t="s">
        <v>20</v>
      </c>
      <c r="C22" s="139" t="s">
        <v>73</v>
      </c>
      <c r="D22" s="140">
        <v>19.399747634069399</v>
      </c>
      <c r="E22" s="140">
        <v>20.33233361544972</v>
      </c>
      <c r="F22" s="141">
        <f t="shared" si="4"/>
        <v>0.93258598138032056</v>
      </c>
      <c r="G22" s="142">
        <f t="shared" si="5"/>
        <v>4.8072067687238018</v>
      </c>
    </row>
    <row r="23" spans="2:7" ht="20.100000000000001" customHeight="1" x14ac:dyDescent="0.2">
      <c r="B23" s="138" t="s">
        <v>20</v>
      </c>
      <c r="C23" s="139" t="s">
        <v>74</v>
      </c>
      <c r="D23" s="140">
        <v>44.758689373568366</v>
      </c>
      <c r="E23" s="140">
        <v>45.576673140125486</v>
      </c>
      <c r="F23" s="141">
        <f t="shared" si="4"/>
        <v>0.81798376655711991</v>
      </c>
      <c r="G23" s="142">
        <f t="shared" si="5"/>
        <v>1.8275418203826348</v>
      </c>
    </row>
    <row r="24" spans="2:7" ht="20.100000000000001" customHeight="1" x14ac:dyDescent="0.2">
      <c r="B24" s="138" t="s">
        <v>20</v>
      </c>
      <c r="C24" s="139" t="s">
        <v>75</v>
      </c>
      <c r="D24" s="140">
        <v>149.98989643849458</v>
      </c>
      <c r="E24" s="140">
        <v>149.98989643849458</v>
      </c>
      <c r="F24" s="141">
        <f t="shared" si="4"/>
        <v>0</v>
      </c>
      <c r="G24" s="142">
        <f t="shared" si="5"/>
        <v>0</v>
      </c>
    </row>
    <row r="25" spans="2:7" ht="20.100000000000001" customHeight="1" x14ac:dyDescent="0.2">
      <c r="B25" s="138" t="s">
        <v>20</v>
      </c>
      <c r="C25" s="139" t="s">
        <v>76</v>
      </c>
      <c r="D25" s="140">
        <v>36.168388625592414</v>
      </c>
      <c r="E25" s="140">
        <v>29.56290679304897</v>
      </c>
      <c r="F25" s="141">
        <f t="shared" si="4"/>
        <v>-6.6054818325434432</v>
      </c>
      <c r="G25" s="142">
        <f t="shared" si="5"/>
        <v>-18.26313552677729</v>
      </c>
    </row>
    <row r="26" spans="2:7" ht="20.100000000000001" customHeight="1" x14ac:dyDescent="0.2">
      <c r="B26" s="138" t="s">
        <v>20</v>
      </c>
      <c r="C26" s="139" t="s">
        <v>77</v>
      </c>
      <c r="D26" s="140">
        <v>37.912897016361889</v>
      </c>
      <c r="E26" s="140">
        <v>34.403272377285852</v>
      </c>
      <c r="F26" s="141">
        <f t="shared" si="4"/>
        <v>-3.5096246390760371</v>
      </c>
      <c r="G26" s="142">
        <f t="shared" si="5"/>
        <v>-9.2570732264574929</v>
      </c>
    </row>
    <row r="27" spans="2:7" ht="20.100000000000001" customHeight="1" x14ac:dyDescent="0.2">
      <c r="B27" s="138" t="s">
        <v>20</v>
      </c>
      <c r="C27" s="139" t="s">
        <v>78</v>
      </c>
      <c r="D27" s="140">
        <v>45.110774471136608</v>
      </c>
      <c r="E27" s="140">
        <v>50</v>
      </c>
      <c r="F27" s="141">
        <f t="shared" si="4"/>
        <v>4.8892255288633919</v>
      </c>
      <c r="G27" s="142">
        <f t="shared" si="5"/>
        <v>10.838265550044326</v>
      </c>
    </row>
    <row r="28" spans="2:7" ht="20.100000000000001" customHeight="1" x14ac:dyDescent="0.2">
      <c r="B28" s="138" t="s">
        <v>20</v>
      </c>
      <c r="C28" s="139" t="s">
        <v>79</v>
      </c>
      <c r="D28" s="140">
        <v>196.26607669616519</v>
      </c>
      <c r="E28" s="140">
        <v>188.23023161804875</v>
      </c>
      <c r="F28" s="141">
        <f t="shared" si="4"/>
        <v>-8.0358450781164379</v>
      </c>
      <c r="G28" s="142">
        <f t="shared" si="5"/>
        <v>-4.0943627209487374</v>
      </c>
    </row>
    <row r="29" spans="2:7" ht="20.100000000000001" customHeight="1" x14ac:dyDescent="0.2">
      <c r="B29" s="138" t="s">
        <v>20</v>
      </c>
      <c r="C29" s="139" t="s">
        <v>80</v>
      </c>
      <c r="D29" s="140">
        <v>75</v>
      </c>
      <c r="E29" s="140">
        <v>82</v>
      </c>
      <c r="F29" s="141">
        <f t="shared" si="4"/>
        <v>7</v>
      </c>
      <c r="G29" s="142">
        <f t="shared" si="5"/>
        <v>9.3333333333333286</v>
      </c>
    </row>
    <row r="30" spans="2:7" ht="20.100000000000001" customHeight="1" x14ac:dyDescent="0.2">
      <c r="B30" s="138" t="s">
        <v>20</v>
      </c>
      <c r="C30" s="139" t="s">
        <v>81</v>
      </c>
      <c r="D30" s="140">
        <v>92.5411945088251</v>
      </c>
      <c r="E30" s="140">
        <v>89.699414868105507</v>
      </c>
      <c r="F30" s="141">
        <f t="shared" si="4"/>
        <v>-2.8417796407195937</v>
      </c>
      <c r="G30" s="142">
        <f t="shared" si="5"/>
        <v>-3.0708266257019119</v>
      </c>
    </row>
    <row r="31" spans="2:7" ht="20.100000000000001" customHeight="1" x14ac:dyDescent="0.2">
      <c r="B31" s="138" t="s">
        <v>20</v>
      </c>
      <c r="C31" s="139" t="s">
        <v>82</v>
      </c>
      <c r="D31" s="140">
        <v>167.43071827057184</v>
      </c>
      <c r="E31" s="140">
        <v>167.59778042959428</v>
      </c>
      <c r="F31" s="141">
        <f t="shared" si="4"/>
        <v>0.16706215902243571</v>
      </c>
      <c r="G31" s="142">
        <f t="shared" si="5"/>
        <v>9.9779873578782485E-2</v>
      </c>
    </row>
    <row r="32" spans="2:7" ht="20.100000000000001" customHeight="1" x14ac:dyDescent="0.2">
      <c r="B32" s="138" t="s">
        <v>20</v>
      </c>
      <c r="C32" s="139" t="s">
        <v>83</v>
      </c>
      <c r="D32" s="140">
        <v>19.44934591270798</v>
      </c>
      <c r="E32" s="140">
        <v>20.052161200868095</v>
      </c>
      <c r="F32" s="141">
        <f t="shared" si="4"/>
        <v>0.60281528816011587</v>
      </c>
      <c r="G32" s="142">
        <f t="shared" si="5"/>
        <v>3.0994116247695587</v>
      </c>
    </row>
    <row r="33" spans="2:10" ht="20.100000000000001" customHeight="1" x14ac:dyDescent="0.2">
      <c r="B33" s="138" t="s">
        <v>20</v>
      </c>
      <c r="C33" s="139" t="s">
        <v>84</v>
      </c>
      <c r="D33" s="140">
        <v>21.751188165340356</v>
      </c>
      <c r="E33" s="140">
        <v>22.42033879781421</v>
      </c>
      <c r="F33" s="141">
        <f t="shared" si="4"/>
        <v>0.66915063247385476</v>
      </c>
      <c r="G33" s="142">
        <f t="shared" si="5"/>
        <v>3.0763865743211198</v>
      </c>
    </row>
    <row r="34" spans="2:10" ht="20.100000000000001" customHeight="1" x14ac:dyDescent="0.2">
      <c r="B34" s="138" t="s">
        <v>20</v>
      </c>
      <c r="C34" s="139" t="s">
        <v>85</v>
      </c>
      <c r="D34" s="140">
        <v>90.038241434018985</v>
      </c>
      <c r="E34" s="140">
        <v>76.416383221532556</v>
      </c>
      <c r="F34" s="141">
        <f>E34-D34</f>
        <v>-13.62185821248643</v>
      </c>
      <c r="G34" s="142">
        <f>(E34*100/D34)-100</f>
        <v>-15.12896964171459</v>
      </c>
    </row>
    <row r="35" spans="2:10" ht="20.100000000000001" customHeight="1" x14ac:dyDescent="0.2">
      <c r="B35" s="138" t="s">
        <v>20</v>
      </c>
      <c r="C35" s="139" t="s">
        <v>86</v>
      </c>
      <c r="D35" s="140">
        <v>42.956436539574348</v>
      </c>
      <c r="E35" s="140">
        <v>35.703615299299173</v>
      </c>
      <c r="F35" s="141">
        <f>E35-D35</f>
        <v>-7.2528212402751748</v>
      </c>
      <c r="G35" s="142">
        <f>(E35*100/D35)-100</f>
        <v>-16.88413151680632</v>
      </c>
    </row>
    <row r="36" spans="2:10" ht="20.100000000000001" customHeight="1" x14ac:dyDescent="0.2">
      <c r="B36" s="138" t="s">
        <v>20</v>
      </c>
      <c r="C36" s="139" t="s">
        <v>87</v>
      </c>
      <c r="D36" s="140">
        <v>57.813227090104149</v>
      </c>
      <c r="E36" s="140">
        <v>50.744884032380511</v>
      </c>
      <c r="F36" s="141">
        <f>E36-D36</f>
        <v>-7.0683430577236379</v>
      </c>
      <c r="G36" s="142">
        <f>(E36*100/D36)-100</f>
        <v>-12.22616936208621</v>
      </c>
    </row>
    <row r="37" spans="2:10" ht="20.100000000000001" customHeight="1" thickBot="1" x14ac:dyDescent="0.25">
      <c r="B37" s="143" t="s">
        <v>20</v>
      </c>
      <c r="C37" s="144" t="s">
        <v>88</v>
      </c>
      <c r="D37" s="145">
        <v>44.839620351490424</v>
      </c>
      <c r="E37" s="145">
        <v>43.759395660310986</v>
      </c>
      <c r="F37" s="146">
        <f>E37-D37</f>
        <v>-1.0802246911794384</v>
      </c>
      <c r="G37" s="147">
        <f>(E37*100/D37)-100</f>
        <v>-2.4090852748344815</v>
      </c>
    </row>
    <row r="38" spans="2:10" ht="15" customHeight="1" x14ac:dyDescent="0.2">
      <c r="B38" s="84" t="s">
        <v>49</v>
      </c>
      <c r="C38" s="148"/>
      <c r="F38" s="148"/>
      <c r="G38" s="148"/>
      <c r="J38" s="149"/>
    </row>
    <row r="39" spans="2:10" ht="15" customHeight="1" x14ac:dyDescent="0.2">
      <c r="B39" s="87" t="s">
        <v>89</v>
      </c>
      <c r="C39" s="85"/>
      <c r="D39" s="148"/>
      <c r="E39" s="148"/>
      <c r="F39" s="148"/>
      <c r="G39" s="148"/>
    </row>
    <row r="40" spans="2:10" ht="4.5" customHeight="1" x14ac:dyDescent="0.2">
      <c r="B40" s="150"/>
      <c r="D40" s="148"/>
      <c r="E40" s="151"/>
      <c r="F40" s="148"/>
      <c r="G40" s="148"/>
    </row>
    <row r="41" spans="2:10" s="148" customFormat="1" ht="38.25" customHeight="1" x14ac:dyDescent="0.3">
      <c r="B41" s="152" t="s">
        <v>55</v>
      </c>
      <c r="C41" s="152"/>
      <c r="D41" s="152"/>
      <c r="E41" s="152"/>
      <c r="F41" s="152"/>
      <c r="G41" s="152"/>
    </row>
    <row r="43" spans="2:10" ht="39" customHeight="1" x14ac:dyDescent="0.2">
      <c r="I43" s="153"/>
    </row>
    <row r="44" spans="2:10" ht="18.75" customHeight="1" x14ac:dyDescent="0.2">
      <c r="I44" s="153"/>
    </row>
    <row r="45" spans="2:10" ht="18.75" customHeight="1" x14ac:dyDescent="0.2">
      <c r="I45" s="153"/>
    </row>
    <row r="46" spans="2:10" ht="13.5" customHeight="1" x14ac:dyDescent="0.2">
      <c r="I46" s="153"/>
    </row>
    <row r="47" spans="2:10" ht="15" customHeight="1" x14ac:dyDescent="0.2">
      <c r="B47" s="154"/>
      <c r="C47" s="155"/>
      <c r="D47" s="156"/>
      <c r="E47" s="156"/>
      <c r="F47" s="154"/>
      <c r="G47" s="154"/>
    </row>
    <row r="48" spans="2:10" ht="11.25" customHeight="1" x14ac:dyDescent="0.2">
      <c r="B48" s="154"/>
      <c r="C48" s="155"/>
      <c r="D48" s="154"/>
      <c r="E48" s="154"/>
      <c r="F48" s="154"/>
      <c r="G48" s="154"/>
    </row>
    <row r="49" spans="2:10" ht="13.5" customHeight="1" x14ac:dyDescent="0.2">
      <c r="B49" s="154"/>
      <c r="C49" s="154"/>
      <c r="D49" s="157"/>
      <c r="E49" s="157"/>
      <c r="F49" s="158"/>
      <c r="G49" s="158"/>
    </row>
    <row r="50" spans="2:10" ht="6" customHeight="1" x14ac:dyDescent="0.2">
      <c r="B50" s="159"/>
      <c r="C50" s="160"/>
      <c r="D50" s="161"/>
      <c r="E50" s="161"/>
      <c r="F50" s="162"/>
      <c r="G50" s="161"/>
    </row>
    <row r="51" spans="2:10" ht="15" customHeight="1" x14ac:dyDescent="0.2">
      <c r="B51" s="159"/>
      <c r="C51" s="160"/>
      <c r="D51" s="161"/>
      <c r="E51" s="161"/>
      <c r="F51" s="162"/>
      <c r="G51" s="161"/>
    </row>
    <row r="52" spans="2:10" ht="15" customHeight="1" x14ac:dyDescent="0.2">
      <c r="B52" s="159"/>
      <c r="C52" s="160"/>
      <c r="D52" s="161"/>
      <c r="E52" s="161"/>
      <c r="F52" s="162"/>
      <c r="G52" s="161"/>
    </row>
    <row r="53" spans="2:10" ht="15" customHeight="1" x14ac:dyDescent="0.2">
      <c r="B53" s="159"/>
      <c r="C53" s="160"/>
      <c r="D53" s="161"/>
      <c r="E53" s="161"/>
      <c r="F53" s="162"/>
      <c r="G53" s="163"/>
    </row>
    <row r="54" spans="2:10" ht="15" customHeight="1" x14ac:dyDescent="0.2">
      <c r="B54" s="159"/>
      <c r="C54" s="164"/>
      <c r="D54" s="161"/>
      <c r="E54" s="161"/>
      <c r="F54" s="162"/>
      <c r="G54" s="163"/>
      <c r="I54" s="165"/>
    </row>
    <row r="55" spans="2:10" ht="15" customHeight="1" x14ac:dyDescent="0.2">
      <c r="B55" s="159"/>
      <c r="C55" s="164"/>
      <c r="D55" s="161"/>
      <c r="E55" s="161"/>
      <c r="F55" s="162"/>
      <c r="G55" s="163"/>
      <c r="H55" s="165"/>
      <c r="I55" s="166"/>
    </row>
    <row r="56" spans="2:10" ht="15" customHeight="1" x14ac:dyDescent="0.2">
      <c r="B56" s="167"/>
      <c r="C56" s="164"/>
      <c r="D56" s="161"/>
      <c r="E56" s="161"/>
      <c r="F56" s="162"/>
      <c r="G56" s="163"/>
      <c r="H56" s="165"/>
      <c r="I56" s="166"/>
      <c r="J56" s="130"/>
    </row>
    <row r="57" spans="2:10" ht="15" customHeight="1" x14ac:dyDescent="0.2">
      <c r="B57" s="159"/>
      <c r="C57" s="164"/>
      <c r="D57" s="161"/>
      <c r="E57" s="161"/>
      <c r="F57" s="162"/>
      <c r="G57" s="161"/>
      <c r="H57" s="166"/>
    </row>
    <row r="58" spans="2:10" ht="15" customHeight="1" x14ac:dyDescent="0.2">
      <c r="B58" s="159"/>
      <c r="C58" s="164"/>
      <c r="D58" s="161"/>
      <c r="E58" s="161"/>
      <c r="F58" s="162"/>
      <c r="G58" s="161"/>
      <c r="H58" s="165"/>
    </row>
    <row r="59" spans="2:10" ht="15" customHeight="1" x14ac:dyDescent="0.25">
      <c r="B59" s="159"/>
      <c r="C59" s="164"/>
      <c r="D59" s="161"/>
      <c r="E59" s="161"/>
      <c r="F59" s="162"/>
      <c r="G59" s="161"/>
      <c r="H59" s="104"/>
      <c r="I59" s="166"/>
    </row>
    <row r="60" spans="2:10" ht="15" customHeight="1" x14ac:dyDescent="0.2">
      <c r="B60" s="159"/>
      <c r="C60" s="168"/>
      <c r="D60" s="161"/>
      <c r="E60" s="161"/>
      <c r="F60" s="162"/>
      <c r="I60" s="166"/>
    </row>
    <row r="61" spans="2:10" ht="15" customHeight="1" x14ac:dyDescent="0.2">
      <c r="B61" s="159"/>
      <c r="C61" s="169"/>
      <c r="D61" s="161"/>
      <c r="E61" s="161"/>
      <c r="F61" s="162"/>
      <c r="G61" s="108" t="s">
        <v>56</v>
      </c>
    </row>
    <row r="62" spans="2:10" ht="15" customHeight="1" x14ac:dyDescent="0.2">
      <c r="B62" s="159"/>
      <c r="C62" s="169"/>
      <c r="D62" s="161"/>
      <c r="E62" s="161"/>
      <c r="F62" s="162"/>
    </row>
    <row r="63" spans="2:10" ht="15" customHeight="1" x14ac:dyDescent="0.2">
      <c r="B63" s="159"/>
      <c r="C63" s="169"/>
      <c r="D63" s="161"/>
      <c r="E63" s="161"/>
      <c r="F63" s="162"/>
      <c r="G63" s="161"/>
    </row>
    <row r="64" spans="2:10" ht="15" customHeight="1" x14ac:dyDescent="0.2">
      <c r="B64" s="159"/>
      <c r="C64" s="169"/>
      <c r="D64" s="161"/>
      <c r="E64" s="161"/>
      <c r="F64" s="162"/>
      <c r="G64" s="161"/>
    </row>
    <row r="65" spans="2:8" ht="15" customHeight="1" x14ac:dyDescent="0.2">
      <c r="B65" s="159"/>
      <c r="C65" s="164"/>
      <c r="D65" s="170"/>
      <c r="E65" s="170"/>
      <c r="F65" s="162"/>
      <c r="H65" s="166"/>
    </row>
    <row r="66" spans="2:8" ht="15" customHeight="1" x14ac:dyDescent="0.2">
      <c r="B66" s="159"/>
      <c r="C66" s="171"/>
      <c r="D66" s="161"/>
      <c r="E66" s="161"/>
      <c r="F66" s="162"/>
      <c r="G66" s="161"/>
    </row>
    <row r="67" spans="2:8" ht="15" customHeight="1" x14ac:dyDescent="0.2">
      <c r="B67" s="172"/>
      <c r="C67" s="171"/>
      <c r="D67" s="173"/>
      <c r="E67" s="173"/>
      <c r="F67" s="162"/>
    </row>
    <row r="68" spans="2:8" ht="15" customHeight="1" x14ac:dyDescent="0.2">
      <c r="B68" s="172"/>
      <c r="C68" s="171"/>
      <c r="D68" s="161"/>
      <c r="E68" s="161"/>
      <c r="F68" s="162"/>
      <c r="G68" s="161"/>
    </row>
    <row r="69" spans="2:8" ht="15" customHeight="1" x14ac:dyDescent="0.2">
      <c r="B69" s="172"/>
      <c r="C69" s="171"/>
      <c r="D69" s="174"/>
      <c r="E69" s="174"/>
      <c r="F69" s="174"/>
      <c r="G69" s="174"/>
    </row>
    <row r="70" spans="2:8" ht="12" customHeight="1" x14ac:dyDescent="0.2">
      <c r="B70" s="171"/>
      <c r="C70" s="175"/>
      <c r="D70" s="175"/>
      <c r="E70" s="175"/>
      <c r="F70" s="175"/>
      <c r="G70" s="175"/>
    </row>
    <row r="71" spans="2:8" ht="15" customHeight="1" x14ac:dyDescent="0.2">
      <c r="B71" s="176"/>
      <c r="C71" s="175"/>
      <c r="D71" s="175"/>
      <c r="E71" s="175"/>
      <c r="F71" s="175"/>
      <c r="G71" s="175"/>
    </row>
    <row r="72" spans="2:8" ht="13.5" customHeight="1" x14ac:dyDescent="0.25">
      <c r="B72" s="176"/>
      <c r="C72" s="177"/>
      <c r="D72" s="177"/>
      <c r="E72" s="177"/>
      <c r="F72" s="177"/>
      <c r="G72" s="177"/>
      <c r="H72" s="104"/>
    </row>
    <row r="73" spans="2:8" x14ac:dyDescent="0.2">
      <c r="B73" s="178"/>
    </row>
    <row r="74" spans="2:8" ht="11.25" customHeight="1" x14ac:dyDescent="0.2">
      <c r="B74" s="179"/>
      <c r="C74" s="179"/>
      <c r="D74" s="179"/>
    </row>
  </sheetData>
  <mergeCells count="3">
    <mergeCell ref="B3:G3"/>
    <mergeCell ref="B41:G41"/>
    <mergeCell ref="D69:G69"/>
  </mergeCells>
  <conditionalFormatting sqref="G50:G59 G16:G18 G21:G24 G7:G9 G31:G37 G68 G66 G63:G64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25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6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:G14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0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8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9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160020</xdr:colOff>
                <xdr:row>40</xdr:row>
                <xdr:rowOff>304800</xdr:rowOff>
              </from>
              <to>
                <xdr:col>6</xdr:col>
                <xdr:colOff>518160</xdr:colOff>
                <xdr:row>59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41.8867187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90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80"/>
      <c r="B4" s="7" t="s">
        <v>91</v>
      </c>
      <c r="C4" s="8"/>
      <c r="D4" s="8"/>
      <c r="E4" s="8"/>
      <c r="F4" s="8"/>
      <c r="G4" s="9"/>
    </row>
    <row r="5" spans="1:7" ht="12" customHeight="1" x14ac:dyDescent="0.2">
      <c r="B5" s="181"/>
      <c r="C5" s="182" t="s">
        <v>92</v>
      </c>
      <c r="D5" s="183"/>
      <c r="E5" s="183"/>
      <c r="F5" s="184" t="s">
        <v>4</v>
      </c>
      <c r="G5" s="185" t="s">
        <v>4</v>
      </c>
    </row>
    <row r="6" spans="1:7" ht="10.5" customHeight="1" x14ac:dyDescent="0.2">
      <c r="B6" s="186"/>
      <c r="C6" s="187" t="s">
        <v>5</v>
      </c>
      <c r="D6" s="188" t="s">
        <v>6</v>
      </c>
      <c r="E6" s="188" t="s">
        <v>7</v>
      </c>
      <c r="F6" s="189" t="s">
        <v>8</v>
      </c>
      <c r="G6" s="190" t="s">
        <v>8</v>
      </c>
    </row>
    <row r="7" spans="1:7" ht="12" customHeight="1" thickBot="1" x14ac:dyDescent="0.25">
      <c r="B7" s="191"/>
      <c r="C7" s="192"/>
      <c r="D7" s="193" t="s">
        <v>9</v>
      </c>
      <c r="E7" s="193" t="s">
        <v>10</v>
      </c>
      <c r="F7" s="194" t="s">
        <v>11</v>
      </c>
      <c r="G7" s="195" t="s">
        <v>12</v>
      </c>
    </row>
    <row r="8" spans="1:7" ht="14.25" customHeight="1" thickBot="1" x14ac:dyDescent="0.25">
      <c r="B8" s="196"/>
      <c r="C8" s="197" t="s">
        <v>93</v>
      </c>
      <c r="D8" s="198"/>
      <c r="E8" s="198"/>
      <c r="F8" s="199"/>
      <c r="G8" s="200"/>
    </row>
    <row r="9" spans="1:7" ht="15" customHeight="1" x14ac:dyDescent="0.2">
      <c r="B9" s="201" t="s">
        <v>94</v>
      </c>
      <c r="C9" s="202" t="s">
        <v>95</v>
      </c>
      <c r="D9" s="203">
        <v>384.07</v>
      </c>
      <c r="E9" s="203">
        <v>383.87</v>
      </c>
      <c r="F9" s="204">
        <f>E9-D9</f>
        <v>-0.19999999999998863</v>
      </c>
      <c r="G9" s="205">
        <f>(E9*100/D9)-100</f>
        <v>-5.2073840706114538E-2</v>
      </c>
    </row>
    <row r="10" spans="1:7" ht="15" customHeight="1" x14ac:dyDescent="0.2">
      <c r="B10" s="206" t="s">
        <v>94</v>
      </c>
      <c r="C10" s="207" t="s">
        <v>96</v>
      </c>
      <c r="D10" s="208">
        <v>374.82</v>
      </c>
      <c r="E10" s="208">
        <v>375.92</v>
      </c>
      <c r="F10" s="209">
        <f>E10-D10</f>
        <v>1.1000000000000227</v>
      </c>
      <c r="G10" s="210">
        <f>(E10*100/D10)-100</f>
        <v>0.29347420094978816</v>
      </c>
    </row>
    <row r="11" spans="1:7" ht="15" customHeight="1" x14ac:dyDescent="0.2">
      <c r="B11" s="206" t="s">
        <v>94</v>
      </c>
      <c r="C11" s="207" t="s">
        <v>97</v>
      </c>
      <c r="D11" s="208">
        <v>392.39</v>
      </c>
      <c r="E11" s="208">
        <v>393.78</v>
      </c>
      <c r="F11" s="209">
        <f>E11-D11</f>
        <v>1.3899999999999864</v>
      </c>
      <c r="G11" s="210">
        <f>(E11*100/D11)-100</f>
        <v>0.35423940467391901</v>
      </c>
    </row>
    <row r="12" spans="1:7" ht="15" customHeight="1" thickBot="1" x14ac:dyDescent="0.25">
      <c r="B12" s="206" t="s">
        <v>94</v>
      </c>
      <c r="C12" s="207" t="s">
        <v>98</v>
      </c>
      <c r="D12" s="208">
        <v>197.86</v>
      </c>
      <c r="E12" s="208">
        <v>197.76</v>
      </c>
      <c r="F12" s="209">
        <f>E12-D12</f>
        <v>-0.10000000000002274</v>
      </c>
      <c r="G12" s="211">
        <f>(E12*100/D12)-100</f>
        <v>-5.0540786414643435E-2</v>
      </c>
    </row>
    <row r="13" spans="1:7" ht="12" customHeight="1" thickBot="1" x14ac:dyDescent="0.25">
      <c r="B13" s="212"/>
      <c r="C13" s="213" t="s">
        <v>99</v>
      </c>
      <c r="D13" s="214"/>
      <c r="E13" s="214"/>
      <c r="F13" s="215"/>
      <c r="G13" s="216"/>
    </row>
    <row r="14" spans="1:7" ht="15" customHeight="1" x14ac:dyDescent="0.2">
      <c r="B14" s="206" t="s">
        <v>94</v>
      </c>
      <c r="C14" s="217" t="s">
        <v>100</v>
      </c>
      <c r="D14" s="208">
        <v>571.07000000000005</v>
      </c>
      <c r="E14" s="208">
        <v>568.48</v>
      </c>
      <c r="F14" s="209">
        <f>E14-D14</f>
        <v>-2.5900000000000318</v>
      </c>
      <c r="G14" s="211">
        <f>(E14*100/D14)-100</f>
        <v>-0.45353459295708376</v>
      </c>
    </row>
    <row r="15" spans="1:7" ht="15" customHeight="1" x14ac:dyDescent="0.2">
      <c r="B15" s="206" t="s">
        <v>94</v>
      </c>
      <c r="C15" s="217" t="s">
        <v>101</v>
      </c>
      <c r="D15" s="208">
        <v>550.29999999999995</v>
      </c>
      <c r="E15" s="208">
        <v>546.62</v>
      </c>
      <c r="F15" s="209">
        <f>E15-D15</f>
        <v>-3.67999999999995</v>
      </c>
      <c r="G15" s="211">
        <f>(E15*100/D15)-100</f>
        <v>-0.66872614937305741</v>
      </c>
    </row>
    <row r="16" spans="1:7" ht="15" customHeight="1" x14ac:dyDescent="0.2">
      <c r="B16" s="206" t="s">
        <v>94</v>
      </c>
      <c r="C16" s="217" t="s">
        <v>102</v>
      </c>
      <c r="D16" s="208">
        <v>568.89</v>
      </c>
      <c r="E16" s="208">
        <v>564.75</v>
      </c>
      <c r="F16" s="209">
        <f>E16-D16</f>
        <v>-4.1399999999999864</v>
      </c>
      <c r="G16" s="211">
        <f>(E16*100/D16)-100</f>
        <v>-0.72773295364656576</v>
      </c>
    </row>
    <row r="17" spans="2:8" ht="15" customHeight="1" thickBot="1" x14ac:dyDescent="0.25">
      <c r="B17" s="206" t="s">
        <v>94</v>
      </c>
      <c r="C17" s="217" t="s">
        <v>103</v>
      </c>
      <c r="D17" s="208">
        <v>531.70000000000005</v>
      </c>
      <c r="E17" s="208">
        <v>528.49</v>
      </c>
      <c r="F17" s="209">
        <f>E17-D17</f>
        <v>-3.2100000000000364</v>
      </c>
      <c r="G17" s="211">
        <f>(E17*100/D17)-100</f>
        <v>-0.60372390445741075</v>
      </c>
      <c r="H17" s="218"/>
    </row>
    <row r="18" spans="2:8" ht="11.25" customHeight="1" thickBot="1" x14ac:dyDescent="0.25">
      <c r="B18" s="212"/>
      <c r="C18" s="219" t="s">
        <v>104</v>
      </c>
      <c r="D18" s="214"/>
      <c r="E18" s="214"/>
      <c r="F18" s="215"/>
      <c r="G18" s="216"/>
    </row>
    <row r="19" spans="2:8" ht="15" customHeight="1" x14ac:dyDescent="0.2">
      <c r="B19" s="220" t="s">
        <v>94</v>
      </c>
      <c r="C19" s="217" t="s">
        <v>105</v>
      </c>
      <c r="D19" s="208">
        <v>171.19</v>
      </c>
      <c r="E19" s="208">
        <v>172.8</v>
      </c>
      <c r="F19" s="209">
        <f>E19-D19</f>
        <v>1.6100000000000136</v>
      </c>
      <c r="G19" s="211">
        <f>(E19*100/D19)-100</f>
        <v>0.94047549506396422</v>
      </c>
    </row>
    <row r="20" spans="2:8" ht="15" customHeight="1" x14ac:dyDescent="0.2">
      <c r="B20" s="206" t="s">
        <v>94</v>
      </c>
      <c r="C20" s="217" t="s">
        <v>106</v>
      </c>
      <c r="D20" s="208">
        <v>165.47</v>
      </c>
      <c r="E20" s="208">
        <v>166.42</v>
      </c>
      <c r="F20" s="221">
        <f>E20-D20</f>
        <v>0.94999999999998863</v>
      </c>
      <c r="G20" s="210">
        <f>(E20*100/D20)-100</f>
        <v>0.57412219737716441</v>
      </c>
    </row>
    <row r="21" spans="2:8" ht="15" customHeight="1" x14ac:dyDescent="0.2">
      <c r="B21" s="206" t="s">
        <v>94</v>
      </c>
      <c r="C21" s="217" t="s">
        <v>107</v>
      </c>
      <c r="D21" s="208">
        <v>172.05</v>
      </c>
      <c r="E21" s="208">
        <v>173.2</v>
      </c>
      <c r="F21" s="209">
        <f>E21-D21</f>
        <v>1.1499999999999773</v>
      </c>
      <c r="G21" s="210">
        <f>(E21*100/D21)-100</f>
        <v>0.66841034582969883</v>
      </c>
    </row>
    <row r="22" spans="2:8" ht="15" customHeight="1" x14ac:dyDescent="0.2">
      <c r="B22" s="206" t="s">
        <v>94</v>
      </c>
      <c r="C22" s="217" t="s">
        <v>108</v>
      </c>
      <c r="D22" s="208">
        <v>170.78</v>
      </c>
      <c r="E22" s="208">
        <v>171.49</v>
      </c>
      <c r="F22" s="209">
        <f>E22-D22</f>
        <v>0.71000000000000796</v>
      </c>
      <c r="G22" s="210">
        <f>(E22*100/D22)-100</f>
        <v>0.41573954795643431</v>
      </c>
      <c r="H22" s="218"/>
    </row>
    <row r="23" spans="2:8" ht="15" customHeight="1" thickBot="1" x14ac:dyDescent="0.25">
      <c r="B23" s="206" t="s">
        <v>94</v>
      </c>
      <c r="C23" s="222" t="s">
        <v>109</v>
      </c>
      <c r="D23" s="208">
        <v>60.37</v>
      </c>
      <c r="E23" s="208">
        <v>60.37</v>
      </c>
      <c r="F23" s="221">
        <f>E23-D23</f>
        <v>0</v>
      </c>
      <c r="G23" s="210">
        <f>(E23*100/D23)-100</f>
        <v>0</v>
      </c>
    </row>
    <row r="24" spans="2:8" ht="11.25" customHeight="1" thickBot="1" x14ac:dyDescent="0.25">
      <c r="B24" s="212"/>
      <c r="C24" s="219" t="s">
        <v>110</v>
      </c>
      <c r="D24" s="214"/>
      <c r="E24" s="214"/>
      <c r="F24" s="215"/>
      <c r="G24" s="223"/>
    </row>
    <row r="25" spans="2:8" ht="22.95" customHeight="1" x14ac:dyDescent="0.2">
      <c r="B25" s="224" t="s">
        <v>111</v>
      </c>
      <c r="C25" s="225" t="s">
        <v>112</v>
      </c>
      <c r="D25" s="226">
        <v>152.36000000000001</v>
      </c>
      <c r="E25" s="226">
        <v>153.26</v>
      </c>
      <c r="F25" s="227">
        <f>E25-D25</f>
        <v>0.89999999999997726</v>
      </c>
      <c r="G25" s="228">
        <f>(E25*100/D25)-100</f>
        <v>0.59070622210552415</v>
      </c>
    </row>
    <row r="26" spans="2:8" ht="15" customHeight="1" x14ac:dyDescent="0.2">
      <c r="B26" s="224" t="s">
        <v>111</v>
      </c>
      <c r="C26" s="225" t="s">
        <v>113</v>
      </c>
      <c r="D26" s="226">
        <v>149.74</v>
      </c>
      <c r="E26" s="226">
        <v>150.52000000000001</v>
      </c>
      <c r="F26" s="227">
        <f>E26-D26</f>
        <v>0.78000000000000114</v>
      </c>
      <c r="G26" s="228">
        <f>(E26*100/D26)-100</f>
        <v>0.52090289835716419</v>
      </c>
    </row>
    <row r="27" spans="2:8" ht="15" customHeight="1" thickBot="1" x14ac:dyDescent="0.25">
      <c r="B27" s="224" t="s">
        <v>111</v>
      </c>
      <c r="C27" s="225" t="s">
        <v>114</v>
      </c>
      <c r="D27" s="226">
        <v>152.72999999999999</v>
      </c>
      <c r="E27" s="226">
        <v>153.65</v>
      </c>
      <c r="F27" s="227">
        <f>E27-D27</f>
        <v>0.92000000000001592</v>
      </c>
      <c r="G27" s="228">
        <f>(E27*100/D27)-100</f>
        <v>0.60237019577031958</v>
      </c>
    </row>
    <row r="28" spans="2:8" ht="12" customHeight="1" thickBot="1" x14ac:dyDescent="0.25">
      <c r="B28" s="212"/>
      <c r="C28" s="229" t="s">
        <v>115</v>
      </c>
      <c r="D28" s="214"/>
      <c r="E28" s="214"/>
      <c r="F28" s="215"/>
      <c r="G28" s="223"/>
    </row>
    <row r="29" spans="2:8" ht="15" customHeight="1" x14ac:dyDescent="0.2">
      <c r="B29" s="224" t="s">
        <v>116</v>
      </c>
      <c r="C29" s="225" t="s">
        <v>117</v>
      </c>
      <c r="D29" s="226">
        <v>81.56</v>
      </c>
      <c r="E29" s="226">
        <v>80.3</v>
      </c>
      <c r="F29" s="227">
        <f>E29-D29</f>
        <v>-1.2600000000000051</v>
      </c>
      <c r="G29" s="228">
        <f>(E29*100/D29)-100</f>
        <v>-1.5448749386954432</v>
      </c>
    </row>
    <row r="30" spans="2:8" ht="15" customHeight="1" x14ac:dyDescent="0.2">
      <c r="B30" s="224" t="s">
        <v>116</v>
      </c>
      <c r="C30" s="230" t="s">
        <v>118</v>
      </c>
      <c r="D30" s="231">
        <v>0.67</v>
      </c>
      <c r="E30" s="231">
        <v>0.66</v>
      </c>
      <c r="F30" s="227">
        <f>E30-D30</f>
        <v>-1.0000000000000009E-2</v>
      </c>
      <c r="G30" s="228">
        <f>(E30*100/D30)-100</f>
        <v>-1.4925373134328481</v>
      </c>
    </row>
    <row r="31" spans="2:8" ht="15" customHeight="1" thickBot="1" x14ac:dyDescent="0.25">
      <c r="B31" s="224" t="s">
        <v>116</v>
      </c>
      <c r="C31" s="232" t="s">
        <v>119</v>
      </c>
      <c r="D31" s="233">
        <v>0.56999999999999995</v>
      </c>
      <c r="E31" s="233">
        <v>0.56000000000000005</v>
      </c>
      <c r="F31" s="227">
        <f>E31-D31</f>
        <v>-9.9999999999998979E-3</v>
      </c>
      <c r="G31" s="228">
        <f>(E31*100/D31)-100</f>
        <v>-1.7543859649122595</v>
      </c>
    </row>
    <row r="32" spans="2:8" ht="11.25" customHeight="1" thickBot="1" x14ac:dyDescent="0.25">
      <c r="B32" s="212"/>
      <c r="C32" s="219" t="s">
        <v>120</v>
      </c>
      <c r="D32" s="214"/>
      <c r="E32" s="214"/>
      <c r="F32" s="215"/>
      <c r="G32" s="223"/>
    </row>
    <row r="33" spans="2:8" ht="15" customHeight="1" thickBot="1" x14ac:dyDescent="0.25">
      <c r="B33" s="234" t="s">
        <v>121</v>
      </c>
      <c r="C33" s="232" t="s">
        <v>122</v>
      </c>
      <c r="D33" s="226">
        <v>189.35</v>
      </c>
      <c r="E33" s="226">
        <v>189.23</v>
      </c>
      <c r="F33" s="227">
        <f>E33-D33</f>
        <v>-0.12000000000000455</v>
      </c>
      <c r="G33" s="228">
        <f>(E33*100/D33)-100</f>
        <v>-6.337470293107117E-2</v>
      </c>
    </row>
    <row r="34" spans="2:8" ht="12.75" customHeight="1" thickBot="1" x14ac:dyDescent="0.25">
      <c r="B34" s="235"/>
      <c r="C34" s="219" t="s">
        <v>123</v>
      </c>
      <c r="D34" s="214"/>
      <c r="E34" s="214"/>
      <c r="F34" s="215"/>
      <c r="G34" s="223"/>
    </row>
    <row r="35" spans="2:8" ht="15" customHeight="1" thickBot="1" x14ac:dyDescent="0.25">
      <c r="B35" s="236" t="s">
        <v>124</v>
      </c>
      <c r="C35" s="237" t="s">
        <v>125</v>
      </c>
      <c r="D35" s="238">
        <v>77.11</v>
      </c>
      <c r="E35" s="238">
        <v>84.4</v>
      </c>
      <c r="F35" s="239">
        <f>E35-D35</f>
        <v>7.2900000000000063</v>
      </c>
      <c r="G35" s="240">
        <f>((E35*100)/D35)-100</f>
        <v>9.4540267150823496</v>
      </c>
    </row>
    <row r="36" spans="2:8" ht="15" customHeight="1" thickBot="1" x14ac:dyDescent="0.25">
      <c r="B36" s="241" t="s">
        <v>126</v>
      </c>
      <c r="C36" s="242" t="s">
        <v>127</v>
      </c>
      <c r="D36" s="243" t="s">
        <v>128</v>
      </c>
      <c r="E36" s="244"/>
      <c r="F36" s="244"/>
      <c r="G36" s="245"/>
    </row>
    <row r="37" spans="2:8" ht="11.25" customHeight="1" thickBot="1" x14ac:dyDescent="0.25">
      <c r="B37" s="235"/>
      <c r="C37" s="219" t="s">
        <v>129</v>
      </c>
      <c r="D37" s="214"/>
      <c r="E37" s="214"/>
      <c r="F37" s="215"/>
      <c r="G37" s="223"/>
    </row>
    <row r="38" spans="2:8" ht="15" customHeight="1" thickBot="1" x14ac:dyDescent="0.25">
      <c r="B38" s="241" t="s">
        <v>130</v>
      </c>
      <c r="C38" s="242" t="s">
        <v>131</v>
      </c>
      <c r="D38" s="243" t="s">
        <v>132</v>
      </c>
      <c r="E38" s="244"/>
      <c r="F38" s="244"/>
      <c r="G38" s="245"/>
    </row>
    <row r="39" spans="2:8" ht="10.5" customHeight="1" x14ac:dyDescent="0.2">
      <c r="B39" s="246" t="s">
        <v>133</v>
      </c>
      <c r="C39" s="180"/>
      <c r="D39" s="180"/>
      <c r="E39" s="180"/>
      <c r="F39" s="180"/>
      <c r="G39" s="180"/>
    </row>
    <row r="40" spans="2:8" ht="10.5" customHeight="1" x14ac:dyDescent="0.2">
      <c r="B40" s="178" t="s">
        <v>134</v>
      </c>
      <c r="C40" s="180"/>
      <c r="D40" s="180"/>
      <c r="E40" s="180"/>
      <c r="F40" s="180"/>
      <c r="G40" s="180"/>
    </row>
    <row r="41" spans="2:8" ht="12" customHeight="1" x14ac:dyDescent="0.2">
      <c r="B41" s="178" t="s">
        <v>135</v>
      </c>
      <c r="C41" s="180"/>
      <c r="D41" s="180"/>
      <c r="E41" s="180"/>
      <c r="F41" s="180"/>
      <c r="G41" s="180"/>
    </row>
    <row r="42" spans="2:8" ht="16.5" customHeight="1" x14ac:dyDescent="0.2">
      <c r="B42" s="247" t="s">
        <v>55</v>
      </c>
      <c r="C42" s="247"/>
      <c r="D42" s="247"/>
      <c r="E42" s="247"/>
      <c r="F42" s="247"/>
      <c r="G42" s="247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8"/>
    </row>
    <row r="48" spans="2:8" ht="39" customHeight="1" x14ac:dyDescent="0.2">
      <c r="H48" s="248"/>
    </row>
    <row r="49" spans="2:11" ht="18.75" customHeight="1" x14ac:dyDescent="0.2">
      <c r="H49" s="248"/>
    </row>
    <row r="50" spans="2:11" ht="18.75" customHeight="1" x14ac:dyDescent="0.2">
      <c r="H50" s="248"/>
    </row>
    <row r="51" spans="2:11" ht="13.5" customHeight="1" x14ac:dyDescent="0.2">
      <c r="H51" s="248"/>
    </row>
    <row r="52" spans="2:11" ht="15" customHeight="1" x14ac:dyDescent="0.2">
      <c r="B52" s="249"/>
      <c r="C52" s="249"/>
      <c r="D52" s="250"/>
      <c r="E52" s="250"/>
      <c r="F52" s="249"/>
      <c r="G52" s="249"/>
    </row>
    <row r="53" spans="2:11" ht="11.25" customHeight="1" x14ac:dyDescent="0.2">
      <c r="B53" s="249"/>
      <c r="C53" s="249"/>
      <c r="D53" s="249"/>
      <c r="E53" s="249"/>
      <c r="F53" s="249"/>
      <c r="G53" s="108" t="s">
        <v>56</v>
      </c>
    </row>
    <row r="54" spans="2:11" ht="13.5" customHeight="1" x14ac:dyDescent="0.2">
      <c r="B54" s="249"/>
      <c r="C54" s="249"/>
      <c r="D54" s="251"/>
      <c r="E54" s="251"/>
      <c r="F54" s="252"/>
      <c r="G54" s="252"/>
      <c r="K54" s="253"/>
    </row>
    <row r="55" spans="2:11" ht="15" customHeight="1" x14ac:dyDescent="0.2">
      <c r="B55" s="254"/>
      <c r="C55" s="255"/>
      <c r="D55" s="256"/>
      <c r="E55" s="256"/>
      <c r="F55" s="257"/>
      <c r="G55" s="256"/>
      <c r="K55" s="253"/>
    </row>
    <row r="56" spans="2:11" ht="15" customHeight="1" x14ac:dyDescent="0.2">
      <c r="B56" s="254"/>
      <c r="C56" s="255"/>
      <c r="D56" s="256"/>
      <c r="E56" s="256"/>
      <c r="F56" s="257"/>
      <c r="G56" s="256"/>
      <c r="K56" s="253"/>
    </row>
    <row r="57" spans="2:11" ht="15" customHeight="1" x14ac:dyDescent="0.2">
      <c r="B57" s="254"/>
      <c r="C57" s="255"/>
      <c r="D57" s="256"/>
      <c r="E57" s="256"/>
      <c r="F57" s="257"/>
      <c r="G57" s="256"/>
      <c r="K57" s="253"/>
    </row>
    <row r="58" spans="2:11" ht="15" customHeight="1" x14ac:dyDescent="0.2">
      <c r="B58" s="254"/>
      <c r="C58" s="255"/>
      <c r="D58" s="256"/>
      <c r="E58" s="256"/>
      <c r="F58" s="257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1104900</xdr:colOff>
                <xdr:row>50</xdr:row>
                <xdr:rowOff>137160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7.109375" style="258" customWidth="1"/>
    <col min="4" max="4" width="16.5546875" style="258" customWidth="1"/>
    <col min="5" max="5" width="13.109375" style="258" customWidth="1"/>
    <col min="6" max="6" width="13.5546875" style="258" customWidth="1"/>
    <col min="7" max="7" width="6.109375" style="258" customWidth="1"/>
    <col min="8" max="16384" width="8.88671875" style="258"/>
  </cols>
  <sheetData>
    <row r="1" spans="2:7" ht="19.95" customHeight="1" x14ac:dyDescent="0.25">
      <c r="G1" s="259"/>
    </row>
    <row r="2" spans="2:7" ht="36.75" customHeight="1" x14ac:dyDescent="0.3">
      <c r="B2" s="260" t="s">
        <v>136</v>
      </c>
      <c r="C2" s="260"/>
      <c r="D2" s="260"/>
      <c r="E2" s="260"/>
      <c r="F2" s="260"/>
    </row>
    <row r="3" spans="2:7" ht="14.25" customHeight="1" x14ac:dyDescent="0.3">
      <c r="B3" s="261"/>
      <c r="C3" s="261"/>
      <c r="D3" s="261"/>
      <c r="E3" s="261"/>
      <c r="F3" s="261"/>
    </row>
    <row r="4" spans="2:7" ht="19.95" customHeight="1" x14ac:dyDescent="0.2">
      <c r="B4" s="5" t="s">
        <v>137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138</v>
      </c>
      <c r="C6" s="8"/>
      <c r="D6" s="8"/>
      <c r="E6" s="8"/>
      <c r="F6" s="9"/>
    </row>
    <row r="7" spans="2:7" ht="12" customHeight="1" x14ac:dyDescent="0.2">
      <c r="B7" s="262" t="s">
        <v>139</v>
      </c>
      <c r="C7" s="262"/>
      <c r="D7" s="262"/>
      <c r="E7" s="262"/>
      <c r="F7" s="262"/>
      <c r="G7" s="263"/>
    </row>
    <row r="8" spans="2:7" ht="19.95" customHeight="1" x14ac:dyDescent="0.2">
      <c r="B8" s="264" t="s">
        <v>140</v>
      </c>
      <c r="C8" s="264"/>
      <c r="D8" s="264"/>
      <c r="E8" s="264"/>
      <c r="F8" s="264"/>
      <c r="G8" s="263"/>
    </row>
    <row r="9" spans="2:7" ht="19.95" customHeight="1" x14ac:dyDescent="0.2">
      <c r="B9" s="265" t="s">
        <v>141</v>
      </c>
      <c r="C9" s="265"/>
      <c r="D9" s="265"/>
      <c r="E9" s="265"/>
      <c r="F9" s="265"/>
    </row>
    <row r="10" spans="2:7" ht="19.95" customHeight="1" thickBot="1" x14ac:dyDescent="0.25"/>
    <row r="11" spans="2:7" ht="39" customHeight="1" thickBot="1" x14ac:dyDescent="0.25">
      <c r="B11" s="266" t="s">
        <v>142</v>
      </c>
      <c r="C11" s="267" t="s">
        <v>143</v>
      </c>
      <c r="D11" s="267" t="s">
        <v>144</v>
      </c>
      <c r="E11" s="267" t="s">
        <v>145</v>
      </c>
      <c r="F11" s="267" t="s">
        <v>146</v>
      </c>
    </row>
    <row r="12" spans="2:7" ht="15" customHeight="1" x14ac:dyDescent="0.2">
      <c r="B12" s="268" t="s">
        <v>147</v>
      </c>
      <c r="C12" s="269" t="s">
        <v>148</v>
      </c>
      <c r="D12" s="270">
        <v>193</v>
      </c>
      <c r="E12" s="270">
        <v>190</v>
      </c>
      <c r="F12" s="271">
        <v>-3</v>
      </c>
    </row>
    <row r="13" spans="2:7" ht="15" customHeight="1" x14ac:dyDescent="0.2">
      <c r="B13" s="272"/>
      <c r="C13" s="273" t="s">
        <v>149</v>
      </c>
      <c r="D13" s="274">
        <v>188</v>
      </c>
      <c r="E13" s="274">
        <v>188</v>
      </c>
      <c r="F13" s="275">
        <v>0</v>
      </c>
    </row>
    <row r="14" spans="2:7" ht="15" customHeight="1" x14ac:dyDescent="0.2">
      <c r="B14" s="276"/>
      <c r="C14" s="273" t="s">
        <v>150</v>
      </c>
      <c r="D14" s="274">
        <v>201</v>
      </c>
      <c r="E14" s="274">
        <v>201</v>
      </c>
      <c r="F14" s="275">
        <v>0</v>
      </c>
    </row>
    <row r="15" spans="2:7" ht="15" customHeight="1" x14ac:dyDescent="0.2">
      <c r="B15" s="276"/>
      <c r="C15" s="273" t="s">
        <v>151</v>
      </c>
      <c r="D15" s="274">
        <v>179.6</v>
      </c>
      <c r="E15" s="274">
        <v>181.2</v>
      </c>
      <c r="F15" s="275">
        <v>1.5999999999999943</v>
      </c>
    </row>
    <row r="16" spans="2:7" ht="15" customHeight="1" x14ac:dyDescent="0.2">
      <c r="B16" s="276"/>
      <c r="C16" s="273" t="s">
        <v>152</v>
      </c>
      <c r="D16" s="274">
        <v>220</v>
      </c>
      <c r="E16" s="274">
        <v>220</v>
      </c>
      <c r="F16" s="275">
        <v>0</v>
      </c>
    </row>
    <row r="17" spans="2:6" ht="15" customHeight="1" x14ac:dyDescent="0.2">
      <c r="B17" s="276"/>
      <c r="C17" s="273" t="s">
        <v>153</v>
      </c>
      <c r="D17" s="274">
        <v>185.6</v>
      </c>
      <c r="E17" s="274">
        <v>184</v>
      </c>
      <c r="F17" s="275">
        <v>-1.5999999999999943</v>
      </c>
    </row>
    <row r="18" spans="2:6" ht="15" customHeight="1" x14ac:dyDescent="0.2">
      <c r="B18" s="276"/>
      <c r="C18" s="273" t="s">
        <v>154</v>
      </c>
      <c r="D18" s="274">
        <v>187</v>
      </c>
      <c r="E18" s="274">
        <v>185</v>
      </c>
      <c r="F18" s="275">
        <v>-2</v>
      </c>
    </row>
    <row r="19" spans="2:6" ht="15" customHeight="1" x14ac:dyDescent="0.2">
      <c r="B19" s="276"/>
      <c r="C19" s="273" t="s">
        <v>155</v>
      </c>
      <c r="D19" s="274">
        <v>185</v>
      </c>
      <c r="E19" s="274">
        <v>185</v>
      </c>
      <c r="F19" s="275">
        <v>0</v>
      </c>
    </row>
    <row r="20" spans="2:6" ht="15" customHeight="1" x14ac:dyDescent="0.2">
      <c r="B20" s="276"/>
      <c r="C20" s="273" t="s">
        <v>156</v>
      </c>
      <c r="D20" s="274">
        <v>180</v>
      </c>
      <c r="E20" s="274">
        <v>180</v>
      </c>
      <c r="F20" s="275">
        <v>0</v>
      </c>
    </row>
    <row r="21" spans="2:6" ht="15" customHeight="1" x14ac:dyDescent="0.2">
      <c r="B21" s="276"/>
      <c r="C21" s="273" t="s">
        <v>157</v>
      </c>
      <c r="D21" s="274">
        <v>186</v>
      </c>
      <c r="E21" s="274">
        <v>184</v>
      </c>
      <c r="F21" s="275">
        <v>-2</v>
      </c>
    </row>
    <row r="22" spans="2:6" ht="15" customHeight="1" x14ac:dyDescent="0.2">
      <c r="B22" s="276"/>
      <c r="C22" s="273" t="s">
        <v>158</v>
      </c>
      <c r="D22" s="274">
        <v>200</v>
      </c>
      <c r="E22" s="274">
        <v>200</v>
      </c>
      <c r="F22" s="275">
        <v>0</v>
      </c>
    </row>
    <row r="23" spans="2:6" ht="15" customHeight="1" x14ac:dyDescent="0.2">
      <c r="B23" s="276"/>
      <c r="C23" s="273" t="s">
        <v>159</v>
      </c>
      <c r="D23" s="274">
        <v>180</v>
      </c>
      <c r="E23" s="274">
        <v>182</v>
      </c>
      <c r="F23" s="275">
        <v>2</v>
      </c>
    </row>
    <row r="24" spans="2:6" ht="15" customHeight="1" x14ac:dyDescent="0.2">
      <c r="B24" s="276"/>
      <c r="C24" s="273" t="s">
        <v>160</v>
      </c>
      <c r="D24" s="274">
        <v>185.8</v>
      </c>
      <c r="E24" s="274">
        <v>185.8</v>
      </c>
      <c r="F24" s="275">
        <v>0</v>
      </c>
    </row>
    <row r="25" spans="2:6" ht="15" customHeight="1" x14ac:dyDescent="0.2">
      <c r="B25" s="276"/>
      <c r="C25" s="273" t="s">
        <v>161</v>
      </c>
      <c r="D25" s="274">
        <v>204</v>
      </c>
      <c r="E25" s="274">
        <v>204</v>
      </c>
      <c r="F25" s="275">
        <v>0</v>
      </c>
    </row>
    <row r="26" spans="2:6" ht="15" customHeight="1" x14ac:dyDescent="0.2">
      <c r="B26" s="276"/>
      <c r="C26" s="273" t="s">
        <v>162</v>
      </c>
      <c r="D26" s="274">
        <v>189.6</v>
      </c>
      <c r="E26" s="274">
        <v>189.6</v>
      </c>
      <c r="F26" s="275">
        <v>0</v>
      </c>
    </row>
    <row r="27" spans="2:6" ht="15" customHeight="1" x14ac:dyDescent="0.2">
      <c r="B27" s="276"/>
      <c r="C27" s="273" t="s">
        <v>163</v>
      </c>
      <c r="D27" s="274">
        <v>182.8</v>
      </c>
      <c r="E27" s="274">
        <v>183.6</v>
      </c>
      <c r="F27" s="275">
        <v>0.79999999999998295</v>
      </c>
    </row>
    <row r="28" spans="2:6" ht="15" customHeight="1" x14ac:dyDescent="0.2">
      <c r="B28" s="276"/>
      <c r="C28" s="273" t="s">
        <v>164</v>
      </c>
      <c r="D28" s="274">
        <v>220</v>
      </c>
      <c r="E28" s="274">
        <v>220</v>
      </c>
      <c r="F28" s="275">
        <v>0</v>
      </c>
    </row>
    <row r="29" spans="2:6" ht="15" customHeight="1" x14ac:dyDescent="0.2">
      <c r="B29" s="276"/>
      <c r="C29" s="273" t="s">
        <v>165</v>
      </c>
      <c r="D29" s="274">
        <v>181.9</v>
      </c>
      <c r="E29" s="274">
        <v>181.7</v>
      </c>
      <c r="F29" s="275">
        <v>-0.20000000000001705</v>
      </c>
    </row>
    <row r="30" spans="2:6" ht="15" customHeight="1" x14ac:dyDescent="0.2">
      <c r="B30" s="276"/>
      <c r="C30" s="273" t="s">
        <v>166</v>
      </c>
      <c r="D30" s="274">
        <v>194</v>
      </c>
      <c r="E30" s="274">
        <v>192</v>
      </c>
      <c r="F30" s="275">
        <v>-2</v>
      </c>
    </row>
    <row r="31" spans="2:6" ht="15" customHeight="1" x14ac:dyDescent="0.2">
      <c r="B31" s="276"/>
      <c r="C31" s="273" t="s">
        <v>167</v>
      </c>
      <c r="D31" s="274">
        <v>189</v>
      </c>
      <c r="E31" s="274">
        <v>189</v>
      </c>
      <c r="F31" s="275">
        <v>0</v>
      </c>
    </row>
    <row r="32" spans="2:6" ht="15" customHeight="1" x14ac:dyDescent="0.2">
      <c r="B32" s="276"/>
      <c r="C32" s="273" t="s">
        <v>168</v>
      </c>
      <c r="D32" s="274">
        <v>183.8</v>
      </c>
      <c r="E32" s="274">
        <v>183.8</v>
      </c>
      <c r="F32" s="275">
        <v>0</v>
      </c>
    </row>
    <row r="33" spans="2:6" ht="15" customHeight="1" thickBot="1" x14ac:dyDescent="0.25">
      <c r="B33" s="277"/>
      <c r="C33" s="278" t="s">
        <v>169</v>
      </c>
      <c r="D33" s="279">
        <v>186</v>
      </c>
      <c r="E33" s="279">
        <v>183</v>
      </c>
      <c r="F33" s="280">
        <v>-3</v>
      </c>
    </row>
    <row r="34" spans="2:6" ht="15" customHeight="1" x14ac:dyDescent="0.2">
      <c r="B34" s="281" t="s">
        <v>170</v>
      </c>
      <c r="C34" s="269" t="s">
        <v>152</v>
      </c>
      <c r="D34" s="270">
        <v>210</v>
      </c>
      <c r="E34" s="270">
        <v>210</v>
      </c>
      <c r="F34" s="271">
        <v>0</v>
      </c>
    </row>
    <row r="35" spans="2:6" ht="15" customHeight="1" x14ac:dyDescent="0.2">
      <c r="B35" s="276"/>
      <c r="C35" s="273" t="s">
        <v>164</v>
      </c>
      <c r="D35" s="274">
        <v>210</v>
      </c>
      <c r="E35" s="274">
        <v>210</v>
      </c>
      <c r="F35" s="275">
        <v>0</v>
      </c>
    </row>
    <row r="36" spans="2:6" ht="15" customHeight="1" thickBot="1" x14ac:dyDescent="0.25">
      <c r="B36" s="277"/>
      <c r="C36" s="278" t="s">
        <v>169</v>
      </c>
      <c r="D36" s="279">
        <v>220</v>
      </c>
      <c r="E36" s="279">
        <v>226</v>
      </c>
      <c r="F36" s="280">
        <v>6</v>
      </c>
    </row>
    <row r="37" spans="2:6" x14ac:dyDescent="0.2">
      <c r="F37" s="108" t="s">
        <v>56</v>
      </c>
    </row>
    <row r="39" spans="2:6" x14ac:dyDescent="0.2">
      <c r="F39" s="28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83" customWidth="1"/>
    <col min="2" max="2" width="26.109375" style="283" customWidth="1"/>
    <col min="3" max="3" width="25.5546875" style="283" customWidth="1"/>
    <col min="4" max="4" width="14.6640625" style="283" bestFit="1" customWidth="1"/>
    <col min="5" max="5" width="12.88671875" style="283" customWidth="1"/>
    <col min="6" max="6" width="14.44140625" style="283" customWidth="1"/>
    <col min="7" max="7" width="2.44140625" style="283" customWidth="1"/>
    <col min="8" max="16384" width="8.88671875" style="283"/>
  </cols>
  <sheetData>
    <row r="1" spans="1:7" ht="19.95" customHeight="1" x14ac:dyDescent="0.25">
      <c r="F1" s="284"/>
    </row>
    <row r="2" spans="1:7" ht="19.95" customHeight="1" thickBot="1" x14ac:dyDescent="0.25"/>
    <row r="3" spans="1:7" ht="19.95" customHeight="1" thickBot="1" x14ac:dyDescent="0.25">
      <c r="A3" s="285"/>
      <c r="B3" s="7" t="s">
        <v>171</v>
      </c>
      <c r="C3" s="8"/>
      <c r="D3" s="8"/>
      <c r="E3" s="8"/>
      <c r="F3" s="9"/>
      <c r="G3" s="285"/>
    </row>
    <row r="4" spans="1:7" ht="12" customHeight="1" x14ac:dyDescent="0.2">
      <c r="B4" s="286" t="s">
        <v>139</v>
      </c>
      <c r="C4" s="286"/>
      <c r="D4" s="286"/>
      <c r="E4" s="286"/>
      <c r="F4" s="286"/>
      <c r="G4" s="287"/>
    </row>
    <row r="5" spans="1:7" ht="19.95" customHeight="1" x14ac:dyDescent="0.2">
      <c r="B5" s="288" t="s">
        <v>140</v>
      </c>
      <c r="C5" s="288"/>
      <c r="D5" s="288"/>
      <c r="E5" s="288"/>
      <c r="F5" s="288"/>
      <c r="G5" s="287"/>
    </row>
    <row r="6" spans="1:7" ht="19.95" customHeight="1" x14ac:dyDescent="0.2">
      <c r="B6" s="289" t="s">
        <v>141</v>
      </c>
      <c r="C6" s="289"/>
      <c r="D6" s="289"/>
      <c r="E6" s="289"/>
      <c r="F6" s="289"/>
    </row>
    <row r="7" spans="1:7" ht="19.95" customHeight="1" thickBot="1" x14ac:dyDescent="0.25"/>
    <row r="8" spans="1:7" ht="39" customHeight="1" thickBot="1" x14ac:dyDescent="0.25">
      <c r="B8" s="290" t="s">
        <v>142</v>
      </c>
      <c r="C8" s="291" t="s">
        <v>143</v>
      </c>
      <c r="D8" s="292" t="s">
        <v>144</v>
      </c>
      <c r="E8" s="292" t="s">
        <v>145</v>
      </c>
      <c r="F8" s="291" t="s">
        <v>146</v>
      </c>
    </row>
    <row r="9" spans="1:7" ht="15" customHeight="1" x14ac:dyDescent="0.2">
      <c r="B9" s="293" t="s">
        <v>172</v>
      </c>
      <c r="C9" s="294" t="s">
        <v>148</v>
      </c>
      <c r="D9" s="295">
        <v>171.7</v>
      </c>
      <c r="E9" s="295">
        <v>170.7</v>
      </c>
      <c r="F9" s="296">
        <v>-1</v>
      </c>
    </row>
    <row r="10" spans="1:7" ht="15" customHeight="1" x14ac:dyDescent="0.2">
      <c r="B10" s="297"/>
      <c r="C10" s="298" t="s">
        <v>149</v>
      </c>
      <c r="D10" s="299">
        <v>178</v>
      </c>
      <c r="E10" s="299">
        <v>180</v>
      </c>
      <c r="F10" s="300">
        <v>2</v>
      </c>
    </row>
    <row r="11" spans="1:7" ht="15" customHeight="1" x14ac:dyDescent="0.2">
      <c r="B11" s="301"/>
      <c r="C11" s="298" t="s">
        <v>151</v>
      </c>
      <c r="D11" s="299">
        <v>172</v>
      </c>
      <c r="E11" s="299">
        <v>172</v>
      </c>
      <c r="F11" s="300">
        <v>0</v>
      </c>
    </row>
    <row r="12" spans="1:7" ht="15" customHeight="1" x14ac:dyDescent="0.2">
      <c r="B12" s="301"/>
      <c r="C12" s="298" t="s">
        <v>152</v>
      </c>
      <c r="D12" s="299">
        <v>196</v>
      </c>
      <c r="E12" s="299">
        <v>196</v>
      </c>
      <c r="F12" s="300">
        <v>0</v>
      </c>
    </row>
    <row r="13" spans="1:7" ht="15" customHeight="1" x14ac:dyDescent="0.2">
      <c r="B13" s="301"/>
      <c r="C13" s="283" t="s">
        <v>173</v>
      </c>
      <c r="D13" s="299">
        <v>177.4</v>
      </c>
      <c r="E13" s="299">
        <v>177.4</v>
      </c>
      <c r="F13" s="300">
        <v>0</v>
      </c>
    </row>
    <row r="14" spans="1:7" ht="15" customHeight="1" x14ac:dyDescent="0.2">
      <c r="B14" s="301"/>
      <c r="C14" s="298" t="s">
        <v>174</v>
      </c>
      <c r="D14" s="299">
        <v>190</v>
      </c>
      <c r="E14" s="299">
        <v>190</v>
      </c>
      <c r="F14" s="300">
        <v>0</v>
      </c>
    </row>
    <row r="15" spans="1:7" ht="15" customHeight="1" x14ac:dyDescent="0.2">
      <c r="B15" s="301"/>
      <c r="C15" s="298" t="s">
        <v>175</v>
      </c>
      <c r="D15" s="299">
        <v>173</v>
      </c>
      <c r="E15" s="299">
        <v>172</v>
      </c>
      <c r="F15" s="300">
        <v>-1</v>
      </c>
    </row>
    <row r="16" spans="1:7" ht="15" customHeight="1" x14ac:dyDescent="0.2">
      <c r="B16" s="301"/>
      <c r="C16" s="298" t="s">
        <v>176</v>
      </c>
      <c r="D16" s="299">
        <v>190</v>
      </c>
      <c r="E16" s="299">
        <v>182</v>
      </c>
      <c r="F16" s="300">
        <v>-8</v>
      </c>
    </row>
    <row r="17" spans="2:6" ht="15" customHeight="1" x14ac:dyDescent="0.2">
      <c r="B17" s="301"/>
      <c r="C17" s="298" t="s">
        <v>153</v>
      </c>
      <c r="D17" s="299">
        <v>170</v>
      </c>
      <c r="E17" s="299">
        <v>170.6</v>
      </c>
      <c r="F17" s="300">
        <v>0.59999999999999432</v>
      </c>
    </row>
    <row r="18" spans="2:6" ht="15" customHeight="1" x14ac:dyDescent="0.2">
      <c r="B18" s="301"/>
      <c r="C18" s="298" t="s">
        <v>154</v>
      </c>
      <c r="D18" s="299">
        <v>169</v>
      </c>
      <c r="E18" s="299">
        <v>167</v>
      </c>
      <c r="F18" s="300">
        <v>-2</v>
      </c>
    </row>
    <row r="19" spans="2:6" ht="15" customHeight="1" x14ac:dyDescent="0.2">
      <c r="B19" s="301"/>
      <c r="C19" s="298" t="s">
        <v>155</v>
      </c>
      <c r="D19" s="299">
        <v>177</v>
      </c>
      <c r="E19" s="299">
        <v>177</v>
      </c>
      <c r="F19" s="300">
        <v>0</v>
      </c>
    </row>
    <row r="20" spans="2:6" ht="15" customHeight="1" x14ac:dyDescent="0.2">
      <c r="B20" s="301"/>
      <c r="C20" s="298" t="s">
        <v>156</v>
      </c>
      <c r="D20" s="299">
        <v>171</v>
      </c>
      <c r="E20" s="299">
        <v>171</v>
      </c>
      <c r="F20" s="300">
        <v>0</v>
      </c>
    </row>
    <row r="21" spans="2:6" ht="15" customHeight="1" x14ac:dyDescent="0.2">
      <c r="B21" s="301"/>
      <c r="C21" s="298" t="s">
        <v>158</v>
      </c>
      <c r="D21" s="299">
        <v>183</v>
      </c>
      <c r="E21" s="299">
        <v>182</v>
      </c>
      <c r="F21" s="300">
        <v>-1</v>
      </c>
    </row>
    <row r="22" spans="2:6" ht="15" customHeight="1" x14ac:dyDescent="0.2">
      <c r="B22" s="301"/>
      <c r="C22" s="298" t="s">
        <v>160</v>
      </c>
      <c r="D22" s="299">
        <v>174</v>
      </c>
      <c r="E22" s="299">
        <v>174</v>
      </c>
      <c r="F22" s="300">
        <v>0</v>
      </c>
    </row>
    <row r="23" spans="2:6" ht="15" customHeight="1" x14ac:dyDescent="0.2">
      <c r="B23" s="301"/>
      <c r="C23" s="298" t="s">
        <v>162</v>
      </c>
      <c r="D23" s="299">
        <v>182</v>
      </c>
      <c r="E23" s="299">
        <v>183</v>
      </c>
      <c r="F23" s="300">
        <v>1</v>
      </c>
    </row>
    <row r="24" spans="2:6" ht="15" customHeight="1" x14ac:dyDescent="0.2">
      <c r="B24" s="301"/>
      <c r="C24" s="298" t="s">
        <v>163</v>
      </c>
      <c r="D24" s="299">
        <v>174</v>
      </c>
      <c r="E24" s="299">
        <v>175</v>
      </c>
      <c r="F24" s="300">
        <v>1</v>
      </c>
    </row>
    <row r="25" spans="2:6" ht="15" customHeight="1" x14ac:dyDescent="0.2">
      <c r="B25" s="301"/>
      <c r="C25" s="298" t="s">
        <v>165</v>
      </c>
      <c r="D25" s="299">
        <v>170</v>
      </c>
      <c r="E25" s="299">
        <v>170</v>
      </c>
      <c r="F25" s="300">
        <v>0</v>
      </c>
    </row>
    <row r="26" spans="2:6" ht="15" customHeight="1" x14ac:dyDescent="0.2">
      <c r="B26" s="301"/>
      <c r="C26" s="298" t="s">
        <v>177</v>
      </c>
      <c r="D26" s="299">
        <v>172</v>
      </c>
      <c r="E26" s="299">
        <v>172</v>
      </c>
      <c r="F26" s="300">
        <v>0</v>
      </c>
    </row>
    <row r="27" spans="2:6" ht="15" customHeight="1" x14ac:dyDescent="0.2">
      <c r="B27" s="301"/>
      <c r="C27" s="298" t="s">
        <v>178</v>
      </c>
      <c r="D27" s="299">
        <v>178.2</v>
      </c>
      <c r="E27" s="299">
        <v>178.2</v>
      </c>
      <c r="F27" s="300">
        <v>0</v>
      </c>
    </row>
    <row r="28" spans="2:6" ht="15" customHeight="1" x14ac:dyDescent="0.2">
      <c r="B28" s="301"/>
      <c r="C28" s="298" t="s">
        <v>167</v>
      </c>
      <c r="D28" s="299">
        <v>179</v>
      </c>
      <c r="E28" s="299">
        <v>180</v>
      </c>
      <c r="F28" s="300">
        <v>1</v>
      </c>
    </row>
    <row r="29" spans="2:6" ht="15" customHeight="1" x14ac:dyDescent="0.2">
      <c r="B29" s="301"/>
      <c r="C29" s="298" t="s">
        <v>168</v>
      </c>
      <c r="D29" s="299">
        <v>177</v>
      </c>
      <c r="E29" s="299">
        <v>177</v>
      </c>
      <c r="F29" s="300">
        <v>0</v>
      </c>
    </row>
    <row r="30" spans="2:6" ht="15" customHeight="1" thickBot="1" x14ac:dyDescent="0.25">
      <c r="B30" s="302"/>
      <c r="C30" s="302" t="s">
        <v>169</v>
      </c>
      <c r="D30" s="303">
        <v>172</v>
      </c>
      <c r="E30" s="303">
        <v>172</v>
      </c>
      <c r="F30" s="304">
        <v>0</v>
      </c>
    </row>
    <row r="31" spans="2:6" ht="15" customHeight="1" x14ac:dyDescent="0.2">
      <c r="B31" s="305" t="s">
        <v>179</v>
      </c>
      <c r="C31" s="294" t="s">
        <v>148</v>
      </c>
      <c r="D31" s="295">
        <v>202</v>
      </c>
      <c r="E31" s="295">
        <v>200</v>
      </c>
      <c r="F31" s="296">
        <v>-2</v>
      </c>
    </row>
    <row r="32" spans="2:6" ht="15" customHeight="1" x14ac:dyDescent="0.2">
      <c r="B32" s="301"/>
      <c r="C32" s="298" t="s">
        <v>151</v>
      </c>
      <c r="D32" s="299">
        <v>174</v>
      </c>
      <c r="E32" s="299">
        <v>178</v>
      </c>
      <c r="F32" s="300">
        <v>4</v>
      </c>
    </row>
    <row r="33" spans="2:6" ht="15" customHeight="1" x14ac:dyDescent="0.2">
      <c r="B33" s="301"/>
      <c r="C33" s="298" t="s">
        <v>173</v>
      </c>
      <c r="D33" s="299">
        <v>191.6</v>
      </c>
      <c r="E33" s="299">
        <v>191.6</v>
      </c>
      <c r="F33" s="300">
        <v>0</v>
      </c>
    </row>
    <row r="34" spans="2:6" ht="15" customHeight="1" x14ac:dyDescent="0.2">
      <c r="B34" s="301"/>
      <c r="C34" s="298" t="s">
        <v>175</v>
      </c>
      <c r="D34" s="299">
        <v>200</v>
      </c>
      <c r="E34" s="299">
        <v>194</v>
      </c>
      <c r="F34" s="300">
        <v>-6</v>
      </c>
    </row>
    <row r="35" spans="2:6" ht="15" customHeight="1" x14ac:dyDescent="0.2">
      <c r="B35" s="301"/>
      <c r="C35" s="298" t="s">
        <v>153</v>
      </c>
      <c r="D35" s="299">
        <v>180.4</v>
      </c>
      <c r="E35" s="299">
        <v>181</v>
      </c>
      <c r="F35" s="300">
        <v>0.59999999999999432</v>
      </c>
    </row>
    <row r="36" spans="2:6" ht="15" customHeight="1" x14ac:dyDescent="0.2">
      <c r="B36" s="301"/>
      <c r="C36" s="298" t="s">
        <v>154</v>
      </c>
      <c r="D36" s="299">
        <v>195</v>
      </c>
      <c r="E36" s="299">
        <v>196</v>
      </c>
      <c r="F36" s="300">
        <v>1</v>
      </c>
    </row>
    <row r="37" spans="2:6" ht="15" customHeight="1" x14ac:dyDescent="0.2">
      <c r="B37" s="301"/>
      <c r="C37" s="298" t="s">
        <v>156</v>
      </c>
      <c r="D37" s="299">
        <v>196</v>
      </c>
      <c r="E37" s="299">
        <v>196</v>
      </c>
      <c r="F37" s="300">
        <v>0</v>
      </c>
    </row>
    <row r="38" spans="2:6" ht="15" customHeight="1" x14ac:dyDescent="0.2">
      <c r="B38" s="301"/>
      <c r="C38" s="298" t="s">
        <v>157</v>
      </c>
      <c r="D38" s="299">
        <v>212</v>
      </c>
      <c r="E38" s="299">
        <v>215</v>
      </c>
      <c r="F38" s="300">
        <v>3</v>
      </c>
    </row>
    <row r="39" spans="2:6" ht="15" customHeight="1" x14ac:dyDescent="0.2">
      <c r="B39" s="301"/>
      <c r="C39" s="298" t="s">
        <v>159</v>
      </c>
      <c r="D39" s="299">
        <v>190</v>
      </c>
      <c r="E39" s="299">
        <v>195</v>
      </c>
      <c r="F39" s="300">
        <v>5</v>
      </c>
    </row>
    <row r="40" spans="2:6" ht="15" customHeight="1" x14ac:dyDescent="0.2">
      <c r="B40" s="301"/>
      <c r="C40" s="298" t="s">
        <v>160</v>
      </c>
      <c r="D40" s="299">
        <v>182</v>
      </c>
      <c r="E40" s="299">
        <v>182</v>
      </c>
      <c r="F40" s="300">
        <v>0</v>
      </c>
    </row>
    <row r="41" spans="2:6" ht="15" customHeight="1" x14ac:dyDescent="0.2">
      <c r="B41" s="301"/>
      <c r="C41" s="298" t="s">
        <v>162</v>
      </c>
      <c r="D41" s="299">
        <v>188</v>
      </c>
      <c r="E41" s="299">
        <v>189</v>
      </c>
      <c r="F41" s="300">
        <v>1</v>
      </c>
    </row>
    <row r="42" spans="2:6" ht="15" customHeight="1" x14ac:dyDescent="0.2">
      <c r="B42" s="301"/>
      <c r="C42" s="298" t="s">
        <v>163</v>
      </c>
      <c r="D42" s="299">
        <v>182</v>
      </c>
      <c r="E42" s="299">
        <v>183</v>
      </c>
      <c r="F42" s="300">
        <v>1</v>
      </c>
    </row>
    <row r="43" spans="2:6" ht="15" customHeight="1" x14ac:dyDescent="0.2">
      <c r="B43" s="301"/>
      <c r="C43" s="298" t="s">
        <v>165</v>
      </c>
      <c r="D43" s="299">
        <v>179</v>
      </c>
      <c r="E43" s="299">
        <v>180</v>
      </c>
      <c r="F43" s="300">
        <v>1</v>
      </c>
    </row>
    <row r="44" spans="2:6" ht="15" customHeight="1" x14ac:dyDescent="0.2">
      <c r="B44" s="301"/>
      <c r="C44" s="298" t="s">
        <v>177</v>
      </c>
      <c r="D44" s="299">
        <v>178</v>
      </c>
      <c r="E44" s="299">
        <v>189</v>
      </c>
      <c r="F44" s="300">
        <v>11</v>
      </c>
    </row>
    <row r="45" spans="2:6" ht="15" customHeight="1" x14ac:dyDescent="0.2">
      <c r="B45" s="301"/>
      <c r="C45" s="298" t="s">
        <v>178</v>
      </c>
      <c r="D45" s="299">
        <v>190</v>
      </c>
      <c r="E45" s="299">
        <v>191</v>
      </c>
      <c r="F45" s="300">
        <v>1</v>
      </c>
    </row>
    <row r="46" spans="2:6" ht="15" customHeight="1" x14ac:dyDescent="0.2">
      <c r="B46" s="301"/>
      <c r="C46" s="298" t="s">
        <v>167</v>
      </c>
      <c r="D46" s="299">
        <v>181.4</v>
      </c>
      <c r="E46" s="299">
        <v>185</v>
      </c>
      <c r="F46" s="300">
        <v>3.5999999999999943</v>
      </c>
    </row>
    <row r="47" spans="2:6" ht="15" customHeight="1" x14ac:dyDescent="0.2">
      <c r="B47" s="301"/>
      <c r="C47" s="298" t="s">
        <v>168</v>
      </c>
      <c r="D47" s="299">
        <v>185</v>
      </c>
      <c r="E47" s="299">
        <v>185</v>
      </c>
      <c r="F47" s="300">
        <v>0</v>
      </c>
    </row>
    <row r="48" spans="2:6" ht="15" customHeight="1" thickBot="1" x14ac:dyDescent="0.25">
      <c r="B48" s="302"/>
      <c r="C48" s="306" t="s">
        <v>169</v>
      </c>
      <c r="D48" s="303">
        <v>180</v>
      </c>
      <c r="E48" s="303">
        <v>189</v>
      </c>
      <c r="F48" s="304">
        <v>9</v>
      </c>
    </row>
    <row r="49" spans="6:6" x14ac:dyDescent="0.2">
      <c r="F49" s="108" t="s">
        <v>56</v>
      </c>
    </row>
    <row r="51" spans="6:6" x14ac:dyDescent="0.2">
      <c r="F51" s="307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opLeftCell="A2" zoomScaleNormal="100" zoomScaleSheetLayoutView="80" workbookViewId="0">
      <selection activeCell="A2" sqref="A2"/>
    </sheetView>
  </sheetViews>
  <sheetFormatPr baseColWidth="10" defaultColWidth="8.88671875" defaultRowHeight="11.4" x14ac:dyDescent="0.2"/>
  <cols>
    <col min="1" max="1" width="2.6640625" style="283" customWidth="1"/>
    <col min="2" max="2" width="35" style="283" customWidth="1"/>
    <col min="3" max="3" width="25.5546875" style="283" customWidth="1"/>
    <col min="4" max="4" width="14.6640625" style="283" customWidth="1"/>
    <col min="5" max="5" width="13.33203125" style="283" customWidth="1"/>
    <col min="6" max="6" width="13.109375" style="283" customWidth="1"/>
    <col min="7" max="7" width="4.88671875" style="283" customWidth="1"/>
    <col min="8" max="16384" width="8.88671875" style="283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180</v>
      </c>
      <c r="C3" s="8"/>
      <c r="D3" s="8"/>
      <c r="E3" s="8"/>
      <c r="F3" s="9"/>
    </row>
    <row r="4" spans="2:7" ht="12" customHeight="1" x14ac:dyDescent="0.2">
      <c r="B4" s="286" t="s">
        <v>139</v>
      </c>
      <c r="C4" s="286"/>
      <c r="D4" s="286"/>
      <c r="E4" s="286"/>
      <c r="F4" s="286"/>
      <c r="G4" s="287"/>
    </row>
    <row r="5" spans="2:7" ht="30" customHeight="1" x14ac:dyDescent="0.2">
      <c r="B5" s="308" t="s">
        <v>181</v>
      </c>
      <c r="C5" s="308"/>
      <c r="D5" s="308"/>
      <c r="E5" s="308"/>
      <c r="F5" s="308"/>
      <c r="G5" s="287"/>
    </row>
    <row r="6" spans="2:7" ht="19.95" customHeight="1" x14ac:dyDescent="0.2">
      <c r="B6" s="289" t="s">
        <v>182</v>
      </c>
      <c r="C6" s="289"/>
      <c r="D6" s="289"/>
      <c r="E6" s="289"/>
      <c r="F6" s="289"/>
    </row>
    <row r="7" spans="2:7" ht="19.95" customHeight="1" x14ac:dyDescent="0.2">
      <c r="B7" s="289" t="s">
        <v>183</v>
      </c>
      <c r="C7" s="289"/>
      <c r="D7" s="289"/>
      <c r="E7" s="289"/>
      <c r="F7" s="289"/>
    </row>
    <row r="8" spans="2:7" ht="19.95" customHeight="1" thickBot="1" x14ac:dyDescent="0.25"/>
    <row r="9" spans="2:7" ht="39" customHeight="1" thickBot="1" x14ac:dyDescent="0.25">
      <c r="B9" s="290" t="s">
        <v>142</v>
      </c>
      <c r="C9" s="291" t="s">
        <v>143</v>
      </c>
      <c r="D9" s="292" t="s">
        <v>144</v>
      </c>
      <c r="E9" s="292" t="s">
        <v>145</v>
      </c>
      <c r="F9" s="291" t="s">
        <v>146</v>
      </c>
    </row>
    <row r="10" spans="2:7" ht="15" customHeight="1" x14ac:dyDescent="0.2">
      <c r="B10" s="293" t="s">
        <v>184</v>
      </c>
      <c r="C10" s="294" t="s">
        <v>148</v>
      </c>
      <c r="D10" s="295">
        <v>173.6</v>
      </c>
      <c r="E10" s="295">
        <v>173.6</v>
      </c>
      <c r="F10" s="296">
        <v>0</v>
      </c>
    </row>
    <row r="11" spans="2:7" ht="15" customHeight="1" x14ac:dyDescent="0.2">
      <c r="B11" s="297"/>
      <c r="C11" s="298" t="s">
        <v>185</v>
      </c>
      <c r="D11" s="299">
        <v>182</v>
      </c>
      <c r="E11" s="299">
        <v>180</v>
      </c>
      <c r="F11" s="300">
        <v>-2</v>
      </c>
    </row>
    <row r="12" spans="2:7" ht="15" customHeight="1" x14ac:dyDescent="0.2">
      <c r="B12" s="301"/>
      <c r="C12" s="298" t="s">
        <v>186</v>
      </c>
      <c r="D12" s="299">
        <v>182</v>
      </c>
      <c r="E12" s="299">
        <v>180</v>
      </c>
      <c r="F12" s="300">
        <v>-2</v>
      </c>
    </row>
    <row r="13" spans="2:7" ht="15" customHeight="1" x14ac:dyDescent="0.2">
      <c r="B13" s="301"/>
      <c r="C13" s="298" t="s">
        <v>173</v>
      </c>
      <c r="D13" s="299">
        <v>186</v>
      </c>
      <c r="E13" s="299">
        <v>184.2</v>
      </c>
      <c r="F13" s="300">
        <v>-1.8000000000000114</v>
      </c>
    </row>
    <row r="14" spans="2:7" ht="15" customHeight="1" x14ac:dyDescent="0.2">
      <c r="B14" s="301"/>
      <c r="C14" s="283" t="s">
        <v>187</v>
      </c>
      <c r="D14" s="299">
        <v>180</v>
      </c>
      <c r="E14" s="299">
        <v>180</v>
      </c>
      <c r="F14" s="300">
        <v>0</v>
      </c>
    </row>
    <row r="15" spans="2:7" ht="15" customHeight="1" x14ac:dyDescent="0.2">
      <c r="B15" s="301"/>
      <c r="C15" s="298" t="s">
        <v>174</v>
      </c>
      <c r="D15" s="299">
        <v>173</v>
      </c>
      <c r="E15" s="299">
        <v>173</v>
      </c>
      <c r="F15" s="300">
        <v>0</v>
      </c>
    </row>
    <row r="16" spans="2:7" ht="15" customHeight="1" x14ac:dyDescent="0.2">
      <c r="B16" s="301"/>
      <c r="C16" s="298" t="s">
        <v>188</v>
      </c>
      <c r="D16" s="299">
        <v>177</v>
      </c>
      <c r="E16" s="299">
        <v>176</v>
      </c>
      <c r="F16" s="300">
        <v>-1</v>
      </c>
    </row>
    <row r="17" spans="2:6" ht="15" customHeight="1" x14ac:dyDescent="0.2">
      <c r="B17" s="301"/>
      <c r="C17" s="298" t="s">
        <v>154</v>
      </c>
      <c r="D17" s="299">
        <v>175</v>
      </c>
      <c r="E17" s="299">
        <v>174</v>
      </c>
      <c r="F17" s="300">
        <v>-1</v>
      </c>
    </row>
    <row r="18" spans="2:6" ht="15" customHeight="1" x14ac:dyDescent="0.2">
      <c r="B18" s="301"/>
      <c r="C18" s="298" t="s">
        <v>155</v>
      </c>
      <c r="D18" s="299">
        <v>174</v>
      </c>
      <c r="E18" s="299">
        <v>173.8</v>
      </c>
      <c r="F18" s="300">
        <v>-0.19999999999998863</v>
      </c>
    </row>
    <row r="19" spans="2:6" ht="15" customHeight="1" x14ac:dyDescent="0.2">
      <c r="B19" s="301"/>
      <c r="C19" s="298" t="s">
        <v>189</v>
      </c>
      <c r="D19" s="299">
        <v>171</v>
      </c>
      <c r="E19" s="299">
        <v>171</v>
      </c>
      <c r="F19" s="300">
        <v>0</v>
      </c>
    </row>
    <row r="20" spans="2:6" ht="15" customHeight="1" x14ac:dyDescent="0.2">
      <c r="B20" s="301"/>
      <c r="C20" s="298" t="s">
        <v>157</v>
      </c>
      <c r="D20" s="299">
        <v>173</v>
      </c>
      <c r="E20" s="299">
        <v>175</v>
      </c>
      <c r="F20" s="300">
        <v>2</v>
      </c>
    </row>
    <row r="21" spans="2:6" ht="15" customHeight="1" x14ac:dyDescent="0.2">
      <c r="B21" s="301"/>
      <c r="C21" s="298" t="s">
        <v>159</v>
      </c>
      <c r="D21" s="299">
        <v>184</v>
      </c>
      <c r="E21" s="299">
        <v>182</v>
      </c>
      <c r="F21" s="300">
        <v>-2</v>
      </c>
    </row>
    <row r="22" spans="2:6" ht="15" customHeight="1" x14ac:dyDescent="0.2">
      <c r="B22" s="301"/>
      <c r="C22" s="298" t="s">
        <v>161</v>
      </c>
      <c r="D22" s="299">
        <v>179</v>
      </c>
      <c r="E22" s="299">
        <v>173</v>
      </c>
      <c r="F22" s="300">
        <v>-6</v>
      </c>
    </row>
    <row r="23" spans="2:6" ht="15" customHeight="1" x14ac:dyDescent="0.2">
      <c r="B23" s="301"/>
      <c r="C23" s="298" t="s">
        <v>162</v>
      </c>
      <c r="D23" s="299">
        <v>186</v>
      </c>
      <c r="E23" s="299">
        <v>187</v>
      </c>
      <c r="F23" s="300">
        <v>1</v>
      </c>
    </row>
    <row r="24" spans="2:6" ht="15" customHeight="1" x14ac:dyDescent="0.2">
      <c r="B24" s="301"/>
      <c r="C24" s="298" t="s">
        <v>164</v>
      </c>
      <c r="D24" s="299">
        <v>188</v>
      </c>
      <c r="E24" s="299">
        <v>188</v>
      </c>
      <c r="F24" s="300">
        <v>0</v>
      </c>
    </row>
    <row r="25" spans="2:6" ht="15" customHeight="1" x14ac:dyDescent="0.2">
      <c r="B25" s="301"/>
      <c r="C25" s="298" t="s">
        <v>178</v>
      </c>
      <c r="D25" s="299">
        <v>183.4</v>
      </c>
      <c r="E25" s="299">
        <v>183.2</v>
      </c>
      <c r="F25" s="300">
        <v>-0.20000000000001705</v>
      </c>
    </row>
    <row r="26" spans="2:6" ht="15" customHeight="1" x14ac:dyDescent="0.2">
      <c r="B26" s="301"/>
      <c r="C26" s="298" t="s">
        <v>167</v>
      </c>
      <c r="D26" s="299">
        <v>181</v>
      </c>
      <c r="E26" s="299">
        <v>181</v>
      </c>
      <c r="F26" s="300">
        <v>0</v>
      </c>
    </row>
    <row r="27" spans="2:6" ht="15" customHeight="1" x14ac:dyDescent="0.2">
      <c r="B27" s="301"/>
      <c r="C27" s="298" t="s">
        <v>168</v>
      </c>
      <c r="D27" s="299">
        <v>176</v>
      </c>
      <c r="E27" s="299">
        <v>176</v>
      </c>
      <c r="F27" s="300">
        <v>0</v>
      </c>
    </row>
    <row r="28" spans="2:6" ht="15" customHeight="1" thickBot="1" x14ac:dyDescent="0.25">
      <c r="B28" s="301"/>
      <c r="C28" s="298" t="s">
        <v>169</v>
      </c>
      <c r="D28" s="299">
        <v>186</v>
      </c>
      <c r="E28" s="299">
        <v>174</v>
      </c>
      <c r="F28" s="300">
        <v>-12</v>
      </c>
    </row>
    <row r="29" spans="2:6" ht="15" customHeight="1" x14ac:dyDescent="0.2">
      <c r="B29" s="293" t="s">
        <v>190</v>
      </c>
      <c r="C29" s="294" t="s">
        <v>185</v>
      </c>
      <c r="D29" s="295">
        <v>297</v>
      </c>
      <c r="E29" s="295">
        <v>297</v>
      </c>
      <c r="F29" s="296">
        <v>0</v>
      </c>
    </row>
    <row r="30" spans="2:6" ht="15" customHeight="1" x14ac:dyDescent="0.2">
      <c r="B30" s="301"/>
      <c r="C30" s="298" t="s">
        <v>164</v>
      </c>
      <c r="D30" s="299">
        <v>331</v>
      </c>
      <c r="E30" s="299">
        <v>331</v>
      </c>
      <c r="F30" s="300">
        <v>0</v>
      </c>
    </row>
    <row r="31" spans="2:6" ht="15" customHeight="1" thickBot="1" x14ac:dyDescent="0.25">
      <c r="B31" s="301"/>
      <c r="C31" s="306" t="s">
        <v>191</v>
      </c>
      <c r="D31" s="303">
        <v>260</v>
      </c>
      <c r="E31" s="303">
        <v>260</v>
      </c>
      <c r="F31" s="304">
        <v>0</v>
      </c>
    </row>
    <row r="32" spans="2:6" ht="15" customHeight="1" x14ac:dyDescent="0.2">
      <c r="B32" s="305" t="s">
        <v>192</v>
      </c>
      <c r="C32" s="294" t="s">
        <v>185</v>
      </c>
      <c r="D32" s="295">
        <v>306.75</v>
      </c>
      <c r="E32" s="295">
        <v>307</v>
      </c>
      <c r="F32" s="296">
        <v>0.25</v>
      </c>
    </row>
    <row r="33" spans="2:6" ht="15" customHeight="1" x14ac:dyDescent="0.2">
      <c r="B33" s="301"/>
      <c r="C33" s="298" t="s">
        <v>164</v>
      </c>
      <c r="D33" s="299">
        <v>340.8</v>
      </c>
      <c r="E33" s="299">
        <v>341</v>
      </c>
      <c r="F33" s="300">
        <v>0.19999999999998863</v>
      </c>
    </row>
    <row r="34" spans="2:6" ht="15" customHeight="1" thickBot="1" x14ac:dyDescent="0.25">
      <c r="B34" s="302"/>
      <c r="C34" s="306" t="s">
        <v>191</v>
      </c>
      <c r="D34" s="303">
        <v>355</v>
      </c>
      <c r="E34" s="303">
        <v>355</v>
      </c>
      <c r="F34" s="304">
        <v>0</v>
      </c>
    </row>
    <row r="35" spans="2:6" ht="15" customHeight="1" x14ac:dyDescent="0.2">
      <c r="B35" s="305" t="s">
        <v>193</v>
      </c>
      <c r="C35" s="298" t="s">
        <v>194</v>
      </c>
      <c r="D35" s="299">
        <v>490</v>
      </c>
      <c r="E35" s="299">
        <v>490</v>
      </c>
      <c r="F35" s="300">
        <v>0</v>
      </c>
    </row>
    <row r="36" spans="2:6" ht="15" customHeight="1" thickBot="1" x14ac:dyDescent="0.25">
      <c r="B36" s="301"/>
      <c r="C36" s="306" t="s">
        <v>191</v>
      </c>
      <c r="D36" s="303">
        <v>557.5</v>
      </c>
      <c r="E36" s="303">
        <v>557.5</v>
      </c>
      <c r="F36" s="304">
        <v>0</v>
      </c>
    </row>
    <row r="37" spans="2:6" ht="15" customHeight="1" x14ac:dyDescent="0.2">
      <c r="B37" s="305" t="s">
        <v>195</v>
      </c>
      <c r="C37" s="294" t="s">
        <v>185</v>
      </c>
      <c r="D37" s="295">
        <v>595</v>
      </c>
      <c r="E37" s="295">
        <v>597</v>
      </c>
      <c r="F37" s="296">
        <v>2</v>
      </c>
    </row>
    <row r="38" spans="2:6" ht="15" customHeight="1" x14ac:dyDescent="0.2">
      <c r="B38" s="301"/>
      <c r="C38" s="298" t="s">
        <v>194</v>
      </c>
      <c r="D38" s="299">
        <v>500</v>
      </c>
      <c r="E38" s="299">
        <v>500</v>
      </c>
      <c r="F38" s="300">
        <v>0</v>
      </c>
    </row>
    <row r="39" spans="2:6" ht="15" customHeight="1" thickBot="1" x14ac:dyDescent="0.25">
      <c r="B39" s="302"/>
      <c r="C39" s="306" t="s">
        <v>191</v>
      </c>
      <c r="D39" s="303">
        <v>572.5</v>
      </c>
      <c r="E39" s="303">
        <v>572.5</v>
      </c>
      <c r="F39" s="304">
        <v>0</v>
      </c>
    </row>
    <row r="40" spans="2:6" ht="15" customHeight="1" x14ac:dyDescent="0.2">
      <c r="B40" s="305" t="s">
        <v>196</v>
      </c>
      <c r="C40" s="294" t="s">
        <v>185</v>
      </c>
      <c r="D40" s="295">
        <v>650</v>
      </c>
      <c r="E40" s="295">
        <v>652</v>
      </c>
      <c r="F40" s="300">
        <v>2</v>
      </c>
    </row>
    <row r="41" spans="2:6" ht="15" customHeight="1" x14ac:dyDescent="0.2">
      <c r="B41" s="309"/>
      <c r="C41" s="298" t="s">
        <v>194</v>
      </c>
      <c r="D41" s="299">
        <v>612</v>
      </c>
      <c r="E41" s="299">
        <v>612</v>
      </c>
      <c r="F41" s="300">
        <v>0</v>
      </c>
    </row>
    <row r="42" spans="2:6" ht="15" customHeight="1" thickBot="1" x14ac:dyDescent="0.25">
      <c r="B42" s="302"/>
      <c r="C42" s="306" t="s">
        <v>191</v>
      </c>
      <c r="D42" s="303">
        <v>595</v>
      </c>
      <c r="E42" s="303">
        <v>595</v>
      </c>
      <c r="F42" s="304">
        <v>0</v>
      </c>
    </row>
    <row r="43" spans="2:6" ht="15" customHeight="1" x14ac:dyDescent="0.2">
      <c r="B43" s="305" t="s">
        <v>197</v>
      </c>
      <c r="C43" s="298" t="s">
        <v>194</v>
      </c>
      <c r="D43" s="295">
        <v>307</v>
      </c>
      <c r="E43" s="295">
        <v>307</v>
      </c>
      <c r="F43" s="296">
        <v>0</v>
      </c>
    </row>
    <row r="44" spans="2:6" ht="15" customHeight="1" thickBot="1" x14ac:dyDescent="0.25">
      <c r="B44" s="302"/>
      <c r="C44" s="306" t="s">
        <v>191</v>
      </c>
      <c r="D44" s="303">
        <v>312.5</v>
      </c>
      <c r="E44" s="303">
        <v>312.5</v>
      </c>
      <c r="F44" s="304">
        <v>0</v>
      </c>
    </row>
    <row r="45" spans="2:6" x14ac:dyDescent="0.2">
      <c r="F45" s="108" t="s">
        <v>56</v>
      </c>
    </row>
    <row r="47" spans="2:6" x14ac:dyDescent="0.2">
      <c r="F47" s="307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83" customWidth="1"/>
    <col min="2" max="2" width="31.33203125" style="283" customWidth="1"/>
    <col min="3" max="3" width="25.5546875" style="283" customWidth="1"/>
    <col min="4" max="4" width="14.6640625" style="283" bestFit="1" customWidth="1"/>
    <col min="5" max="5" width="12.88671875" style="283" customWidth="1"/>
    <col min="6" max="6" width="13.5546875" style="283" customWidth="1"/>
    <col min="7" max="7" width="3.33203125" style="283" customWidth="1"/>
    <col min="8" max="16384" width="8.88671875" style="283"/>
  </cols>
  <sheetData>
    <row r="1" spans="1:7" ht="14.25" customHeight="1" x14ac:dyDescent="0.2">
      <c r="A1" s="310"/>
      <c r="B1" s="310"/>
      <c r="C1" s="310"/>
      <c r="D1" s="310"/>
      <c r="E1" s="310"/>
      <c r="F1" s="310"/>
    </row>
    <row r="2" spans="1:7" ht="10.5" customHeight="1" thickBot="1" x14ac:dyDescent="0.25">
      <c r="A2" s="310"/>
      <c r="B2" s="310"/>
      <c r="C2" s="310"/>
      <c r="D2" s="310"/>
      <c r="E2" s="310"/>
      <c r="F2" s="310"/>
    </row>
    <row r="3" spans="1:7" ht="19.95" customHeight="1" thickBot="1" x14ac:dyDescent="0.25">
      <c r="A3" s="310"/>
      <c r="B3" s="311" t="s">
        <v>198</v>
      </c>
      <c r="C3" s="312"/>
      <c r="D3" s="312"/>
      <c r="E3" s="312"/>
      <c r="F3" s="313"/>
    </row>
    <row r="4" spans="1:7" ht="15.75" customHeight="1" x14ac:dyDescent="0.2">
      <c r="A4" s="310"/>
      <c r="B4" s="6"/>
      <c r="C4" s="6"/>
      <c r="D4" s="6"/>
      <c r="E4" s="6"/>
      <c r="F4" s="6"/>
    </row>
    <row r="5" spans="1:7" ht="20.399999999999999" customHeight="1" x14ac:dyDescent="0.2">
      <c r="A5" s="310"/>
      <c r="B5" s="314" t="s">
        <v>199</v>
      </c>
      <c r="C5" s="314"/>
      <c r="D5" s="314"/>
      <c r="E5" s="314"/>
      <c r="F5" s="314"/>
      <c r="G5" s="287"/>
    </row>
    <row r="6" spans="1:7" ht="19.95" customHeight="1" x14ac:dyDescent="0.2">
      <c r="A6" s="310"/>
      <c r="B6" s="315" t="s">
        <v>200</v>
      </c>
      <c r="C6" s="315"/>
      <c r="D6" s="315"/>
      <c r="E6" s="315"/>
      <c r="F6" s="315"/>
      <c r="G6" s="287"/>
    </row>
    <row r="7" spans="1:7" ht="19.95" customHeight="1" thickBot="1" x14ac:dyDescent="0.25">
      <c r="A7" s="310"/>
      <c r="B7" s="310"/>
      <c r="C7" s="310"/>
      <c r="D7" s="310"/>
      <c r="E7" s="310"/>
      <c r="F7" s="310"/>
    </row>
    <row r="8" spans="1:7" ht="39" customHeight="1" thickBot="1" x14ac:dyDescent="0.25">
      <c r="A8" s="310"/>
      <c r="B8" s="316" t="s">
        <v>142</v>
      </c>
      <c r="C8" s="317" t="s">
        <v>143</v>
      </c>
      <c r="D8" s="317" t="s">
        <v>144</v>
      </c>
      <c r="E8" s="318" t="s">
        <v>145</v>
      </c>
      <c r="F8" s="317" t="s">
        <v>146</v>
      </c>
    </row>
    <row r="9" spans="1:7" ht="15" customHeight="1" x14ac:dyDescent="0.2">
      <c r="A9" s="310"/>
      <c r="B9" s="319" t="s">
        <v>201</v>
      </c>
      <c r="C9" s="320" t="s">
        <v>148</v>
      </c>
      <c r="D9" s="321">
        <v>29.717079716455931</v>
      </c>
      <c r="E9" s="321">
        <v>30.829739858227967</v>
      </c>
      <c r="F9" s="322">
        <v>1.1126601417720359</v>
      </c>
    </row>
    <row r="10" spans="1:7" ht="15" customHeight="1" x14ac:dyDescent="0.2">
      <c r="A10" s="310"/>
      <c r="B10" s="323"/>
      <c r="C10" s="324" t="s">
        <v>185</v>
      </c>
      <c r="D10" s="325">
        <v>28.075922859115529</v>
      </c>
      <c r="E10" s="325">
        <v>26.834761429557766</v>
      </c>
      <c r="F10" s="326">
        <v>-1.2411614295577635</v>
      </c>
    </row>
    <row r="11" spans="1:7" ht="15" customHeight="1" x14ac:dyDescent="0.2">
      <c r="A11" s="310"/>
      <c r="B11" s="327"/>
      <c r="C11" s="324" t="s">
        <v>173</v>
      </c>
      <c r="D11" s="325">
        <v>24.883656114759006</v>
      </c>
      <c r="E11" s="325">
        <v>24.89999999455204</v>
      </c>
      <c r="F11" s="326">
        <v>1.6343879793033977E-2</v>
      </c>
    </row>
    <row r="12" spans="1:7" ht="15" customHeight="1" x14ac:dyDescent="0.2">
      <c r="A12" s="310"/>
      <c r="B12" s="327"/>
      <c r="C12" s="327" t="s">
        <v>202</v>
      </c>
      <c r="D12" s="325">
        <v>27.423593726181608</v>
      </c>
      <c r="E12" s="325">
        <v>27.423593726181611</v>
      </c>
      <c r="F12" s="326">
        <v>0</v>
      </c>
    </row>
    <row r="13" spans="1:7" ht="15" customHeight="1" thickBot="1" x14ac:dyDescent="0.25">
      <c r="A13" s="310"/>
      <c r="B13" s="328"/>
      <c r="C13" s="329" t="s">
        <v>178</v>
      </c>
      <c r="D13" s="330">
        <v>25.996774305510531</v>
      </c>
      <c r="E13" s="330">
        <v>26.923579655132748</v>
      </c>
      <c r="F13" s="331">
        <v>0.92680534962221728</v>
      </c>
    </row>
    <row r="14" spans="1:7" ht="15" customHeight="1" thickBot="1" x14ac:dyDescent="0.25">
      <c r="A14" s="310"/>
      <c r="B14" s="332" t="s">
        <v>203</v>
      </c>
      <c r="C14" s="333" t="s">
        <v>204</v>
      </c>
      <c r="D14" s="334"/>
      <c r="E14" s="334"/>
      <c r="F14" s="335"/>
    </row>
    <row r="15" spans="1:7" ht="15" customHeight="1" x14ac:dyDescent="0.2">
      <c r="A15" s="310"/>
      <c r="B15" s="327"/>
      <c r="C15" s="320" t="s">
        <v>148</v>
      </c>
      <c r="D15" s="321">
        <v>33.740571211049676</v>
      </c>
      <c r="E15" s="321">
        <v>40.530221486873188</v>
      </c>
      <c r="F15" s="322">
        <v>6.7896502758235115</v>
      </c>
    </row>
    <row r="16" spans="1:7" ht="15" customHeight="1" x14ac:dyDescent="0.2">
      <c r="A16" s="310"/>
      <c r="B16" s="327"/>
      <c r="C16" s="324" t="s">
        <v>173</v>
      </c>
      <c r="D16" s="325">
        <v>34.058016799923251</v>
      </c>
      <c r="E16" s="325">
        <v>35.084998716272601</v>
      </c>
      <c r="F16" s="326">
        <v>1.0269819163493494</v>
      </c>
    </row>
    <row r="17" spans="1:6" ht="15" customHeight="1" x14ac:dyDescent="0.2">
      <c r="A17" s="310"/>
      <c r="B17" s="327"/>
      <c r="C17" s="324" t="s">
        <v>202</v>
      </c>
      <c r="D17" s="325">
        <v>36.620819669580158</v>
      </c>
      <c r="E17" s="325">
        <v>37.676117986196289</v>
      </c>
      <c r="F17" s="326">
        <v>1.0552983166161312</v>
      </c>
    </row>
    <row r="18" spans="1:6" ht="15" customHeight="1" x14ac:dyDescent="0.2">
      <c r="A18" s="310"/>
      <c r="B18" s="327"/>
      <c r="C18" s="324" t="s">
        <v>185</v>
      </c>
      <c r="D18" s="325">
        <v>45.225733536481151</v>
      </c>
      <c r="E18" s="325">
        <v>46.744966272998028</v>
      </c>
      <c r="F18" s="326">
        <v>1.5192327365168765</v>
      </c>
    </row>
    <row r="19" spans="1:6" ht="15" customHeight="1" x14ac:dyDescent="0.2">
      <c r="A19" s="310"/>
      <c r="B19" s="327"/>
      <c r="C19" s="324" t="s">
        <v>158</v>
      </c>
      <c r="D19" s="325">
        <v>45.869195144249595</v>
      </c>
      <c r="E19" s="325">
        <v>41.702516025688915</v>
      </c>
      <c r="F19" s="326">
        <v>-4.1666791185606797</v>
      </c>
    </row>
    <row r="20" spans="1:6" ht="15" customHeight="1" x14ac:dyDescent="0.2">
      <c r="A20" s="310"/>
      <c r="B20" s="327"/>
      <c r="C20" s="324" t="s">
        <v>178</v>
      </c>
      <c r="D20" s="325">
        <v>34.190439748276731</v>
      </c>
      <c r="E20" s="325">
        <v>33.205910861808697</v>
      </c>
      <c r="F20" s="326">
        <v>-0.98452888646803416</v>
      </c>
    </row>
    <row r="21" spans="1:6" ht="15" customHeight="1" thickBot="1" x14ac:dyDescent="0.25">
      <c r="A21" s="310"/>
      <c r="B21" s="328"/>
      <c r="C21" s="329" t="s">
        <v>191</v>
      </c>
      <c r="D21" s="330">
        <v>33.165000028773314</v>
      </c>
      <c r="E21" s="330">
        <v>33.036199180242924</v>
      </c>
      <c r="F21" s="331">
        <v>-0.12880084853038909</v>
      </c>
    </row>
    <row r="22" spans="1:6" ht="15" customHeight="1" thickBot="1" x14ac:dyDescent="0.25">
      <c r="A22" s="310"/>
      <c r="B22" s="336" t="s">
        <v>205</v>
      </c>
      <c r="C22" s="333" t="s">
        <v>206</v>
      </c>
      <c r="D22" s="334"/>
      <c r="E22" s="337"/>
      <c r="F22" s="338" t="s">
        <v>207</v>
      </c>
    </row>
    <row r="23" spans="1:6" ht="15" customHeight="1" thickBot="1" x14ac:dyDescent="0.25">
      <c r="A23" s="310"/>
      <c r="B23" s="327"/>
      <c r="C23" s="324"/>
      <c r="D23" s="326" t="s">
        <v>208</v>
      </c>
      <c r="E23" s="326" t="s">
        <v>209</v>
      </c>
      <c r="F23" s="325"/>
    </row>
    <row r="24" spans="1:6" ht="15" customHeight="1" thickBot="1" x14ac:dyDescent="0.25">
      <c r="A24" s="310"/>
      <c r="B24" s="339"/>
      <c r="C24" s="340"/>
      <c r="D24" s="337"/>
      <c r="E24" s="341"/>
      <c r="F24" s="341"/>
    </row>
    <row r="25" spans="1:6" ht="15" customHeight="1" thickBot="1" x14ac:dyDescent="0.25">
      <c r="A25" s="310"/>
      <c r="B25" s="336" t="s">
        <v>210</v>
      </c>
      <c r="C25" s="342" t="s">
        <v>211</v>
      </c>
      <c r="D25" s="325">
        <v>202.38592759706671</v>
      </c>
      <c r="E25" s="325">
        <v>202.38592759706671</v>
      </c>
      <c r="F25" s="326">
        <v>0</v>
      </c>
    </row>
    <row r="26" spans="1:6" ht="15" customHeight="1" thickBot="1" x14ac:dyDescent="0.25">
      <c r="A26" s="310"/>
      <c r="B26" s="339"/>
      <c r="C26" s="340"/>
      <c r="D26" s="337"/>
      <c r="E26" s="341"/>
      <c r="F26" s="338"/>
    </row>
    <row r="27" spans="1:6" ht="15" customHeight="1" thickBot="1" x14ac:dyDescent="0.25">
      <c r="A27" s="310"/>
      <c r="B27" s="343" t="s">
        <v>212</v>
      </c>
      <c r="C27" s="343" t="s">
        <v>213</v>
      </c>
      <c r="D27" s="341">
        <v>240.29860682311025</v>
      </c>
      <c r="E27" s="341">
        <v>142.44855237049296</v>
      </c>
      <c r="F27" s="338">
        <v>-97.850054452617286</v>
      </c>
    </row>
    <row r="28" spans="1:6" x14ac:dyDescent="0.2">
      <c r="A28" s="310"/>
      <c r="B28" s="310"/>
      <c r="C28" s="310"/>
      <c r="D28" s="310"/>
      <c r="E28" s="310"/>
      <c r="F28" s="108" t="s">
        <v>56</v>
      </c>
    </row>
    <row r="30" spans="1:6" x14ac:dyDescent="0.2">
      <c r="F30" s="307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1.6640625" style="346" customWidth="1"/>
    <col min="2" max="2" width="38.6640625" style="346" customWidth="1"/>
    <col min="3" max="3" width="22.33203125" style="346" customWidth="1"/>
    <col min="4" max="4" width="15.33203125" style="346" customWidth="1"/>
    <col min="5" max="5" width="13.109375" style="346" customWidth="1"/>
    <col min="6" max="6" width="13.5546875" style="346" customWidth="1"/>
    <col min="7" max="7" width="2.33203125" style="346" customWidth="1"/>
    <col min="8" max="16384" width="11.44140625" style="347"/>
  </cols>
  <sheetData>
    <row r="1" spans="1:12" x14ac:dyDescent="0.3">
      <c r="A1" s="344"/>
      <c r="B1" s="344"/>
      <c r="C1" s="344"/>
      <c r="D1" s="344"/>
      <c r="E1" s="344"/>
      <c r="F1" s="345"/>
    </row>
    <row r="2" spans="1:12" ht="15" thickBot="1" x14ac:dyDescent="0.35">
      <c r="A2" s="344"/>
      <c r="B2" s="348"/>
      <c r="C2" s="348"/>
      <c r="D2" s="348"/>
      <c r="E2" s="348"/>
    </row>
    <row r="3" spans="1:12" ht="16.95" customHeight="1" thickBot="1" x14ac:dyDescent="0.35">
      <c r="A3" s="344"/>
      <c r="B3" s="311" t="s">
        <v>214</v>
      </c>
      <c r="C3" s="312"/>
      <c r="D3" s="312"/>
      <c r="E3" s="312"/>
      <c r="F3" s="313"/>
    </row>
    <row r="4" spans="1:12" x14ac:dyDescent="0.3">
      <c r="A4" s="344"/>
      <c r="B4" s="349"/>
      <c r="C4" s="350"/>
      <c r="D4" s="351"/>
      <c r="E4" s="351"/>
      <c r="F4" s="352"/>
    </row>
    <row r="5" spans="1:12" x14ac:dyDescent="0.3">
      <c r="A5" s="344"/>
      <c r="B5" s="353" t="s">
        <v>215</v>
      </c>
      <c r="C5" s="353"/>
      <c r="D5" s="353"/>
      <c r="E5" s="353"/>
      <c r="F5" s="353"/>
      <c r="G5" s="354"/>
    </row>
    <row r="6" spans="1:12" x14ac:dyDescent="0.3">
      <c r="A6" s="344"/>
      <c r="B6" s="353" t="s">
        <v>216</v>
      </c>
      <c r="C6" s="353"/>
      <c r="D6" s="353"/>
      <c r="E6" s="353"/>
      <c r="F6" s="353"/>
      <c r="G6" s="354"/>
    </row>
    <row r="7" spans="1:12" ht="15" thickBot="1" x14ac:dyDescent="0.35">
      <c r="A7" s="344"/>
      <c r="B7" s="355"/>
      <c r="C7" s="355"/>
      <c r="D7" s="355"/>
      <c r="E7" s="355"/>
      <c r="F7" s="344"/>
    </row>
    <row r="8" spans="1:12" ht="44.4" customHeight="1" thickBot="1" x14ac:dyDescent="0.35">
      <c r="A8" s="344"/>
      <c r="B8" s="356" t="s">
        <v>217</v>
      </c>
      <c r="C8" s="357" t="s">
        <v>143</v>
      </c>
      <c r="D8" s="358" t="s">
        <v>144</v>
      </c>
      <c r="E8" s="358" t="s">
        <v>145</v>
      </c>
      <c r="F8" s="359" t="s">
        <v>146</v>
      </c>
    </row>
    <row r="9" spans="1:12" x14ac:dyDescent="0.3">
      <c r="A9" s="344"/>
      <c r="B9" s="360" t="s">
        <v>218</v>
      </c>
      <c r="C9" s="361" t="s">
        <v>185</v>
      </c>
      <c r="D9" s="362">
        <v>242.5</v>
      </c>
      <c r="E9" s="362">
        <v>245</v>
      </c>
      <c r="F9" s="363">
        <v>2.5</v>
      </c>
    </row>
    <row r="10" spans="1:12" x14ac:dyDescent="0.3">
      <c r="A10" s="344"/>
      <c r="B10" s="364" t="s">
        <v>219</v>
      </c>
      <c r="C10" s="365" t="s">
        <v>173</v>
      </c>
      <c r="D10" s="366">
        <v>232</v>
      </c>
      <c r="E10" s="366">
        <v>227</v>
      </c>
      <c r="F10" s="367">
        <v>-5</v>
      </c>
    </row>
    <row r="11" spans="1:12" x14ac:dyDescent="0.3">
      <c r="A11" s="344"/>
      <c r="B11" s="364"/>
      <c r="C11" s="365" t="s">
        <v>220</v>
      </c>
      <c r="D11" s="366">
        <v>232.5</v>
      </c>
      <c r="E11" s="366">
        <v>232.5</v>
      </c>
      <c r="F11" s="367">
        <v>0</v>
      </c>
    </row>
    <row r="12" spans="1:12" x14ac:dyDescent="0.3">
      <c r="A12" s="344"/>
      <c r="B12" s="364"/>
      <c r="C12" s="365" t="s">
        <v>176</v>
      </c>
      <c r="D12" s="366">
        <v>237.25</v>
      </c>
      <c r="E12" s="366">
        <v>231</v>
      </c>
      <c r="F12" s="367">
        <v>-6.25</v>
      </c>
      <c r="L12" s="368"/>
    </row>
    <row r="13" spans="1:12" x14ac:dyDescent="0.3">
      <c r="A13" s="344"/>
      <c r="B13" s="364"/>
      <c r="C13" s="365" t="s">
        <v>221</v>
      </c>
      <c r="D13" s="366">
        <v>236.05</v>
      </c>
      <c r="E13" s="366">
        <v>233.77500000000001</v>
      </c>
      <c r="F13" s="367">
        <v>-2.2750000000000057</v>
      </c>
    </row>
    <row r="14" spans="1:12" x14ac:dyDescent="0.3">
      <c r="A14" s="344"/>
      <c r="B14" s="364"/>
      <c r="C14" s="365" t="s">
        <v>222</v>
      </c>
      <c r="D14" s="366">
        <v>246.5</v>
      </c>
      <c r="E14" s="366">
        <v>244.12</v>
      </c>
      <c r="F14" s="367">
        <v>-2.3799999999999955</v>
      </c>
    </row>
    <row r="15" spans="1:12" x14ac:dyDescent="0.3">
      <c r="A15" s="344"/>
      <c r="B15" s="364"/>
      <c r="C15" s="365" t="s">
        <v>164</v>
      </c>
      <c r="D15" s="366">
        <v>253.94</v>
      </c>
      <c r="E15" s="366">
        <v>253.94</v>
      </c>
      <c r="F15" s="367">
        <v>0</v>
      </c>
    </row>
    <row r="16" spans="1:12" x14ac:dyDescent="0.3">
      <c r="A16" s="344"/>
      <c r="B16" s="364"/>
      <c r="C16" s="365" t="s">
        <v>166</v>
      </c>
      <c r="D16" s="366">
        <v>250</v>
      </c>
      <c r="E16" s="366">
        <v>240</v>
      </c>
      <c r="F16" s="367">
        <v>-10</v>
      </c>
    </row>
    <row r="17" spans="1:6" x14ac:dyDescent="0.3">
      <c r="A17" s="344"/>
      <c r="B17" s="364"/>
      <c r="C17" s="365" t="s">
        <v>178</v>
      </c>
      <c r="D17" s="366">
        <v>230</v>
      </c>
      <c r="E17" s="366">
        <v>225</v>
      </c>
      <c r="F17" s="367">
        <v>-5</v>
      </c>
    </row>
    <row r="18" spans="1:6" x14ac:dyDescent="0.3">
      <c r="A18" s="344"/>
      <c r="B18" s="369" t="s">
        <v>223</v>
      </c>
      <c r="C18" s="370" t="s">
        <v>185</v>
      </c>
      <c r="D18" s="371">
        <v>205</v>
      </c>
      <c r="E18" s="371">
        <v>207.5</v>
      </c>
      <c r="F18" s="372">
        <v>2.5</v>
      </c>
    </row>
    <row r="19" spans="1:6" x14ac:dyDescent="0.3">
      <c r="A19" s="344"/>
      <c r="B19" s="364" t="s">
        <v>224</v>
      </c>
      <c r="C19" s="365" t="s">
        <v>220</v>
      </c>
      <c r="D19" s="366">
        <v>211.5</v>
      </c>
      <c r="E19" s="366">
        <v>210</v>
      </c>
      <c r="F19" s="367">
        <v>-1.5</v>
      </c>
    </row>
    <row r="20" spans="1:6" x14ac:dyDescent="0.3">
      <c r="A20" s="344"/>
      <c r="B20" s="364"/>
      <c r="C20" s="365" t="s">
        <v>176</v>
      </c>
      <c r="D20" s="366">
        <v>212.5</v>
      </c>
      <c r="E20" s="366">
        <v>213.25</v>
      </c>
      <c r="F20" s="367">
        <v>0.75</v>
      </c>
    </row>
    <row r="21" spans="1:6" x14ac:dyDescent="0.3">
      <c r="A21" s="344"/>
      <c r="B21" s="364"/>
      <c r="C21" s="365" t="s">
        <v>221</v>
      </c>
      <c r="D21" s="373">
        <v>206.4</v>
      </c>
      <c r="E21" s="373">
        <v>203.87</v>
      </c>
      <c r="F21" s="367">
        <v>-2.5300000000000011</v>
      </c>
    </row>
    <row r="22" spans="1:6" x14ac:dyDescent="0.3">
      <c r="A22" s="344"/>
      <c r="B22" s="364"/>
      <c r="C22" s="365" t="s">
        <v>164</v>
      </c>
      <c r="D22" s="373">
        <v>220.5</v>
      </c>
      <c r="E22" s="373">
        <v>220</v>
      </c>
      <c r="F22" s="367">
        <v>-0.5</v>
      </c>
    </row>
    <row r="23" spans="1:6" x14ac:dyDescent="0.3">
      <c r="A23" s="344"/>
      <c r="B23" s="364"/>
      <c r="C23" s="365" t="s">
        <v>225</v>
      </c>
      <c r="D23" s="373">
        <v>204</v>
      </c>
      <c r="E23" s="373">
        <v>204</v>
      </c>
      <c r="F23" s="367">
        <v>0</v>
      </c>
    </row>
    <row r="24" spans="1:6" x14ac:dyDescent="0.3">
      <c r="A24" s="344"/>
      <c r="B24" s="364"/>
      <c r="C24" s="365" t="s">
        <v>166</v>
      </c>
      <c r="D24" s="373">
        <v>205</v>
      </c>
      <c r="E24" s="373">
        <v>200</v>
      </c>
      <c r="F24" s="367">
        <v>-5</v>
      </c>
    </row>
    <row r="25" spans="1:6" x14ac:dyDescent="0.3">
      <c r="A25" s="344"/>
      <c r="B25" s="374"/>
      <c r="C25" s="375" t="s">
        <v>178</v>
      </c>
      <c r="D25" s="376">
        <v>203</v>
      </c>
      <c r="E25" s="376">
        <v>198</v>
      </c>
      <c r="F25" s="377">
        <v>-5</v>
      </c>
    </row>
    <row r="26" spans="1:6" x14ac:dyDescent="0.3">
      <c r="A26" s="344"/>
      <c r="B26" s="369" t="s">
        <v>226</v>
      </c>
      <c r="C26" s="370" t="s">
        <v>220</v>
      </c>
      <c r="D26" s="371">
        <v>191.5</v>
      </c>
      <c r="E26" s="371">
        <v>191.5</v>
      </c>
      <c r="F26" s="378">
        <v>0</v>
      </c>
    </row>
    <row r="27" spans="1:6" x14ac:dyDescent="0.3">
      <c r="A27" s="344"/>
      <c r="B27" s="364"/>
      <c r="C27" s="365" t="s">
        <v>176</v>
      </c>
      <c r="D27" s="373">
        <v>194.5</v>
      </c>
      <c r="E27" s="373">
        <v>194.5</v>
      </c>
      <c r="F27" s="367">
        <v>0</v>
      </c>
    </row>
    <row r="28" spans="1:6" x14ac:dyDescent="0.3">
      <c r="A28" s="344"/>
      <c r="B28" s="364" t="s">
        <v>227</v>
      </c>
      <c r="C28" s="365" t="s">
        <v>221</v>
      </c>
      <c r="D28" s="373">
        <v>192.86500000000001</v>
      </c>
      <c r="E28" s="373">
        <v>190.32999999999998</v>
      </c>
      <c r="F28" s="367">
        <v>-2.535000000000025</v>
      </c>
    </row>
    <row r="29" spans="1:6" x14ac:dyDescent="0.3">
      <c r="A29" s="344"/>
      <c r="B29" s="364"/>
      <c r="C29" s="365" t="s">
        <v>222</v>
      </c>
      <c r="D29" s="373">
        <v>203</v>
      </c>
      <c r="E29" s="373">
        <v>201</v>
      </c>
      <c r="F29" s="367">
        <v>-2</v>
      </c>
    </row>
    <row r="30" spans="1:6" x14ac:dyDescent="0.3">
      <c r="A30" s="344"/>
      <c r="B30" s="364"/>
      <c r="C30" s="365" t="s">
        <v>164</v>
      </c>
      <c r="D30" s="373">
        <v>204</v>
      </c>
      <c r="E30" s="373">
        <v>204</v>
      </c>
      <c r="F30" s="367">
        <v>0</v>
      </c>
    </row>
    <row r="31" spans="1:6" x14ac:dyDescent="0.3">
      <c r="A31" s="344"/>
      <c r="B31" s="364"/>
      <c r="C31" s="365" t="s">
        <v>166</v>
      </c>
      <c r="D31" s="366">
        <v>165</v>
      </c>
      <c r="E31" s="366">
        <v>160</v>
      </c>
      <c r="F31" s="367">
        <v>-5</v>
      </c>
    </row>
    <row r="32" spans="1:6" x14ac:dyDescent="0.3">
      <c r="A32" s="344"/>
      <c r="B32" s="374"/>
      <c r="C32" s="375" t="s">
        <v>185</v>
      </c>
      <c r="D32" s="379">
        <v>190</v>
      </c>
      <c r="E32" s="379">
        <v>190</v>
      </c>
      <c r="F32" s="377">
        <v>0</v>
      </c>
    </row>
    <row r="33" spans="1:6" x14ac:dyDescent="0.3">
      <c r="A33" s="344"/>
      <c r="B33" s="369" t="s">
        <v>228</v>
      </c>
      <c r="C33" s="370" t="s">
        <v>220</v>
      </c>
      <c r="D33" s="380">
        <v>194</v>
      </c>
      <c r="E33" s="380">
        <v>194</v>
      </c>
      <c r="F33" s="372">
        <v>0</v>
      </c>
    </row>
    <row r="34" spans="1:6" x14ac:dyDescent="0.3">
      <c r="A34" s="344"/>
      <c r="B34" s="364"/>
      <c r="C34" s="365" t="s">
        <v>221</v>
      </c>
      <c r="D34" s="366">
        <v>198.5</v>
      </c>
      <c r="E34" s="366">
        <v>198.5</v>
      </c>
      <c r="F34" s="367">
        <v>0</v>
      </c>
    </row>
    <row r="35" spans="1:6" x14ac:dyDescent="0.3">
      <c r="A35" s="344"/>
      <c r="B35" s="364"/>
      <c r="C35" s="365" t="s">
        <v>164</v>
      </c>
      <c r="D35" s="366">
        <v>198</v>
      </c>
      <c r="E35" s="366">
        <v>198</v>
      </c>
      <c r="F35" s="367">
        <v>0</v>
      </c>
    </row>
    <row r="36" spans="1:6" x14ac:dyDescent="0.3">
      <c r="A36" s="344"/>
      <c r="B36" s="374"/>
      <c r="C36" s="375" t="s">
        <v>166</v>
      </c>
      <c r="D36" s="379">
        <v>193</v>
      </c>
      <c r="E36" s="379">
        <v>185</v>
      </c>
      <c r="F36" s="377">
        <v>-8</v>
      </c>
    </row>
    <row r="37" spans="1:6" x14ac:dyDescent="0.3">
      <c r="A37" s="344"/>
      <c r="B37" s="369" t="s">
        <v>229</v>
      </c>
      <c r="C37" s="370" t="s">
        <v>220</v>
      </c>
      <c r="D37" s="380">
        <v>76</v>
      </c>
      <c r="E37" s="380">
        <v>75</v>
      </c>
      <c r="F37" s="372">
        <v>-1</v>
      </c>
    </row>
    <row r="38" spans="1:6" x14ac:dyDescent="0.3">
      <c r="A38" s="344"/>
      <c r="B38" s="364"/>
      <c r="C38" s="365" t="s">
        <v>221</v>
      </c>
      <c r="D38" s="366">
        <v>83.5</v>
      </c>
      <c r="E38" s="366">
        <v>83.5</v>
      </c>
      <c r="F38" s="367">
        <v>0</v>
      </c>
    </row>
    <row r="39" spans="1:6" x14ac:dyDescent="0.3">
      <c r="A39" s="344"/>
      <c r="B39" s="374"/>
      <c r="C39" s="375" t="s">
        <v>166</v>
      </c>
      <c r="D39" s="379">
        <v>75</v>
      </c>
      <c r="E39" s="379">
        <v>70</v>
      </c>
      <c r="F39" s="377">
        <v>-5</v>
      </c>
    </row>
    <row r="40" spans="1:6" x14ac:dyDescent="0.3">
      <c r="A40" s="344"/>
      <c r="B40" s="369" t="s">
        <v>230</v>
      </c>
      <c r="C40" s="370" t="s">
        <v>220</v>
      </c>
      <c r="D40" s="380">
        <v>110.625</v>
      </c>
      <c r="E40" s="380">
        <v>110</v>
      </c>
      <c r="F40" s="372">
        <v>-0.625</v>
      </c>
    </row>
    <row r="41" spans="1:6" x14ac:dyDescent="0.3">
      <c r="A41" s="344"/>
      <c r="B41" s="364"/>
      <c r="C41" s="365" t="s">
        <v>221</v>
      </c>
      <c r="D41" s="366">
        <v>115</v>
      </c>
      <c r="E41" s="366">
        <v>113.5</v>
      </c>
      <c r="F41" s="367">
        <v>-1.5</v>
      </c>
    </row>
    <row r="42" spans="1:6" x14ac:dyDescent="0.3">
      <c r="A42" s="344"/>
      <c r="B42" s="374"/>
      <c r="C42" s="375" t="s">
        <v>166</v>
      </c>
      <c r="D42" s="376">
        <v>108</v>
      </c>
      <c r="E42" s="376">
        <v>105</v>
      </c>
      <c r="F42" s="377">
        <v>-3</v>
      </c>
    </row>
    <row r="43" spans="1:6" x14ac:dyDescent="0.3">
      <c r="A43" s="344"/>
      <c r="B43" s="364"/>
      <c r="C43" s="365" t="s">
        <v>220</v>
      </c>
      <c r="D43" s="366">
        <v>71.275000000000006</v>
      </c>
      <c r="E43" s="366">
        <v>71.775000000000006</v>
      </c>
      <c r="F43" s="372">
        <v>0.5</v>
      </c>
    </row>
    <row r="44" spans="1:6" x14ac:dyDescent="0.3">
      <c r="A44" s="344"/>
      <c r="B44" s="364" t="s">
        <v>231</v>
      </c>
      <c r="C44" s="365" t="s">
        <v>164</v>
      </c>
      <c r="D44" s="366">
        <v>71.990000000000009</v>
      </c>
      <c r="E44" s="366">
        <v>72.990000000000009</v>
      </c>
      <c r="F44" s="367">
        <v>1</v>
      </c>
    </row>
    <row r="45" spans="1:6" x14ac:dyDescent="0.3">
      <c r="A45" s="344"/>
      <c r="B45" s="364"/>
      <c r="C45" s="365" t="s">
        <v>166</v>
      </c>
      <c r="D45" s="366">
        <v>74</v>
      </c>
      <c r="E45" s="366">
        <v>76</v>
      </c>
      <c r="F45" s="367">
        <v>2</v>
      </c>
    </row>
    <row r="46" spans="1:6" x14ac:dyDescent="0.3">
      <c r="A46" s="344"/>
      <c r="B46" s="381" t="s">
        <v>232</v>
      </c>
      <c r="C46" s="370" t="s">
        <v>233</v>
      </c>
      <c r="D46" s="380">
        <v>319.09904511812931</v>
      </c>
      <c r="E46" s="380">
        <v>319.92336240898527</v>
      </c>
      <c r="F46" s="372">
        <v>0.82431729085595862</v>
      </c>
    </row>
    <row r="47" spans="1:6" x14ac:dyDescent="0.3">
      <c r="A47" s="344"/>
      <c r="B47" s="382" t="s">
        <v>234</v>
      </c>
      <c r="C47" s="365" t="s">
        <v>235</v>
      </c>
      <c r="D47" s="366">
        <v>288.71318883264729</v>
      </c>
      <c r="E47" s="366">
        <v>288.71318883264729</v>
      </c>
      <c r="F47" s="367">
        <v>0</v>
      </c>
    </row>
    <row r="48" spans="1:6" ht="15" thickBot="1" x14ac:dyDescent="0.35">
      <c r="B48" s="383"/>
      <c r="C48" s="384" t="s">
        <v>236</v>
      </c>
      <c r="D48" s="385">
        <v>306</v>
      </c>
      <c r="E48" s="385">
        <v>306</v>
      </c>
      <c r="F48" s="386">
        <v>0</v>
      </c>
    </row>
    <row r="49" spans="6:6" x14ac:dyDescent="0.3">
      <c r="F49" s="108" t="s">
        <v>56</v>
      </c>
    </row>
    <row r="50" spans="6:6" x14ac:dyDescent="0.3">
      <c r="F50" s="38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2019-05-22T12:29:08Z</dcterms:created>
  <dcterms:modified xsi:type="dcterms:W3CDTF">2019-05-22T12:29:35Z</dcterms:modified>
</cp:coreProperties>
</file>