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3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14'!$A$1:$N$64</definedName>
    <definedName name="_xlnm.Print_Area" localSheetId="10">'Pág. 15'!$A$1:$G$40</definedName>
    <definedName name="_xlnm.Print_Area" localSheetId="11">'Pág. 16'!$A$1:$N$71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4'!$A$1:$G$63</definedName>
    <definedName name="_xlnm.Print_Area" localSheetId="2">'Pág. 5'!$A$1:$G$56</definedName>
    <definedName name="_xlnm.Print_Area" localSheetId="3">'Pág. 7'!$A$1:$G$52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5'!$E$47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4" i="11"/>
  <c r="G23" i="11"/>
  <c r="N50" i="10"/>
  <c r="H50" i="10"/>
  <c r="G50" i="10"/>
  <c r="N32" i="10"/>
  <c r="H32" i="10"/>
  <c r="G32" i="10"/>
  <c r="H13" i="10"/>
  <c r="I13" i="10" s="1"/>
  <c r="J13" i="10" l="1"/>
  <c r="I50" i="10"/>
  <c r="I32" i="10"/>
  <c r="J50" i="10" l="1"/>
  <c r="J32" i="10"/>
  <c r="K13" i="10"/>
  <c r="K50" i="10" l="1"/>
  <c r="K32" i="10"/>
  <c r="L13" i="10"/>
  <c r="L50" i="10" l="1"/>
  <c r="L32" i="10"/>
  <c r="M13" i="10"/>
  <c r="M50" i="10" l="1"/>
  <c r="M32" i="10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4" i="3" l="1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<sst xmlns="http://schemas.openxmlformats.org/spreadsheetml/2006/main" count="1595" uniqueCount="545">
  <si>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</si>
  <si>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</si>
  <si>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</si>
  <si>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</si>
  <si>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</si>
  <si>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</si>
  <si>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22</t>
  </si>
  <si>
    <t>Semana 23</t>
  </si>
  <si>
    <t xml:space="preserve">semanal </t>
  </si>
  <si>
    <t>27/05 - 2/06</t>
  </si>
  <si>
    <t>3 - 9/06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</si>
  <si>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</si>
  <si>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</si>
  <si>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</si>
  <si>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</si>
  <si>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</si>
  <si>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</si>
  <si>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</si>
  <si>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</si>
  <si>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</si>
  <si>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</si>
  <si>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</si>
  <si>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</si>
  <si>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</si>
  <si>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</si>
  <si>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</si>
  <si>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</si>
  <si>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</si>
  <si>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</si>
  <si>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</si>
  <si>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</si>
  <si>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</si>
  <si>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</si>
  <si>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</si>
  <si>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</si>
  <si>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</si>
  <si>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</si>
  <si>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</si>
  <si>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142,45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</si>
  <si>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</si>
  <si>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</si>
  <si>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</si>
  <si>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</si>
  <si>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</si>
  <si>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</si>
  <si>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</si>
  <si>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</si>
  <si>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</si>
  <si>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</si>
  <si>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</si>
  <si>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</si>
  <si>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Abril 2019. (**) Precio Mayo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</si>
  <si>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</si>
  <si>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</si>
  <si>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</si>
  <si>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</si>
  <si>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</si>
  <si>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</si>
  <si>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27/05-02/06</t>
  </si>
  <si>
    <t>03/06-09/06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</si>
  <si>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</si>
  <si>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</si>
  <si>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</si>
  <si>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</si>
  <si>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</si>
  <si>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</si>
  <si>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</si>
  <si>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Ciruela (€/100 kg)</t>
  </si>
  <si>
    <t>Melocotón (€/100 kg)</t>
  </si>
  <si>
    <t>Níspero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</si>
  <si>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</si>
  <si>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</si>
  <si>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</si>
  <si>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</si>
  <si>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</si>
  <si>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</si>
  <si>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</si>
  <si>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</si>
  <si>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Espárrago (€/100kg)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</si>
  <si>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</si>
  <si>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</si>
  <si>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</si>
  <si>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</si>
  <si>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</si>
  <si>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</si>
  <si>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</si>
  <si>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</si>
  <si>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</si>
  <si>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</si>
  <si>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</si>
  <si>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</si>
  <si>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</si>
  <si>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03-09/06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</si>
  <si>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</si>
  <si>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</si>
  <si>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</si>
  <si>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</si>
  <si>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</si>
  <si>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</si>
  <si>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</si>
  <si>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</si>
  <si>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</si>
  <si>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</si>
  <si>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</si>
  <si>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</si>
  <si>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</si>
  <si>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</si>
  <si>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</si>
  <si>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</si>
  <si>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</si>
  <si>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</si>
  <si>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</si>
  <si>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</si>
  <si>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</si>
  <si>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</si>
  <si>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</si>
  <si>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</si>
  <si>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</si>
  <si>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</si>
  <si>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</si>
  <si>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</si>
  <si>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</si>
  <si>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</si>
  <si>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</si>
  <si>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</si>
  <si>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</si>
  <si>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</si>
  <si>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</si>
  <si>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abril 2019: 32,60 €/100 litros</t>
  </si>
  <si>
    <t>MIEL</t>
  </si>
  <si>
    <t>(11)</t>
  </si>
  <si>
    <t>Miel multifloral a granel (€/100 kg)</t>
  </si>
  <si>
    <t>Precio abril 2019:  275,28 €/100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</si>
  <si>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</si>
  <si>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</si>
  <si>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</si>
  <si>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</si>
  <si>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</si>
  <si>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</si>
  <si>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</si>
  <si>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</si>
  <si>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</si>
  <si>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</si>
  <si>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</si>
  <si>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27/05 - 2/06
2019</t>
  </si>
  <si>
    <t>Semana 
3 - 9/06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</si>
  <si>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</si>
  <si>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</si>
  <si>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</si>
  <si>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</si>
  <si>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</si>
  <si>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</si>
  <si>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</si>
  <si>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</si>
  <si>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</si>
  <si>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</si>
  <si>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</si>
  <si>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</si>
  <si>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</si>
  <si>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</si>
  <si>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</si>
  <si>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</si>
  <si>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</si>
  <si>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</si>
  <si>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</si>
  <si>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</si>
  <si>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</si>
  <si>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</si>
  <si>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</si>
  <si>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</si>
  <si>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</si>
  <si>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</si>
  <si>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</si>
  <si>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</si>
  <si>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</si>
  <si>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</si>
  <si>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</si>
  <si>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</si>
  <si>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</si>
  <si>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</si>
  <si>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</si>
  <si>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</si>
  <si>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</si>
  <si>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</si>
  <si>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</si>
  <si>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</si>
  <si>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</si>
  <si>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</si>
  <si>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</si>
  <si>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</si>
  <si>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</si>
  <si>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</si>
  <si>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</si>
  <si>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</si>
  <si>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</si>
  <si>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</si>
  <si>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</si>
  <si>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</si>
  <si>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</si>
  <si>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</si>
  <si>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</si>
  <si>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</si>
  <si>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</si>
  <si>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</si>
  <si>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</si>
  <si>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</si>
  <si>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</si>
  <si>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</si>
  <si>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Abril</t>
  </si>
  <si>
    <t>Mayo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</si>
  <si>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</si>
  <si>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</si>
  <si>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</si>
  <si>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</si>
  <si>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</si>
  <si>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</si>
  <si>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</si>
  <si>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</si>
  <si>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</si>
  <si>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</si>
  <si>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</si>
  <si>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</si>
  <si>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</si>
  <si>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</si>
  <si>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</si>
  <si>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</si>
  <si>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</si>
  <si>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</si>
  <si>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</si>
  <si>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</si>
  <si>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</si>
  <si>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</si>
  <si>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</si>
  <si>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</si>
  <si>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</si>
  <si>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</si>
  <si>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</si>
  <si>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</si>
  <si>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</si>
  <si>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</si>
  <si>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</si>
  <si>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</si>
  <si>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</si>
  <si>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</si>
  <si>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</si>
  <si>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</si>
  <si>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</si>
  <si>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</si>
  <si>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</si>
  <si>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</si>
  <si>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</si>
  <si>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</si>
  <si>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</si>
  <si>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</si>
  <si>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</si>
  <si>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</si>
  <si>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</si>
  <si>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</si>
  <si>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</si>
  <si>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Nadorcott</t>
  </si>
  <si>
    <t>1-2</t>
  </si>
  <si>
    <t>Castellón</t>
  </si>
  <si>
    <t>Ortanique</t>
  </si>
  <si>
    <t>NARANJA</t>
  </si>
  <si>
    <t>Navel Lane Late</t>
  </si>
  <si>
    <t>3-6</t>
  </si>
  <si>
    <t>Navel Powel</t>
  </si>
  <si>
    <t>Navelate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</si>
  <si>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</si>
  <si>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</si>
  <si>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</si>
  <si>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</si>
  <si>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</si>
  <si>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</si>
  <si>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</si>
  <si>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</si>
  <si>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</si>
  <si>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</si>
  <si>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</si>
  <si>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</si>
  <si>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</si>
  <si>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</si>
  <si>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</si>
  <si>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</si>
  <si>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</si>
  <si>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</si>
  <si>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</si>
  <si>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</si>
  <si>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</si>
  <si>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</si>
  <si>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</si>
  <si>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</si>
  <si>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</si>
  <si>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</si>
  <si>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</si>
  <si>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</si>
  <si>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</si>
  <si>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</si>
  <si>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</si>
  <si>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amarilla (piel roja)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</si>
  <si>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</si>
  <si>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</si>
  <si>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</si>
  <si>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</si>
  <si>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</si>
  <si>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</si>
  <si>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23 - 2019: 03/06 - 09/06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</si>
  <si>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</si>
  <si>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</si>
  <si>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</si>
  <si>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</si>
  <si>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</si>
  <si>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</si>
  <si>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55/60</t>
  </si>
  <si>
    <t>60/65+</t>
  </si>
  <si>
    <t>22 y más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</si>
  <si>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</si>
  <si>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</si>
  <si>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</si>
  <si>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</si>
  <si>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</si>
  <si>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</si>
  <si>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</si>
  <si>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</si>
  <si>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</si>
  <si>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</si>
  <si>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</si>
  <si>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</si>
  <si>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</si>
  <si>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</si>
  <si>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</si>
  <si>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</si>
  <si>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Grano</t>
  </si>
  <si>
    <t>40-80 mm</t>
  </si>
  <si>
    <t>Babosa</t>
  </si>
  <si>
    <t>CHAMPIÑÓN</t>
  </si>
  <si>
    <t>Cerrado</t>
  </si>
  <si>
    <t>30-65 mm</t>
  </si>
  <si>
    <t>COLIFLOR</t>
  </si>
  <si>
    <t>ESPARRAGO</t>
  </si>
  <si>
    <t>10-16+</t>
  </si>
  <si>
    <t>Verde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</si>
  <si>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</si>
  <si>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</si>
  <si>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</si>
  <si>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</si>
  <si>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</si>
  <si>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</si>
  <si>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</si>
  <si>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</si>
  <si>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</si>
  <si>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</si>
  <si>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</si>
  <si>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</si>
  <si>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</si>
  <si>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</si>
  <si>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</si>
  <si>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</si>
  <si>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</si>
  <si>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</si>
  <si>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</si>
  <si>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</si>
  <si>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</si>
  <si>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</si>
  <si>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</si>
  <si>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</si>
  <si>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</si>
  <si>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</si>
  <si>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</si>
  <si>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</si>
  <si>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</si>
  <si>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</si>
  <si>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</si>
  <si>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</si>
  <si>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</si>
  <si>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</si>
  <si>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</si>
  <si>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</si>
  <si>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</si>
  <si>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</si>
  <si>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</si>
  <si>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</si>
  <si>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</si>
  <si>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</si>
  <si>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</si>
  <si>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</si>
  <si>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</si>
  <si>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</si>
  <si>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</si>
  <si>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</si>
  <si>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</si>
  <si>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</si>
  <si>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</si>
  <si>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</si>
  <si>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</si>
  <si>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</si>
  <si>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</si>
  <si>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</si>
  <si>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</si>
  <si>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27/05-02/06
2019</t>
  </si>
  <si>
    <t>Semana 
03-09/06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</si>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</sst>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1" fillId="0" borderId="55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3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>
      <alignment horizontal="center"/>
    </xf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1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35" xfId="5" applyNumberFormat="1" applyFont="1" applyFill="1" applyBorder="1" applyProtection="1"/>
    <xf numFmtId="166" fontId="18" fillId="8" borderId="35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21" fillId="9" borderId="36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9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30" xfId="5" quotePrefix="1" applyNumberFormat="1" applyFont="1" applyFill="1" applyBorder="1" applyAlignment="1" applyProtection="1">
      <alignment horizontal="center" vertical="center"/>
    </xf>
    <xf numFmtId="2" fontId="20" fillId="4" borderId="60" xfId="5" quotePrefix="1" applyNumberFormat="1" applyFont="1" applyFill="1" applyBorder="1" applyAlignment="1" applyProtection="1">
      <alignment horizontal="center" vertical="center"/>
    </xf>
    <xf numFmtId="2" fontId="21" fillId="4" borderId="85" xfId="5" quotePrefix="1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1" fillId="4" borderId="88" xfId="5" quotePrefix="1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7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0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1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7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92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93" xfId="5" applyNumberFormat="1" applyFont="1" applyFill="1" applyBorder="1" applyAlignment="1" applyProtection="1">
      <alignment horizontal="center" vertical="center"/>
    </xf>
    <xf numFmtId="166" fontId="18" fillId="4" borderId="94" xfId="5" applyNumberFormat="1" applyFont="1" applyFill="1" applyBorder="1" applyAlignment="1" applyProtection="1">
      <alignment horizontal="center" vertical="center"/>
    </xf>
    <xf numFmtId="2" fontId="18" fillId="4" borderId="95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0" fontId="28" fillId="4" borderId="0" xfId="5" applyFont="1" applyFill="1" applyAlignment="1">
      <alignment horizontal="center"/>
    </xf>
    <xf numFmtId="166" fontId="21" fillId="9" borderId="39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62" xfId="5" applyNumberFormat="1" applyFont="1" applyFill="1" applyBorder="1" applyAlignment="1" applyProtection="1">
      <alignment horizontal="center" vertical="center"/>
    </xf>
    <xf numFmtId="2" fontId="21" fillId="4" borderId="96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4" xfId="5" applyNumberFormat="1" applyFont="1" applyFill="1" applyBorder="1" applyAlignment="1" applyProtection="1">
      <alignment horizontal="center" vertic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0" fontId="28" fillId="4" borderId="0" xfId="5" applyFont="1" applyFill="1" applyAlignment="1">
      <alignment horizontal="center" vertical="center"/>
    </xf>
    <xf numFmtId="37" fontId="21" fillId="4" borderId="86" xfId="5" quotePrefix="1" applyNumberFormat="1" applyFont="1" applyFill="1" applyBorder="1" applyAlignment="1" applyProtection="1">
      <alignment horizontal="center" vertical="center"/>
    </xf>
    <xf numFmtId="37" fontId="21" fillId="4" borderId="81" xfId="5" quotePrefix="1" applyNumberFormat="1" applyFont="1" applyFill="1" applyBorder="1" applyAlignment="1" applyProtection="1">
      <alignment horizontal="center" vertical="center"/>
    </xf>
    <xf numFmtId="37" fontId="21" fillId="4" borderId="8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4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3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2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2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85" xfId="2" applyNumberFormat="1" applyFont="1" applyFill="1" applyBorder="1" applyAlignment="1">
      <alignment horizontal="center"/>
    </xf>
    <xf numFmtId="0" fontId="21" fillId="0" borderId="62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3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1" fillId="0" borderId="45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39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5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NumberFormat="1" applyFont="1" applyFill="1" applyBorder="1" applyAlignment="1" applyProtection="1">
      <alignment horizontal="center" vertical="center" wrapText="1"/>
    </xf>
    <xf numFmtId="0" fontId="21" fillId="7" borderId="105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6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7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8" xfId="2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1" fillId="7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113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5" xfId="2" applyFont="1" applyFill="1" applyBorder="1" applyAlignment="1">
      <alignment vertical="top"/>
    </xf>
    <xf numFmtId="2" fontId="36" fillId="4" borderId="116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114" xfId="2" applyNumberFormat="1" applyFont="1" applyFill="1" applyBorder="1" applyAlignment="1"/>
    <xf numFmtId="0" fontId="20" fillId="0" borderId="113" xfId="2" applyNumberFormat="1" applyFont="1" applyFill="1" applyBorder="1" applyAlignment="1"/>
    <xf numFmtId="0" fontId="23" fillId="4" borderId="11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116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8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45</xdr:row>
          <xdr:rowOff>289560</xdr:rowOff>
        </xdr:from>
        <xdr:to>
          <xdr:col>6</xdr:col>
          <xdr:colOff>792480</xdr:colOff>
          <xdr:row>62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37</xdr:row>
          <xdr:rowOff>312420</xdr:rowOff>
        </xdr:from>
        <xdr:to>
          <xdr:col>6</xdr:col>
          <xdr:colOff>518160</xdr:colOff>
          <xdr:row>56</xdr:row>
          <xdr:rowOff>121920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30480</xdr:rowOff>
        </xdr:from>
        <xdr:to>
          <xdr:col>6</xdr:col>
          <xdr:colOff>1089660</xdr:colOff>
          <xdr:row>50</xdr:row>
          <xdr:rowOff>137160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43619</v>
          </cell>
          <cell r="H13">
            <v>43620</v>
          </cell>
          <cell r="I13">
            <v>43621</v>
          </cell>
          <cell r="J13">
            <v>43622</v>
          </cell>
          <cell r="K13">
            <v>43623</v>
          </cell>
          <cell r="L13">
            <v>43624</v>
          </cell>
          <cell r="M13">
            <v>43625</v>
          </cell>
        </row>
      </sheetData>
      <sheetData sheetId="1">
        <row r="13">
          <cell r="G13" t="str">
            <v>Semana 23 - 2019: 03/06 - 09/06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44"/>
  </cols>
  <sheetData>
    <row r="1" spans="1:5" x14ac:dyDescent="0.2">
      <c r="A1" s="744" t="s">
        <v>512</v>
      </c>
    </row>
    <row r="2" spans="1:5" x14ac:dyDescent="0.2">
      <c r="A2" s="744" t="s">
        <v>513</v>
      </c>
    </row>
    <row r="3" spans="1:5" x14ac:dyDescent="0.2">
      <c r="A3" s="744" t="s">
        <v>514</v>
      </c>
    </row>
    <row r="4" spans="1:5" x14ac:dyDescent="0.2">
      <c r="A4" s="745" t="s">
        <v>515</v>
      </c>
      <c r="B4" s="745"/>
      <c r="C4" s="745"/>
      <c r="D4" s="745"/>
      <c r="E4" s="745"/>
    </row>
    <row r="5" spans="1:5" x14ac:dyDescent="0.2">
      <c r="A5" s="745" t="s">
        <v>535</v>
      </c>
      <c r="B5" s="745"/>
      <c r="C5" s="745"/>
      <c r="D5" s="745"/>
      <c r="E5" s="745"/>
    </row>
    <row r="7" spans="1:5" x14ac:dyDescent="0.2">
      <c r="A7" s="744" t="s">
        <v>516</v>
      </c>
    </row>
    <row r="8" spans="1:5" x14ac:dyDescent="0.2">
      <c r="A8" s="745" t="s">
        <v>517</v>
      </c>
      <c r="B8" s="745"/>
      <c r="C8" s="745"/>
      <c r="D8" s="745"/>
      <c r="E8" s="745"/>
    </row>
    <row r="10" spans="1:5" x14ac:dyDescent="0.2">
      <c r="A10" s="744" t="s">
        <v>518</v>
      </c>
    </row>
    <row r="11" spans="1:5" x14ac:dyDescent="0.2">
      <c r="A11" s="744" t="s">
        <v>519</v>
      </c>
    </row>
    <row r="12" spans="1:5" x14ac:dyDescent="0.2">
      <c r="A12" s="745" t="s">
        <v>536</v>
      </c>
      <c r="B12" s="745"/>
      <c r="C12" s="745"/>
      <c r="D12" s="745"/>
      <c r="E12" s="745"/>
    </row>
    <row r="13" spans="1:5" x14ac:dyDescent="0.2">
      <c r="A13" s="745" t="s">
        <v>537</v>
      </c>
      <c r="B13" s="745"/>
      <c r="C13" s="745"/>
      <c r="D13" s="745"/>
      <c r="E13" s="745"/>
    </row>
    <row r="14" spans="1:5" x14ac:dyDescent="0.2">
      <c r="A14" s="745" t="s">
        <v>538</v>
      </c>
      <c r="B14" s="745"/>
      <c r="C14" s="745"/>
      <c r="D14" s="745"/>
      <c r="E14" s="745"/>
    </row>
    <row r="15" spans="1:5" x14ac:dyDescent="0.2">
      <c r="A15" s="745" t="s">
        <v>539</v>
      </c>
      <c r="B15" s="745"/>
      <c r="C15" s="745"/>
      <c r="D15" s="745"/>
      <c r="E15" s="745"/>
    </row>
    <row r="16" spans="1:5" x14ac:dyDescent="0.2">
      <c r="A16" s="745" t="s">
        <v>540</v>
      </c>
      <c r="B16" s="745"/>
      <c r="C16" s="745"/>
      <c r="D16" s="745"/>
      <c r="E16" s="745"/>
    </row>
    <row r="17" spans="1:5" x14ac:dyDescent="0.2">
      <c r="A17" s="744" t="s">
        <v>520</v>
      </c>
    </row>
    <row r="18" spans="1:5" x14ac:dyDescent="0.2">
      <c r="A18" s="744" t="s">
        <v>521</v>
      </c>
    </row>
    <row r="19" spans="1:5" x14ac:dyDescent="0.2">
      <c r="A19" s="745" t="s">
        <v>522</v>
      </c>
      <c r="B19" s="745"/>
      <c r="C19" s="745"/>
      <c r="D19" s="745"/>
      <c r="E19" s="745"/>
    </row>
    <row r="20" spans="1:5" x14ac:dyDescent="0.2">
      <c r="A20" s="745" t="s">
        <v>541</v>
      </c>
      <c r="B20" s="745"/>
      <c r="C20" s="745"/>
      <c r="D20" s="745"/>
      <c r="E20" s="745"/>
    </row>
    <row r="21" spans="1:5" x14ac:dyDescent="0.2">
      <c r="A21" s="744" t="s">
        <v>523</v>
      </c>
    </row>
    <row r="22" spans="1:5" x14ac:dyDescent="0.2">
      <c r="A22" s="745" t="s">
        <v>524</v>
      </c>
      <c r="B22" s="745"/>
      <c r="C22" s="745"/>
      <c r="D22" s="745"/>
      <c r="E22" s="745"/>
    </row>
    <row r="23" spans="1:5" x14ac:dyDescent="0.2">
      <c r="A23" s="745" t="s">
        <v>525</v>
      </c>
      <c r="B23" s="745"/>
      <c r="C23" s="745"/>
      <c r="D23" s="745"/>
      <c r="E23" s="745"/>
    </row>
    <row r="24" spans="1:5" x14ac:dyDescent="0.2">
      <c r="A24" s="744" t="s">
        <v>526</v>
      </c>
    </row>
    <row r="25" spans="1:5" x14ac:dyDescent="0.2">
      <c r="A25" s="744" t="s">
        <v>527</v>
      </c>
    </row>
    <row r="26" spans="1:5" x14ac:dyDescent="0.2">
      <c r="A26" s="745" t="s">
        <v>542</v>
      </c>
      <c r="B26" s="745"/>
      <c r="C26" s="745"/>
      <c r="D26" s="745"/>
      <c r="E26" s="745"/>
    </row>
    <row r="27" spans="1:5" x14ac:dyDescent="0.2">
      <c r="A27" s="745" t="s">
        <v>543</v>
      </c>
      <c r="B27" s="745"/>
      <c r="C27" s="745"/>
      <c r="D27" s="745"/>
      <c r="E27" s="745"/>
    </row>
    <row r="28" spans="1:5" x14ac:dyDescent="0.2">
      <c r="A28" s="745" t="s">
        <v>544</v>
      </c>
      <c r="B28" s="745"/>
      <c r="C28" s="745"/>
      <c r="D28" s="745"/>
      <c r="E28" s="745"/>
    </row>
    <row r="29" spans="1:5" x14ac:dyDescent="0.2">
      <c r="A29" s="744" t="s">
        <v>528</v>
      </c>
    </row>
    <row r="30" spans="1:5" x14ac:dyDescent="0.2">
      <c r="A30" s="745" t="s">
        <v>529</v>
      </c>
      <c r="B30" s="745"/>
      <c r="C30" s="745"/>
      <c r="D30" s="745"/>
      <c r="E30" s="745"/>
    </row>
    <row r="31" spans="1:5" x14ac:dyDescent="0.2">
      <c r="A31" s="744" t="s">
        <v>530</v>
      </c>
    </row>
    <row r="32" spans="1:5" x14ac:dyDescent="0.2">
      <c r="A32" s="745" t="s">
        <v>531</v>
      </c>
      <c r="B32" s="745"/>
      <c r="C32" s="745"/>
      <c r="D32" s="745"/>
      <c r="E32" s="745"/>
    </row>
    <row r="33" spans="1:5" x14ac:dyDescent="0.2">
      <c r="A33" s="745" t="s">
        <v>532</v>
      </c>
      <c r="B33" s="745"/>
      <c r="C33" s="745"/>
      <c r="D33" s="745"/>
      <c r="E33" s="745"/>
    </row>
    <row r="34" spans="1:5" x14ac:dyDescent="0.2">
      <c r="A34" s="745" t="s">
        <v>533</v>
      </c>
      <c r="B34" s="745"/>
      <c r="C34" s="745"/>
      <c r="D34" s="745"/>
      <c r="E34" s="745"/>
    </row>
    <row r="35" spans="1:5" x14ac:dyDescent="0.2">
      <c r="A35" s="745" t="s">
        <v>534</v>
      </c>
      <c r="B35" s="745"/>
      <c r="C35" s="745"/>
      <c r="D35" s="745"/>
      <c r="E35" s="74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="70" zoomScaleNormal="70" zoomScaleSheetLayoutView="100" workbookViewId="0">
      <selection activeCell="S29" sqref="S29"/>
    </sheetView>
  </sheetViews>
  <sheetFormatPr baseColWidth="10" defaultColWidth="12.5546875" defaultRowHeight="13.8" x14ac:dyDescent="0.25"/>
  <cols>
    <col min="1" max="1" width="2.6640625" style="359" customWidth="1"/>
    <col min="2" max="2" width="20.6640625" style="360" customWidth="1"/>
    <col min="3" max="3" width="16.109375" style="360" customWidth="1"/>
    <col min="4" max="4" width="36.33203125" style="360" customWidth="1"/>
    <col min="5" max="5" width="8.109375" style="360" customWidth="1"/>
    <col min="6" max="6" width="19.44140625" style="360" bestFit="1" customWidth="1"/>
    <col min="7" max="13" width="10.6640625" style="360" customWidth="1"/>
    <col min="14" max="14" width="14.6640625" style="360" customWidth="1"/>
    <col min="15" max="15" width="3.6640625" style="361" customWidth="1"/>
    <col min="16" max="16" width="12.33203125" style="361" customWidth="1"/>
    <col min="17" max="17" width="12.5546875" style="361"/>
    <col min="18" max="19" width="14.6640625" style="361" bestFit="1" customWidth="1"/>
    <col min="20" max="20" width="12.88671875" style="361" bestFit="1" customWidth="1"/>
    <col min="21" max="16384" width="12.5546875" style="361"/>
  </cols>
  <sheetData>
    <row r="1" spans="1:21" ht="11.25" customHeight="1" x14ac:dyDescent="0.25"/>
    <row r="2" spans="1:21" x14ac:dyDescent="0.25">
      <c r="J2" s="362"/>
      <c r="K2" s="362"/>
      <c r="L2" s="363"/>
      <c r="M2" s="363"/>
      <c r="N2" s="364"/>
      <c r="O2" s="365"/>
    </row>
    <row r="3" spans="1:21" ht="0.75" customHeight="1" x14ac:dyDescent="0.25">
      <c r="J3" s="362"/>
      <c r="K3" s="362"/>
      <c r="L3" s="363"/>
      <c r="M3" s="363"/>
      <c r="N3" s="363"/>
      <c r="O3" s="365"/>
    </row>
    <row r="4" spans="1:21" ht="27" customHeight="1" x14ac:dyDescent="0.25">
      <c r="B4" s="366" t="s">
        <v>237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7"/>
    </row>
    <row r="5" spans="1:21" ht="26.25" customHeight="1" thickBot="1" x14ac:dyDescent="0.3">
      <c r="B5" s="368" t="s">
        <v>238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9"/>
    </row>
    <row r="6" spans="1:21" ht="24.75" customHeight="1" x14ac:dyDescent="0.25">
      <c r="B6" s="370" t="s">
        <v>239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2"/>
      <c r="O6" s="369"/>
    </row>
    <row r="7" spans="1:21" ht="19.5" customHeight="1" thickBot="1" x14ac:dyDescent="0.3">
      <c r="B7" s="373" t="s">
        <v>240</v>
      </c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5"/>
      <c r="O7" s="369"/>
      <c r="Q7" s="360"/>
    </row>
    <row r="8" spans="1:21" ht="16.5" customHeight="1" x14ac:dyDescent="0.25">
      <c r="B8" s="376" t="s">
        <v>241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69"/>
    </row>
    <row r="9" spans="1:21" s="379" customFormat="1" ht="12" customHeight="1" x14ac:dyDescent="0.25">
      <c r="A9" s="377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69"/>
    </row>
    <row r="10" spans="1:21" s="379" customFormat="1" ht="24.75" customHeight="1" x14ac:dyDescent="0.3">
      <c r="A10" s="377"/>
      <c r="B10" s="380" t="s">
        <v>242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69"/>
    </row>
    <row r="11" spans="1:21" ht="6" customHeight="1" thickBot="1" x14ac:dyDescent="0.4">
      <c r="B11" s="381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2"/>
    </row>
    <row r="12" spans="1:21" ht="25.95" customHeight="1" x14ac:dyDescent="0.25">
      <c r="B12" s="383" t="s">
        <v>142</v>
      </c>
      <c r="C12" s="384" t="s">
        <v>243</v>
      </c>
      <c r="D12" s="385" t="s">
        <v>244</v>
      </c>
      <c r="E12" s="384" t="s">
        <v>245</v>
      </c>
      <c r="F12" s="385" t="s">
        <v>246</v>
      </c>
      <c r="G12" s="386" t="s">
        <v>247</v>
      </c>
      <c r="H12" s="387"/>
      <c r="I12" s="388"/>
      <c r="J12" s="387" t="s">
        <v>248</v>
      </c>
      <c r="K12" s="387"/>
      <c r="L12" s="389"/>
      <c r="M12" s="389"/>
      <c r="N12" s="390"/>
      <c r="O12" s="391"/>
      <c r="U12" s="360"/>
    </row>
    <row r="13" spans="1:21" ht="19.649999999999999" customHeight="1" x14ac:dyDescent="0.25">
      <c r="B13" s="392"/>
      <c r="C13" s="393"/>
      <c r="D13" s="394" t="s">
        <v>249</v>
      </c>
      <c r="E13" s="393"/>
      <c r="F13" s="394"/>
      <c r="G13" s="395">
        <v>43619</v>
      </c>
      <c r="H13" s="395">
        <f>G13+1</f>
        <v>43620</v>
      </c>
      <c r="I13" s="395">
        <f t="shared" ref="I13:M13" si="0">H13+1</f>
        <v>43621</v>
      </c>
      <c r="J13" s="395">
        <f t="shared" si="0"/>
        <v>43622</v>
      </c>
      <c r="K13" s="395">
        <f t="shared" si="0"/>
        <v>43623</v>
      </c>
      <c r="L13" s="395">
        <f t="shared" si="0"/>
        <v>43624</v>
      </c>
      <c r="M13" s="396">
        <f t="shared" si="0"/>
        <v>43625</v>
      </c>
      <c r="N13" s="397" t="s">
        <v>250</v>
      </c>
      <c r="O13" s="398"/>
    </row>
    <row r="14" spans="1:21" s="408" customFormat="1" ht="20.100000000000001" customHeight="1" x14ac:dyDescent="0.3">
      <c r="A14" s="359"/>
      <c r="B14" s="399" t="s">
        <v>251</v>
      </c>
      <c r="C14" s="400" t="s">
        <v>252</v>
      </c>
      <c r="D14" s="400" t="s">
        <v>253</v>
      </c>
      <c r="E14" s="400" t="s">
        <v>254</v>
      </c>
      <c r="F14" s="400" t="s">
        <v>255</v>
      </c>
      <c r="G14" s="401">
        <v>73.08</v>
      </c>
      <c r="H14" s="401">
        <v>73.08</v>
      </c>
      <c r="I14" s="401">
        <v>73.08</v>
      </c>
      <c r="J14" s="401">
        <v>73.08</v>
      </c>
      <c r="K14" s="402">
        <v>73.08</v>
      </c>
      <c r="L14" s="402" t="s">
        <v>256</v>
      </c>
      <c r="M14" s="403" t="s">
        <v>256</v>
      </c>
      <c r="N14" s="404">
        <v>73.08</v>
      </c>
      <c r="O14" s="405"/>
      <c r="P14" s="406"/>
      <c r="Q14" s="407"/>
    </row>
    <row r="15" spans="1:21" s="408" customFormat="1" ht="20.100000000000001" customHeight="1" x14ac:dyDescent="0.3">
      <c r="A15" s="359"/>
      <c r="B15" s="399"/>
      <c r="C15" s="400" t="s">
        <v>252</v>
      </c>
      <c r="D15" s="400" t="s">
        <v>257</v>
      </c>
      <c r="E15" s="400" t="s">
        <v>254</v>
      </c>
      <c r="F15" s="400" t="s">
        <v>255</v>
      </c>
      <c r="G15" s="401">
        <v>101.93</v>
      </c>
      <c r="H15" s="401">
        <v>100.94</v>
      </c>
      <c r="I15" s="401">
        <v>100.94</v>
      </c>
      <c r="J15" s="401">
        <v>98.95</v>
      </c>
      <c r="K15" s="402">
        <v>102.92</v>
      </c>
      <c r="L15" s="402" t="s">
        <v>256</v>
      </c>
      <c r="M15" s="403" t="s">
        <v>256</v>
      </c>
      <c r="N15" s="404">
        <v>101.12</v>
      </c>
      <c r="O15" s="405"/>
      <c r="P15" s="406"/>
      <c r="Q15" s="407"/>
    </row>
    <row r="16" spans="1:21" s="408" customFormat="1" ht="20.100000000000001" customHeight="1" x14ac:dyDescent="0.3">
      <c r="A16" s="359"/>
      <c r="B16" s="399"/>
      <c r="C16" s="400" t="s">
        <v>222</v>
      </c>
      <c r="D16" s="400" t="s">
        <v>257</v>
      </c>
      <c r="E16" s="400" t="s">
        <v>254</v>
      </c>
      <c r="F16" s="400" t="s">
        <v>255</v>
      </c>
      <c r="G16" s="401">
        <v>111</v>
      </c>
      <c r="H16" s="401">
        <v>108</v>
      </c>
      <c r="I16" s="401">
        <v>109</v>
      </c>
      <c r="J16" s="401">
        <v>112</v>
      </c>
      <c r="K16" s="402">
        <v>109</v>
      </c>
      <c r="L16" s="402" t="s">
        <v>256</v>
      </c>
      <c r="M16" s="403" t="s">
        <v>256</v>
      </c>
      <c r="N16" s="404">
        <v>109.81</v>
      </c>
      <c r="O16" s="405"/>
      <c r="P16" s="406"/>
      <c r="Q16" s="407"/>
    </row>
    <row r="17" spans="1:17" s="408" customFormat="1" ht="19.5" customHeight="1" x14ac:dyDescent="0.3">
      <c r="A17" s="359"/>
      <c r="B17" s="409"/>
      <c r="C17" s="400" t="s">
        <v>158</v>
      </c>
      <c r="D17" s="400" t="s">
        <v>257</v>
      </c>
      <c r="E17" s="400" t="s">
        <v>254</v>
      </c>
      <c r="F17" s="400" t="s">
        <v>255</v>
      </c>
      <c r="G17" s="401">
        <v>106</v>
      </c>
      <c r="H17" s="401">
        <v>107</v>
      </c>
      <c r="I17" s="401">
        <v>106</v>
      </c>
      <c r="J17" s="401">
        <v>108</v>
      </c>
      <c r="K17" s="402">
        <v>107</v>
      </c>
      <c r="L17" s="402" t="s">
        <v>256</v>
      </c>
      <c r="M17" s="403" t="s">
        <v>256</v>
      </c>
      <c r="N17" s="404">
        <v>106.82</v>
      </c>
      <c r="O17" s="406"/>
      <c r="P17" s="406"/>
      <c r="Q17" s="407"/>
    </row>
    <row r="18" spans="1:17" s="408" customFormat="1" ht="19.5" customHeight="1" x14ac:dyDescent="0.3">
      <c r="A18" s="359"/>
      <c r="B18" s="399" t="s">
        <v>258</v>
      </c>
      <c r="C18" s="400" t="s">
        <v>191</v>
      </c>
      <c r="D18" s="400" t="s">
        <v>259</v>
      </c>
      <c r="E18" s="400" t="s">
        <v>254</v>
      </c>
      <c r="F18" s="400" t="s">
        <v>260</v>
      </c>
      <c r="G18" s="401">
        <v>134.72</v>
      </c>
      <c r="H18" s="401">
        <v>148.85</v>
      </c>
      <c r="I18" s="401">
        <v>134.55000000000001</v>
      </c>
      <c r="J18" s="401">
        <v>126.21</v>
      </c>
      <c r="K18" s="402">
        <v>134.55000000000001</v>
      </c>
      <c r="L18" s="402">
        <v>125.56</v>
      </c>
      <c r="M18" s="403" t="s">
        <v>256</v>
      </c>
      <c r="N18" s="404">
        <v>132.11000000000001</v>
      </c>
      <c r="O18" s="405"/>
      <c r="P18" s="406"/>
      <c r="Q18" s="407"/>
    </row>
    <row r="19" spans="1:17" s="408" customFormat="1" ht="20.100000000000001" customHeight="1" x14ac:dyDescent="0.3">
      <c r="A19" s="359"/>
      <c r="B19" s="399"/>
      <c r="C19" s="400" t="s">
        <v>261</v>
      </c>
      <c r="D19" s="400" t="s">
        <v>262</v>
      </c>
      <c r="E19" s="400" t="s">
        <v>254</v>
      </c>
      <c r="F19" s="400" t="s">
        <v>260</v>
      </c>
      <c r="G19" s="401">
        <v>46.04</v>
      </c>
      <c r="H19" s="401">
        <v>44.91</v>
      </c>
      <c r="I19" s="401">
        <v>45.71</v>
      </c>
      <c r="J19" s="401">
        <v>44.91</v>
      </c>
      <c r="K19" s="402">
        <v>47.1</v>
      </c>
      <c r="L19" s="402" t="s">
        <v>256</v>
      </c>
      <c r="M19" s="403" t="s">
        <v>256</v>
      </c>
      <c r="N19" s="404">
        <v>45.79</v>
      </c>
      <c r="O19" s="405"/>
      <c r="P19" s="406"/>
      <c r="Q19" s="407"/>
    </row>
    <row r="20" spans="1:17" s="408" customFormat="1" ht="20.100000000000001" customHeight="1" x14ac:dyDescent="0.3">
      <c r="A20" s="359"/>
      <c r="B20" s="409"/>
      <c r="C20" s="400" t="s">
        <v>191</v>
      </c>
      <c r="D20" s="400" t="s">
        <v>262</v>
      </c>
      <c r="E20" s="400" t="s">
        <v>254</v>
      </c>
      <c r="F20" s="400" t="s">
        <v>260</v>
      </c>
      <c r="G20" s="401">
        <v>51.72</v>
      </c>
      <c r="H20" s="401">
        <v>46.08</v>
      </c>
      <c r="I20" s="401">
        <v>52.52</v>
      </c>
      <c r="J20" s="401">
        <v>50.92</v>
      </c>
      <c r="K20" s="402">
        <v>51.17</v>
      </c>
      <c r="L20" s="402">
        <v>49.2</v>
      </c>
      <c r="M20" s="403">
        <v>45.98</v>
      </c>
      <c r="N20" s="404">
        <v>48.3</v>
      </c>
      <c r="O20" s="406"/>
      <c r="P20" s="406"/>
      <c r="Q20" s="407"/>
    </row>
    <row r="21" spans="1:17" s="408" customFormat="1" ht="20.100000000000001" customHeight="1" x14ac:dyDescent="0.3">
      <c r="A21" s="359"/>
      <c r="B21" s="399" t="s">
        <v>263</v>
      </c>
      <c r="C21" s="400" t="s">
        <v>261</v>
      </c>
      <c r="D21" s="400" t="s">
        <v>264</v>
      </c>
      <c r="E21" s="400" t="s">
        <v>254</v>
      </c>
      <c r="F21" s="400" t="s">
        <v>265</v>
      </c>
      <c r="G21" s="401">
        <v>58.68</v>
      </c>
      <c r="H21" s="401">
        <v>61.98</v>
      </c>
      <c r="I21" s="401">
        <v>61.98</v>
      </c>
      <c r="J21" s="401">
        <v>63.28</v>
      </c>
      <c r="K21" s="402">
        <v>61.98</v>
      </c>
      <c r="L21" s="402" t="s">
        <v>256</v>
      </c>
      <c r="M21" s="403" t="s">
        <v>256</v>
      </c>
      <c r="N21" s="404">
        <v>61.03</v>
      </c>
      <c r="O21" s="405"/>
      <c r="P21" s="406"/>
      <c r="Q21" s="407"/>
    </row>
    <row r="22" spans="1:17" s="408" customFormat="1" ht="20.100000000000001" customHeight="1" x14ac:dyDescent="0.3">
      <c r="A22" s="359"/>
      <c r="B22" s="399"/>
      <c r="C22" s="400" t="s">
        <v>191</v>
      </c>
      <c r="D22" s="400" t="s">
        <v>264</v>
      </c>
      <c r="E22" s="400" t="s">
        <v>254</v>
      </c>
      <c r="F22" s="400" t="s">
        <v>265</v>
      </c>
      <c r="G22" s="401">
        <v>58.23</v>
      </c>
      <c r="H22" s="401">
        <v>50</v>
      </c>
      <c r="I22" s="401">
        <v>50</v>
      </c>
      <c r="J22" s="401">
        <v>50</v>
      </c>
      <c r="K22" s="402">
        <v>50</v>
      </c>
      <c r="L22" s="402" t="s">
        <v>256</v>
      </c>
      <c r="M22" s="403" t="s">
        <v>256</v>
      </c>
      <c r="N22" s="404">
        <v>55.95</v>
      </c>
      <c r="O22" s="405"/>
      <c r="P22" s="406"/>
      <c r="Q22" s="407"/>
    </row>
    <row r="23" spans="1:17" s="408" customFormat="1" ht="20.100000000000001" customHeight="1" x14ac:dyDescent="0.3">
      <c r="A23" s="359"/>
      <c r="B23" s="399"/>
      <c r="C23" s="400" t="s">
        <v>261</v>
      </c>
      <c r="D23" s="400" t="s">
        <v>266</v>
      </c>
      <c r="E23" s="400" t="s">
        <v>254</v>
      </c>
      <c r="F23" s="400" t="s">
        <v>265</v>
      </c>
      <c r="G23" s="401">
        <v>55.72</v>
      </c>
      <c r="H23" s="401">
        <v>55.72</v>
      </c>
      <c r="I23" s="401">
        <v>55.72</v>
      </c>
      <c r="J23" s="401">
        <v>55.72</v>
      </c>
      <c r="K23" s="402">
        <v>55.72</v>
      </c>
      <c r="L23" s="402" t="s">
        <v>256</v>
      </c>
      <c r="M23" s="403" t="s">
        <v>256</v>
      </c>
      <c r="N23" s="404">
        <v>55.72</v>
      </c>
      <c r="O23" s="405"/>
      <c r="P23" s="406"/>
      <c r="Q23" s="407"/>
    </row>
    <row r="24" spans="1:17" s="408" customFormat="1" ht="20.100000000000001" customHeight="1" x14ac:dyDescent="0.3">
      <c r="A24" s="359"/>
      <c r="B24" s="399"/>
      <c r="C24" s="400" t="s">
        <v>191</v>
      </c>
      <c r="D24" s="400" t="s">
        <v>266</v>
      </c>
      <c r="E24" s="400" t="s">
        <v>254</v>
      </c>
      <c r="F24" s="400" t="s">
        <v>265</v>
      </c>
      <c r="G24" s="401">
        <v>51.74</v>
      </c>
      <c r="H24" s="401">
        <v>53.28</v>
      </c>
      <c r="I24" s="401">
        <v>52.41</v>
      </c>
      <c r="J24" s="401">
        <v>52.32</v>
      </c>
      <c r="K24" s="402">
        <v>58.8</v>
      </c>
      <c r="L24" s="402">
        <v>69.94</v>
      </c>
      <c r="M24" s="403">
        <v>51.29</v>
      </c>
      <c r="N24" s="404">
        <v>55.18</v>
      </c>
      <c r="O24" s="405"/>
      <c r="P24" s="406"/>
      <c r="Q24" s="407"/>
    </row>
    <row r="25" spans="1:17" s="408" customFormat="1" ht="20.100000000000001" customHeight="1" x14ac:dyDescent="0.3">
      <c r="A25" s="359"/>
      <c r="B25" s="399"/>
      <c r="C25" s="400" t="s">
        <v>261</v>
      </c>
      <c r="D25" s="400" t="s">
        <v>267</v>
      </c>
      <c r="E25" s="400" t="s">
        <v>254</v>
      </c>
      <c r="F25" s="400" t="s">
        <v>265</v>
      </c>
      <c r="G25" s="401">
        <v>72.25</v>
      </c>
      <c r="H25" s="401">
        <v>72.25</v>
      </c>
      <c r="I25" s="401">
        <v>72.25</v>
      </c>
      <c r="J25" s="401">
        <v>72.25</v>
      </c>
      <c r="K25" s="402">
        <v>72.25</v>
      </c>
      <c r="L25" s="402" t="s">
        <v>256</v>
      </c>
      <c r="M25" s="403" t="s">
        <v>256</v>
      </c>
      <c r="N25" s="404">
        <v>72.25</v>
      </c>
      <c r="O25" s="405"/>
      <c r="P25" s="406"/>
      <c r="Q25" s="407"/>
    </row>
    <row r="26" spans="1:17" s="408" customFormat="1" ht="20.100000000000001" customHeight="1" x14ac:dyDescent="0.3">
      <c r="A26" s="359"/>
      <c r="B26" s="399"/>
      <c r="C26" s="400" t="s">
        <v>261</v>
      </c>
      <c r="D26" s="400" t="s">
        <v>268</v>
      </c>
      <c r="E26" s="400" t="s">
        <v>254</v>
      </c>
      <c r="F26" s="400" t="s">
        <v>265</v>
      </c>
      <c r="G26" s="401">
        <v>43.77</v>
      </c>
      <c r="H26" s="401">
        <v>53.28</v>
      </c>
      <c r="I26" s="401">
        <v>54.4</v>
      </c>
      <c r="J26" s="401">
        <v>48.34</v>
      </c>
      <c r="K26" s="402">
        <v>52.46</v>
      </c>
      <c r="L26" s="402">
        <v>58.86</v>
      </c>
      <c r="M26" s="403" t="s">
        <v>256</v>
      </c>
      <c r="N26" s="404">
        <v>51.84</v>
      </c>
      <c r="O26" s="405"/>
      <c r="P26" s="406"/>
      <c r="Q26" s="407"/>
    </row>
    <row r="27" spans="1:17" s="408" customFormat="1" ht="20.100000000000001" customHeight="1" thickBot="1" x14ac:dyDescent="0.35">
      <c r="A27" s="359"/>
      <c r="B27" s="410"/>
      <c r="C27" s="411" t="s">
        <v>191</v>
      </c>
      <c r="D27" s="411" t="s">
        <v>268</v>
      </c>
      <c r="E27" s="411" t="s">
        <v>254</v>
      </c>
      <c r="F27" s="411" t="s">
        <v>265</v>
      </c>
      <c r="G27" s="412">
        <v>53.64</v>
      </c>
      <c r="H27" s="412">
        <v>52.29</v>
      </c>
      <c r="I27" s="412">
        <v>55.38</v>
      </c>
      <c r="J27" s="412">
        <v>52.6</v>
      </c>
      <c r="K27" s="412">
        <v>54.26</v>
      </c>
      <c r="L27" s="412">
        <v>57.88</v>
      </c>
      <c r="M27" s="413">
        <v>45.69</v>
      </c>
      <c r="N27" s="414">
        <v>53.3</v>
      </c>
      <c r="O27" s="406"/>
      <c r="P27" s="406"/>
      <c r="Q27" s="407"/>
    </row>
    <row r="28" spans="1:17" s="420" customFormat="1" ht="18.75" customHeight="1" x14ac:dyDescent="0.45">
      <c r="A28" s="415"/>
      <c r="B28" s="416"/>
      <c r="C28" s="417"/>
      <c r="D28" s="416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8"/>
      <c r="P28" s="419"/>
      <c r="Q28" s="418"/>
    </row>
    <row r="29" spans="1:17" ht="15" customHeight="1" x14ac:dyDescent="0.4">
      <c r="B29" s="380" t="s">
        <v>269</v>
      </c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2"/>
      <c r="Q29" s="418"/>
    </row>
    <row r="30" spans="1:17" ht="4.5" customHeight="1" thickBot="1" x14ac:dyDescent="0.45">
      <c r="B30" s="378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2"/>
      <c r="Q30" s="418"/>
    </row>
    <row r="31" spans="1:17" ht="27" customHeight="1" x14ac:dyDescent="0.4">
      <c r="B31" s="383" t="s">
        <v>142</v>
      </c>
      <c r="C31" s="384" t="s">
        <v>243</v>
      </c>
      <c r="D31" s="385" t="s">
        <v>244</v>
      </c>
      <c r="E31" s="384" t="s">
        <v>245</v>
      </c>
      <c r="F31" s="385" t="s">
        <v>246</v>
      </c>
      <c r="G31" s="423" t="s">
        <v>247</v>
      </c>
      <c r="H31" s="389"/>
      <c r="I31" s="424"/>
      <c r="J31" s="389" t="s">
        <v>248</v>
      </c>
      <c r="K31" s="389"/>
      <c r="L31" s="389"/>
      <c r="M31" s="389"/>
      <c r="N31" s="390"/>
      <c r="O31" s="391"/>
      <c r="Q31" s="418"/>
    </row>
    <row r="32" spans="1:17" ht="19.649999999999999" customHeight="1" x14ac:dyDescent="0.4">
      <c r="B32" s="392"/>
      <c r="C32" s="393"/>
      <c r="D32" s="394" t="s">
        <v>249</v>
      </c>
      <c r="E32" s="393"/>
      <c r="F32" s="394" t="s">
        <v>270</v>
      </c>
      <c r="G32" s="395">
        <f t="shared" ref="G32:N32" si="1">G13</f>
        <v>43619</v>
      </c>
      <c r="H32" s="395">
        <f t="shared" si="1"/>
        <v>43620</v>
      </c>
      <c r="I32" s="395">
        <f t="shared" si="1"/>
        <v>43621</v>
      </c>
      <c r="J32" s="395">
        <f t="shared" si="1"/>
        <v>43622</v>
      </c>
      <c r="K32" s="395">
        <f t="shared" si="1"/>
        <v>43623</v>
      </c>
      <c r="L32" s="395">
        <f t="shared" si="1"/>
        <v>43624</v>
      </c>
      <c r="M32" s="425">
        <f t="shared" si="1"/>
        <v>43625</v>
      </c>
      <c r="N32" s="426" t="str">
        <f t="shared" si="1"/>
        <v>PMPS</v>
      </c>
      <c r="O32" s="398"/>
      <c r="Q32" s="418"/>
    </row>
    <row r="33" spans="1:17" s="408" customFormat="1" ht="20.100000000000001" customHeight="1" x14ac:dyDescent="0.3">
      <c r="A33" s="359"/>
      <c r="B33" s="427" t="s">
        <v>271</v>
      </c>
      <c r="C33" s="428" t="s">
        <v>188</v>
      </c>
      <c r="D33" s="428" t="s">
        <v>272</v>
      </c>
      <c r="E33" s="428" t="s">
        <v>254</v>
      </c>
      <c r="F33" s="428" t="s">
        <v>273</v>
      </c>
      <c r="G33" s="429">
        <v>112.49</v>
      </c>
      <c r="H33" s="429">
        <v>112.49</v>
      </c>
      <c r="I33" s="429">
        <v>112.49</v>
      </c>
      <c r="J33" s="429">
        <v>112.49</v>
      </c>
      <c r="K33" s="430">
        <v>112.49</v>
      </c>
      <c r="L33" s="430" t="s">
        <v>256</v>
      </c>
      <c r="M33" s="431" t="s">
        <v>256</v>
      </c>
      <c r="N33" s="432">
        <v>112.49</v>
      </c>
      <c r="O33" s="405"/>
      <c r="P33" s="406"/>
      <c r="Q33" s="407"/>
    </row>
    <row r="34" spans="1:17" s="408" customFormat="1" ht="20.100000000000001" customHeight="1" x14ac:dyDescent="0.3">
      <c r="A34" s="359"/>
      <c r="B34" s="427"/>
      <c r="C34" s="428" t="s">
        <v>188</v>
      </c>
      <c r="D34" s="428" t="s">
        <v>274</v>
      </c>
      <c r="E34" s="428" t="s">
        <v>254</v>
      </c>
      <c r="F34" s="428" t="s">
        <v>273</v>
      </c>
      <c r="G34" s="429">
        <v>94.77</v>
      </c>
      <c r="H34" s="429">
        <v>94.77</v>
      </c>
      <c r="I34" s="429">
        <v>94.77</v>
      </c>
      <c r="J34" s="429">
        <v>94.77</v>
      </c>
      <c r="K34" s="430">
        <v>94.77</v>
      </c>
      <c r="L34" s="430" t="s">
        <v>256</v>
      </c>
      <c r="M34" s="431" t="s">
        <v>256</v>
      </c>
      <c r="N34" s="432">
        <v>94.77</v>
      </c>
      <c r="O34" s="405"/>
      <c r="P34" s="406"/>
      <c r="Q34" s="407"/>
    </row>
    <row r="35" spans="1:17" s="408" customFormat="1" ht="20.100000000000001" customHeight="1" x14ac:dyDescent="0.3">
      <c r="A35" s="359"/>
      <c r="B35" s="427"/>
      <c r="C35" s="428" t="s">
        <v>156</v>
      </c>
      <c r="D35" s="428" t="s">
        <v>274</v>
      </c>
      <c r="E35" s="428" t="s">
        <v>254</v>
      </c>
      <c r="F35" s="428" t="s">
        <v>273</v>
      </c>
      <c r="G35" s="429">
        <v>62.48</v>
      </c>
      <c r="H35" s="429">
        <v>59.92</v>
      </c>
      <c r="I35" s="429">
        <v>61.34</v>
      </c>
      <c r="J35" s="429">
        <v>60.24</v>
      </c>
      <c r="K35" s="430">
        <v>61.17</v>
      </c>
      <c r="L35" s="430" t="s">
        <v>256</v>
      </c>
      <c r="M35" s="431" t="s">
        <v>256</v>
      </c>
      <c r="N35" s="432">
        <v>60.9</v>
      </c>
      <c r="O35" s="405"/>
      <c r="P35" s="406"/>
      <c r="Q35" s="407"/>
    </row>
    <row r="36" spans="1:17" s="408" customFormat="1" ht="20.100000000000001" customHeight="1" x14ac:dyDescent="0.3">
      <c r="A36" s="359"/>
      <c r="B36" s="427"/>
      <c r="C36" s="428" t="s">
        <v>169</v>
      </c>
      <c r="D36" s="428" t="s">
        <v>274</v>
      </c>
      <c r="E36" s="428" t="s">
        <v>254</v>
      </c>
      <c r="F36" s="428" t="s">
        <v>273</v>
      </c>
      <c r="G36" s="429">
        <v>68.180000000000007</v>
      </c>
      <c r="H36" s="429">
        <v>83.3</v>
      </c>
      <c r="I36" s="429">
        <v>81.3</v>
      </c>
      <c r="J36" s="429">
        <v>79.38</v>
      </c>
      <c r="K36" s="430">
        <v>71.97</v>
      </c>
      <c r="L36" s="430">
        <v>76.84</v>
      </c>
      <c r="M36" s="431" t="s">
        <v>256</v>
      </c>
      <c r="N36" s="432">
        <v>76.48</v>
      </c>
      <c r="O36" s="405"/>
      <c r="P36" s="406"/>
      <c r="Q36" s="407"/>
    </row>
    <row r="37" spans="1:17" s="408" customFormat="1" ht="20.100000000000001" customHeight="1" x14ac:dyDescent="0.3">
      <c r="A37" s="359"/>
      <c r="B37" s="427"/>
      <c r="C37" s="428" t="s">
        <v>188</v>
      </c>
      <c r="D37" s="428" t="s">
        <v>275</v>
      </c>
      <c r="E37" s="428" t="s">
        <v>254</v>
      </c>
      <c r="F37" s="428" t="s">
        <v>273</v>
      </c>
      <c r="G37" s="429">
        <v>89.4</v>
      </c>
      <c r="H37" s="429">
        <v>89.4</v>
      </c>
      <c r="I37" s="429">
        <v>89.4</v>
      </c>
      <c r="J37" s="429">
        <v>89.4</v>
      </c>
      <c r="K37" s="430">
        <v>89.4</v>
      </c>
      <c r="L37" s="430" t="s">
        <v>256</v>
      </c>
      <c r="M37" s="431" t="s">
        <v>256</v>
      </c>
      <c r="N37" s="432">
        <v>89.4</v>
      </c>
      <c r="O37" s="405"/>
      <c r="P37" s="406"/>
      <c r="Q37" s="407"/>
    </row>
    <row r="38" spans="1:17" s="408" customFormat="1" ht="20.100000000000001" customHeight="1" x14ac:dyDescent="0.3">
      <c r="A38" s="359"/>
      <c r="B38" s="427"/>
      <c r="C38" s="428" t="s">
        <v>156</v>
      </c>
      <c r="D38" s="428" t="s">
        <v>275</v>
      </c>
      <c r="E38" s="428" t="s">
        <v>254</v>
      </c>
      <c r="F38" s="428" t="s">
        <v>273</v>
      </c>
      <c r="G38" s="429">
        <v>46.5</v>
      </c>
      <c r="H38" s="429">
        <v>46.5</v>
      </c>
      <c r="I38" s="429">
        <v>46.5</v>
      </c>
      <c r="J38" s="429">
        <v>46.5</v>
      </c>
      <c r="K38" s="430">
        <v>46.5</v>
      </c>
      <c r="L38" s="430" t="s">
        <v>256</v>
      </c>
      <c r="M38" s="431" t="s">
        <v>256</v>
      </c>
      <c r="N38" s="432">
        <v>46.5</v>
      </c>
      <c r="O38" s="405"/>
      <c r="P38" s="406"/>
      <c r="Q38" s="407"/>
    </row>
    <row r="39" spans="1:17" s="408" customFormat="1" ht="20.100000000000001" customHeight="1" x14ac:dyDescent="0.3">
      <c r="A39" s="359"/>
      <c r="B39" s="427"/>
      <c r="C39" s="428" t="s">
        <v>156</v>
      </c>
      <c r="D39" s="428" t="s">
        <v>276</v>
      </c>
      <c r="E39" s="428" t="s">
        <v>254</v>
      </c>
      <c r="F39" s="428" t="s">
        <v>273</v>
      </c>
      <c r="G39" s="429">
        <v>54.5</v>
      </c>
      <c r="H39" s="429">
        <v>54.5</v>
      </c>
      <c r="I39" s="429">
        <v>54.5</v>
      </c>
      <c r="J39" s="429">
        <v>54.5</v>
      </c>
      <c r="K39" s="430">
        <v>54.5</v>
      </c>
      <c r="L39" s="430" t="s">
        <v>256</v>
      </c>
      <c r="M39" s="431" t="s">
        <v>256</v>
      </c>
      <c r="N39" s="432">
        <v>54.5</v>
      </c>
      <c r="O39" s="405"/>
      <c r="P39" s="406"/>
      <c r="Q39" s="407"/>
    </row>
    <row r="40" spans="1:17" s="408" customFormat="1" ht="20.100000000000001" customHeight="1" x14ac:dyDescent="0.3">
      <c r="A40" s="359"/>
      <c r="B40" s="427"/>
      <c r="C40" s="428" t="s">
        <v>169</v>
      </c>
      <c r="D40" s="428" t="s">
        <v>276</v>
      </c>
      <c r="E40" s="428" t="s">
        <v>254</v>
      </c>
      <c r="F40" s="428" t="s">
        <v>273</v>
      </c>
      <c r="G40" s="429" t="s">
        <v>256</v>
      </c>
      <c r="H40" s="429" t="s">
        <v>256</v>
      </c>
      <c r="I40" s="429" t="s">
        <v>256</v>
      </c>
      <c r="J40" s="429">
        <v>82.59</v>
      </c>
      <c r="K40" s="430" t="s">
        <v>256</v>
      </c>
      <c r="L40" s="430" t="s">
        <v>256</v>
      </c>
      <c r="M40" s="431" t="s">
        <v>256</v>
      </c>
      <c r="N40" s="432">
        <v>82.59</v>
      </c>
      <c r="O40" s="405"/>
      <c r="P40" s="406"/>
      <c r="Q40" s="407"/>
    </row>
    <row r="41" spans="1:17" s="408" customFormat="1" ht="20.100000000000001" customHeight="1" x14ac:dyDescent="0.3">
      <c r="A41" s="359"/>
      <c r="B41" s="433"/>
      <c r="C41" s="428" t="s">
        <v>188</v>
      </c>
      <c r="D41" s="428" t="s">
        <v>277</v>
      </c>
      <c r="E41" s="428" t="s">
        <v>254</v>
      </c>
      <c r="F41" s="428" t="s">
        <v>273</v>
      </c>
      <c r="G41" s="429">
        <v>91.39</v>
      </c>
      <c r="H41" s="429">
        <v>91.39</v>
      </c>
      <c r="I41" s="429">
        <v>91.39</v>
      </c>
      <c r="J41" s="429">
        <v>91.39</v>
      </c>
      <c r="K41" s="430">
        <v>91.39</v>
      </c>
      <c r="L41" s="430" t="s">
        <v>256</v>
      </c>
      <c r="M41" s="431" t="s">
        <v>256</v>
      </c>
      <c r="N41" s="432">
        <v>91.39</v>
      </c>
      <c r="O41" s="406"/>
      <c r="P41" s="406"/>
      <c r="Q41" s="407"/>
    </row>
    <row r="42" spans="1:17" s="408" customFormat="1" ht="20.100000000000001" customHeight="1" x14ac:dyDescent="0.3">
      <c r="A42" s="359"/>
      <c r="B42" s="427" t="s">
        <v>278</v>
      </c>
      <c r="C42" s="428" t="s">
        <v>169</v>
      </c>
      <c r="D42" s="428" t="s">
        <v>279</v>
      </c>
      <c r="E42" s="428" t="s">
        <v>254</v>
      </c>
      <c r="F42" s="428" t="s">
        <v>280</v>
      </c>
      <c r="G42" s="429">
        <v>77.459999999999994</v>
      </c>
      <c r="H42" s="429">
        <v>80</v>
      </c>
      <c r="I42" s="429">
        <v>70</v>
      </c>
      <c r="J42" s="429" t="s">
        <v>256</v>
      </c>
      <c r="K42" s="430">
        <v>80</v>
      </c>
      <c r="L42" s="430">
        <v>75.42</v>
      </c>
      <c r="M42" s="431" t="s">
        <v>256</v>
      </c>
      <c r="N42" s="432">
        <v>76.88</v>
      </c>
      <c r="O42" s="405"/>
      <c r="P42" s="406"/>
      <c r="Q42" s="407"/>
    </row>
    <row r="43" spans="1:17" s="408" customFormat="1" ht="20.100000000000001" customHeight="1" x14ac:dyDescent="0.3">
      <c r="A43" s="359"/>
      <c r="B43" s="427"/>
      <c r="C43" s="428" t="s">
        <v>281</v>
      </c>
      <c r="D43" s="428" t="s">
        <v>282</v>
      </c>
      <c r="E43" s="428" t="s">
        <v>254</v>
      </c>
      <c r="F43" s="428" t="s">
        <v>283</v>
      </c>
      <c r="G43" s="429">
        <v>73</v>
      </c>
      <c r="H43" s="429">
        <v>73</v>
      </c>
      <c r="I43" s="429">
        <v>73</v>
      </c>
      <c r="J43" s="429">
        <v>73</v>
      </c>
      <c r="K43" s="430">
        <v>73</v>
      </c>
      <c r="L43" s="430" t="s">
        <v>256</v>
      </c>
      <c r="M43" s="431" t="s">
        <v>256</v>
      </c>
      <c r="N43" s="432">
        <v>73</v>
      </c>
      <c r="O43" s="405"/>
      <c r="P43" s="406"/>
      <c r="Q43" s="407"/>
    </row>
    <row r="44" spans="1:17" s="408" customFormat="1" ht="20.100000000000001" customHeight="1" x14ac:dyDescent="0.3">
      <c r="A44" s="359"/>
      <c r="B44" s="427"/>
      <c r="C44" s="428" t="s">
        <v>156</v>
      </c>
      <c r="D44" s="428" t="s">
        <v>282</v>
      </c>
      <c r="E44" s="428" t="s">
        <v>254</v>
      </c>
      <c r="F44" s="428" t="s">
        <v>283</v>
      </c>
      <c r="G44" s="429">
        <v>77.73</v>
      </c>
      <c r="H44" s="429">
        <v>77.06</v>
      </c>
      <c r="I44" s="429">
        <v>74.42</v>
      </c>
      <c r="J44" s="429">
        <v>76.87</v>
      </c>
      <c r="K44" s="430">
        <v>74.489999999999995</v>
      </c>
      <c r="L44" s="430" t="s">
        <v>256</v>
      </c>
      <c r="M44" s="431" t="s">
        <v>256</v>
      </c>
      <c r="N44" s="432">
        <v>75.87</v>
      </c>
      <c r="O44" s="405"/>
      <c r="P44" s="406"/>
      <c r="Q44" s="407"/>
    </row>
    <row r="45" spans="1:17" s="408" customFormat="1" ht="20.100000000000001" customHeight="1" thickBot="1" x14ac:dyDescent="0.35">
      <c r="A45" s="359"/>
      <c r="B45" s="434"/>
      <c r="C45" s="435" t="s">
        <v>169</v>
      </c>
      <c r="D45" s="435" t="s">
        <v>282</v>
      </c>
      <c r="E45" s="435" t="s">
        <v>254</v>
      </c>
      <c r="F45" s="435" t="s">
        <v>283</v>
      </c>
      <c r="G45" s="436">
        <v>78.5</v>
      </c>
      <c r="H45" s="436">
        <v>83.2</v>
      </c>
      <c r="I45" s="436">
        <v>78.3</v>
      </c>
      <c r="J45" s="436">
        <v>85</v>
      </c>
      <c r="K45" s="436">
        <v>83.21</v>
      </c>
      <c r="L45" s="436">
        <v>79.97</v>
      </c>
      <c r="M45" s="437" t="s">
        <v>256</v>
      </c>
      <c r="N45" s="438">
        <v>80.22</v>
      </c>
      <c r="O45" s="406"/>
      <c r="P45" s="406"/>
      <c r="Q45" s="407"/>
    </row>
    <row r="46" spans="1:17" ht="15.6" customHeight="1" x14ac:dyDescent="0.4">
      <c r="B46" s="416"/>
      <c r="C46" s="417"/>
      <c r="D46" s="416"/>
      <c r="E46" s="417"/>
      <c r="F46" s="417"/>
      <c r="G46" s="417"/>
      <c r="H46" s="417"/>
      <c r="I46" s="417"/>
      <c r="J46" s="417"/>
      <c r="K46" s="417"/>
      <c r="L46" s="417"/>
      <c r="M46" s="439"/>
      <c r="N46" s="440"/>
      <c r="O46" s="441"/>
      <c r="Q46" s="418"/>
    </row>
    <row r="47" spans="1:17" ht="15" customHeight="1" x14ac:dyDescent="0.4">
      <c r="B47" s="380" t="s">
        <v>284</v>
      </c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2"/>
      <c r="Q47" s="418"/>
    </row>
    <row r="48" spans="1:17" ht="4.5" customHeight="1" thickBot="1" x14ac:dyDescent="0.45">
      <c r="B48" s="378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2"/>
      <c r="Q48" s="418"/>
    </row>
    <row r="49" spans="1:17" ht="27" customHeight="1" x14ac:dyDescent="0.4">
      <c r="B49" s="383" t="s">
        <v>142</v>
      </c>
      <c r="C49" s="384" t="s">
        <v>243</v>
      </c>
      <c r="D49" s="385" t="s">
        <v>244</v>
      </c>
      <c r="E49" s="384" t="s">
        <v>245</v>
      </c>
      <c r="F49" s="385" t="s">
        <v>246</v>
      </c>
      <c r="G49" s="423" t="s">
        <v>247</v>
      </c>
      <c r="H49" s="389"/>
      <c r="I49" s="424"/>
      <c r="J49" s="389" t="s">
        <v>248</v>
      </c>
      <c r="K49" s="389"/>
      <c r="L49" s="389"/>
      <c r="M49" s="389"/>
      <c r="N49" s="390"/>
      <c r="O49" s="391"/>
      <c r="Q49" s="418"/>
    </row>
    <row r="50" spans="1:17" ht="19.649999999999999" customHeight="1" x14ac:dyDescent="0.4">
      <c r="B50" s="392"/>
      <c r="C50" s="393"/>
      <c r="D50" s="394" t="s">
        <v>249</v>
      </c>
      <c r="E50" s="393"/>
      <c r="F50" s="394"/>
      <c r="G50" s="395">
        <f t="shared" ref="G50:N50" si="2">G13</f>
        <v>43619</v>
      </c>
      <c r="H50" s="395">
        <f t="shared" si="2"/>
        <v>43620</v>
      </c>
      <c r="I50" s="395">
        <f t="shared" si="2"/>
        <v>43621</v>
      </c>
      <c r="J50" s="395">
        <f t="shared" si="2"/>
        <v>43622</v>
      </c>
      <c r="K50" s="395">
        <f t="shared" si="2"/>
        <v>43623</v>
      </c>
      <c r="L50" s="395">
        <f t="shared" si="2"/>
        <v>43624</v>
      </c>
      <c r="M50" s="425">
        <f t="shared" si="2"/>
        <v>43625</v>
      </c>
      <c r="N50" s="426" t="str">
        <f t="shared" si="2"/>
        <v>PMPS</v>
      </c>
      <c r="O50" s="398"/>
      <c r="Q50" s="418"/>
    </row>
    <row r="51" spans="1:17" s="408" customFormat="1" ht="20.100000000000001" customHeight="1" x14ac:dyDescent="0.3">
      <c r="A51" s="359"/>
      <c r="B51" s="442" t="s">
        <v>285</v>
      </c>
      <c r="C51" s="428" t="s">
        <v>177</v>
      </c>
      <c r="D51" s="428" t="s">
        <v>286</v>
      </c>
      <c r="E51" s="428" t="s">
        <v>287</v>
      </c>
      <c r="F51" s="428" t="s">
        <v>287</v>
      </c>
      <c r="G51" s="429" t="s">
        <v>256</v>
      </c>
      <c r="H51" s="429">
        <v>245</v>
      </c>
      <c r="I51" s="429">
        <v>245</v>
      </c>
      <c r="J51" s="429">
        <v>245</v>
      </c>
      <c r="K51" s="430">
        <v>245</v>
      </c>
      <c r="L51" s="430">
        <v>245</v>
      </c>
      <c r="M51" s="431" t="s">
        <v>256</v>
      </c>
      <c r="N51" s="432">
        <v>245</v>
      </c>
      <c r="O51" s="405"/>
      <c r="P51" s="406"/>
      <c r="Q51" s="407"/>
    </row>
    <row r="52" spans="1:17" s="408" customFormat="1" ht="20.100000000000001" customHeight="1" x14ac:dyDescent="0.3">
      <c r="A52" s="359"/>
      <c r="B52" s="427" t="s">
        <v>288</v>
      </c>
      <c r="C52" s="443" t="s">
        <v>158</v>
      </c>
      <c r="D52" s="443" t="s">
        <v>289</v>
      </c>
      <c r="E52" s="443" t="s">
        <v>287</v>
      </c>
      <c r="F52" s="443" t="s">
        <v>290</v>
      </c>
      <c r="G52" s="444">
        <v>98</v>
      </c>
      <c r="H52" s="444">
        <v>92</v>
      </c>
      <c r="I52" s="444">
        <v>92</v>
      </c>
      <c r="J52" s="444">
        <v>95</v>
      </c>
      <c r="K52" s="445">
        <v>95</v>
      </c>
      <c r="L52" s="445" t="s">
        <v>256</v>
      </c>
      <c r="M52" s="446" t="s">
        <v>256</v>
      </c>
      <c r="N52" s="447">
        <v>94.6</v>
      </c>
      <c r="O52" s="405"/>
      <c r="P52" s="406"/>
      <c r="Q52" s="407"/>
    </row>
    <row r="53" spans="1:17" s="408" customFormat="1" ht="20.100000000000001" customHeight="1" x14ac:dyDescent="0.3">
      <c r="A53" s="359"/>
      <c r="B53" s="427"/>
      <c r="C53" s="428" t="s">
        <v>191</v>
      </c>
      <c r="D53" s="428" t="s">
        <v>289</v>
      </c>
      <c r="E53" s="428" t="s">
        <v>287</v>
      </c>
      <c r="F53" s="428" t="s">
        <v>290</v>
      </c>
      <c r="G53" s="429">
        <v>88.1</v>
      </c>
      <c r="H53" s="429">
        <v>88.1</v>
      </c>
      <c r="I53" s="429">
        <v>88.1</v>
      </c>
      <c r="J53" s="429">
        <v>88.1</v>
      </c>
      <c r="K53" s="430">
        <v>88.1</v>
      </c>
      <c r="L53" s="430" t="s">
        <v>256</v>
      </c>
      <c r="M53" s="431" t="s">
        <v>256</v>
      </c>
      <c r="N53" s="432">
        <v>88.1</v>
      </c>
      <c r="O53" s="405"/>
      <c r="P53" s="406"/>
      <c r="Q53" s="407"/>
    </row>
    <row r="54" spans="1:17" s="408" customFormat="1" ht="20.100000000000001" customHeight="1" x14ac:dyDescent="0.3">
      <c r="A54" s="359"/>
      <c r="B54" s="433"/>
      <c r="C54" s="428" t="s">
        <v>169</v>
      </c>
      <c r="D54" s="428" t="s">
        <v>289</v>
      </c>
      <c r="E54" s="428" t="s">
        <v>287</v>
      </c>
      <c r="F54" s="428" t="s">
        <v>290</v>
      </c>
      <c r="G54" s="429" t="s">
        <v>256</v>
      </c>
      <c r="H54" s="429" t="s">
        <v>256</v>
      </c>
      <c r="I54" s="429">
        <v>120</v>
      </c>
      <c r="J54" s="429">
        <v>115.06</v>
      </c>
      <c r="K54" s="430">
        <v>114.22</v>
      </c>
      <c r="L54" s="430">
        <v>87.3</v>
      </c>
      <c r="M54" s="431" t="s">
        <v>256</v>
      </c>
      <c r="N54" s="432">
        <v>98.99</v>
      </c>
      <c r="O54" s="406"/>
      <c r="P54" s="406"/>
      <c r="Q54" s="407"/>
    </row>
    <row r="55" spans="1:17" s="408" customFormat="1" ht="20.100000000000001" customHeight="1" x14ac:dyDescent="0.3">
      <c r="A55" s="359"/>
      <c r="B55" s="427" t="s">
        <v>291</v>
      </c>
      <c r="C55" s="428" t="s">
        <v>187</v>
      </c>
      <c r="D55" s="428" t="s">
        <v>292</v>
      </c>
      <c r="E55" s="428" t="s">
        <v>287</v>
      </c>
      <c r="F55" s="428" t="s">
        <v>293</v>
      </c>
      <c r="G55" s="429">
        <v>245.6</v>
      </c>
      <c r="H55" s="429">
        <v>245.6</v>
      </c>
      <c r="I55" s="429">
        <v>245.6</v>
      </c>
      <c r="J55" s="429">
        <v>245.6</v>
      </c>
      <c r="K55" s="430">
        <v>245.6</v>
      </c>
      <c r="L55" s="430" t="s">
        <v>256</v>
      </c>
      <c r="M55" s="431" t="s">
        <v>256</v>
      </c>
      <c r="N55" s="432">
        <v>245.6</v>
      </c>
      <c r="O55" s="405"/>
      <c r="P55" s="406"/>
      <c r="Q55" s="407"/>
    </row>
    <row r="56" spans="1:17" s="408" customFormat="1" ht="20.100000000000001" customHeight="1" x14ac:dyDescent="0.3">
      <c r="A56" s="359"/>
      <c r="B56" s="427"/>
      <c r="C56" s="428" t="s">
        <v>158</v>
      </c>
      <c r="D56" s="428" t="s">
        <v>292</v>
      </c>
      <c r="E56" s="428" t="s">
        <v>287</v>
      </c>
      <c r="F56" s="428" t="s">
        <v>293</v>
      </c>
      <c r="G56" s="429">
        <v>240</v>
      </c>
      <c r="H56" s="429">
        <v>250</v>
      </c>
      <c r="I56" s="429">
        <v>300</v>
      </c>
      <c r="J56" s="429">
        <v>320</v>
      </c>
      <c r="K56" s="430">
        <v>250</v>
      </c>
      <c r="L56" s="430" t="s">
        <v>256</v>
      </c>
      <c r="M56" s="431" t="s">
        <v>256</v>
      </c>
      <c r="N56" s="432">
        <v>264.64999999999998</v>
      </c>
      <c r="O56" s="405"/>
      <c r="P56" s="406"/>
      <c r="Q56" s="407"/>
    </row>
    <row r="57" spans="1:17" s="408" customFormat="1" ht="20.100000000000001" customHeight="1" x14ac:dyDescent="0.3">
      <c r="A57" s="359"/>
      <c r="B57" s="427"/>
      <c r="C57" s="428" t="s">
        <v>166</v>
      </c>
      <c r="D57" s="428" t="s">
        <v>292</v>
      </c>
      <c r="E57" s="428" t="s">
        <v>287</v>
      </c>
      <c r="F57" s="428" t="s">
        <v>293</v>
      </c>
      <c r="G57" s="429">
        <v>243.75</v>
      </c>
      <c r="H57" s="429">
        <v>243.75</v>
      </c>
      <c r="I57" s="429">
        <v>243.75</v>
      </c>
      <c r="J57" s="429">
        <v>243.75</v>
      </c>
      <c r="K57" s="430">
        <v>243.75</v>
      </c>
      <c r="L57" s="430" t="s">
        <v>256</v>
      </c>
      <c r="M57" s="431" t="s">
        <v>256</v>
      </c>
      <c r="N57" s="432">
        <v>243.75</v>
      </c>
      <c r="O57" s="405"/>
      <c r="P57" s="406"/>
      <c r="Q57" s="407"/>
    </row>
    <row r="58" spans="1:17" s="408" customFormat="1" ht="20.100000000000001" customHeight="1" x14ac:dyDescent="0.3">
      <c r="A58" s="359"/>
      <c r="B58" s="433"/>
      <c r="C58" s="428" t="s">
        <v>169</v>
      </c>
      <c r="D58" s="428" t="s">
        <v>292</v>
      </c>
      <c r="E58" s="428" t="s">
        <v>287</v>
      </c>
      <c r="F58" s="428" t="s">
        <v>293</v>
      </c>
      <c r="G58" s="429">
        <v>218.44</v>
      </c>
      <c r="H58" s="429">
        <v>211.84</v>
      </c>
      <c r="I58" s="429">
        <v>183.9</v>
      </c>
      <c r="J58" s="429">
        <v>240.16</v>
      </c>
      <c r="K58" s="430">
        <v>278.98</v>
      </c>
      <c r="L58" s="430">
        <v>199.3</v>
      </c>
      <c r="M58" s="431" t="s">
        <v>256</v>
      </c>
      <c r="N58" s="432">
        <v>215.02</v>
      </c>
      <c r="O58" s="406"/>
      <c r="P58" s="406"/>
      <c r="Q58" s="407"/>
    </row>
    <row r="59" spans="1:17" s="408" customFormat="1" ht="20.100000000000001" customHeight="1" x14ac:dyDescent="0.3">
      <c r="A59" s="359"/>
      <c r="B59" s="442" t="s">
        <v>294</v>
      </c>
      <c r="C59" s="428" t="s">
        <v>186</v>
      </c>
      <c r="D59" s="428" t="s">
        <v>289</v>
      </c>
      <c r="E59" s="428" t="s">
        <v>254</v>
      </c>
      <c r="F59" s="428" t="s">
        <v>295</v>
      </c>
      <c r="G59" s="429">
        <v>113</v>
      </c>
      <c r="H59" s="429">
        <v>113</v>
      </c>
      <c r="I59" s="429">
        <v>113</v>
      </c>
      <c r="J59" s="429">
        <v>113</v>
      </c>
      <c r="K59" s="430">
        <v>113</v>
      </c>
      <c r="L59" s="430" t="s">
        <v>256</v>
      </c>
      <c r="M59" s="431" t="s">
        <v>256</v>
      </c>
      <c r="N59" s="432">
        <v>113</v>
      </c>
      <c r="O59" s="405"/>
      <c r="P59" s="406"/>
      <c r="Q59" s="407"/>
    </row>
    <row r="60" spans="1:17" s="408" customFormat="1" ht="20.100000000000001" customHeight="1" x14ac:dyDescent="0.3">
      <c r="A60" s="359"/>
      <c r="B60" s="427" t="s">
        <v>296</v>
      </c>
      <c r="C60" s="428" t="s">
        <v>186</v>
      </c>
      <c r="D60" s="428" t="s">
        <v>297</v>
      </c>
      <c r="E60" s="428" t="s">
        <v>254</v>
      </c>
      <c r="F60" s="428" t="s">
        <v>298</v>
      </c>
      <c r="G60" s="429">
        <v>78</v>
      </c>
      <c r="H60" s="429">
        <v>78</v>
      </c>
      <c r="I60" s="429">
        <v>78</v>
      </c>
      <c r="J60" s="429">
        <v>78</v>
      </c>
      <c r="K60" s="430">
        <v>78</v>
      </c>
      <c r="L60" s="430" t="s">
        <v>256</v>
      </c>
      <c r="M60" s="431" t="s">
        <v>256</v>
      </c>
      <c r="N60" s="432">
        <v>78</v>
      </c>
      <c r="O60" s="405"/>
      <c r="P60" s="406"/>
      <c r="Q60" s="407"/>
    </row>
    <row r="61" spans="1:17" s="408" customFormat="1" ht="20.100000000000001" customHeight="1" x14ac:dyDescent="0.3">
      <c r="A61" s="359"/>
      <c r="B61" s="433"/>
      <c r="C61" s="428" t="s">
        <v>158</v>
      </c>
      <c r="D61" s="428" t="s">
        <v>299</v>
      </c>
      <c r="E61" s="428" t="s">
        <v>254</v>
      </c>
      <c r="F61" s="428" t="s">
        <v>298</v>
      </c>
      <c r="G61" s="429">
        <v>90</v>
      </c>
      <c r="H61" s="429">
        <v>90</v>
      </c>
      <c r="I61" s="429">
        <v>88</v>
      </c>
      <c r="J61" s="429">
        <v>86</v>
      </c>
      <c r="K61" s="430">
        <v>85</v>
      </c>
      <c r="L61" s="430" t="s">
        <v>256</v>
      </c>
      <c r="M61" s="431" t="s">
        <v>256</v>
      </c>
      <c r="N61" s="432">
        <v>88.17</v>
      </c>
      <c r="O61" s="406"/>
      <c r="P61" s="406"/>
      <c r="Q61" s="407"/>
    </row>
    <row r="62" spans="1:17" s="408" customFormat="1" ht="20.100000000000001" customHeight="1" x14ac:dyDescent="0.3">
      <c r="A62" s="359"/>
      <c r="B62" s="427" t="s">
        <v>300</v>
      </c>
      <c r="C62" s="428" t="s">
        <v>186</v>
      </c>
      <c r="D62" s="428" t="s">
        <v>297</v>
      </c>
      <c r="E62" s="428" t="s">
        <v>254</v>
      </c>
      <c r="F62" s="428" t="s">
        <v>298</v>
      </c>
      <c r="G62" s="429">
        <v>90</v>
      </c>
      <c r="H62" s="429">
        <v>90</v>
      </c>
      <c r="I62" s="429">
        <v>90</v>
      </c>
      <c r="J62" s="429">
        <v>90</v>
      </c>
      <c r="K62" s="430">
        <v>90</v>
      </c>
      <c r="L62" s="430" t="s">
        <v>256</v>
      </c>
      <c r="M62" s="431" t="s">
        <v>256</v>
      </c>
      <c r="N62" s="432">
        <v>90</v>
      </c>
      <c r="O62" s="405"/>
      <c r="P62" s="406"/>
      <c r="Q62" s="407"/>
    </row>
    <row r="63" spans="1:17" s="408" customFormat="1" ht="20.100000000000001" customHeight="1" x14ac:dyDescent="0.3">
      <c r="A63" s="359"/>
      <c r="B63" s="433"/>
      <c r="C63" s="428" t="s">
        <v>158</v>
      </c>
      <c r="D63" s="428" t="s">
        <v>297</v>
      </c>
      <c r="E63" s="428" t="s">
        <v>254</v>
      </c>
      <c r="F63" s="428" t="s">
        <v>298</v>
      </c>
      <c r="G63" s="429">
        <v>115</v>
      </c>
      <c r="H63" s="429">
        <v>118</v>
      </c>
      <c r="I63" s="429">
        <v>105</v>
      </c>
      <c r="J63" s="429">
        <v>102</v>
      </c>
      <c r="K63" s="430">
        <v>110</v>
      </c>
      <c r="L63" s="430" t="s">
        <v>256</v>
      </c>
      <c r="M63" s="431" t="s">
        <v>256</v>
      </c>
      <c r="N63" s="432">
        <v>110.02</v>
      </c>
      <c r="O63" s="406"/>
      <c r="P63" s="406"/>
      <c r="Q63" s="407"/>
    </row>
    <row r="64" spans="1:17" s="408" customFormat="1" ht="20.100000000000001" customHeight="1" thickBot="1" x14ac:dyDescent="0.35">
      <c r="A64" s="359"/>
      <c r="B64" s="448" t="s">
        <v>301</v>
      </c>
      <c r="C64" s="449" t="s">
        <v>158</v>
      </c>
      <c r="D64" s="449" t="s">
        <v>287</v>
      </c>
      <c r="E64" s="449" t="s">
        <v>287</v>
      </c>
      <c r="F64" s="449" t="s">
        <v>298</v>
      </c>
      <c r="G64" s="450">
        <v>92</v>
      </c>
      <c r="H64" s="450">
        <v>95</v>
      </c>
      <c r="I64" s="450">
        <v>90</v>
      </c>
      <c r="J64" s="450">
        <v>90</v>
      </c>
      <c r="K64" s="451">
        <v>88</v>
      </c>
      <c r="L64" s="451" t="s">
        <v>256</v>
      </c>
      <c r="M64" s="452" t="s">
        <v>256</v>
      </c>
      <c r="N64" s="453">
        <v>91.13</v>
      </c>
      <c r="O64" s="405"/>
      <c r="P64" s="406"/>
      <c r="Q64" s="407"/>
    </row>
    <row r="65" spans="2:17" ht="15.6" customHeight="1" x14ac:dyDescent="0.4">
      <c r="B65" s="416"/>
      <c r="C65" s="417"/>
      <c r="D65" s="416"/>
      <c r="E65" s="417"/>
      <c r="F65" s="417"/>
      <c r="G65" s="417"/>
      <c r="H65" s="417"/>
      <c r="I65" s="417"/>
      <c r="J65" s="417"/>
      <c r="K65" s="417"/>
      <c r="L65" s="417"/>
      <c r="M65" s="439"/>
      <c r="N65" s="109" t="s">
        <v>56</v>
      </c>
      <c r="O65" s="441"/>
      <c r="Q65" s="418"/>
    </row>
    <row r="66" spans="2:17" ht="22.5" customHeight="1" x14ac:dyDescent="0.4">
      <c r="B66" s="454"/>
      <c r="C66" s="454"/>
      <c r="D66" s="454"/>
      <c r="E66" s="454"/>
      <c r="F66" s="454"/>
      <c r="G66" s="454"/>
      <c r="H66" s="454"/>
      <c r="I66" s="454"/>
      <c r="J66" s="454"/>
      <c r="K66" s="454"/>
      <c r="L66" s="454"/>
      <c r="M66" s="454"/>
      <c r="N66" s="454"/>
      <c r="O66" s="455"/>
      <c r="Q66" s="418"/>
    </row>
    <row r="67" spans="2:17" ht="27.75" customHeight="1" x14ac:dyDescent="0.4">
      <c r="B67" s="456"/>
      <c r="C67" s="456"/>
      <c r="D67" s="456"/>
      <c r="E67" s="456"/>
      <c r="F67" s="456"/>
      <c r="G67" s="457"/>
      <c r="H67" s="456"/>
      <c r="I67" s="456"/>
      <c r="J67" s="456"/>
      <c r="K67" s="456"/>
      <c r="L67" s="456"/>
      <c r="M67" s="456"/>
      <c r="N67" s="456"/>
      <c r="O67" s="379"/>
      <c r="Q67" s="418"/>
    </row>
    <row r="68" spans="2:17" x14ac:dyDescent="0.25">
      <c r="M68" s="283"/>
    </row>
  </sheetData>
  <mergeCells count="8">
    <mergeCell ref="B29:N29"/>
    <mergeCell ref="B47:N47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70" zoomScaleNormal="70" zoomScaleSheetLayoutView="100" workbookViewId="0"/>
  </sheetViews>
  <sheetFormatPr baseColWidth="10" defaultColWidth="12.5546875" defaultRowHeight="16.2" x14ac:dyDescent="0.3"/>
  <cols>
    <col min="1" max="1" width="2.6640625" style="458" customWidth="1"/>
    <col min="2" max="2" width="38.6640625" style="459" customWidth="1"/>
    <col min="3" max="3" width="12.6640625" style="459" customWidth="1"/>
    <col min="4" max="4" width="55.6640625" style="459" customWidth="1"/>
    <col min="5" max="5" width="7.6640625" style="459" customWidth="1"/>
    <col min="6" max="6" width="21.6640625" style="459" customWidth="1"/>
    <col min="7" max="7" width="60.6640625" style="459" customWidth="1"/>
    <col min="8" max="8" width="3.109375" style="361" customWidth="1"/>
    <col min="9" max="9" width="9.33203125" style="361" customWidth="1"/>
    <col min="10" max="10" width="10.5546875" style="361" bestFit="1" customWidth="1"/>
    <col min="11" max="11" width="12.5546875" style="361"/>
    <col min="12" max="13" width="14.6640625" style="361" bestFit="1" customWidth="1"/>
    <col min="14" max="14" width="12.88671875" style="361" bestFit="1" customWidth="1"/>
    <col min="15" max="16384" width="12.5546875" style="361"/>
  </cols>
  <sheetData>
    <row r="1" spans="1:10" ht="11.25" customHeight="1" x14ac:dyDescent="0.3"/>
    <row r="2" spans="1:10" x14ac:dyDescent="0.3">
      <c r="G2" s="364"/>
      <c r="H2" s="365"/>
    </row>
    <row r="3" spans="1:10" ht="8.25" customHeight="1" x14ac:dyDescent="0.3">
      <c r="H3" s="365"/>
    </row>
    <row r="4" spans="1:10" ht="0.75" customHeight="1" thickBot="1" x14ac:dyDescent="0.35">
      <c r="H4" s="365"/>
    </row>
    <row r="5" spans="1:10" ht="26.25" customHeight="1" thickBot="1" x14ac:dyDescent="0.3">
      <c r="B5" s="460" t="s">
        <v>302</v>
      </c>
      <c r="C5" s="461"/>
      <c r="D5" s="461"/>
      <c r="E5" s="461"/>
      <c r="F5" s="461"/>
      <c r="G5" s="462"/>
      <c r="H5" s="367"/>
    </row>
    <row r="6" spans="1:10" ht="15" customHeight="1" x14ac:dyDescent="0.3">
      <c r="B6" s="463"/>
      <c r="C6" s="463"/>
      <c r="D6" s="463"/>
      <c r="E6" s="463"/>
      <c r="F6" s="463"/>
      <c r="G6" s="463"/>
      <c r="H6" s="369"/>
    </row>
    <row r="7" spans="1:10" ht="33.6" customHeight="1" x14ac:dyDescent="0.25">
      <c r="B7" s="464" t="s">
        <v>303</v>
      </c>
      <c r="C7" s="464"/>
      <c r="D7" s="464"/>
      <c r="E7" s="464"/>
      <c r="F7" s="464"/>
      <c r="G7" s="464"/>
      <c r="H7" s="369"/>
    </row>
    <row r="8" spans="1:10" ht="27" customHeight="1" x14ac:dyDescent="0.25">
      <c r="B8" s="465" t="s">
        <v>304</v>
      </c>
      <c r="C8" s="466"/>
      <c r="D8" s="466"/>
      <c r="E8" s="466"/>
      <c r="F8" s="466"/>
      <c r="G8" s="466"/>
      <c r="H8" s="369"/>
    </row>
    <row r="9" spans="1:10" ht="9" customHeight="1" x14ac:dyDescent="0.25">
      <c r="B9" s="467"/>
      <c r="C9" s="468"/>
      <c r="D9" s="468"/>
      <c r="E9" s="468"/>
      <c r="F9" s="468"/>
      <c r="G9" s="468"/>
      <c r="H9" s="369"/>
    </row>
    <row r="10" spans="1:10" s="408" customFormat="1" ht="21" customHeight="1" x14ac:dyDescent="0.3">
      <c r="A10" s="458"/>
      <c r="B10" s="469" t="s">
        <v>242</v>
      </c>
      <c r="C10" s="469"/>
      <c r="D10" s="469"/>
      <c r="E10" s="469"/>
      <c r="F10" s="469"/>
      <c r="G10" s="469"/>
      <c r="H10" s="470"/>
    </row>
    <row r="11" spans="1:10" ht="3.75" customHeight="1" thickBot="1" x14ac:dyDescent="0.35">
      <c r="B11" s="471"/>
      <c r="C11" s="472"/>
      <c r="D11" s="472"/>
      <c r="E11" s="472"/>
      <c r="F11" s="472"/>
      <c r="G11" s="472"/>
      <c r="H11" s="422"/>
    </row>
    <row r="12" spans="1:10" ht="30" customHeight="1" x14ac:dyDescent="0.25">
      <c r="B12" s="383" t="s">
        <v>142</v>
      </c>
      <c r="C12" s="384" t="s">
        <v>243</v>
      </c>
      <c r="D12" s="385" t="s">
        <v>244</v>
      </c>
      <c r="E12" s="384" t="s">
        <v>245</v>
      </c>
      <c r="F12" s="385" t="s">
        <v>246</v>
      </c>
      <c r="G12" s="473" t="s">
        <v>305</v>
      </c>
      <c r="H12" s="391"/>
    </row>
    <row r="13" spans="1:10" ht="30" customHeight="1" x14ac:dyDescent="0.25">
      <c r="B13" s="392"/>
      <c r="C13" s="393"/>
      <c r="D13" s="474" t="s">
        <v>249</v>
      </c>
      <c r="E13" s="393"/>
      <c r="F13" s="394"/>
      <c r="G13" s="475" t="s">
        <v>306</v>
      </c>
      <c r="H13" s="398"/>
    </row>
    <row r="14" spans="1:10" s="408" customFormat="1" ht="30" customHeight="1" x14ac:dyDescent="0.3">
      <c r="A14" s="458"/>
      <c r="B14" s="442" t="s">
        <v>251</v>
      </c>
      <c r="C14" s="428" t="s">
        <v>307</v>
      </c>
      <c r="D14" s="428" t="s">
        <v>308</v>
      </c>
      <c r="E14" s="428" t="s">
        <v>254</v>
      </c>
      <c r="F14" s="476" t="s">
        <v>255</v>
      </c>
      <c r="G14" s="477">
        <v>105.74</v>
      </c>
      <c r="H14" s="406"/>
      <c r="I14" s="478"/>
      <c r="J14" s="479"/>
    </row>
    <row r="15" spans="1:10" s="408" customFormat="1" ht="30" customHeight="1" x14ac:dyDescent="0.3">
      <c r="A15" s="458"/>
      <c r="B15" s="442" t="s">
        <v>258</v>
      </c>
      <c r="C15" s="428" t="s">
        <v>307</v>
      </c>
      <c r="D15" s="428" t="s">
        <v>308</v>
      </c>
      <c r="E15" s="428" t="s">
        <v>254</v>
      </c>
      <c r="F15" s="476" t="s">
        <v>260</v>
      </c>
      <c r="G15" s="477">
        <v>62.78</v>
      </c>
      <c r="H15" s="406"/>
      <c r="I15" s="478"/>
      <c r="J15" s="479"/>
    </row>
    <row r="16" spans="1:10" s="408" customFormat="1" ht="30" customHeight="1" x14ac:dyDescent="0.3">
      <c r="A16" s="458"/>
      <c r="B16" s="480" t="s">
        <v>263</v>
      </c>
      <c r="C16" s="428" t="s">
        <v>307</v>
      </c>
      <c r="D16" s="428" t="s">
        <v>309</v>
      </c>
      <c r="E16" s="428" t="s">
        <v>254</v>
      </c>
      <c r="F16" s="476" t="s">
        <v>265</v>
      </c>
      <c r="G16" s="477">
        <v>60.32</v>
      </c>
      <c r="H16" s="406"/>
      <c r="I16" s="478"/>
      <c r="J16" s="479"/>
    </row>
    <row r="17" spans="1:14" s="408" customFormat="1" ht="30" customHeight="1" x14ac:dyDescent="0.3">
      <c r="A17" s="458"/>
      <c r="B17" s="427"/>
      <c r="C17" s="428" t="s">
        <v>307</v>
      </c>
      <c r="D17" s="428" t="s">
        <v>267</v>
      </c>
      <c r="E17" s="428" t="s">
        <v>254</v>
      </c>
      <c r="F17" s="428" t="s">
        <v>265</v>
      </c>
      <c r="G17" s="477">
        <v>72.25</v>
      </c>
      <c r="H17" s="406"/>
      <c r="I17" s="478"/>
      <c r="J17" s="479"/>
    </row>
    <row r="18" spans="1:14" s="483" customFormat="1" ht="30" customHeight="1" thickBot="1" x14ac:dyDescent="0.35">
      <c r="A18" s="481"/>
      <c r="B18" s="434"/>
      <c r="C18" s="435" t="s">
        <v>307</v>
      </c>
      <c r="D18" s="435" t="s">
        <v>268</v>
      </c>
      <c r="E18" s="435" t="s">
        <v>254</v>
      </c>
      <c r="F18" s="435" t="s">
        <v>265</v>
      </c>
      <c r="G18" s="482">
        <v>53.11</v>
      </c>
      <c r="H18" s="406"/>
      <c r="I18" s="478"/>
      <c r="J18" s="479"/>
    </row>
    <row r="19" spans="1:14" s="483" customFormat="1" ht="50.25" customHeight="1" x14ac:dyDescent="0.3">
      <c r="A19" s="484"/>
      <c r="B19" s="485"/>
      <c r="C19" s="486"/>
      <c r="D19" s="485"/>
      <c r="E19" s="486"/>
      <c r="F19" s="486"/>
      <c r="G19" s="486"/>
      <c r="H19" s="406"/>
      <c r="I19" s="487"/>
      <c r="J19" s="488"/>
      <c r="N19" s="489"/>
    </row>
    <row r="20" spans="1:14" s="408" customFormat="1" ht="15" customHeight="1" x14ac:dyDescent="0.3">
      <c r="A20" s="458"/>
      <c r="B20" s="469" t="s">
        <v>269</v>
      </c>
      <c r="C20" s="469"/>
      <c r="D20" s="469"/>
      <c r="E20" s="469"/>
      <c r="F20" s="469"/>
      <c r="G20" s="469"/>
      <c r="H20" s="470"/>
    </row>
    <row r="21" spans="1:14" s="408" customFormat="1" ht="4.5" customHeight="1" thickBot="1" x14ac:dyDescent="0.35">
      <c r="A21" s="458"/>
      <c r="B21" s="490"/>
      <c r="C21" s="491"/>
      <c r="D21" s="491"/>
      <c r="E21" s="491"/>
      <c r="F21" s="491"/>
      <c r="G21" s="491"/>
      <c r="H21" s="492"/>
    </row>
    <row r="22" spans="1:14" s="408" customFormat="1" ht="30" customHeight="1" x14ac:dyDescent="0.3">
      <c r="A22" s="458"/>
      <c r="B22" s="493" t="s">
        <v>142</v>
      </c>
      <c r="C22" s="494" t="s">
        <v>243</v>
      </c>
      <c r="D22" s="495" t="s">
        <v>244</v>
      </c>
      <c r="E22" s="494" t="s">
        <v>245</v>
      </c>
      <c r="F22" s="495" t="s">
        <v>246</v>
      </c>
      <c r="G22" s="496" t="s">
        <v>305</v>
      </c>
      <c r="H22" s="497"/>
    </row>
    <row r="23" spans="1:14" s="408" customFormat="1" ht="30" customHeight="1" x14ac:dyDescent="0.3">
      <c r="A23" s="458"/>
      <c r="B23" s="498"/>
      <c r="C23" s="499"/>
      <c r="D23" s="474" t="s">
        <v>249</v>
      </c>
      <c r="E23" s="499"/>
      <c r="F23" s="474" t="s">
        <v>270</v>
      </c>
      <c r="G23" s="475" t="str">
        <f>$G$13</f>
        <v>Semana 23 - 2019: 03/06 - 09/06</v>
      </c>
      <c r="H23" s="500"/>
    </row>
    <row r="24" spans="1:14" s="408" customFormat="1" ht="30" customHeight="1" x14ac:dyDescent="0.3">
      <c r="A24" s="458"/>
      <c r="B24" s="399" t="s">
        <v>271</v>
      </c>
      <c r="C24" s="501" t="s">
        <v>307</v>
      </c>
      <c r="D24" s="501" t="s">
        <v>272</v>
      </c>
      <c r="E24" s="501" t="s">
        <v>254</v>
      </c>
      <c r="F24" s="501" t="s">
        <v>310</v>
      </c>
      <c r="G24" s="502">
        <v>112.49</v>
      </c>
      <c r="I24" s="478"/>
      <c r="J24" s="479"/>
    </row>
    <row r="25" spans="1:14" s="408" customFormat="1" ht="30" customHeight="1" x14ac:dyDescent="0.3">
      <c r="A25" s="458"/>
      <c r="B25" s="399"/>
      <c r="C25" s="503" t="s">
        <v>307</v>
      </c>
      <c r="D25" s="503" t="s">
        <v>311</v>
      </c>
      <c r="E25" s="503" t="s">
        <v>254</v>
      </c>
      <c r="F25" s="504" t="s">
        <v>310</v>
      </c>
      <c r="G25" s="505">
        <v>68.89</v>
      </c>
      <c r="H25" s="406"/>
      <c r="I25" s="478"/>
      <c r="J25" s="479"/>
    </row>
    <row r="26" spans="1:14" s="408" customFormat="1" ht="30" customHeight="1" x14ac:dyDescent="0.3">
      <c r="A26" s="458"/>
      <c r="B26" s="399"/>
      <c r="C26" s="503" t="s">
        <v>307</v>
      </c>
      <c r="D26" s="503" t="s">
        <v>275</v>
      </c>
      <c r="E26" s="503" t="s">
        <v>254</v>
      </c>
      <c r="F26" s="504" t="s">
        <v>310</v>
      </c>
      <c r="G26" s="505">
        <v>55.94</v>
      </c>
      <c r="H26" s="406"/>
      <c r="I26" s="478"/>
      <c r="J26" s="479"/>
    </row>
    <row r="27" spans="1:14" s="408" customFormat="1" ht="30" customHeight="1" x14ac:dyDescent="0.3">
      <c r="A27" s="458"/>
      <c r="B27" s="409"/>
      <c r="C27" s="503" t="s">
        <v>307</v>
      </c>
      <c r="D27" s="503" t="s">
        <v>312</v>
      </c>
      <c r="E27" s="503" t="s">
        <v>254</v>
      </c>
      <c r="F27" s="503" t="s">
        <v>310</v>
      </c>
      <c r="G27" s="505">
        <v>72.510000000000005</v>
      </c>
      <c r="H27" s="406"/>
      <c r="I27" s="478"/>
      <c r="J27" s="479"/>
    </row>
    <row r="28" spans="1:14" s="408" customFormat="1" ht="30" customHeight="1" x14ac:dyDescent="0.3">
      <c r="A28" s="458"/>
      <c r="B28" s="480" t="s">
        <v>278</v>
      </c>
      <c r="C28" s="428" t="s">
        <v>307</v>
      </c>
      <c r="D28" s="428" t="s">
        <v>279</v>
      </c>
      <c r="E28" s="428" t="s">
        <v>254</v>
      </c>
      <c r="F28" s="476" t="s">
        <v>313</v>
      </c>
      <c r="G28" s="477">
        <v>76.88</v>
      </c>
      <c r="H28" s="406"/>
      <c r="I28" s="478"/>
      <c r="J28" s="479"/>
    </row>
    <row r="29" spans="1:14" s="483" customFormat="1" ht="30" customHeight="1" thickBot="1" x14ac:dyDescent="0.35">
      <c r="A29" s="481"/>
      <c r="B29" s="434"/>
      <c r="C29" s="435" t="s">
        <v>307</v>
      </c>
      <c r="D29" s="435" t="s">
        <v>282</v>
      </c>
      <c r="E29" s="435" t="s">
        <v>254</v>
      </c>
      <c r="F29" s="435" t="s">
        <v>314</v>
      </c>
      <c r="G29" s="482">
        <v>74.87</v>
      </c>
      <c r="H29" s="406"/>
      <c r="I29" s="478"/>
      <c r="J29" s="479"/>
    </row>
    <row r="30" spans="1:14" ht="15.6" customHeight="1" x14ac:dyDescent="0.3">
      <c r="B30" s="506"/>
      <c r="C30" s="507"/>
      <c r="D30" s="506"/>
      <c r="E30" s="507"/>
      <c r="F30" s="507"/>
      <c r="G30" s="507"/>
      <c r="H30" s="441"/>
    </row>
    <row r="31" spans="1:14" s="408" customFormat="1" ht="15" customHeight="1" x14ac:dyDescent="0.3">
      <c r="A31" s="458"/>
      <c r="B31" s="469" t="s">
        <v>284</v>
      </c>
      <c r="C31" s="469"/>
      <c r="D31" s="469"/>
      <c r="E31" s="469"/>
      <c r="F31" s="469"/>
      <c r="G31" s="469"/>
      <c r="H31" s="470"/>
    </row>
    <row r="32" spans="1:14" s="408" customFormat="1" ht="4.5" customHeight="1" thickBot="1" x14ac:dyDescent="0.35">
      <c r="A32" s="458"/>
      <c r="B32" s="490"/>
      <c r="C32" s="491"/>
      <c r="D32" s="491"/>
      <c r="E32" s="491"/>
      <c r="F32" s="491"/>
      <c r="G32" s="491"/>
      <c r="H32" s="492"/>
    </row>
    <row r="33" spans="1:10" s="408" customFormat="1" ht="30" customHeight="1" x14ac:dyDescent="0.3">
      <c r="A33" s="458"/>
      <c r="B33" s="493" t="s">
        <v>142</v>
      </c>
      <c r="C33" s="494" t="s">
        <v>243</v>
      </c>
      <c r="D33" s="495" t="s">
        <v>244</v>
      </c>
      <c r="E33" s="494" t="s">
        <v>245</v>
      </c>
      <c r="F33" s="495" t="s">
        <v>246</v>
      </c>
      <c r="G33" s="496" t="s">
        <v>305</v>
      </c>
      <c r="H33" s="497"/>
    </row>
    <row r="34" spans="1:10" s="408" customFormat="1" ht="30" customHeight="1" x14ac:dyDescent="0.3">
      <c r="A34" s="458"/>
      <c r="B34" s="498"/>
      <c r="C34" s="499"/>
      <c r="D34" s="474" t="s">
        <v>249</v>
      </c>
      <c r="E34" s="499"/>
      <c r="F34" s="474" t="s">
        <v>270</v>
      </c>
      <c r="G34" s="475" t="str">
        <f>$G$13</f>
        <v>Semana 23 - 2019: 03/06 - 09/06</v>
      </c>
      <c r="H34" s="500"/>
    </row>
    <row r="35" spans="1:10" s="408" customFormat="1" ht="30" customHeight="1" x14ac:dyDescent="0.3">
      <c r="A35" s="458"/>
      <c r="B35" s="442" t="s">
        <v>285</v>
      </c>
      <c r="C35" s="428" t="s">
        <v>307</v>
      </c>
      <c r="D35" s="428" t="s">
        <v>286</v>
      </c>
      <c r="E35" s="428" t="s">
        <v>287</v>
      </c>
      <c r="F35" s="476" t="s">
        <v>287</v>
      </c>
      <c r="G35" s="477">
        <v>245</v>
      </c>
      <c r="H35" s="406"/>
      <c r="I35" s="478"/>
      <c r="J35" s="479"/>
    </row>
    <row r="36" spans="1:10" s="408" customFormat="1" ht="30" customHeight="1" x14ac:dyDescent="0.3">
      <c r="A36" s="458"/>
      <c r="B36" s="442" t="s">
        <v>288</v>
      </c>
      <c r="C36" s="428" t="s">
        <v>307</v>
      </c>
      <c r="D36" s="428" t="s">
        <v>289</v>
      </c>
      <c r="E36" s="428" t="s">
        <v>287</v>
      </c>
      <c r="F36" s="476" t="s">
        <v>290</v>
      </c>
      <c r="G36" s="477">
        <v>94.39</v>
      </c>
      <c r="H36" s="406"/>
      <c r="I36" s="478"/>
      <c r="J36" s="479"/>
    </row>
    <row r="37" spans="1:10" s="408" customFormat="1" ht="30" customHeight="1" x14ac:dyDescent="0.3">
      <c r="A37" s="458"/>
      <c r="B37" s="442" t="s">
        <v>291</v>
      </c>
      <c r="C37" s="428" t="s">
        <v>307</v>
      </c>
      <c r="D37" s="428" t="s">
        <v>292</v>
      </c>
      <c r="E37" s="428" t="s">
        <v>287</v>
      </c>
      <c r="F37" s="476" t="s">
        <v>315</v>
      </c>
      <c r="G37" s="477">
        <v>236.31</v>
      </c>
      <c r="H37" s="406"/>
      <c r="I37" s="478"/>
      <c r="J37" s="479"/>
    </row>
    <row r="38" spans="1:10" s="408" customFormat="1" ht="30" customHeight="1" x14ac:dyDescent="0.3">
      <c r="A38" s="458"/>
      <c r="B38" s="442" t="s">
        <v>294</v>
      </c>
      <c r="C38" s="428" t="s">
        <v>307</v>
      </c>
      <c r="D38" s="428" t="s">
        <v>289</v>
      </c>
      <c r="E38" s="428" t="s">
        <v>287</v>
      </c>
      <c r="F38" s="476" t="s">
        <v>295</v>
      </c>
      <c r="G38" s="477">
        <v>113</v>
      </c>
      <c r="H38" s="406"/>
      <c r="I38" s="478"/>
      <c r="J38" s="479"/>
    </row>
    <row r="39" spans="1:10" s="408" customFormat="1" ht="30" customHeight="1" x14ac:dyDescent="0.3">
      <c r="A39" s="458"/>
      <c r="B39" s="442" t="s">
        <v>296</v>
      </c>
      <c r="C39" s="428" t="s">
        <v>307</v>
      </c>
      <c r="D39" s="428" t="s">
        <v>298</v>
      </c>
      <c r="E39" s="428" t="s">
        <v>254</v>
      </c>
      <c r="F39" s="476" t="s">
        <v>298</v>
      </c>
      <c r="G39" s="477">
        <v>82.72</v>
      </c>
      <c r="H39" s="406"/>
      <c r="I39" s="478"/>
      <c r="J39" s="479"/>
    </row>
    <row r="40" spans="1:10" s="408" customFormat="1" ht="30" customHeight="1" thickBot="1" x14ac:dyDescent="0.35">
      <c r="A40" s="458"/>
      <c r="B40" s="508" t="s">
        <v>300</v>
      </c>
      <c r="C40" s="509" t="s">
        <v>307</v>
      </c>
      <c r="D40" s="509" t="s">
        <v>298</v>
      </c>
      <c r="E40" s="509" t="s">
        <v>254</v>
      </c>
      <c r="F40" s="509" t="s">
        <v>298</v>
      </c>
      <c r="G40" s="510">
        <v>98.14</v>
      </c>
      <c r="I40" s="478"/>
      <c r="J40" s="479"/>
    </row>
    <row r="41" spans="1:10" ht="15.6" customHeight="1" x14ac:dyDescent="0.3">
      <c r="B41" s="506"/>
      <c r="C41" s="507"/>
      <c r="D41" s="506"/>
      <c r="E41" s="507"/>
      <c r="F41" s="507"/>
      <c r="G41" s="109" t="s">
        <v>56</v>
      </c>
      <c r="H41" s="441"/>
    </row>
    <row r="42" spans="1:10" ht="6" customHeight="1" x14ac:dyDescent="0.3">
      <c r="B42" s="511"/>
      <c r="C42" s="511"/>
      <c r="D42" s="511"/>
      <c r="E42" s="511"/>
      <c r="F42" s="511"/>
      <c r="G42" s="511"/>
      <c r="H42" s="455"/>
    </row>
    <row r="43" spans="1:10" ht="3.75" customHeight="1" x14ac:dyDescent="0.3">
      <c r="B43" s="512"/>
      <c r="C43" s="512"/>
      <c r="D43" s="512"/>
      <c r="E43" s="512"/>
      <c r="F43" s="512"/>
      <c r="G43" s="513" t="s">
        <v>316</v>
      </c>
      <c r="H43" s="379"/>
    </row>
    <row r="44" spans="1:10" ht="15.6" customHeight="1" x14ac:dyDescent="0.3">
      <c r="B44" s="506"/>
      <c r="C44" s="507"/>
      <c r="D44" s="506"/>
      <c r="E44" s="507"/>
      <c r="F44" s="507"/>
      <c r="G44" s="507"/>
      <c r="H44" s="441"/>
    </row>
    <row r="45" spans="1:10" x14ac:dyDescent="0.3">
      <c r="G45" s="361"/>
    </row>
    <row r="46" spans="1:10" x14ac:dyDescent="0.25">
      <c r="B46" s="514"/>
      <c r="C46" s="514"/>
      <c r="D46" s="514"/>
      <c r="E46" s="514"/>
      <c r="F46" s="514"/>
      <c r="G46" s="514"/>
    </row>
    <row r="47" spans="1:10" x14ac:dyDescent="0.25">
      <c r="B47" s="514"/>
      <c r="C47" s="514"/>
      <c r="D47" s="514"/>
      <c r="E47" s="514"/>
      <c r="F47" s="514"/>
      <c r="G47" s="514"/>
    </row>
  </sheetData>
  <mergeCells count="8">
    <mergeCell ref="B31:G31"/>
    <mergeCell ref="B46:G47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zoomScale="70" zoomScaleNormal="70" zoomScaleSheetLayoutView="75" workbookViewId="0">
      <selection activeCell="B1" sqref="B1"/>
    </sheetView>
  </sheetViews>
  <sheetFormatPr baseColWidth="10" defaultColWidth="12.5546875" defaultRowHeight="16.350000000000001" customHeight="1" x14ac:dyDescent="0.3"/>
  <cols>
    <col min="1" max="1" width="2.6640625" style="525" customWidth="1"/>
    <col min="2" max="2" width="22.33203125" style="516" customWidth="1"/>
    <col min="3" max="3" width="16.5546875" style="516" bestFit="1" customWidth="1"/>
    <col min="4" max="4" width="42.6640625" style="516" bestFit="1" customWidth="1"/>
    <col min="5" max="5" width="10.109375" style="516" customWidth="1"/>
    <col min="6" max="6" width="15.33203125" style="516" customWidth="1"/>
    <col min="7" max="13" width="10.6640625" style="516" customWidth="1"/>
    <col min="14" max="14" width="14.6640625" style="516" customWidth="1"/>
    <col min="15" max="15" width="3.88671875" style="361" customWidth="1"/>
    <col min="16" max="16" width="9.5546875" style="517" customWidth="1"/>
    <col min="17" max="17" width="9.5546875" style="361" customWidth="1"/>
    <col min="18" max="18" width="10.88671875" style="361" bestFit="1" customWidth="1"/>
    <col min="19" max="16384" width="12.5546875" style="361"/>
  </cols>
  <sheetData>
    <row r="2" spans="2:18" ht="16.350000000000001" customHeight="1" x14ac:dyDescent="0.3">
      <c r="B2" s="515"/>
      <c r="C2" s="515"/>
      <c r="D2" s="515"/>
      <c r="E2" s="515"/>
      <c r="F2" s="515"/>
      <c r="G2" s="515"/>
      <c r="K2" s="364"/>
      <c r="L2" s="364"/>
      <c r="M2" s="364"/>
      <c r="N2" s="364"/>
    </row>
    <row r="3" spans="2:18" ht="16.350000000000001" customHeight="1" x14ac:dyDescent="0.3">
      <c r="B3" s="515"/>
      <c r="C3" s="515"/>
      <c r="D3" s="515"/>
      <c r="E3" s="515"/>
      <c r="F3" s="515"/>
      <c r="G3" s="515"/>
    </row>
    <row r="4" spans="2:18" ht="29.25" customHeight="1" thickBot="1" x14ac:dyDescent="0.35">
      <c r="B4" s="368" t="s">
        <v>317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</row>
    <row r="5" spans="2:18" ht="16.350000000000001" customHeight="1" x14ac:dyDescent="0.3">
      <c r="B5" s="370" t="s">
        <v>318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</row>
    <row r="6" spans="2:18" ht="16.350000000000001" customHeight="1" thickBot="1" x14ac:dyDescent="0.35">
      <c r="B6" s="373" t="s">
        <v>240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5"/>
    </row>
    <row r="7" spans="2:18" ht="16.350000000000001" customHeight="1" x14ac:dyDescent="0.3"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</row>
    <row r="8" spans="2:18" ht="16.350000000000001" customHeight="1" x14ac:dyDescent="0.3">
      <c r="B8" s="376" t="s">
        <v>241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</row>
    <row r="9" spans="2:18" ht="29.25" customHeight="1" x14ac:dyDescent="0.3">
      <c r="B9" s="380" t="s">
        <v>71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</row>
    <row r="10" spans="2:18" ht="3" customHeight="1" thickBot="1" x14ac:dyDescent="0.35"/>
    <row r="11" spans="2:18" ht="22.2" customHeight="1" x14ac:dyDescent="0.3">
      <c r="B11" s="383" t="s">
        <v>142</v>
      </c>
      <c r="C11" s="384" t="s">
        <v>243</v>
      </c>
      <c r="D11" s="385" t="s">
        <v>244</v>
      </c>
      <c r="E11" s="384" t="s">
        <v>245</v>
      </c>
      <c r="F11" s="385" t="s">
        <v>246</v>
      </c>
      <c r="G11" s="386" t="s">
        <v>247</v>
      </c>
      <c r="H11" s="387"/>
      <c r="I11" s="388"/>
      <c r="J11" s="387" t="s">
        <v>248</v>
      </c>
      <c r="K11" s="387"/>
      <c r="L11" s="389"/>
      <c r="M11" s="389"/>
      <c r="N11" s="390"/>
    </row>
    <row r="12" spans="2:18" ht="16.350000000000001" customHeight="1" x14ac:dyDescent="0.3">
      <c r="B12" s="392"/>
      <c r="C12" s="393"/>
      <c r="D12" s="394" t="s">
        <v>249</v>
      </c>
      <c r="E12" s="393"/>
      <c r="F12" s="394"/>
      <c r="G12" s="395">
        <f>'[9]Pág. 14'!G13</f>
        <v>43619</v>
      </c>
      <c r="H12" s="395">
        <f>'[9]Pág. 14'!H13</f>
        <v>43620</v>
      </c>
      <c r="I12" s="395">
        <f>'[9]Pág. 14'!I13</f>
        <v>43621</v>
      </c>
      <c r="J12" s="395">
        <f>'[9]Pág. 14'!J13</f>
        <v>43622</v>
      </c>
      <c r="K12" s="395">
        <f>'[9]Pág. 14'!K13</f>
        <v>43623</v>
      </c>
      <c r="L12" s="395">
        <f>'[9]Pág. 14'!L13</f>
        <v>43624</v>
      </c>
      <c r="M12" s="425">
        <f>'[9]Pág. 14'!M13</f>
        <v>43625</v>
      </c>
      <c r="N12" s="426" t="s">
        <v>250</v>
      </c>
    </row>
    <row r="13" spans="2:18" ht="20.100000000000001" customHeight="1" x14ac:dyDescent="0.4">
      <c r="B13" s="518" t="s">
        <v>319</v>
      </c>
      <c r="C13" s="519" t="s">
        <v>176</v>
      </c>
      <c r="D13" s="519" t="s">
        <v>320</v>
      </c>
      <c r="E13" s="519" t="s">
        <v>287</v>
      </c>
      <c r="F13" s="519" t="s">
        <v>321</v>
      </c>
      <c r="G13" s="444">
        <v>180</v>
      </c>
      <c r="H13" s="444">
        <v>180</v>
      </c>
      <c r="I13" s="444">
        <v>180</v>
      </c>
      <c r="J13" s="444">
        <v>180</v>
      </c>
      <c r="K13" s="444">
        <v>180</v>
      </c>
      <c r="L13" s="444" t="s">
        <v>256</v>
      </c>
      <c r="M13" s="520" t="s">
        <v>256</v>
      </c>
      <c r="N13" s="521">
        <v>180</v>
      </c>
      <c r="P13" s="406"/>
      <c r="Q13" s="407"/>
      <c r="R13" s="418"/>
    </row>
    <row r="14" spans="2:18" ht="20.100000000000001" customHeight="1" x14ac:dyDescent="0.4">
      <c r="B14" s="518"/>
      <c r="C14" s="522" t="s">
        <v>179</v>
      </c>
      <c r="D14" s="522" t="s">
        <v>320</v>
      </c>
      <c r="E14" s="522" t="s">
        <v>287</v>
      </c>
      <c r="F14" s="522" t="s">
        <v>321</v>
      </c>
      <c r="G14" s="429">
        <v>180</v>
      </c>
      <c r="H14" s="429">
        <v>180</v>
      </c>
      <c r="I14" s="429">
        <v>180</v>
      </c>
      <c r="J14" s="429">
        <v>180</v>
      </c>
      <c r="K14" s="429">
        <v>180</v>
      </c>
      <c r="L14" s="429" t="s">
        <v>256</v>
      </c>
      <c r="M14" s="523" t="s">
        <v>256</v>
      </c>
      <c r="N14" s="524">
        <v>180</v>
      </c>
      <c r="P14" s="406"/>
      <c r="Q14" s="407"/>
      <c r="R14" s="418"/>
    </row>
    <row r="15" spans="2:18" ht="20.100000000000001" customHeight="1" x14ac:dyDescent="0.4">
      <c r="B15" s="518"/>
      <c r="C15" s="522" t="s">
        <v>220</v>
      </c>
      <c r="D15" s="522" t="s">
        <v>322</v>
      </c>
      <c r="E15" s="522" t="s">
        <v>287</v>
      </c>
      <c r="F15" s="522" t="s">
        <v>323</v>
      </c>
      <c r="G15" s="429">
        <v>165</v>
      </c>
      <c r="H15" s="429">
        <v>165</v>
      </c>
      <c r="I15" s="429">
        <v>165</v>
      </c>
      <c r="J15" s="429">
        <v>165</v>
      </c>
      <c r="K15" s="429">
        <v>165</v>
      </c>
      <c r="L15" s="429" t="s">
        <v>256</v>
      </c>
      <c r="M15" s="523" t="s">
        <v>256</v>
      </c>
      <c r="N15" s="524">
        <v>165</v>
      </c>
      <c r="P15" s="406"/>
      <c r="Q15" s="407"/>
      <c r="R15" s="418"/>
    </row>
    <row r="16" spans="2:18" ht="20.100000000000001" customHeight="1" x14ac:dyDescent="0.4">
      <c r="B16" s="518"/>
      <c r="C16" s="522" t="s">
        <v>176</v>
      </c>
      <c r="D16" s="522" t="s">
        <v>322</v>
      </c>
      <c r="E16" s="522" t="s">
        <v>287</v>
      </c>
      <c r="F16" s="522" t="s">
        <v>323</v>
      </c>
      <c r="G16" s="429">
        <v>190</v>
      </c>
      <c r="H16" s="429">
        <v>190</v>
      </c>
      <c r="I16" s="429">
        <v>190</v>
      </c>
      <c r="J16" s="429">
        <v>190</v>
      </c>
      <c r="K16" s="429">
        <v>190</v>
      </c>
      <c r="L16" s="429" t="s">
        <v>256</v>
      </c>
      <c r="M16" s="523" t="s">
        <v>256</v>
      </c>
      <c r="N16" s="524">
        <v>190</v>
      </c>
      <c r="P16" s="406"/>
      <c r="Q16" s="407"/>
      <c r="R16" s="418"/>
    </row>
    <row r="17" spans="1:18" ht="20.100000000000001" customHeight="1" x14ac:dyDescent="0.4">
      <c r="B17" s="518"/>
      <c r="C17" s="522" t="s">
        <v>220</v>
      </c>
      <c r="D17" s="522" t="s">
        <v>324</v>
      </c>
      <c r="E17" s="522" t="s">
        <v>287</v>
      </c>
      <c r="F17" s="522" t="s">
        <v>321</v>
      </c>
      <c r="G17" s="429">
        <v>140.97</v>
      </c>
      <c r="H17" s="429">
        <v>141.6</v>
      </c>
      <c r="I17" s="429">
        <v>141.41999999999999</v>
      </c>
      <c r="J17" s="429">
        <v>141.38999999999999</v>
      </c>
      <c r="K17" s="429">
        <v>141.55000000000001</v>
      </c>
      <c r="L17" s="429" t="s">
        <v>256</v>
      </c>
      <c r="M17" s="523" t="s">
        <v>256</v>
      </c>
      <c r="N17" s="524">
        <v>141.38</v>
      </c>
      <c r="P17" s="406"/>
      <c r="Q17" s="407"/>
      <c r="R17" s="418"/>
    </row>
    <row r="18" spans="1:18" ht="20.100000000000001" customHeight="1" x14ac:dyDescent="0.4">
      <c r="B18" s="518"/>
      <c r="C18" s="522" t="s">
        <v>176</v>
      </c>
      <c r="D18" s="522" t="s">
        <v>324</v>
      </c>
      <c r="E18" s="522" t="s">
        <v>287</v>
      </c>
      <c r="F18" s="522" t="s">
        <v>321</v>
      </c>
      <c r="G18" s="429">
        <v>151</v>
      </c>
      <c r="H18" s="429">
        <v>151</v>
      </c>
      <c r="I18" s="429">
        <v>151</v>
      </c>
      <c r="J18" s="429">
        <v>151</v>
      </c>
      <c r="K18" s="429">
        <v>151</v>
      </c>
      <c r="L18" s="429" t="s">
        <v>256</v>
      </c>
      <c r="M18" s="523" t="s">
        <v>256</v>
      </c>
      <c r="N18" s="524">
        <v>151</v>
      </c>
      <c r="P18" s="406"/>
      <c r="Q18" s="407"/>
      <c r="R18" s="418"/>
    </row>
    <row r="19" spans="1:18" s="528" customFormat="1" ht="20.100000000000001" customHeight="1" x14ac:dyDescent="0.3">
      <c r="A19" s="526"/>
      <c r="B19" s="527"/>
      <c r="C19" s="522" t="s">
        <v>179</v>
      </c>
      <c r="D19" s="522" t="s">
        <v>324</v>
      </c>
      <c r="E19" s="522" t="s">
        <v>287</v>
      </c>
      <c r="F19" s="522" t="s">
        <v>321</v>
      </c>
      <c r="G19" s="429">
        <v>135</v>
      </c>
      <c r="H19" s="429">
        <v>135</v>
      </c>
      <c r="I19" s="429">
        <v>135</v>
      </c>
      <c r="J19" s="429">
        <v>135</v>
      </c>
      <c r="K19" s="429">
        <v>135</v>
      </c>
      <c r="L19" s="429" t="s">
        <v>256</v>
      </c>
      <c r="M19" s="523" t="s">
        <v>256</v>
      </c>
      <c r="N19" s="524">
        <v>135</v>
      </c>
      <c r="P19" s="406"/>
      <c r="Q19" s="407"/>
      <c r="R19" s="529"/>
    </row>
    <row r="20" spans="1:18" ht="20.100000000000001" customHeight="1" x14ac:dyDescent="0.3">
      <c r="B20" s="530" t="s">
        <v>325</v>
      </c>
      <c r="C20" s="522" t="s">
        <v>177</v>
      </c>
      <c r="D20" s="522" t="s">
        <v>256</v>
      </c>
      <c r="E20" s="522" t="s">
        <v>287</v>
      </c>
      <c r="F20" s="522" t="s">
        <v>287</v>
      </c>
      <c r="G20" s="429">
        <v>95</v>
      </c>
      <c r="H20" s="429" t="s">
        <v>256</v>
      </c>
      <c r="I20" s="429">
        <v>92</v>
      </c>
      <c r="J20" s="429" t="s">
        <v>256</v>
      </c>
      <c r="K20" s="429">
        <v>96</v>
      </c>
      <c r="L20" s="429">
        <v>94</v>
      </c>
      <c r="M20" s="523">
        <v>85</v>
      </c>
      <c r="N20" s="524">
        <v>92.18</v>
      </c>
      <c r="P20" s="406"/>
      <c r="Q20" s="407"/>
      <c r="R20" s="406"/>
    </row>
    <row r="21" spans="1:18" s="528" customFormat="1" ht="20.100000000000001" customHeight="1" x14ac:dyDescent="0.4">
      <c r="A21" s="526"/>
      <c r="B21" s="531" t="s">
        <v>326</v>
      </c>
      <c r="C21" s="522" t="s">
        <v>327</v>
      </c>
      <c r="D21" s="522" t="s">
        <v>289</v>
      </c>
      <c r="E21" s="522" t="s">
        <v>287</v>
      </c>
      <c r="F21" s="522" t="s">
        <v>287</v>
      </c>
      <c r="G21" s="429">
        <v>50.82</v>
      </c>
      <c r="H21" s="429">
        <v>41.18</v>
      </c>
      <c r="I21" s="429">
        <v>52.93</v>
      </c>
      <c r="J21" s="429">
        <v>41.18</v>
      </c>
      <c r="K21" s="429">
        <v>45.38</v>
      </c>
      <c r="L21" s="429" t="s">
        <v>256</v>
      </c>
      <c r="M21" s="523" t="s">
        <v>256</v>
      </c>
      <c r="N21" s="524">
        <v>48.74</v>
      </c>
      <c r="P21" s="406"/>
      <c r="Q21" s="407"/>
      <c r="R21" s="418"/>
    </row>
    <row r="22" spans="1:18" s="528" customFormat="1" ht="20.100000000000001" customHeight="1" x14ac:dyDescent="0.3">
      <c r="A22" s="526"/>
      <c r="B22" s="527"/>
      <c r="C22" s="522" t="s">
        <v>222</v>
      </c>
      <c r="D22" s="522" t="s">
        <v>289</v>
      </c>
      <c r="E22" s="522" t="s">
        <v>287</v>
      </c>
      <c r="F22" s="522" t="s">
        <v>287</v>
      </c>
      <c r="G22" s="429">
        <v>65</v>
      </c>
      <c r="H22" s="429">
        <v>65</v>
      </c>
      <c r="I22" s="429">
        <v>65</v>
      </c>
      <c r="J22" s="429">
        <v>65</v>
      </c>
      <c r="K22" s="429">
        <v>65</v>
      </c>
      <c r="L22" s="429" t="s">
        <v>256</v>
      </c>
      <c r="M22" s="523" t="s">
        <v>256</v>
      </c>
      <c r="N22" s="524">
        <v>65</v>
      </c>
      <c r="P22" s="406"/>
      <c r="Q22" s="407"/>
      <c r="R22" s="529"/>
    </row>
    <row r="23" spans="1:18" ht="20.100000000000001" customHeight="1" x14ac:dyDescent="0.3">
      <c r="B23" s="530" t="s">
        <v>328</v>
      </c>
      <c r="C23" s="522" t="s">
        <v>158</v>
      </c>
      <c r="D23" s="522" t="s">
        <v>289</v>
      </c>
      <c r="E23" s="522" t="s">
        <v>287</v>
      </c>
      <c r="F23" s="522" t="s">
        <v>287</v>
      </c>
      <c r="G23" s="429">
        <v>80</v>
      </c>
      <c r="H23" s="429">
        <v>75</v>
      </c>
      <c r="I23" s="429">
        <v>75</v>
      </c>
      <c r="J23" s="429">
        <v>73</v>
      </c>
      <c r="K23" s="429">
        <v>72</v>
      </c>
      <c r="L23" s="429" t="s">
        <v>256</v>
      </c>
      <c r="M23" s="523" t="s">
        <v>256</v>
      </c>
      <c r="N23" s="524">
        <v>74.989999999999995</v>
      </c>
      <c r="P23" s="406"/>
      <c r="Q23" s="407"/>
      <c r="R23" s="406"/>
    </row>
    <row r="24" spans="1:18" s="528" customFormat="1" ht="20.100000000000001" customHeight="1" x14ac:dyDescent="0.4">
      <c r="A24" s="526"/>
      <c r="B24" s="531" t="s">
        <v>329</v>
      </c>
      <c r="C24" s="522" t="s">
        <v>327</v>
      </c>
      <c r="D24" s="522" t="s">
        <v>308</v>
      </c>
      <c r="E24" s="522" t="s">
        <v>287</v>
      </c>
      <c r="F24" s="522" t="s">
        <v>330</v>
      </c>
      <c r="G24" s="429">
        <v>50.21</v>
      </c>
      <c r="H24" s="429">
        <v>54.12</v>
      </c>
      <c r="I24" s="429">
        <v>60.41</v>
      </c>
      <c r="J24" s="429">
        <v>55.29</v>
      </c>
      <c r="K24" s="429">
        <v>40.5</v>
      </c>
      <c r="L24" s="429" t="s">
        <v>256</v>
      </c>
      <c r="M24" s="523" t="s">
        <v>256</v>
      </c>
      <c r="N24" s="524">
        <v>51.98</v>
      </c>
      <c r="P24" s="406"/>
      <c r="Q24" s="407"/>
      <c r="R24" s="418"/>
    </row>
    <row r="25" spans="1:18" ht="20.100000000000001" customHeight="1" x14ac:dyDescent="0.4">
      <c r="B25" s="518"/>
      <c r="C25" s="522" t="s">
        <v>222</v>
      </c>
      <c r="D25" s="522" t="s">
        <v>308</v>
      </c>
      <c r="E25" s="522" t="s">
        <v>287</v>
      </c>
      <c r="F25" s="522" t="s">
        <v>330</v>
      </c>
      <c r="G25" s="429">
        <v>65</v>
      </c>
      <c r="H25" s="429">
        <v>65</v>
      </c>
      <c r="I25" s="429">
        <v>65</v>
      </c>
      <c r="J25" s="429">
        <v>65</v>
      </c>
      <c r="K25" s="429">
        <v>65</v>
      </c>
      <c r="L25" s="430" t="s">
        <v>256</v>
      </c>
      <c r="M25" s="532" t="s">
        <v>256</v>
      </c>
      <c r="N25" s="524">
        <v>65</v>
      </c>
      <c r="P25" s="406"/>
      <c r="Q25" s="407"/>
      <c r="R25" s="418"/>
    </row>
    <row r="26" spans="1:18" s="528" customFormat="1" ht="20.100000000000001" customHeight="1" x14ac:dyDescent="0.3">
      <c r="A26" s="526"/>
      <c r="B26" s="527"/>
      <c r="C26" s="522" t="s">
        <v>166</v>
      </c>
      <c r="D26" s="522" t="s">
        <v>308</v>
      </c>
      <c r="E26" s="522" t="s">
        <v>287</v>
      </c>
      <c r="F26" s="522" t="s">
        <v>330</v>
      </c>
      <c r="G26" s="429">
        <v>56.25</v>
      </c>
      <c r="H26" s="429">
        <v>56.25</v>
      </c>
      <c r="I26" s="429">
        <v>56.25</v>
      </c>
      <c r="J26" s="429">
        <v>56.25</v>
      </c>
      <c r="K26" s="429">
        <v>56.25</v>
      </c>
      <c r="L26" s="429" t="s">
        <v>256</v>
      </c>
      <c r="M26" s="523" t="s">
        <v>256</v>
      </c>
      <c r="N26" s="524">
        <v>56.25</v>
      </c>
      <c r="P26" s="406"/>
      <c r="Q26" s="407"/>
      <c r="R26" s="529"/>
    </row>
    <row r="27" spans="1:18" ht="20.100000000000001" customHeight="1" x14ac:dyDescent="0.4">
      <c r="B27" s="531" t="s">
        <v>331</v>
      </c>
      <c r="C27" s="522" t="s">
        <v>176</v>
      </c>
      <c r="D27" s="522" t="s">
        <v>332</v>
      </c>
      <c r="E27" s="522" t="s">
        <v>287</v>
      </c>
      <c r="F27" s="522" t="s">
        <v>333</v>
      </c>
      <c r="G27" s="429">
        <v>51</v>
      </c>
      <c r="H27" s="429">
        <v>51</v>
      </c>
      <c r="I27" s="429">
        <v>51</v>
      </c>
      <c r="J27" s="429">
        <v>51</v>
      </c>
      <c r="K27" s="429">
        <v>51</v>
      </c>
      <c r="L27" s="430" t="s">
        <v>256</v>
      </c>
      <c r="M27" s="532" t="s">
        <v>256</v>
      </c>
      <c r="N27" s="524">
        <v>51</v>
      </c>
      <c r="P27" s="406"/>
      <c r="Q27" s="407"/>
      <c r="R27" s="418"/>
    </row>
    <row r="28" spans="1:18" s="528" customFormat="1" ht="20.100000000000001" customHeight="1" x14ac:dyDescent="0.3">
      <c r="A28" s="526"/>
      <c r="B28" s="527"/>
      <c r="C28" s="522" t="s">
        <v>158</v>
      </c>
      <c r="D28" s="522" t="s">
        <v>334</v>
      </c>
      <c r="E28" s="522" t="s">
        <v>287</v>
      </c>
      <c r="F28" s="522" t="s">
        <v>333</v>
      </c>
      <c r="G28" s="429">
        <v>42</v>
      </c>
      <c r="H28" s="429">
        <v>43</v>
      </c>
      <c r="I28" s="429">
        <v>44</v>
      </c>
      <c r="J28" s="429">
        <v>45</v>
      </c>
      <c r="K28" s="429">
        <v>45</v>
      </c>
      <c r="L28" s="429" t="s">
        <v>256</v>
      </c>
      <c r="M28" s="533" t="s">
        <v>256</v>
      </c>
      <c r="N28" s="534">
        <v>43.77</v>
      </c>
      <c r="P28" s="406"/>
      <c r="Q28" s="407"/>
      <c r="R28" s="529"/>
    </row>
    <row r="29" spans="1:18" ht="20.100000000000001" customHeight="1" x14ac:dyDescent="0.4">
      <c r="B29" s="531" t="s">
        <v>335</v>
      </c>
      <c r="C29" s="522" t="s">
        <v>176</v>
      </c>
      <c r="D29" s="522" t="s">
        <v>336</v>
      </c>
      <c r="E29" s="522" t="s">
        <v>287</v>
      </c>
      <c r="F29" s="522" t="s">
        <v>337</v>
      </c>
      <c r="G29" s="429">
        <v>190</v>
      </c>
      <c r="H29" s="429">
        <v>190</v>
      </c>
      <c r="I29" s="429">
        <v>190</v>
      </c>
      <c r="J29" s="429">
        <v>190</v>
      </c>
      <c r="K29" s="429">
        <v>190</v>
      </c>
      <c r="L29" s="430" t="s">
        <v>256</v>
      </c>
      <c r="M29" s="532" t="s">
        <v>256</v>
      </c>
      <c r="N29" s="524">
        <v>190</v>
      </c>
      <c r="P29" s="406"/>
      <c r="Q29" s="407"/>
      <c r="R29" s="418"/>
    </row>
    <row r="30" spans="1:18" ht="20.100000000000001" customHeight="1" x14ac:dyDescent="0.4">
      <c r="B30" s="518"/>
      <c r="C30" s="522" t="s">
        <v>281</v>
      </c>
      <c r="D30" s="522" t="s">
        <v>336</v>
      </c>
      <c r="E30" s="522" t="s">
        <v>287</v>
      </c>
      <c r="F30" s="522" t="s">
        <v>337</v>
      </c>
      <c r="G30" s="429">
        <v>221.82</v>
      </c>
      <c r="H30" s="429">
        <v>223.06</v>
      </c>
      <c r="I30" s="429">
        <v>222.09</v>
      </c>
      <c r="J30" s="429">
        <v>221.44</v>
      </c>
      <c r="K30" s="429">
        <v>221.44</v>
      </c>
      <c r="L30" s="430" t="s">
        <v>256</v>
      </c>
      <c r="M30" s="532" t="s">
        <v>256</v>
      </c>
      <c r="N30" s="524">
        <v>221.95</v>
      </c>
      <c r="P30" s="406"/>
      <c r="Q30" s="407"/>
      <c r="R30" s="418"/>
    </row>
    <row r="31" spans="1:18" s="528" customFormat="1" ht="20.100000000000001" customHeight="1" x14ac:dyDescent="0.3">
      <c r="A31" s="526"/>
      <c r="B31" s="527"/>
      <c r="C31" s="522" t="s">
        <v>159</v>
      </c>
      <c r="D31" s="522" t="s">
        <v>336</v>
      </c>
      <c r="E31" s="522" t="s">
        <v>287</v>
      </c>
      <c r="F31" s="522" t="s">
        <v>337</v>
      </c>
      <c r="G31" s="535">
        <v>190</v>
      </c>
      <c r="H31" s="535">
        <v>190</v>
      </c>
      <c r="I31" s="535">
        <v>190</v>
      </c>
      <c r="J31" s="535">
        <v>190</v>
      </c>
      <c r="K31" s="535">
        <v>190</v>
      </c>
      <c r="L31" s="535" t="s">
        <v>256</v>
      </c>
      <c r="M31" s="536" t="s">
        <v>256</v>
      </c>
      <c r="N31" s="537">
        <v>190</v>
      </c>
      <c r="P31" s="406"/>
      <c r="Q31" s="407"/>
      <c r="R31" s="529"/>
    </row>
    <row r="32" spans="1:18" s="528" customFormat="1" ht="20.100000000000001" customHeight="1" x14ac:dyDescent="0.4">
      <c r="A32" s="526"/>
      <c r="B32" s="531" t="s">
        <v>338</v>
      </c>
      <c r="C32" s="522" t="s">
        <v>281</v>
      </c>
      <c r="D32" s="522" t="s">
        <v>289</v>
      </c>
      <c r="E32" s="522" t="s">
        <v>287</v>
      </c>
      <c r="F32" s="522" t="s">
        <v>287</v>
      </c>
      <c r="G32" s="429">
        <v>47.37</v>
      </c>
      <c r="H32" s="429">
        <v>47.37</v>
      </c>
      <c r="I32" s="429">
        <v>47.37</v>
      </c>
      <c r="J32" s="429">
        <v>47.37</v>
      </c>
      <c r="K32" s="429">
        <v>47.37</v>
      </c>
      <c r="L32" s="429" t="s">
        <v>256</v>
      </c>
      <c r="M32" s="523" t="s">
        <v>256</v>
      </c>
      <c r="N32" s="524">
        <v>47.37</v>
      </c>
      <c r="P32" s="406"/>
      <c r="Q32" s="407"/>
      <c r="R32" s="418"/>
    </row>
    <row r="33" spans="1:18" s="528" customFormat="1" ht="20.100000000000001" customHeight="1" x14ac:dyDescent="0.3">
      <c r="A33" s="526"/>
      <c r="B33" s="527"/>
      <c r="C33" s="522" t="s">
        <v>222</v>
      </c>
      <c r="D33" s="522" t="s">
        <v>289</v>
      </c>
      <c r="E33" s="522" t="s">
        <v>287</v>
      </c>
      <c r="F33" s="522" t="s">
        <v>287</v>
      </c>
      <c r="G33" s="429">
        <v>69</v>
      </c>
      <c r="H33" s="429">
        <v>69</v>
      </c>
      <c r="I33" s="429">
        <v>69</v>
      </c>
      <c r="J33" s="429">
        <v>69</v>
      </c>
      <c r="K33" s="429">
        <v>69</v>
      </c>
      <c r="L33" s="429" t="s">
        <v>256</v>
      </c>
      <c r="M33" s="523" t="s">
        <v>256</v>
      </c>
      <c r="N33" s="524">
        <v>69</v>
      </c>
      <c r="P33" s="406"/>
      <c r="Q33" s="407"/>
      <c r="R33" s="529"/>
    </row>
    <row r="34" spans="1:18" s="528" customFormat="1" ht="20.100000000000001" customHeight="1" x14ac:dyDescent="0.4">
      <c r="A34" s="526"/>
      <c r="B34" s="531" t="s">
        <v>339</v>
      </c>
      <c r="C34" s="522" t="s">
        <v>177</v>
      </c>
      <c r="D34" s="522" t="s">
        <v>322</v>
      </c>
      <c r="E34" s="522" t="s">
        <v>287</v>
      </c>
      <c r="F34" s="522" t="s">
        <v>340</v>
      </c>
      <c r="G34" s="429">
        <v>425</v>
      </c>
      <c r="H34" s="429">
        <v>495</v>
      </c>
      <c r="I34" s="429">
        <v>427</v>
      </c>
      <c r="J34" s="429">
        <v>430</v>
      </c>
      <c r="K34" s="429">
        <v>415</v>
      </c>
      <c r="L34" s="429">
        <v>420</v>
      </c>
      <c r="M34" s="523">
        <v>430</v>
      </c>
      <c r="N34" s="524">
        <v>430.75</v>
      </c>
      <c r="P34" s="406"/>
      <c r="Q34" s="407"/>
      <c r="R34" s="418"/>
    </row>
    <row r="35" spans="1:18" ht="20.100000000000001" customHeight="1" x14ac:dyDescent="0.4">
      <c r="B35" s="518"/>
      <c r="C35" s="522" t="s">
        <v>177</v>
      </c>
      <c r="D35" s="522" t="s">
        <v>341</v>
      </c>
      <c r="E35" s="522" t="s">
        <v>287</v>
      </c>
      <c r="F35" s="522" t="s">
        <v>340</v>
      </c>
      <c r="G35" s="429">
        <v>442</v>
      </c>
      <c r="H35" s="429">
        <v>483.15</v>
      </c>
      <c r="I35" s="429">
        <v>489.97</v>
      </c>
      <c r="J35" s="429">
        <v>446.38</v>
      </c>
      <c r="K35" s="429">
        <v>466</v>
      </c>
      <c r="L35" s="430">
        <v>391.79</v>
      </c>
      <c r="M35" s="532">
        <v>489.89</v>
      </c>
      <c r="N35" s="524">
        <v>460.16</v>
      </c>
      <c r="P35" s="406"/>
      <c r="Q35" s="407"/>
      <c r="R35" s="418"/>
    </row>
    <row r="36" spans="1:18" s="528" customFormat="1" ht="20.100000000000001" customHeight="1" x14ac:dyDescent="0.3">
      <c r="A36" s="526"/>
      <c r="B36" s="527"/>
      <c r="C36" s="522" t="s">
        <v>159</v>
      </c>
      <c r="D36" s="522" t="s">
        <v>289</v>
      </c>
      <c r="E36" s="522" t="s">
        <v>287</v>
      </c>
      <c r="F36" s="522" t="s">
        <v>340</v>
      </c>
      <c r="G36" s="429">
        <v>245</v>
      </c>
      <c r="H36" s="429">
        <v>245</v>
      </c>
      <c r="I36" s="429">
        <v>245</v>
      </c>
      <c r="J36" s="429">
        <v>245</v>
      </c>
      <c r="K36" s="429">
        <v>245</v>
      </c>
      <c r="L36" s="429" t="s">
        <v>256</v>
      </c>
      <c r="M36" s="523" t="s">
        <v>256</v>
      </c>
      <c r="N36" s="524">
        <v>245</v>
      </c>
      <c r="P36" s="406"/>
      <c r="Q36" s="407"/>
      <c r="R36" s="529"/>
    </row>
    <row r="37" spans="1:18" s="528" customFormat="1" ht="20.100000000000001" customHeight="1" x14ac:dyDescent="0.4">
      <c r="A37" s="526"/>
      <c r="B37" s="531" t="s">
        <v>342</v>
      </c>
      <c r="C37" s="522" t="s">
        <v>327</v>
      </c>
      <c r="D37" s="522" t="s">
        <v>343</v>
      </c>
      <c r="E37" s="522" t="s">
        <v>287</v>
      </c>
      <c r="F37" s="522" t="s">
        <v>287</v>
      </c>
      <c r="G37" s="429">
        <v>250</v>
      </c>
      <c r="H37" s="429" t="s">
        <v>256</v>
      </c>
      <c r="I37" s="429">
        <v>255</v>
      </c>
      <c r="J37" s="429" t="s">
        <v>256</v>
      </c>
      <c r="K37" s="429">
        <v>279</v>
      </c>
      <c r="L37" s="429" t="s">
        <v>256</v>
      </c>
      <c r="M37" s="523" t="s">
        <v>256</v>
      </c>
      <c r="N37" s="524">
        <v>259.48</v>
      </c>
      <c r="P37" s="406"/>
      <c r="Q37" s="407"/>
      <c r="R37" s="418"/>
    </row>
    <row r="38" spans="1:18" ht="20.100000000000001" customHeight="1" x14ac:dyDescent="0.4">
      <c r="B38" s="518"/>
      <c r="C38" s="522" t="s">
        <v>327</v>
      </c>
      <c r="D38" s="522" t="s">
        <v>344</v>
      </c>
      <c r="E38" s="522" t="s">
        <v>287</v>
      </c>
      <c r="F38" s="522" t="s">
        <v>287</v>
      </c>
      <c r="G38" s="429">
        <v>178.43</v>
      </c>
      <c r="H38" s="429">
        <v>232.33</v>
      </c>
      <c r="I38" s="429">
        <v>204.4</v>
      </c>
      <c r="J38" s="429">
        <v>211</v>
      </c>
      <c r="K38" s="429">
        <v>180.42</v>
      </c>
      <c r="L38" s="430" t="s">
        <v>256</v>
      </c>
      <c r="M38" s="532" t="s">
        <v>256</v>
      </c>
      <c r="N38" s="524">
        <v>195.52</v>
      </c>
      <c r="P38" s="406"/>
      <c r="Q38" s="407"/>
      <c r="R38" s="418"/>
    </row>
    <row r="39" spans="1:18" ht="20.100000000000001" customHeight="1" x14ac:dyDescent="0.4">
      <c r="B39" s="518"/>
      <c r="C39" s="522" t="s">
        <v>177</v>
      </c>
      <c r="D39" s="522" t="s">
        <v>344</v>
      </c>
      <c r="E39" s="522" t="s">
        <v>287</v>
      </c>
      <c r="F39" s="522" t="s">
        <v>287</v>
      </c>
      <c r="G39" s="429">
        <v>300</v>
      </c>
      <c r="H39" s="429">
        <v>311</v>
      </c>
      <c r="I39" s="429">
        <v>253</v>
      </c>
      <c r="J39" s="429">
        <v>235</v>
      </c>
      <c r="K39" s="429">
        <v>299</v>
      </c>
      <c r="L39" s="430">
        <v>292</v>
      </c>
      <c r="M39" s="532" t="s">
        <v>256</v>
      </c>
      <c r="N39" s="524">
        <v>282.7</v>
      </c>
      <c r="P39" s="406"/>
      <c r="Q39" s="407"/>
      <c r="R39" s="418"/>
    </row>
    <row r="40" spans="1:18" s="528" customFormat="1" ht="20.100000000000001" customHeight="1" x14ac:dyDescent="0.3">
      <c r="A40" s="526"/>
      <c r="B40" s="527"/>
      <c r="C40" s="522" t="s">
        <v>222</v>
      </c>
      <c r="D40" s="522" t="s">
        <v>344</v>
      </c>
      <c r="E40" s="522" t="s">
        <v>287</v>
      </c>
      <c r="F40" s="522" t="s">
        <v>287</v>
      </c>
      <c r="G40" s="429">
        <v>210</v>
      </c>
      <c r="H40" s="429">
        <v>210</v>
      </c>
      <c r="I40" s="429">
        <v>210</v>
      </c>
      <c r="J40" s="429">
        <v>210</v>
      </c>
      <c r="K40" s="429">
        <v>210</v>
      </c>
      <c r="L40" s="429" t="s">
        <v>256</v>
      </c>
      <c r="M40" s="523" t="s">
        <v>256</v>
      </c>
      <c r="N40" s="524">
        <v>210</v>
      </c>
      <c r="P40" s="406"/>
      <c r="Q40" s="407"/>
      <c r="R40" s="529"/>
    </row>
    <row r="41" spans="1:18" s="538" customFormat="1" ht="20.100000000000001" customHeight="1" x14ac:dyDescent="0.4">
      <c r="A41" s="525"/>
      <c r="B41" s="531" t="s">
        <v>345</v>
      </c>
      <c r="C41" s="522" t="s">
        <v>158</v>
      </c>
      <c r="D41" s="522" t="s">
        <v>346</v>
      </c>
      <c r="E41" s="522" t="s">
        <v>254</v>
      </c>
      <c r="F41" s="522" t="s">
        <v>287</v>
      </c>
      <c r="G41" s="429">
        <v>75</v>
      </c>
      <c r="H41" s="429">
        <v>76</v>
      </c>
      <c r="I41" s="429">
        <v>77</v>
      </c>
      <c r="J41" s="429">
        <v>80</v>
      </c>
      <c r="K41" s="429">
        <v>75</v>
      </c>
      <c r="L41" s="429" t="s">
        <v>256</v>
      </c>
      <c r="M41" s="523" t="s">
        <v>256</v>
      </c>
      <c r="N41" s="524">
        <v>76.67</v>
      </c>
      <c r="P41" s="406"/>
      <c r="Q41" s="407"/>
      <c r="R41" s="418"/>
    </row>
    <row r="42" spans="1:18" s="538" customFormat="1" ht="20.100000000000001" customHeight="1" x14ac:dyDescent="0.4">
      <c r="A42" s="525"/>
      <c r="B42" s="518"/>
      <c r="C42" s="522" t="s">
        <v>158</v>
      </c>
      <c r="D42" s="522" t="s">
        <v>347</v>
      </c>
      <c r="E42" s="522" t="s">
        <v>254</v>
      </c>
      <c r="F42" s="522" t="s">
        <v>348</v>
      </c>
      <c r="G42" s="429">
        <v>68</v>
      </c>
      <c r="H42" s="429">
        <v>70</v>
      </c>
      <c r="I42" s="429">
        <v>70</v>
      </c>
      <c r="J42" s="429">
        <v>65</v>
      </c>
      <c r="K42" s="429">
        <v>65</v>
      </c>
      <c r="L42" s="429" t="s">
        <v>256</v>
      </c>
      <c r="M42" s="523" t="s">
        <v>256</v>
      </c>
      <c r="N42" s="524">
        <v>66.86</v>
      </c>
      <c r="P42" s="406"/>
      <c r="Q42" s="407"/>
      <c r="R42" s="418"/>
    </row>
    <row r="43" spans="1:18" s="528" customFormat="1" ht="20.100000000000001" customHeight="1" x14ac:dyDescent="0.3">
      <c r="A43" s="526"/>
      <c r="B43" s="527"/>
      <c r="C43" s="522" t="s">
        <v>158</v>
      </c>
      <c r="D43" s="522" t="s">
        <v>349</v>
      </c>
      <c r="E43" s="522" t="s">
        <v>254</v>
      </c>
      <c r="F43" s="522" t="s">
        <v>348</v>
      </c>
      <c r="G43" s="429">
        <v>68</v>
      </c>
      <c r="H43" s="429">
        <v>70</v>
      </c>
      <c r="I43" s="429">
        <v>65</v>
      </c>
      <c r="J43" s="429">
        <v>68</v>
      </c>
      <c r="K43" s="429">
        <v>66</v>
      </c>
      <c r="L43" s="429" t="s">
        <v>256</v>
      </c>
      <c r="M43" s="523" t="s">
        <v>256</v>
      </c>
      <c r="N43" s="524">
        <v>67.319999999999993</v>
      </c>
      <c r="P43" s="406"/>
      <c r="Q43" s="407"/>
      <c r="R43" s="529"/>
    </row>
    <row r="44" spans="1:18" s="528" customFormat="1" ht="20.100000000000001" customHeight="1" x14ac:dyDescent="0.4">
      <c r="A44" s="526"/>
      <c r="B44" s="531" t="s">
        <v>350</v>
      </c>
      <c r="C44" s="522" t="s">
        <v>158</v>
      </c>
      <c r="D44" s="522" t="s">
        <v>351</v>
      </c>
      <c r="E44" s="522" t="s">
        <v>287</v>
      </c>
      <c r="F44" s="522" t="s">
        <v>287</v>
      </c>
      <c r="G44" s="429">
        <v>45</v>
      </c>
      <c r="H44" s="429">
        <v>48</v>
      </c>
      <c r="I44" s="429">
        <v>48</v>
      </c>
      <c r="J44" s="429">
        <v>48</v>
      </c>
      <c r="K44" s="429">
        <v>49</v>
      </c>
      <c r="L44" s="429" t="s">
        <v>256</v>
      </c>
      <c r="M44" s="523" t="s">
        <v>256</v>
      </c>
      <c r="N44" s="524">
        <v>47.62</v>
      </c>
      <c r="P44" s="406"/>
      <c r="Q44" s="407"/>
      <c r="R44" s="418"/>
    </row>
    <row r="45" spans="1:18" ht="20.100000000000001" customHeight="1" x14ac:dyDescent="0.4">
      <c r="B45" s="518"/>
      <c r="C45" s="522" t="s">
        <v>158</v>
      </c>
      <c r="D45" s="522" t="s">
        <v>352</v>
      </c>
      <c r="E45" s="522" t="s">
        <v>287</v>
      </c>
      <c r="F45" s="522" t="s">
        <v>287</v>
      </c>
      <c r="G45" s="429">
        <v>72</v>
      </c>
      <c r="H45" s="429">
        <v>71</v>
      </c>
      <c r="I45" s="429">
        <v>70</v>
      </c>
      <c r="J45" s="429">
        <v>69</v>
      </c>
      <c r="K45" s="429">
        <v>68</v>
      </c>
      <c r="L45" s="430" t="s">
        <v>256</v>
      </c>
      <c r="M45" s="532" t="s">
        <v>256</v>
      </c>
      <c r="N45" s="524">
        <v>69.88</v>
      </c>
      <c r="P45" s="406"/>
      <c r="Q45" s="407"/>
      <c r="R45" s="418"/>
    </row>
    <row r="46" spans="1:18" ht="20.100000000000001" customHeight="1" x14ac:dyDescent="0.4">
      <c r="B46" s="518"/>
      <c r="C46" s="522" t="s">
        <v>158</v>
      </c>
      <c r="D46" s="522" t="s">
        <v>353</v>
      </c>
      <c r="E46" s="522" t="s">
        <v>287</v>
      </c>
      <c r="F46" s="522" t="s">
        <v>287</v>
      </c>
      <c r="G46" s="429">
        <v>52</v>
      </c>
      <c r="H46" s="429">
        <v>50</v>
      </c>
      <c r="I46" s="429">
        <v>49</v>
      </c>
      <c r="J46" s="429">
        <v>50</v>
      </c>
      <c r="K46" s="429">
        <v>48</v>
      </c>
      <c r="L46" s="430" t="s">
        <v>256</v>
      </c>
      <c r="M46" s="532" t="s">
        <v>256</v>
      </c>
      <c r="N46" s="524">
        <v>49.91</v>
      </c>
      <c r="P46" s="406"/>
      <c r="Q46" s="407"/>
      <c r="R46" s="418"/>
    </row>
    <row r="47" spans="1:18" ht="20.100000000000001" customHeight="1" x14ac:dyDescent="0.4">
      <c r="B47" s="518"/>
      <c r="C47" s="522" t="s">
        <v>327</v>
      </c>
      <c r="D47" s="522" t="s">
        <v>354</v>
      </c>
      <c r="E47" s="522" t="s">
        <v>287</v>
      </c>
      <c r="F47" s="522" t="s">
        <v>287</v>
      </c>
      <c r="G47" s="429">
        <v>58</v>
      </c>
      <c r="H47" s="429">
        <v>55</v>
      </c>
      <c r="I47" s="429">
        <v>60</v>
      </c>
      <c r="J47" s="429">
        <v>47</v>
      </c>
      <c r="K47" s="429">
        <v>84</v>
      </c>
      <c r="L47" s="430">
        <v>30</v>
      </c>
      <c r="M47" s="532" t="s">
        <v>256</v>
      </c>
      <c r="N47" s="524">
        <v>67.11</v>
      </c>
      <c r="P47" s="406"/>
      <c r="Q47" s="407"/>
      <c r="R47" s="418"/>
    </row>
    <row r="48" spans="1:18" s="528" customFormat="1" ht="20.100000000000001" customHeight="1" x14ac:dyDescent="0.3">
      <c r="A48" s="526"/>
      <c r="B48" s="527"/>
      <c r="C48" s="522" t="s">
        <v>158</v>
      </c>
      <c r="D48" s="522" t="s">
        <v>354</v>
      </c>
      <c r="E48" s="522" t="s">
        <v>287</v>
      </c>
      <c r="F48" s="522" t="s">
        <v>287</v>
      </c>
      <c r="G48" s="429">
        <v>74</v>
      </c>
      <c r="H48" s="429">
        <v>73</v>
      </c>
      <c r="I48" s="429">
        <v>71</v>
      </c>
      <c r="J48" s="429">
        <v>72</v>
      </c>
      <c r="K48" s="429">
        <v>70</v>
      </c>
      <c r="L48" s="429" t="s">
        <v>256</v>
      </c>
      <c r="M48" s="429" t="s">
        <v>256</v>
      </c>
      <c r="N48" s="524">
        <v>71.8</v>
      </c>
      <c r="P48" s="406"/>
      <c r="Q48" s="407"/>
      <c r="R48" s="529"/>
    </row>
    <row r="49" spans="1:18" s="528" customFormat="1" ht="20.100000000000001" customHeight="1" x14ac:dyDescent="0.4">
      <c r="A49" s="526"/>
      <c r="B49" s="531" t="s">
        <v>355</v>
      </c>
      <c r="C49" s="522" t="s">
        <v>327</v>
      </c>
      <c r="D49" s="522" t="s">
        <v>356</v>
      </c>
      <c r="E49" s="522" t="s">
        <v>287</v>
      </c>
      <c r="F49" s="522" t="s">
        <v>357</v>
      </c>
      <c r="G49" s="429">
        <v>22.08</v>
      </c>
      <c r="H49" s="429">
        <v>21.5</v>
      </c>
      <c r="I49" s="429">
        <v>23.52</v>
      </c>
      <c r="J49" s="429">
        <v>22.88</v>
      </c>
      <c r="K49" s="429">
        <v>23</v>
      </c>
      <c r="L49" s="429">
        <v>26.58</v>
      </c>
      <c r="M49" s="429" t="s">
        <v>256</v>
      </c>
      <c r="N49" s="524">
        <v>22.82</v>
      </c>
      <c r="P49" s="406"/>
      <c r="Q49" s="407"/>
      <c r="R49" s="418"/>
    </row>
    <row r="50" spans="1:18" s="538" customFormat="1" ht="20.100000000000001" customHeight="1" x14ac:dyDescent="0.4">
      <c r="A50" s="525"/>
      <c r="B50" s="518"/>
      <c r="C50" s="522" t="s">
        <v>177</v>
      </c>
      <c r="D50" s="522" t="s">
        <v>356</v>
      </c>
      <c r="E50" s="522" t="s">
        <v>287</v>
      </c>
      <c r="F50" s="522" t="s">
        <v>357</v>
      </c>
      <c r="G50" s="429">
        <v>49</v>
      </c>
      <c r="H50" s="429">
        <v>48</v>
      </c>
      <c r="I50" s="429">
        <v>50</v>
      </c>
      <c r="J50" s="429">
        <v>47</v>
      </c>
      <c r="K50" s="429">
        <v>50</v>
      </c>
      <c r="L50" s="429">
        <v>48</v>
      </c>
      <c r="M50" s="429" t="s">
        <v>256</v>
      </c>
      <c r="N50" s="524">
        <v>48.99</v>
      </c>
      <c r="P50" s="406"/>
      <c r="Q50" s="407"/>
      <c r="R50" s="418"/>
    </row>
    <row r="51" spans="1:18" s="538" customFormat="1" ht="20.100000000000001" customHeight="1" x14ac:dyDescent="0.4">
      <c r="A51" s="525"/>
      <c r="B51" s="518"/>
      <c r="C51" s="522" t="s">
        <v>158</v>
      </c>
      <c r="D51" s="522" t="s">
        <v>358</v>
      </c>
      <c r="E51" s="522" t="s">
        <v>287</v>
      </c>
      <c r="F51" s="522" t="s">
        <v>359</v>
      </c>
      <c r="G51" s="429">
        <v>55</v>
      </c>
      <c r="H51" s="429">
        <v>52</v>
      </c>
      <c r="I51" s="429">
        <v>50</v>
      </c>
      <c r="J51" s="429">
        <v>50</v>
      </c>
      <c r="K51" s="429">
        <v>48</v>
      </c>
      <c r="L51" s="429" t="s">
        <v>256</v>
      </c>
      <c r="M51" s="429" t="s">
        <v>256</v>
      </c>
      <c r="N51" s="524">
        <v>51.11</v>
      </c>
      <c r="P51" s="406"/>
      <c r="Q51" s="407"/>
      <c r="R51" s="418"/>
    </row>
    <row r="52" spans="1:18" s="528" customFormat="1" ht="20.100000000000001" customHeight="1" x14ac:dyDescent="0.3">
      <c r="A52" s="526"/>
      <c r="B52" s="527"/>
      <c r="C52" s="522" t="s">
        <v>327</v>
      </c>
      <c r="D52" s="522" t="s">
        <v>360</v>
      </c>
      <c r="E52" s="522" t="s">
        <v>287</v>
      </c>
      <c r="F52" s="522" t="s">
        <v>287</v>
      </c>
      <c r="G52" s="429">
        <v>34</v>
      </c>
      <c r="H52" s="429" t="s">
        <v>256</v>
      </c>
      <c r="I52" s="429">
        <v>33</v>
      </c>
      <c r="J52" s="429" t="s">
        <v>256</v>
      </c>
      <c r="K52" s="429" t="s">
        <v>256</v>
      </c>
      <c r="L52" s="429" t="s">
        <v>256</v>
      </c>
      <c r="M52" s="429" t="s">
        <v>256</v>
      </c>
      <c r="N52" s="524">
        <v>33.65</v>
      </c>
      <c r="P52" s="406"/>
      <c r="Q52" s="407"/>
      <c r="R52" s="529"/>
    </row>
    <row r="53" spans="1:18" s="528" customFormat="1" ht="20.100000000000001" customHeight="1" x14ac:dyDescent="0.4">
      <c r="A53" s="526"/>
      <c r="B53" s="531" t="s">
        <v>361</v>
      </c>
      <c r="C53" s="522" t="s">
        <v>158</v>
      </c>
      <c r="D53" s="522" t="s">
        <v>362</v>
      </c>
      <c r="E53" s="522" t="s">
        <v>254</v>
      </c>
      <c r="F53" s="522" t="s">
        <v>363</v>
      </c>
      <c r="G53" s="429">
        <v>128.49</v>
      </c>
      <c r="H53" s="429">
        <v>137.01</v>
      </c>
      <c r="I53" s="429">
        <v>132.32</v>
      </c>
      <c r="J53" s="429">
        <v>137.47</v>
      </c>
      <c r="K53" s="429">
        <v>136.80000000000001</v>
      </c>
      <c r="L53" s="429" t="s">
        <v>256</v>
      </c>
      <c r="M53" s="523" t="s">
        <v>256</v>
      </c>
      <c r="N53" s="524">
        <v>133.88</v>
      </c>
      <c r="P53" s="406"/>
      <c r="Q53" s="407"/>
      <c r="R53" s="418"/>
    </row>
    <row r="54" spans="1:18" ht="20.100000000000001" customHeight="1" x14ac:dyDescent="0.4">
      <c r="B54" s="518"/>
      <c r="C54" s="522" t="s">
        <v>327</v>
      </c>
      <c r="D54" s="522" t="s">
        <v>364</v>
      </c>
      <c r="E54" s="522" t="s">
        <v>254</v>
      </c>
      <c r="F54" s="522" t="s">
        <v>363</v>
      </c>
      <c r="G54" s="429">
        <v>74.290000000000006</v>
      </c>
      <c r="H54" s="429">
        <v>81.430000000000007</v>
      </c>
      <c r="I54" s="429">
        <v>72.86</v>
      </c>
      <c r="J54" s="429">
        <v>80</v>
      </c>
      <c r="K54" s="429">
        <v>70</v>
      </c>
      <c r="L54" s="429" t="s">
        <v>256</v>
      </c>
      <c r="M54" s="523" t="s">
        <v>256</v>
      </c>
      <c r="N54" s="524">
        <v>75.709999999999994</v>
      </c>
      <c r="P54" s="406"/>
      <c r="Q54" s="407"/>
      <c r="R54" s="418"/>
    </row>
    <row r="55" spans="1:18" ht="20.100000000000001" customHeight="1" x14ac:dyDescent="0.4">
      <c r="B55" s="518"/>
      <c r="C55" s="522" t="s">
        <v>158</v>
      </c>
      <c r="D55" s="522" t="s">
        <v>364</v>
      </c>
      <c r="E55" s="522" t="s">
        <v>254</v>
      </c>
      <c r="F55" s="522" t="s">
        <v>363</v>
      </c>
      <c r="G55" s="429">
        <v>113.95</v>
      </c>
      <c r="H55" s="429">
        <v>111.21</v>
      </c>
      <c r="I55" s="429">
        <v>107.9</v>
      </c>
      <c r="J55" s="429">
        <v>106.42</v>
      </c>
      <c r="K55" s="429">
        <v>110.64</v>
      </c>
      <c r="L55" s="429" t="s">
        <v>256</v>
      </c>
      <c r="M55" s="523" t="s">
        <v>256</v>
      </c>
      <c r="N55" s="524">
        <v>110.11</v>
      </c>
      <c r="P55" s="539"/>
      <c r="Q55" s="407"/>
      <c r="R55" s="418"/>
    </row>
    <row r="56" spans="1:18" ht="20.100000000000001" customHeight="1" x14ac:dyDescent="0.4">
      <c r="B56" s="518"/>
      <c r="C56" s="522" t="s">
        <v>327</v>
      </c>
      <c r="D56" s="522" t="s">
        <v>365</v>
      </c>
      <c r="E56" s="522" t="s">
        <v>254</v>
      </c>
      <c r="F56" s="522" t="s">
        <v>366</v>
      </c>
      <c r="G56" s="429" t="s">
        <v>256</v>
      </c>
      <c r="H56" s="429" t="s">
        <v>256</v>
      </c>
      <c r="I56" s="429">
        <v>63.14</v>
      </c>
      <c r="J56" s="429" t="s">
        <v>256</v>
      </c>
      <c r="K56" s="429">
        <v>85</v>
      </c>
      <c r="L56" s="429" t="s">
        <v>256</v>
      </c>
      <c r="M56" s="523" t="s">
        <v>256</v>
      </c>
      <c r="N56" s="524">
        <v>65.900000000000006</v>
      </c>
      <c r="P56" s="406"/>
      <c r="Q56" s="407"/>
      <c r="R56" s="418"/>
    </row>
    <row r="57" spans="1:18" ht="20.100000000000001" customHeight="1" x14ac:dyDescent="0.4">
      <c r="B57" s="518"/>
      <c r="C57" s="522" t="s">
        <v>177</v>
      </c>
      <c r="D57" s="522" t="s">
        <v>367</v>
      </c>
      <c r="E57" s="522" t="s">
        <v>254</v>
      </c>
      <c r="F57" s="522" t="s">
        <v>366</v>
      </c>
      <c r="G57" s="429">
        <v>137.72999999999999</v>
      </c>
      <c r="H57" s="429">
        <v>136.84</v>
      </c>
      <c r="I57" s="429">
        <v>141</v>
      </c>
      <c r="J57" s="429">
        <v>141</v>
      </c>
      <c r="K57" s="429">
        <v>134.91</v>
      </c>
      <c r="L57" s="429">
        <v>133.22</v>
      </c>
      <c r="M57" s="523" t="s">
        <v>256</v>
      </c>
      <c r="N57" s="524">
        <v>136.88</v>
      </c>
      <c r="P57" s="406"/>
      <c r="Q57" s="407"/>
      <c r="R57" s="418"/>
    </row>
    <row r="58" spans="1:18" s="528" customFormat="1" ht="20.100000000000001" customHeight="1" x14ac:dyDescent="0.3">
      <c r="A58" s="526"/>
      <c r="B58" s="527"/>
      <c r="C58" s="522" t="s">
        <v>222</v>
      </c>
      <c r="D58" s="522" t="s">
        <v>289</v>
      </c>
      <c r="E58" s="522" t="s">
        <v>254</v>
      </c>
      <c r="F58" s="522" t="s">
        <v>366</v>
      </c>
      <c r="G58" s="429">
        <v>75</v>
      </c>
      <c r="H58" s="429">
        <v>75</v>
      </c>
      <c r="I58" s="429">
        <v>75</v>
      </c>
      <c r="J58" s="429">
        <v>75</v>
      </c>
      <c r="K58" s="429">
        <v>75</v>
      </c>
      <c r="L58" s="429" t="s">
        <v>256</v>
      </c>
      <c r="M58" s="523" t="s">
        <v>256</v>
      </c>
      <c r="N58" s="524">
        <v>75</v>
      </c>
      <c r="P58" s="406"/>
      <c r="Q58" s="407"/>
      <c r="R58" s="529"/>
    </row>
    <row r="59" spans="1:18" s="528" customFormat="1" ht="20.100000000000001" customHeight="1" x14ac:dyDescent="0.4">
      <c r="A59" s="526"/>
      <c r="B59" s="531" t="s">
        <v>368</v>
      </c>
      <c r="C59" s="522" t="s">
        <v>166</v>
      </c>
      <c r="D59" s="522" t="s">
        <v>289</v>
      </c>
      <c r="E59" s="522" t="s">
        <v>287</v>
      </c>
      <c r="F59" s="522" t="s">
        <v>287</v>
      </c>
      <c r="G59" s="429">
        <v>126</v>
      </c>
      <c r="H59" s="429">
        <v>126</v>
      </c>
      <c r="I59" s="429">
        <v>126</v>
      </c>
      <c r="J59" s="429">
        <v>126</v>
      </c>
      <c r="K59" s="429">
        <v>126</v>
      </c>
      <c r="L59" s="429" t="s">
        <v>256</v>
      </c>
      <c r="M59" s="523" t="s">
        <v>256</v>
      </c>
      <c r="N59" s="524">
        <v>126</v>
      </c>
      <c r="P59" s="406"/>
      <c r="Q59" s="407"/>
      <c r="R59" s="418"/>
    </row>
    <row r="60" spans="1:18" ht="20.100000000000001" customHeight="1" x14ac:dyDescent="0.4">
      <c r="B60" s="531" t="s">
        <v>369</v>
      </c>
      <c r="C60" s="522" t="s">
        <v>327</v>
      </c>
      <c r="D60" s="522" t="s">
        <v>370</v>
      </c>
      <c r="E60" s="522" t="s">
        <v>287</v>
      </c>
      <c r="F60" s="522" t="s">
        <v>287</v>
      </c>
      <c r="G60" s="429">
        <v>30.5</v>
      </c>
      <c r="H60" s="429">
        <v>27</v>
      </c>
      <c r="I60" s="429">
        <v>31.32</v>
      </c>
      <c r="J60" s="429">
        <v>20.68</v>
      </c>
      <c r="K60" s="429">
        <v>41.09</v>
      </c>
      <c r="L60" s="430">
        <v>21.02</v>
      </c>
      <c r="M60" s="532" t="s">
        <v>256</v>
      </c>
      <c r="N60" s="524">
        <v>32.659999999999997</v>
      </c>
      <c r="P60" s="406"/>
      <c r="Q60" s="407"/>
      <c r="R60" s="418"/>
    </row>
    <row r="61" spans="1:18" s="528" customFormat="1" ht="20.100000000000001" customHeight="1" x14ac:dyDescent="0.3">
      <c r="A61" s="526"/>
      <c r="B61" s="527"/>
      <c r="C61" s="522" t="s">
        <v>158</v>
      </c>
      <c r="D61" s="522" t="s">
        <v>370</v>
      </c>
      <c r="E61" s="522" t="s">
        <v>287</v>
      </c>
      <c r="F61" s="522" t="s">
        <v>287</v>
      </c>
      <c r="G61" s="429">
        <v>32</v>
      </c>
      <c r="H61" s="429">
        <v>30</v>
      </c>
      <c r="I61" s="429">
        <v>28</v>
      </c>
      <c r="J61" s="429">
        <v>28</v>
      </c>
      <c r="K61" s="429">
        <v>28</v>
      </c>
      <c r="L61" s="429" t="s">
        <v>256</v>
      </c>
      <c r="M61" s="533" t="s">
        <v>256</v>
      </c>
      <c r="N61" s="534">
        <v>28.91</v>
      </c>
      <c r="P61" s="406"/>
      <c r="Q61" s="407"/>
      <c r="R61" s="529"/>
    </row>
    <row r="62" spans="1:18" ht="20.100000000000001" customHeight="1" x14ac:dyDescent="0.3">
      <c r="B62" s="530" t="s">
        <v>371</v>
      </c>
      <c r="C62" s="522" t="s">
        <v>281</v>
      </c>
      <c r="D62" s="522" t="s">
        <v>372</v>
      </c>
      <c r="E62" s="522" t="s">
        <v>287</v>
      </c>
      <c r="F62" s="522" t="s">
        <v>287</v>
      </c>
      <c r="G62" s="429">
        <v>230</v>
      </c>
      <c r="H62" s="429">
        <v>228.12</v>
      </c>
      <c r="I62" s="429">
        <v>228.5</v>
      </c>
      <c r="J62" s="429">
        <v>230</v>
      </c>
      <c r="K62" s="429">
        <v>230</v>
      </c>
      <c r="L62" s="429" t="s">
        <v>256</v>
      </c>
      <c r="M62" s="523" t="s">
        <v>256</v>
      </c>
      <c r="N62" s="524">
        <v>229.34</v>
      </c>
      <c r="P62" s="406"/>
      <c r="Q62" s="407"/>
      <c r="R62" s="406"/>
    </row>
    <row r="63" spans="1:18" s="538" customFormat="1" ht="20.100000000000001" customHeight="1" x14ac:dyDescent="0.4">
      <c r="A63" s="525"/>
      <c r="B63" s="531" t="s">
        <v>373</v>
      </c>
      <c r="C63" s="522" t="s">
        <v>327</v>
      </c>
      <c r="D63" s="522" t="s">
        <v>374</v>
      </c>
      <c r="E63" s="522" t="s">
        <v>254</v>
      </c>
      <c r="F63" s="522" t="s">
        <v>287</v>
      </c>
      <c r="G63" s="430" t="s">
        <v>256</v>
      </c>
      <c r="H63" s="430">
        <v>97</v>
      </c>
      <c r="I63" s="430">
        <v>107</v>
      </c>
      <c r="J63" s="430">
        <v>100</v>
      </c>
      <c r="K63" s="429">
        <v>108</v>
      </c>
      <c r="L63" s="430">
        <v>131</v>
      </c>
      <c r="M63" s="532" t="s">
        <v>256</v>
      </c>
      <c r="N63" s="524">
        <v>103.59</v>
      </c>
      <c r="P63" s="406"/>
      <c r="Q63" s="407"/>
      <c r="R63" s="418"/>
    </row>
    <row r="64" spans="1:18" ht="20.100000000000001" customHeight="1" x14ac:dyDescent="0.4">
      <c r="B64" s="518"/>
      <c r="C64" s="522" t="s">
        <v>177</v>
      </c>
      <c r="D64" s="522" t="s">
        <v>374</v>
      </c>
      <c r="E64" s="522" t="s">
        <v>254</v>
      </c>
      <c r="F64" s="522" t="s">
        <v>287</v>
      </c>
      <c r="G64" s="429">
        <v>147</v>
      </c>
      <c r="H64" s="429">
        <v>147</v>
      </c>
      <c r="I64" s="429">
        <v>152</v>
      </c>
      <c r="J64" s="429" t="s">
        <v>256</v>
      </c>
      <c r="K64" s="429">
        <v>161</v>
      </c>
      <c r="L64" s="429">
        <v>156</v>
      </c>
      <c r="M64" s="523" t="s">
        <v>256</v>
      </c>
      <c r="N64" s="524">
        <v>152.41</v>
      </c>
      <c r="P64" s="406"/>
      <c r="Q64" s="407"/>
      <c r="R64" s="418"/>
    </row>
    <row r="65" spans="1:18" ht="20.100000000000001" customHeight="1" x14ac:dyDescent="0.4">
      <c r="B65" s="518"/>
      <c r="C65" s="522" t="s">
        <v>158</v>
      </c>
      <c r="D65" s="522" t="s">
        <v>374</v>
      </c>
      <c r="E65" s="522" t="s">
        <v>254</v>
      </c>
      <c r="F65" s="522" t="s">
        <v>287</v>
      </c>
      <c r="G65" s="429">
        <v>110</v>
      </c>
      <c r="H65" s="429">
        <v>120</v>
      </c>
      <c r="I65" s="429">
        <v>160</v>
      </c>
      <c r="J65" s="429">
        <v>135</v>
      </c>
      <c r="K65" s="429">
        <v>155</v>
      </c>
      <c r="L65" s="429" t="s">
        <v>256</v>
      </c>
      <c r="M65" s="523" t="s">
        <v>256</v>
      </c>
      <c r="N65" s="524">
        <v>133.12</v>
      </c>
      <c r="P65" s="406"/>
      <c r="Q65" s="407"/>
      <c r="R65" s="418"/>
    </row>
    <row r="66" spans="1:18" ht="20.100000000000001" customHeight="1" x14ac:dyDescent="0.4">
      <c r="B66" s="518"/>
      <c r="C66" s="522" t="s">
        <v>327</v>
      </c>
      <c r="D66" s="522" t="s">
        <v>375</v>
      </c>
      <c r="E66" s="522" t="s">
        <v>254</v>
      </c>
      <c r="F66" s="522" t="s">
        <v>287</v>
      </c>
      <c r="G66" s="429" t="s">
        <v>256</v>
      </c>
      <c r="H66" s="429">
        <v>85</v>
      </c>
      <c r="I66" s="429">
        <v>78</v>
      </c>
      <c r="J66" s="429">
        <v>91</v>
      </c>
      <c r="K66" s="429">
        <v>101</v>
      </c>
      <c r="L66" s="429">
        <v>115</v>
      </c>
      <c r="M66" s="523" t="s">
        <v>256</v>
      </c>
      <c r="N66" s="524">
        <v>96.3</v>
      </c>
      <c r="P66" s="406"/>
      <c r="Q66" s="407"/>
      <c r="R66" s="418"/>
    </row>
    <row r="67" spans="1:18" ht="20.100000000000001" customHeight="1" x14ac:dyDescent="0.4">
      <c r="B67" s="518"/>
      <c r="C67" s="522" t="s">
        <v>327</v>
      </c>
      <c r="D67" s="522" t="s">
        <v>376</v>
      </c>
      <c r="E67" s="522" t="s">
        <v>254</v>
      </c>
      <c r="F67" s="522" t="s">
        <v>377</v>
      </c>
      <c r="G67" s="429">
        <v>66</v>
      </c>
      <c r="H67" s="429">
        <v>74.5</v>
      </c>
      <c r="I67" s="429">
        <v>63.97</v>
      </c>
      <c r="J67" s="429">
        <v>75.5</v>
      </c>
      <c r="K67" s="429">
        <v>85.5</v>
      </c>
      <c r="L67" s="429">
        <v>112</v>
      </c>
      <c r="M67" s="523" t="s">
        <v>256</v>
      </c>
      <c r="N67" s="524">
        <v>78.069999999999993</v>
      </c>
      <c r="P67" s="406"/>
      <c r="Q67" s="407"/>
      <c r="R67" s="418"/>
    </row>
    <row r="68" spans="1:18" ht="20.100000000000001" customHeight="1" x14ac:dyDescent="0.4">
      <c r="B68" s="518"/>
      <c r="C68" s="522" t="s">
        <v>177</v>
      </c>
      <c r="D68" s="522" t="s">
        <v>376</v>
      </c>
      <c r="E68" s="522" t="s">
        <v>254</v>
      </c>
      <c r="F68" s="522" t="s">
        <v>377</v>
      </c>
      <c r="G68" s="429">
        <v>83</v>
      </c>
      <c r="H68" s="429">
        <v>103</v>
      </c>
      <c r="I68" s="429">
        <v>96</v>
      </c>
      <c r="J68" s="429">
        <v>97</v>
      </c>
      <c r="K68" s="429">
        <v>95</v>
      </c>
      <c r="L68" s="429">
        <v>73</v>
      </c>
      <c r="M68" s="523" t="s">
        <v>256</v>
      </c>
      <c r="N68" s="524">
        <v>84.6</v>
      </c>
      <c r="P68" s="406"/>
      <c r="Q68" s="407"/>
      <c r="R68" s="418"/>
    </row>
    <row r="69" spans="1:18" ht="20.100000000000001" customHeight="1" x14ac:dyDescent="0.4">
      <c r="B69" s="518"/>
      <c r="C69" s="522" t="s">
        <v>222</v>
      </c>
      <c r="D69" s="522" t="s">
        <v>376</v>
      </c>
      <c r="E69" s="522" t="s">
        <v>254</v>
      </c>
      <c r="F69" s="522" t="s">
        <v>377</v>
      </c>
      <c r="G69" s="429">
        <v>80</v>
      </c>
      <c r="H69" s="429">
        <v>80</v>
      </c>
      <c r="I69" s="429">
        <v>80</v>
      </c>
      <c r="J69" s="429">
        <v>80</v>
      </c>
      <c r="K69" s="429">
        <v>80</v>
      </c>
      <c r="L69" s="429" t="s">
        <v>256</v>
      </c>
      <c r="M69" s="523" t="s">
        <v>256</v>
      </c>
      <c r="N69" s="524">
        <v>80</v>
      </c>
      <c r="P69" s="406"/>
      <c r="Q69" s="407"/>
      <c r="R69" s="418"/>
    </row>
    <row r="70" spans="1:18" s="528" customFormat="1" ht="20.100000000000001" customHeight="1" x14ac:dyDescent="0.3">
      <c r="A70" s="526"/>
      <c r="B70" s="527"/>
      <c r="C70" s="522" t="s">
        <v>158</v>
      </c>
      <c r="D70" s="522" t="s">
        <v>376</v>
      </c>
      <c r="E70" s="522" t="s">
        <v>254</v>
      </c>
      <c r="F70" s="522" t="s">
        <v>377</v>
      </c>
      <c r="G70" s="429">
        <v>70</v>
      </c>
      <c r="H70" s="429">
        <v>70</v>
      </c>
      <c r="I70" s="429">
        <v>72</v>
      </c>
      <c r="J70" s="429">
        <v>75</v>
      </c>
      <c r="K70" s="429">
        <v>75</v>
      </c>
      <c r="L70" s="429" t="s">
        <v>256</v>
      </c>
      <c r="M70" s="523" t="s">
        <v>256</v>
      </c>
      <c r="N70" s="524">
        <v>73.11</v>
      </c>
      <c r="P70" s="406"/>
      <c r="Q70" s="407"/>
      <c r="R70" s="529"/>
    </row>
    <row r="71" spans="1:18" ht="20.100000000000001" customHeight="1" thickBot="1" x14ac:dyDescent="0.45">
      <c r="B71" s="540" t="s">
        <v>378</v>
      </c>
      <c r="C71" s="541" t="s">
        <v>152</v>
      </c>
      <c r="D71" s="542" t="s">
        <v>289</v>
      </c>
      <c r="E71" s="541" t="s">
        <v>287</v>
      </c>
      <c r="F71" s="541" t="s">
        <v>287</v>
      </c>
      <c r="G71" s="451">
        <v>65</v>
      </c>
      <c r="H71" s="451">
        <v>65</v>
      </c>
      <c r="I71" s="451">
        <v>65</v>
      </c>
      <c r="J71" s="451">
        <v>65</v>
      </c>
      <c r="K71" s="451">
        <v>65</v>
      </c>
      <c r="L71" s="451" t="s">
        <v>256</v>
      </c>
      <c r="M71" s="452" t="s">
        <v>256</v>
      </c>
      <c r="N71" s="453">
        <v>65</v>
      </c>
      <c r="P71" s="406"/>
      <c r="Q71" s="407"/>
      <c r="R71" s="418"/>
    </row>
    <row r="72" spans="1:18" ht="16.350000000000001" customHeight="1" x14ac:dyDescent="0.3">
      <c r="N72" s="109" t="s">
        <v>56</v>
      </c>
    </row>
    <row r="73" spans="1:18" ht="16.350000000000001" customHeight="1" x14ac:dyDescent="0.3">
      <c r="M73" s="543"/>
      <c r="N73" s="28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44" customWidth="1"/>
    <col min="2" max="2" width="38.6640625" style="516" customWidth="1"/>
    <col min="3" max="3" width="12.6640625" style="516" customWidth="1"/>
    <col min="4" max="4" width="55.6640625" style="516" customWidth="1"/>
    <col min="5" max="5" width="7.6640625" style="516" customWidth="1"/>
    <col min="6" max="6" width="21.6640625" style="516" customWidth="1"/>
    <col min="7" max="7" width="60.6640625" style="516" customWidth="1"/>
    <col min="8" max="8" width="3.6640625" style="361" customWidth="1"/>
    <col min="9" max="9" width="8.33203125" style="361" bestFit="1" customWidth="1"/>
    <col min="10" max="10" width="10.88671875" style="545" bestFit="1" customWidth="1"/>
    <col min="11" max="11" width="9.33203125" style="361" customWidth="1"/>
    <col min="12" max="12" width="12.5546875" style="361"/>
    <col min="13" max="14" width="14.6640625" style="361" bestFit="1" customWidth="1"/>
    <col min="15" max="15" width="12.88671875" style="361" bestFit="1" customWidth="1"/>
    <col min="16" max="16384" width="12.5546875" style="361"/>
  </cols>
  <sheetData>
    <row r="2" spans="1:11" x14ac:dyDescent="0.25">
      <c r="G2" s="364"/>
      <c r="H2" s="365"/>
    </row>
    <row r="3" spans="1:11" ht="8.25" customHeight="1" x14ac:dyDescent="0.25">
      <c r="H3" s="365"/>
    </row>
    <row r="4" spans="1:11" ht="0.75" customHeight="1" thickBot="1" x14ac:dyDescent="0.3">
      <c r="H4" s="365"/>
    </row>
    <row r="5" spans="1:11" ht="26.25" customHeight="1" thickBot="1" x14ac:dyDescent="0.3">
      <c r="B5" s="460" t="s">
        <v>379</v>
      </c>
      <c r="C5" s="461"/>
      <c r="D5" s="461"/>
      <c r="E5" s="461"/>
      <c r="F5" s="461"/>
      <c r="G5" s="462"/>
      <c r="H5" s="367"/>
    </row>
    <row r="6" spans="1:11" ht="15" customHeight="1" x14ac:dyDescent="0.25">
      <c r="B6" s="464"/>
      <c r="C6" s="464"/>
      <c r="D6" s="464"/>
      <c r="E6" s="464"/>
      <c r="F6" s="464"/>
      <c r="G6" s="464"/>
      <c r="H6" s="369"/>
    </row>
    <row r="7" spans="1:11" ht="15" customHeight="1" x14ac:dyDescent="0.25">
      <c r="B7" s="464" t="s">
        <v>303</v>
      </c>
      <c r="C7" s="464"/>
      <c r="D7" s="464"/>
      <c r="E7" s="464"/>
      <c r="F7" s="464"/>
      <c r="G7" s="464"/>
      <c r="H7" s="369"/>
    </row>
    <row r="8" spans="1:11" ht="15" customHeight="1" x14ac:dyDescent="0.25">
      <c r="B8" s="546"/>
      <c r="C8" s="546"/>
      <c r="D8" s="546"/>
      <c r="E8" s="546"/>
      <c r="F8" s="546"/>
      <c r="G8" s="546"/>
      <c r="H8" s="369"/>
    </row>
    <row r="9" spans="1:11" ht="16.5" customHeight="1" x14ac:dyDescent="0.25">
      <c r="B9" s="376" t="s">
        <v>304</v>
      </c>
      <c r="C9" s="464"/>
      <c r="D9" s="464"/>
      <c r="E9" s="464"/>
      <c r="F9" s="464"/>
      <c r="G9" s="464"/>
      <c r="H9" s="369"/>
    </row>
    <row r="10" spans="1:11" s="379" customFormat="1" ht="12" customHeight="1" x14ac:dyDescent="0.25">
      <c r="A10" s="547"/>
      <c r="B10" s="548"/>
      <c r="C10" s="548"/>
      <c r="D10" s="548"/>
      <c r="E10" s="548"/>
      <c r="F10" s="548"/>
      <c r="G10" s="548"/>
      <c r="H10" s="369"/>
      <c r="J10" s="549"/>
    </row>
    <row r="11" spans="1:11" ht="17.25" customHeight="1" x14ac:dyDescent="0.25">
      <c r="A11" s="550"/>
      <c r="B11" s="551" t="s">
        <v>71</v>
      </c>
      <c r="C11" s="551"/>
      <c r="D11" s="551"/>
      <c r="E11" s="551"/>
      <c r="F11" s="551"/>
      <c r="G11" s="551"/>
      <c r="H11" s="552"/>
    </row>
    <row r="12" spans="1:11" ht="6.75" customHeight="1" thickBot="1" x14ac:dyDescent="0.3">
      <c r="A12" s="550"/>
      <c r="B12" s="553"/>
      <c r="C12" s="553"/>
      <c r="D12" s="553"/>
      <c r="E12" s="553"/>
      <c r="F12" s="553"/>
      <c r="G12" s="553"/>
      <c r="H12" s="552"/>
    </row>
    <row r="13" spans="1:11" ht="16.350000000000001" customHeight="1" x14ac:dyDescent="0.25">
      <c r="A13" s="550"/>
      <c r="B13" s="383" t="s">
        <v>142</v>
      </c>
      <c r="C13" s="384" t="s">
        <v>243</v>
      </c>
      <c r="D13" s="385" t="s">
        <v>244</v>
      </c>
      <c r="E13" s="384" t="s">
        <v>245</v>
      </c>
      <c r="F13" s="385" t="s">
        <v>246</v>
      </c>
      <c r="G13" s="473" t="s">
        <v>305</v>
      </c>
      <c r="H13" s="554"/>
    </row>
    <row r="14" spans="1:11" ht="16.350000000000001" customHeight="1" x14ac:dyDescent="0.25">
      <c r="A14" s="550"/>
      <c r="B14" s="392"/>
      <c r="C14" s="393"/>
      <c r="D14" s="474" t="s">
        <v>249</v>
      </c>
      <c r="E14" s="393"/>
      <c r="F14" s="394"/>
      <c r="G14" s="475" t="str">
        <f>'[9]Pág. 15'!$G$13</f>
        <v>Semana 23 - 2019: 03/06 - 09/06</v>
      </c>
      <c r="H14" s="555"/>
    </row>
    <row r="15" spans="1:11" s="538" customFormat="1" ht="30" customHeight="1" x14ac:dyDescent="0.35">
      <c r="A15" s="550"/>
      <c r="B15" s="480" t="s">
        <v>319</v>
      </c>
      <c r="C15" s="428" t="s">
        <v>307</v>
      </c>
      <c r="D15" s="428" t="s">
        <v>320</v>
      </c>
      <c r="E15" s="428" t="s">
        <v>287</v>
      </c>
      <c r="F15" s="428" t="s">
        <v>321</v>
      </c>
      <c r="G15" s="477">
        <v>180</v>
      </c>
      <c r="H15" s="441"/>
      <c r="I15" s="478"/>
      <c r="J15" s="556"/>
      <c r="K15" s="557"/>
    </row>
    <row r="16" spans="1:11" s="408" customFormat="1" ht="30" customHeight="1" x14ac:dyDescent="0.3">
      <c r="A16" s="544"/>
      <c r="B16" s="427"/>
      <c r="C16" s="428" t="s">
        <v>307</v>
      </c>
      <c r="D16" s="428" t="s">
        <v>322</v>
      </c>
      <c r="E16" s="428" t="s">
        <v>287</v>
      </c>
      <c r="F16" s="428" t="s">
        <v>380</v>
      </c>
      <c r="G16" s="477">
        <v>171.66</v>
      </c>
      <c r="I16" s="478"/>
      <c r="J16" s="556"/>
      <c r="K16" s="478"/>
    </row>
    <row r="17" spans="1:11" s="528" customFormat="1" ht="30" customHeight="1" x14ac:dyDescent="0.3">
      <c r="A17" s="558"/>
      <c r="B17" s="433"/>
      <c r="C17" s="428" t="s">
        <v>307</v>
      </c>
      <c r="D17" s="428" t="s">
        <v>324</v>
      </c>
      <c r="E17" s="428" t="s">
        <v>287</v>
      </c>
      <c r="F17" s="428" t="s">
        <v>321</v>
      </c>
      <c r="G17" s="477">
        <v>143.66</v>
      </c>
      <c r="H17" s="559"/>
      <c r="I17" s="478"/>
      <c r="J17" s="556"/>
      <c r="K17" s="560"/>
    </row>
    <row r="18" spans="1:11" s="408" customFormat="1" ht="30" customHeight="1" x14ac:dyDescent="0.3">
      <c r="A18" s="544"/>
      <c r="B18" s="442" t="s">
        <v>326</v>
      </c>
      <c r="C18" s="428" t="s">
        <v>307</v>
      </c>
      <c r="D18" s="428" t="s">
        <v>289</v>
      </c>
      <c r="E18" s="428" t="s">
        <v>287</v>
      </c>
      <c r="F18" s="428" t="s">
        <v>381</v>
      </c>
      <c r="G18" s="477">
        <v>50.47</v>
      </c>
      <c r="H18" s="405"/>
      <c r="I18" s="478"/>
      <c r="J18" s="556"/>
      <c r="K18" s="478"/>
    </row>
    <row r="19" spans="1:11" s="408" customFormat="1" ht="30" customHeight="1" x14ac:dyDescent="0.3">
      <c r="A19" s="544"/>
      <c r="B19" s="442" t="s">
        <v>329</v>
      </c>
      <c r="C19" s="428" t="s">
        <v>307</v>
      </c>
      <c r="D19" s="428" t="s">
        <v>308</v>
      </c>
      <c r="E19" s="428" t="s">
        <v>287</v>
      </c>
      <c r="F19" s="428" t="s">
        <v>382</v>
      </c>
      <c r="G19" s="477">
        <v>53.04</v>
      </c>
      <c r="H19" s="405"/>
      <c r="I19" s="478"/>
      <c r="J19" s="556"/>
      <c r="K19" s="478"/>
    </row>
    <row r="20" spans="1:11" s="408" customFormat="1" ht="30" customHeight="1" x14ac:dyDescent="0.3">
      <c r="A20" s="544"/>
      <c r="B20" s="442" t="s">
        <v>331</v>
      </c>
      <c r="C20" s="428" t="s">
        <v>307</v>
      </c>
      <c r="D20" s="428" t="s">
        <v>289</v>
      </c>
      <c r="E20" s="428" t="s">
        <v>287</v>
      </c>
      <c r="F20" s="428" t="s">
        <v>383</v>
      </c>
      <c r="G20" s="477">
        <v>54.05</v>
      </c>
      <c r="H20" s="405"/>
      <c r="I20" s="478"/>
      <c r="J20" s="556"/>
      <c r="K20" s="478"/>
    </row>
    <row r="21" spans="1:11" s="408" customFormat="1" ht="30" customHeight="1" x14ac:dyDescent="0.3">
      <c r="A21" s="544"/>
      <c r="B21" s="561" t="s">
        <v>384</v>
      </c>
      <c r="C21" s="428" t="s">
        <v>307</v>
      </c>
      <c r="D21" s="428" t="s">
        <v>336</v>
      </c>
      <c r="E21" s="428" t="s">
        <v>287</v>
      </c>
      <c r="F21" s="428" t="s">
        <v>385</v>
      </c>
      <c r="G21" s="562">
        <v>205.14</v>
      </c>
      <c r="H21" s="405"/>
      <c r="I21" s="478"/>
      <c r="J21" s="556"/>
      <c r="K21" s="478"/>
    </row>
    <row r="22" spans="1:11" s="408" customFormat="1" ht="30" customHeight="1" x14ac:dyDescent="0.3">
      <c r="A22" s="544"/>
      <c r="B22" s="442" t="s">
        <v>338</v>
      </c>
      <c r="C22" s="428" t="s">
        <v>307</v>
      </c>
      <c r="D22" s="428" t="s">
        <v>289</v>
      </c>
      <c r="E22" s="428" t="s">
        <v>287</v>
      </c>
      <c r="F22" s="428" t="s">
        <v>287</v>
      </c>
      <c r="G22" s="562">
        <v>60.05</v>
      </c>
      <c r="H22" s="405"/>
      <c r="I22" s="478"/>
      <c r="J22" s="556"/>
      <c r="K22" s="478"/>
    </row>
    <row r="23" spans="1:11" s="408" customFormat="1" ht="30" customHeight="1" x14ac:dyDescent="0.3">
      <c r="A23" s="544"/>
      <c r="B23" s="442" t="s">
        <v>339</v>
      </c>
      <c r="C23" s="428" t="s">
        <v>307</v>
      </c>
      <c r="D23" s="428" t="s">
        <v>289</v>
      </c>
      <c r="E23" s="428" t="s">
        <v>287</v>
      </c>
      <c r="F23" s="428" t="s">
        <v>340</v>
      </c>
      <c r="G23" s="477">
        <v>448.48</v>
      </c>
      <c r="H23" s="405"/>
      <c r="I23" s="478"/>
      <c r="J23" s="556"/>
      <c r="K23" s="478"/>
    </row>
    <row r="24" spans="1:11" s="408" customFormat="1" ht="30" customHeight="1" x14ac:dyDescent="0.3">
      <c r="A24" s="544"/>
      <c r="B24" s="442" t="s">
        <v>386</v>
      </c>
      <c r="C24" s="428" t="s">
        <v>307</v>
      </c>
      <c r="D24" s="428" t="s">
        <v>289</v>
      </c>
      <c r="E24" s="428" t="s">
        <v>287</v>
      </c>
      <c r="F24" s="428" t="s">
        <v>287</v>
      </c>
      <c r="G24" s="477">
        <v>215.7</v>
      </c>
      <c r="H24" s="405"/>
      <c r="I24" s="478"/>
      <c r="J24" s="556"/>
      <c r="K24" s="478"/>
    </row>
    <row r="25" spans="1:11" s="408" customFormat="1" ht="30" customHeight="1" x14ac:dyDescent="0.3">
      <c r="A25" s="544"/>
      <c r="B25" s="442" t="s">
        <v>345</v>
      </c>
      <c r="C25" s="428" t="s">
        <v>307</v>
      </c>
      <c r="D25" s="428" t="s">
        <v>289</v>
      </c>
      <c r="E25" s="428" t="s">
        <v>254</v>
      </c>
      <c r="F25" s="428" t="s">
        <v>387</v>
      </c>
      <c r="G25" s="477">
        <v>67.09</v>
      </c>
      <c r="H25" s="405"/>
      <c r="I25" s="478"/>
      <c r="J25" s="556"/>
      <c r="K25" s="478"/>
    </row>
    <row r="26" spans="1:11" s="408" customFormat="1" ht="30" customHeight="1" x14ac:dyDescent="0.3">
      <c r="A26" s="544"/>
      <c r="B26" s="442" t="s">
        <v>350</v>
      </c>
      <c r="C26" s="428" t="s">
        <v>307</v>
      </c>
      <c r="D26" s="428" t="s">
        <v>289</v>
      </c>
      <c r="E26" s="428" t="s">
        <v>287</v>
      </c>
      <c r="F26" s="428" t="s">
        <v>287</v>
      </c>
      <c r="G26" s="477">
        <v>59.05</v>
      </c>
      <c r="H26" s="405"/>
      <c r="I26" s="478"/>
      <c r="J26" s="556"/>
      <c r="K26" s="478"/>
    </row>
    <row r="27" spans="1:11" s="408" customFormat="1" ht="30" customHeight="1" x14ac:dyDescent="0.3">
      <c r="A27" s="544"/>
      <c r="B27" s="442" t="s">
        <v>355</v>
      </c>
      <c r="C27" s="428" t="s">
        <v>307</v>
      </c>
      <c r="D27" s="428" t="s">
        <v>388</v>
      </c>
      <c r="E27" s="428" t="s">
        <v>287</v>
      </c>
      <c r="F27" s="428" t="s">
        <v>357</v>
      </c>
      <c r="G27" s="477">
        <v>35.909999999999997</v>
      </c>
      <c r="H27" s="405"/>
      <c r="I27" s="478"/>
      <c r="J27" s="556"/>
      <c r="K27" s="478"/>
    </row>
    <row r="28" spans="1:11" s="408" customFormat="1" ht="30" customHeight="1" x14ac:dyDescent="0.3">
      <c r="A28" s="544"/>
      <c r="B28" s="442" t="s">
        <v>389</v>
      </c>
      <c r="C28" s="428" t="s">
        <v>307</v>
      </c>
      <c r="D28" s="428" t="s">
        <v>289</v>
      </c>
      <c r="E28" s="428" t="s">
        <v>254</v>
      </c>
      <c r="F28" s="428" t="s">
        <v>390</v>
      </c>
      <c r="G28" s="477">
        <v>119.42</v>
      </c>
      <c r="H28" s="405"/>
      <c r="I28" s="478"/>
      <c r="J28" s="556"/>
      <c r="K28" s="478"/>
    </row>
    <row r="29" spans="1:11" s="408" customFormat="1" ht="30" customHeight="1" x14ac:dyDescent="0.3">
      <c r="A29" s="544"/>
      <c r="B29" s="442" t="s">
        <v>369</v>
      </c>
      <c r="C29" s="428" t="s">
        <v>307</v>
      </c>
      <c r="D29" s="428" t="s">
        <v>289</v>
      </c>
      <c r="E29" s="428" t="s">
        <v>287</v>
      </c>
      <c r="F29" s="428" t="s">
        <v>287</v>
      </c>
      <c r="G29" s="477">
        <v>31.55</v>
      </c>
      <c r="H29" s="405"/>
      <c r="I29" s="478"/>
      <c r="J29" s="556"/>
      <c r="K29" s="478"/>
    </row>
    <row r="30" spans="1:11" s="538" customFormat="1" ht="30" customHeight="1" x14ac:dyDescent="0.35">
      <c r="A30" s="550"/>
      <c r="B30" s="480" t="s">
        <v>373</v>
      </c>
      <c r="C30" s="428" t="s">
        <v>307</v>
      </c>
      <c r="D30" s="428" t="s">
        <v>374</v>
      </c>
      <c r="E30" s="428" t="s">
        <v>254</v>
      </c>
      <c r="F30" s="428" t="s">
        <v>287</v>
      </c>
      <c r="G30" s="477">
        <v>105.07</v>
      </c>
      <c r="I30" s="478"/>
      <c r="J30" s="556"/>
      <c r="K30" s="557"/>
    </row>
    <row r="31" spans="1:11" ht="30" customHeight="1" x14ac:dyDescent="0.25">
      <c r="B31" s="427"/>
      <c r="C31" s="428" t="s">
        <v>307</v>
      </c>
      <c r="D31" s="428" t="s">
        <v>375</v>
      </c>
      <c r="E31" s="428" t="s">
        <v>254</v>
      </c>
      <c r="F31" s="428" t="s">
        <v>287</v>
      </c>
      <c r="G31" s="477">
        <v>96.3</v>
      </c>
      <c r="H31" s="441"/>
      <c r="I31" s="478"/>
      <c r="J31" s="556"/>
      <c r="K31" s="560"/>
    </row>
    <row r="32" spans="1:11" ht="30" customHeight="1" x14ac:dyDescent="0.25">
      <c r="B32" s="433"/>
      <c r="C32" s="428" t="s">
        <v>307</v>
      </c>
      <c r="D32" s="428" t="s">
        <v>376</v>
      </c>
      <c r="E32" s="428" t="s">
        <v>254</v>
      </c>
      <c r="F32" s="428" t="s">
        <v>377</v>
      </c>
      <c r="G32" s="477">
        <v>78.19</v>
      </c>
      <c r="H32" s="441"/>
      <c r="I32" s="478"/>
      <c r="J32" s="556"/>
      <c r="K32" s="560"/>
    </row>
    <row r="33" spans="1:11" s="408" customFormat="1" ht="30" customHeight="1" thickBot="1" x14ac:dyDescent="0.35">
      <c r="A33" s="544"/>
      <c r="B33" s="448" t="s">
        <v>391</v>
      </c>
      <c r="C33" s="449" t="s">
        <v>307</v>
      </c>
      <c r="D33" s="449" t="s">
        <v>289</v>
      </c>
      <c r="E33" s="449" t="s">
        <v>287</v>
      </c>
      <c r="F33" s="449" t="s">
        <v>287</v>
      </c>
      <c r="G33" s="482">
        <v>64.42</v>
      </c>
      <c r="H33" s="405"/>
      <c r="I33" s="478"/>
      <c r="J33" s="556"/>
      <c r="K33" s="478"/>
    </row>
    <row r="34" spans="1:11" x14ac:dyDescent="0.25">
      <c r="B34" s="563"/>
      <c r="C34" s="563"/>
      <c r="D34" s="563"/>
      <c r="E34" s="563"/>
      <c r="F34" s="563"/>
      <c r="G34" s="109" t="s">
        <v>56</v>
      </c>
      <c r="I34" s="379"/>
      <c r="J34" s="549"/>
    </row>
    <row r="35" spans="1:11" ht="14.25" customHeight="1" x14ac:dyDescent="0.25">
      <c r="G35" s="28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64" customWidth="1"/>
    <col min="2" max="2" width="25" style="564" customWidth="1"/>
    <col min="3" max="3" width="11.5546875" style="564" customWidth="1"/>
    <col min="4" max="4" width="11.5546875" style="564"/>
    <col min="5" max="5" width="19" style="564" customWidth="1"/>
    <col min="6" max="6" width="15" style="564" customWidth="1"/>
    <col min="7" max="7" width="14.5546875" style="564" customWidth="1"/>
    <col min="8" max="8" width="15.88671875" style="564" customWidth="1"/>
    <col min="9" max="9" width="2.6640625" style="564" customWidth="1"/>
    <col min="10" max="16384" width="11.5546875" style="564"/>
  </cols>
  <sheetData>
    <row r="3" spans="2:8" ht="17.399999999999999" x14ac:dyDescent="0.25">
      <c r="B3" s="366" t="s">
        <v>392</v>
      </c>
      <c r="C3" s="366"/>
      <c r="D3" s="366"/>
      <c r="E3" s="366"/>
      <c r="F3" s="366"/>
      <c r="G3" s="366"/>
      <c r="H3" s="366"/>
    </row>
    <row r="4" spans="2:8" ht="16.2" x14ac:dyDescent="0.25">
      <c r="B4" s="565" t="s">
        <v>393</v>
      </c>
      <c r="C4" s="565"/>
      <c r="D4" s="565"/>
      <c r="E4" s="565"/>
      <c r="F4" s="565"/>
      <c r="G4" s="565"/>
      <c r="H4" s="565"/>
    </row>
    <row r="5" spans="2:8" ht="16.8" thickBot="1" x14ac:dyDescent="0.3">
      <c r="B5" s="566"/>
      <c r="C5" s="566"/>
      <c r="D5" s="566"/>
      <c r="E5" s="566"/>
      <c r="F5" s="566"/>
      <c r="G5" s="566"/>
      <c r="H5" s="566"/>
    </row>
    <row r="6" spans="2:8" ht="14.4" thickBot="1" x14ac:dyDescent="0.3">
      <c r="B6" s="460" t="s">
        <v>394</v>
      </c>
      <c r="C6" s="461"/>
      <c r="D6" s="461"/>
      <c r="E6" s="461"/>
      <c r="F6" s="461"/>
      <c r="G6" s="461"/>
      <c r="H6" s="462"/>
    </row>
    <row r="7" spans="2:8" ht="9" customHeight="1" x14ac:dyDescent="0.25">
      <c r="B7" s="567"/>
      <c r="C7" s="567"/>
      <c r="D7" s="567"/>
      <c r="E7" s="567"/>
      <c r="F7" s="567"/>
      <c r="G7" s="567"/>
      <c r="H7" s="567"/>
    </row>
    <row r="8" spans="2:8" x14ac:dyDescent="0.25">
      <c r="B8" s="568" t="s">
        <v>395</v>
      </c>
      <c r="C8" s="568"/>
      <c r="D8" s="568"/>
      <c r="E8" s="568"/>
      <c r="F8" s="568"/>
      <c r="G8" s="568"/>
      <c r="H8" s="568"/>
    </row>
    <row r="9" spans="2:8" x14ac:dyDescent="0.25">
      <c r="B9" s="263" t="s">
        <v>396</v>
      </c>
      <c r="C9" s="263" t="s">
        <v>397</v>
      </c>
      <c r="D9" s="263"/>
      <c r="E9" s="263"/>
      <c r="F9" s="263"/>
      <c r="G9" s="263"/>
      <c r="H9" s="263"/>
    </row>
    <row r="10" spans="2:8" ht="13.8" thickBot="1" x14ac:dyDescent="0.3">
      <c r="B10" s="569"/>
      <c r="C10" s="569"/>
      <c r="D10" s="569"/>
      <c r="E10" s="569"/>
      <c r="F10" s="569"/>
      <c r="G10" s="569"/>
      <c r="H10" s="569"/>
    </row>
    <row r="11" spans="2:8" ht="12.75" customHeight="1" x14ac:dyDescent="0.25">
      <c r="B11" s="570"/>
      <c r="C11" s="571" t="s">
        <v>398</v>
      </c>
      <c r="D11" s="572"/>
      <c r="E11" s="573"/>
      <c r="F11" s="574" t="s">
        <v>399</v>
      </c>
      <c r="G11" s="574" t="s">
        <v>400</v>
      </c>
      <c r="H11" s="575"/>
    </row>
    <row r="12" spans="2:8" x14ac:dyDescent="0.25">
      <c r="B12" s="576" t="s">
        <v>401</v>
      </c>
      <c r="C12" s="577" t="s">
        <v>402</v>
      </c>
      <c r="D12" s="578"/>
      <c r="E12" s="579"/>
      <c r="F12" s="580"/>
      <c r="G12" s="580"/>
      <c r="H12" s="581" t="s">
        <v>207</v>
      </c>
    </row>
    <row r="13" spans="2:8" ht="13.8" thickBot="1" x14ac:dyDescent="0.3">
      <c r="B13" s="576"/>
      <c r="C13" s="577" t="s">
        <v>403</v>
      </c>
      <c r="D13" s="578"/>
      <c r="E13" s="579"/>
      <c r="F13" s="580"/>
      <c r="G13" s="580"/>
      <c r="H13" s="581"/>
    </row>
    <row r="14" spans="2:8" ht="15.9" customHeight="1" x14ac:dyDescent="0.25">
      <c r="B14" s="582" t="s">
        <v>404</v>
      </c>
      <c r="C14" s="583" t="s">
        <v>405</v>
      </c>
      <c r="D14" s="584"/>
      <c r="E14" s="585"/>
      <c r="F14" s="586">
        <v>393.28</v>
      </c>
      <c r="G14" s="586">
        <v>396.39</v>
      </c>
      <c r="H14" s="587">
        <v>3.1100000000000136</v>
      </c>
    </row>
    <row r="15" spans="2:8" ht="15.9" customHeight="1" x14ac:dyDescent="0.25">
      <c r="B15" s="588"/>
      <c r="C15" s="589" t="s">
        <v>406</v>
      </c>
      <c r="D15" s="590"/>
      <c r="E15" s="591"/>
      <c r="F15" s="592">
        <v>392.2</v>
      </c>
      <c r="G15" s="592">
        <v>382.66</v>
      </c>
      <c r="H15" s="593">
        <v>-9.5399999999999636</v>
      </c>
    </row>
    <row r="16" spans="2:8" ht="15.9" customHeight="1" x14ac:dyDescent="0.25">
      <c r="B16" s="588"/>
      <c r="C16" s="594" t="s">
        <v>407</v>
      </c>
      <c r="D16" s="590"/>
      <c r="E16" s="591"/>
      <c r="F16" s="595">
        <v>392.7</v>
      </c>
      <c r="G16" s="595">
        <v>384.39</v>
      </c>
      <c r="H16" s="593">
        <v>-8.3100000000000023</v>
      </c>
    </row>
    <row r="17" spans="2:8" ht="15.9" customHeight="1" x14ac:dyDescent="0.25">
      <c r="B17" s="588"/>
      <c r="C17" s="596" t="s">
        <v>408</v>
      </c>
      <c r="D17" s="258"/>
      <c r="E17" s="597"/>
      <c r="F17" s="598">
        <v>373.93</v>
      </c>
      <c r="G17" s="598">
        <v>366.31</v>
      </c>
      <c r="H17" s="599">
        <v>-7.6200000000000045</v>
      </c>
    </row>
    <row r="18" spans="2:8" ht="15.9" customHeight="1" x14ac:dyDescent="0.25">
      <c r="B18" s="588"/>
      <c r="C18" s="589" t="s">
        <v>409</v>
      </c>
      <c r="D18" s="590"/>
      <c r="E18" s="591"/>
      <c r="F18" s="592">
        <v>373.1</v>
      </c>
      <c r="G18" s="592">
        <v>365.22</v>
      </c>
      <c r="H18" s="593">
        <v>-7.8799999999999955</v>
      </c>
    </row>
    <row r="19" spans="2:8" ht="15.9" customHeight="1" x14ac:dyDescent="0.25">
      <c r="B19" s="588"/>
      <c r="C19" s="594" t="s">
        <v>410</v>
      </c>
      <c r="D19" s="590"/>
      <c r="E19" s="591"/>
      <c r="F19" s="595">
        <v>373.54</v>
      </c>
      <c r="G19" s="595">
        <v>365.8</v>
      </c>
      <c r="H19" s="593">
        <v>-7.7400000000000091</v>
      </c>
    </row>
    <row r="20" spans="2:8" ht="15.9" customHeight="1" x14ac:dyDescent="0.25">
      <c r="B20" s="600"/>
      <c r="C20" s="596" t="s">
        <v>411</v>
      </c>
      <c r="D20" s="258"/>
      <c r="E20" s="597"/>
      <c r="F20" s="598">
        <v>343</v>
      </c>
      <c r="G20" s="598">
        <v>333.68</v>
      </c>
      <c r="H20" s="599">
        <v>-9.3199999999999932</v>
      </c>
    </row>
    <row r="21" spans="2:8" ht="15.9" customHeight="1" x14ac:dyDescent="0.25">
      <c r="B21" s="600"/>
      <c r="C21" s="589" t="s">
        <v>412</v>
      </c>
      <c r="D21" s="590"/>
      <c r="E21" s="591"/>
      <c r="F21" s="592">
        <v>352.09</v>
      </c>
      <c r="G21" s="592">
        <v>343.55</v>
      </c>
      <c r="H21" s="593">
        <v>-8.5399999999999636</v>
      </c>
    </row>
    <row r="22" spans="2:8" ht="15.9" customHeight="1" thickBot="1" x14ac:dyDescent="0.3">
      <c r="B22" s="601"/>
      <c r="C22" s="602" t="s">
        <v>413</v>
      </c>
      <c r="D22" s="603"/>
      <c r="E22" s="604"/>
      <c r="F22" s="605">
        <v>346.1</v>
      </c>
      <c r="G22" s="605">
        <v>337.04</v>
      </c>
      <c r="H22" s="606">
        <v>-9.0600000000000023</v>
      </c>
    </row>
    <row r="23" spans="2:8" ht="15.9" customHeight="1" x14ac:dyDescent="0.25">
      <c r="B23" s="582" t="s">
        <v>414</v>
      </c>
      <c r="C23" s="583" t="s">
        <v>415</v>
      </c>
      <c r="D23" s="584"/>
      <c r="E23" s="585"/>
      <c r="F23" s="586">
        <v>191.72</v>
      </c>
      <c r="G23" s="586">
        <v>197.12</v>
      </c>
      <c r="H23" s="587">
        <v>5.4000000000000057</v>
      </c>
    </row>
    <row r="24" spans="2:8" ht="15.9" customHeight="1" x14ac:dyDescent="0.25">
      <c r="B24" s="588"/>
      <c r="C24" s="589" t="s">
        <v>416</v>
      </c>
      <c r="D24" s="590"/>
      <c r="E24" s="591"/>
      <c r="F24" s="592">
        <v>205.86</v>
      </c>
      <c r="G24" s="592">
        <v>218.44</v>
      </c>
      <c r="H24" s="593">
        <v>12.579999999999984</v>
      </c>
    </row>
    <row r="25" spans="2:8" ht="15.9" customHeight="1" x14ac:dyDescent="0.25">
      <c r="B25" s="588"/>
      <c r="C25" s="594" t="s">
        <v>417</v>
      </c>
      <c r="D25" s="590"/>
      <c r="E25" s="591"/>
      <c r="F25" s="595">
        <v>192.66</v>
      </c>
      <c r="G25" s="595">
        <v>198.52</v>
      </c>
      <c r="H25" s="593">
        <v>5.8600000000000136</v>
      </c>
    </row>
    <row r="26" spans="2:8" ht="15.9" customHeight="1" x14ac:dyDescent="0.25">
      <c r="B26" s="588"/>
      <c r="C26" s="596" t="s">
        <v>409</v>
      </c>
      <c r="D26" s="258"/>
      <c r="E26" s="597"/>
      <c r="F26" s="598">
        <v>279.01</v>
      </c>
      <c r="G26" s="598">
        <v>287.85000000000002</v>
      </c>
      <c r="H26" s="599">
        <v>8.8400000000000318</v>
      </c>
    </row>
    <row r="27" spans="2:8" ht="15.9" customHeight="1" x14ac:dyDescent="0.25">
      <c r="B27" s="588"/>
      <c r="C27" s="589" t="s">
        <v>418</v>
      </c>
      <c r="D27" s="590"/>
      <c r="E27" s="591"/>
      <c r="F27" s="592">
        <v>314.08</v>
      </c>
      <c r="G27" s="592">
        <v>320.75</v>
      </c>
      <c r="H27" s="593">
        <v>6.6700000000000159</v>
      </c>
    </row>
    <row r="28" spans="2:8" ht="15.9" customHeight="1" x14ac:dyDescent="0.25">
      <c r="B28" s="588"/>
      <c r="C28" s="594" t="s">
        <v>410</v>
      </c>
      <c r="D28" s="590"/>
      <c r="E28" s="591"/>
      <c r="F28" s="595">
        <v>290.79000000000002</v>
      </c>
      <c r="G28" s="595">
        <v>298.89999999999998</v>
      </c>
      <c r="H28" s="593">
        <v>8.1099999999999568</v>
      </c>
    </row>
    <row r="29" spans="2:8" ht="15.9" customHeight="1" x14ac:dyDescent="0.25">
      <c r="B29" s="600"/>
      <c r="C29" s="607" t="s">
        <v>411</v>
      </c>
      <c r="D29" s="608"/>
      <c r="E29" s="597"/>
      <c r="F29" s="598">
        <v>232.59</v>
      </c>
      <c r="G29" s="598">
        <v>232.38</v>
      </c>
      <c r="H29" s="599">
        <v>-0.21000000000000796</v>
      </c>
    </row>
    <row r="30" spans="2:8" ht="15.9" customHeight="1" x14ac:dyDescent="0.25">
      <c r="B30" s="600"/>
      <c r="C30" s="607" t="s">
        <v>419</v>
      </c>
      <c r="D30" s="608"/>
      <c r="E30" s="597"/>
      <c r="F30" s="598">
        <v>252.71</v>
      </c>
      <c r="G30" s="598">
        <v>258.79000000000002</v>
      </c>
      <c r="H30" s="599">
        <v>6.0800000000000125</v>
      </c>
    </row>
    <row r="31" spans="2:8" ht="15.9" customHeight="1" x14ac:dyDescent="0.25">
      <c r="B31" s="600"/>
      <c r="C31" s="609" t="s">
        <v>420</v>
      </c>
      <c r="D31" s="610"/>
      <c r="E31" s="591"/>
      <c r="F31" s="592">
        <v>280.11</v>
      </c>
      <c r="G31" s="592">
        <v>294.72000000000003</v>
      </c>
      <c r="H31" s="593">
        <v>14.610000000000014</v>
      </c>
    </row>
    <row r="32" spans="2:8" ht="15.9" customHeight="1" thickBot="1" x14ac:dyDescent="0.3">
      <c r="B32" s="601"/>
      <c r="C32" s="602" t="s">
        <v>413</v>
      </c>
      <c r="D32" s="603"/>
      <c r="E32" s="604"/>
      <c r="F32" s="605">
        <v>247.15</v>
      </c>
      <c r="G32" s="605">
        <v>251.49</v>
      </c>
      <c r="H32" s="606">
        <v>4.3400000000000034</v>
      </c>
    </row>
    <row r="33" spans="2:8" ht="15.9" customHeight="1" x14ac:dyDescent="0.25">
      <c r="B33" s="582" t="s">
        <v>421</v>
      </c>
      <c r="C33" s="583" t="s">
        <v>405</v>
      </c>
      <c r="D33" s="584"/>
      <c r="E33" s="585"/>
      <c r="F33" s="586">
        <v>414.32</v>
      </c>
      <c r="G33" s="586">
        <v>396.07</v>
      </c>
      <c r="H33" s="587">
        <v>-18.25</v>
      </c>
    </row>
    <row r="34" spans="2:8" ht="15.9" customHeight="1" x14ac:dyDescent="0.25">
      <c r="B34" s="588"/>
      <c r="C34" s="589" t="s">
        <v>406</v>
      </c>
      <c r="D34" s="590"/>
      <c r="E34" s="591"/>
      <c r="F34" s="592">
        <v>407.95</v>
      </c>
      <c r="G34" s="592">
        <v>399.38</v>
      </c>
      <c r="H34" s="593">
        <v>-8.5699999999999932</v>
      </c>
    </row>
    <row r="35" spans="2:8" ht="15.9" customHeight="1" x14ac:dyDescent="0.25">
      <c r="B35" s="588"/>
      <c r="C35" s="594" t="s">
        <v>407</v>
      </c>
      <c r="D35" s="590"/>
      <c r="E35" s="591"/>
      <c r="F35" s="595">
        <v>409.07</v>
      </c>
      <c r="G35" s="595">
        <v>398.8</v>
      </c>
      <c r="H35" s="593">
        <v>-10.269999999999982</v>
      </c>
    </row>
    <row r="36" spans="2:8" ht="15.9" customHeight="1" x14ac:dyDescent="0.25">
      <c r="B36" s="588"/>
      <c r="C36" s="596" t="s">
        <v>408</v>
      </c>
      <c r="D36" s="258"/>
      <c r="E36" s="597"/>
      <c r="F36" s="598">
        <v>374.09</v>
      </c>
      <c r="G36" s="598">
        <v>377.62</v>
      </c>
      <c r="H36" s="599">
        <v>3.5300000000000296</v>
      </c>
    </row>
    <row r="37" spans="2:8" ht="15.9" customHeight="1" x14ac:dyDescent="0.25">
      <c r="B37" s="588"/>
      <c r="C37" s="607" t="s">
        <v>409</v>
      </c>
      <c r="D37" s="608"/>
      <c r="E37" s="597"/>
      <c r="F37" s="598">
        <v>388.6</v>
      </c>
      <c r="G37" s="598">
        <v>382.2</v>
      </c>
      <c r="H37" s="599">
        <v>-6.4000000000000341</v>
      </c>
    </row>
    <row r="38" spans="2:8" ht="15.9" customHeight="1" x14ac:dyDescent="0.25">
      <c r="B38" s="588"/>
      <c r="C38" s="609" t="s">
        <v>418</v>
      </c>
      <c r="D38" s="610"/>
      <c r="E38" s="591"/>
      <c r="F38" s="592">
        <v>389.06</v>
      </c>
      <c r="G38" s="592">
        <v>378.8</v>
      </c>
      <c r="H38" s="593">
        <v>-10.259999999999991</v>
      </c>
    </row>
    <row r="39" spans="2:8" ht="15.9" customHeight="1" x14ac:dyDescent="0.25">
      <c r="B39" s="600"/>
      <c r="C39" s="594" t="s">
        <v>410</v>
      </c>
      <c r="D39" s="590"/>
      <c r="E39" s="591"/>
      <c r="F39" s="595">
        <v>387.49</v>
      </c>
      <c r="G39" s="595">
        <v>381.58</v>
      </c>
      <c r="H39" s="593">
        <v>-5.910000000000025</v>
      </c>
    </row>
    <row r="40" spans="2:8" ht="15.9" customHeight="1" x14ac:dyDescent="0.25">
      <c r="B40" s="600"/>
      <c r="C40" s="607" t="s">
        <v>411</v>
      </c>
      <c r="D40" s="276"/>
      <c r="E40" s="611"/>
      <c r="F40" s="598">
        <v>320.37</v>
      </c>
      <c r="G40" s="598">
        <v>314.13</v>
      </c>
      <c r="H40" s="599">
        <v>-6.2400000000000091</v>
      </c>
    </row>
    <row r="41" spans="2:8" ht="15.9" customHeight="1" x14ac:dyDescent="0.25">
      <c r="B41" s="600"/>
      <c r="C41" s="607" t="s">
        <v>419</v>
      </c>
      <c r="D41" s="608"/>
      <c r="E41" s="597"/>
      <c r="F41" s="598">
        <v>340.36</v>
      </c>
      <c r="G41" s="598">
        <v>344.07</v>
      </c>
      <c r="H41" s="599">
        <v>3.7099999999999795</v>
      </c>
    </row>
    <row r="42" spans="2:8" ht="15.9" customHeight="1" x14ac:dyDescent="0.25">
      <c r="B42" s="600"/>
      <c r="C42" s="609" t="s">
        <v>420</v>
      </c>
      <c r="D42" s="610"/>
      <c r="E42" s="591"/>
      <c r="F42" s="592">
        <v>369.81</v>
      </c>
      <c r="G42" s="592">
        <v>369</v>
      </c>
      <c r="H42" s="593">
        <v>-0.81000000000000227</v>
      </c>
    </row>
    <row r="43" spans="2:8" ht="15.9" customHeight="1" thickBot="1" x14ac:dyDescent="0.3">
      <c r="B43" s="601"/>
      <c r="C43" s="602" t="s">
        <v>413</v>
      </c>
      <c r="D43" s="603"/>
      <c r="E43" s="604"/>
      <c r="F43" s="605">
        <v>337.03</v>
      </c>
      <c r="G43" s="605">
        <v>338.88</v>
      </c>
      <c r="H43" s="606">
        <v>1.8500000000000227</v>
      </c>
    </row>
    <row r="44" spans="2:8" ht="15.9" customHeight="1" x14ac:dyDescent="0.25">
      <c r="B44" s="588" t="s">
        <v>422</v>
      </c>
      <c r="C44" s="596" t="s">
        <v>405</v>
      </c>
      <c r="D44" s="258"/>
      <c r="E44" s="597"/>
      <c r="F44" s="598">
        <v>414.28</v>
      </c>
      <c r="G44" s="598">
        <v>401.04</v>
      </c>
      <c r="H44" s="599">
        <v>-13.239999999999952</v>
      </c>
    </row>
    <row r="45" spans="2:8" ht="15.9" customHeight="1" x14ac:dyDescent="0.25">
      <c r="B45" s="588"/>
      <c r="C45" s="589" t="s">
        <v>406</v>
      </c>
      <c r="D45" s="590"/>
      <c r="E45" s="591"/>
      <c r="F45" s="592">
        <v>403.46</v>
      </c>
      <c r="G45" s="592">
        <v>399.37</v>
      </c>
      <c r="H45" s="593">
        <v>-4.089999999999975</v>
      </c>
    </row>
    <row r="46" spans="2:8" ht="15.9" customHeight="1" x14ac:dyDescent="0.25">
      <c r="B46" s="588"/>
      <c r="C46" s="594" t="s">
        <v>407</v>
      </c>
      <c r="D46" s="590"/>
      <c r="E46" s="591"/>
      <c r="F46" s="595">
        <v>408.56</v>
      </c>
      <c r="G46" s="595">
        <v>400.16</v>
      </c>
      <c r="H46" s="593">
        <v>-8.3999999999999773</v>
      </c>
    </row>
    <row r="47" spans="2:8" ht="15.9" customHeight="1" x14ac:dyDescent="0.25">
      <c r="B47" s="588"/>
      <c r="C47" s="596" t="s">
        <v>408</v>
      </c>
      <c r="D47" s="258"/>
      <c r="E47" s="597"/>
      <c r="F47" s="598">
        <v>395.96</v>
      </c>
      <c r="G47" s="598">
        <v>385.58</v>
      </c>
      <c r="H47" s="599">
        <v>-10.379999999999995</v>
      </c>
    </row>
    <row r="48" spans="2:8" ht="15.9" customHeight="1" x14ac:dyDescent="0.25">
      <c r="B48" s="588"/>
      <c r="C48" s="589" t="s">
        <v>409</v>
      </c>
      <c r="D48" s="590"/>
      <c r="E48" s="591"/>
      <c r="F48" s="592">
        <v>396.84</v>
      </c>
      <c r="G48" s="592">
        <v>385.25</v>
      </c>
      <c r="H48" s="593">
        <v>-11.589999999999975</v>
      </c>
    </row>
    <row r="49" spans="2:8" ht="15.9" customHeight="1" x14ac:dyDescent="0.25">
      <c r="B49" s="588"/>
      <c r="C49" s="594" t="s">
        <v>410</v>
      </c>
      <c r="D49" s="590"/>
      <c r="E49" s="591"/>
      <c r="F49" s="595">
        <v>396.6</v>
      </c>
      <c r="G49" s="595">
        <v>385.34</v>
      </c>
      <c r="H49" s="593">
        <v>-11.260000000000048</v>
      </c>
    </row>
    <row r="50" spans="2:8" ht="15.9" customHeight="1" x14ac:dyDescent="0.25">
      <c r="B50" s="600"/>
      <c r="C50" s="596" t="s">
        <v>411</v>
      </c>
      <c r="D50" s="258"/>
      <c r="E50" s="597"/>
      <c r="F50" s="598">
        <v>344.33</v>
      </c>
      <c r="G50" s="598">
        <v>333.67</v>
      </c>
      <c r="H50" s="599">
        <v>-10.659999999999968</v>
      </c>
    </row>
    <row r="51" spans="2:8" ht="15.9" customHeight="1" x14ac:dyDescent="0.25">
      <c r="B51" s="600"/>
      <c r="C51" s="589" t="s">
        <v>412</v>
      </c>
      <c r="D51" s="590"/>
      <c r="E51" s="591"/>
      <c r="F51" s="592">
        <v>338.91</v>
      </c>
      <c r="G51" s="592">
        <v>339.68</v>
      </c>
      <c r="H51" s="593">
        <v>0.76999999999998181</v>
      </c>
    </row>
    <row r="52" spans="2:8" ht="15.9" customHeight="1" thickBot="1" x14ac:dyDescent="0.3">
      <c r="B52" s="612"/>
      <c r="C52" s="602" t="s">
        <v>413</v>
      </c>
      <c r="D52" s="603"/>
      <c r="E52" s="604"/>
      <c r="F52" s="605">
        <v>342.07</v>
      </c>
      <c r="G52" s="605">
        <v>336.18</v>
      </c>
      <c r="H52" s="606">
        <v>-5.8899999999999864</v>
      </c>
    </row>
    <row r="53" spans="2:8" x14ac:dyDescent="0.25">
      <c r="H53" s="109" t="s">
        <v>56</v>
      </c>
    </row>
    <row r="54" spans="2:8" ht="16.2" x14ac:dyDescent="0.3">
      <c r="H54" s="61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>
      <selection activeCell="E19" sqref="E19"/>
    </sheetView>
  </sheetViews>
  <sheetFormatPr baseColWidth="10" defaultColWidth="9.109375" defaultRowHeight="11.4" x14ac:dyDescent="0.2"/>
  <cols>
    <col min="1" max="1" width="1" style="258" customWidth="1"/>
    <col min="2" max="2" width="48" style="258" customWidth="1"/>
    <col min="3" max="3" width="21.88671875" style="258" customWidth="1"/>
    <col min="4" max="4" width="19" style="258" customWidth="1"/>
    <col min="5" max="5" width="35.44140625" style="258" customWidth="1"/>
    <col min="6" max="6" width="4.109375" style="258" customWidth="1"/>
    <col min="7" max="16384" width="9.109375" style="258"/>
  </cols>
  <sheetData>
    <row r="2" spans="2:7" ht="10.199999999999999" customHeight="1" thickBot="1" x14ac:dyDescent="0.25">
      <c r="B2" s="614"/>
      <c r="C2" s="614"/>
      <c r="D2" s="614"/>
      <c r="E2" s="614"/>
    </row>
    <row r="3" spans="2:7" ht="18.600000000000001" customHeight="1" thickBot="1" x14ac:dyDescent="0.25">
      <c r="B3" s="460" t="s">
        <v>423</v>
      </c>
      <c r="C3" s="461"/>
      <c r="D3" s="461"/>
      <c r="E3" s="462"/>
    </row>
    <row r="4" spans="2:7" ht="13.2" customHeight="1" thickBot="1" x14ac:dyDescent="0.25">
      <c r="B4" s="615" t="s">
        <v>424</v>
      </c>
      <c r="C4" s="615"/>
      <c r="D4" s="615"/>
      <c r="E4" s="615"/>
      <c r="F4" s="263"/>
      <c r="G4" s="263"/>
    </row>
    <row r="5" spans="2:7" ht="40.200000000000003" customHeight="1" x14ac:dyDescent="0.2">
      <c r="B5" s="616" t="s">
        <v>425</v>
      </c>
      <c r="C5" s="617" t="s">
        <v>399</v>
      </c>
      <c r="D5" s="617" t="s">
        <v>400</v>
      </c>
      <c r="E5" s="618" t="s">
        <v>146</v>
      </c>
      <c r="F5" s="263"/>
      <c r="G5" s="263"/>
    </row>
    <row r="6" spans="2:7" ht="12.9" customHeight="1" x14ac:dyDescent="0.2">
      <c r="B6" s="619" t="s">
        <v>426</v>
      </c>
      <c r="C6" s="620">
        <v>226.49</v>
      </c>
      <c r="D6" s="620">
        <v>226.16</v>
      </c>
      <c r="E6" s="621">
        <v>-0.33000000000001251</v>
      </c>
    </row>
    <row r="7" spans="2:7" ht="12.9" customHeight="1" x14ac:dyDescent="0.2">
      <c r="B7" s="622" t="s">
        <v>427</v>
      </c>
      <c r="C7" s="623">
        <v>203.25</v>
      </c>
      <c r="D7" s="623">
        <v>202.16</v>
      </c>
      <c r="E7" s="621">
        <v>-1.0900000000000034</v>
      </c>
    </row>
    <row r="8" spans="2:7" ht="12.9" customHeight="1" x14ac:dyDescent="0.2">
      <c r="B8" s="622" t="s">
        <v>428</v>
      </c>
      <c r="C8" s="623">
        <v>99.36</v>
      </c>
      <c r="D8" s="623">
        <v>98.8</v>
      </c>
      <c r="E8" s="621">
        <v>-0.56000000000000227</v>
      </c>
    </row>
    <row r="9" spans="2:7" ht="12.9" customHeight="1" x14ac:dyDescent="0.2">
      <c r="B9" s="622" t="s">
        <v>429</v>
      </c>
      <c r="C9" s="623">
        <v>224.65</v>
      </c>
      <c r="D9" s="623">
        <v>224.49</v>
      </c>
      <c r="E9" s="621">
        <v>-0.15999999999999659</v>
      </c>
    </row>
    <row r="10" spans="2:7" ht="12.9" customHeight="1" thickBot="1" x14ac:dyDescent="0.25">
      <c r="B10" s="624" t="s">
        <v>430</v>
      </c>
      <c r="C10" s="625">
        <v>213.95</v>
      </c>
      <c r="D10" s="625">
        <v>210.92</v>
      </c>
      <c r="E10" s="626">
        <v>-3.0300000000000011</v>
      </c>
    </row>
    <row r="11" spans="2:7" ht="12.9" customHeight="1" thickBot="1" x14ac:dyDescent="0.25">
      <c r="B11" s="627"/>
      <c r="C11" s="628"/>
      <c r="D11" s="629"/>
      <c r="E11" s="630"/>
    </row>
    <row r="12" spans="2:7" ht="15.75" customHeight="1" thickBot="1" x14ac:dyDescent="0.25">
      <c r="B12" s="460" t="s">
        <v>431</v>
      </c>
      <c r="C12" s="461"/>
      <c r="D12" s="461"/>
      <c r="E12" s="462"/>
    </row>
    <row r="13" spans="2:7" ht="12" customHeight="1" thickBot="1" x14ac:dyDescent="0.25">
      <c r="B13" s="631"/>
      <c r="C13" s="631"/>
      <c r="D13" s="631"/>
      <c r="E13" s="631"/>
    </row>
    <row r="14" spans="2:7" ht="40.200000000000003" customHeight="1" x14ac:dyDescent="0.2">
      <c r="B14" s="632" t="s">
        <v>432</v>
      </c>
      <c r="C14" s="633" t="s">
        <v>399</v>
      </c>
      <c r="D14" s="634" t="s">
        <v>400</v>
      </c>
      <c r="E14" s="635" t="s">
        <v>146</v>
      </c>
    </row>
    <row r="15" spans="2:7" ht="12.9" customHeight="1" x14ac:dyDescent="0.2">
      <c r="B15" s="636" t="s">
        <v>433</v>
      </c>
      <c r="C15" s="637"/>
      <c r="D15" s="637"/>
      <c r="E15" s="638"/>
    </row>
    <row r="16" spans="2:7" ht="12.9" customHeight="1" x14ac:dyDescent="0.2">
      <c r="B16" s="636" t="s">
        <v>434</v>
      </c>
      <c r="C16" s="639">
        <v>98.28</v>
      </c>
      <c r="D16" s="639">
        <v>105.02</v>
      </c>
      <c r="E16" s="640">
        <v>6.7399999999999949</v>
      </c>
    </row>
    <row r="17" spans="2:5" ht="12.9" customHeight="1" x14ac:dyDescent="0.2">
      <c r="B17" s="636" t="s">
        <v>435</v>
      </c>
      <c r="C17" s="639">
        <v>243.22</v>
      </c>
      <c r="D17" s="639">
        <v>241.31</v>
      </c>
      <c r="E17" s="640">
        <v>-1.9099999999999966</v>
      </c>
    </row>
    <row r="18" spans="2:5" ht="12.9" customHeight="1" x14ac:dyDescent="0.2">
      <c r="B18" s="636" t="s">
        <v>436</v>
      </c>
      <c r="C18" s="639">
        <v>99.17</v>
      </c>
      <c r="D18" s="639">
        <v>99.22</v>
      </c>
      <c r="E18" s="640">
        <v>4.9999999999997158E-2</v>
      </c>
    </row>
    <row r="19" spans="2:5" ht="12.9" customHeight="1" x14ac:dyDescent="0.2">
      <c r="B19" s="636" t="s">
        <v>437</v>
      </c>
      <c r="C19" s="639">
        <v>151.94</v>
      </c>
      <c r="D19" s="639">
        <v>149.9</v>
      </c>
      <c r="E19" s="640">
        <v>-2.039999999999992</v>
      </c>
    </row>
    <row r="20" spans="2:5" ht="12.9" customHeight="1" x14ac:dyDescent="0.2">
      <c r="B20" s="641" t="s">
        <v>438</v>
      </c>
      <c r="C20" s="642">
        <v>159.6</v>
      </c>
      <c r="D20" s="642">
        <v>160.93</v>
      </c>
      <c r="E20" s="643">
        <v>1.3300000000000125</v>
      </c>
    </row>
    <row r="21" spans="2:5" ht="12.9" customHeight="1" x14ac:dyDescent="0.2">
      <c r="B21" s="636" t="s">
        <v>439</v>
      </c>
      <c r="C21" s="644"/>
      <c r="D21" s="644"/>
      <c r="E21" s="645"/>
    </row>
    <row r="22" spans="2:5" ht="12.9" customHeight="1" x14ac:dyDescent="0.2">
      <c r="B22" s="636" t="s">
        <v>440</v>
      </c>
      <c r="C22" s="644">
        <v>199.42</v>
      </c>
      <c r="D22" s="644">
        <v>193.85</v>
      </c>
      <c r="E22" s="645">
        <v>-5.5699999999999932</v>
      </c>
    </row>
    <row r="23" spans="2:5" ht="12.9" customHeight="1" x14ac:dyDescent="0.2">
      <c r="B23" s="636" t="s">
        <v>441</v>
      </c>
      <c r="C23" s="644">
        <v>312.07</v>
      </c>
      <c r="D23" s="644">
        <v>306.98</v>
      </c>
      <c r="E23" s="645">
        <v>-5.089999999999975</v>
      </c>
    </row>
    <row r="24" spans="2:5" ht="12.9" customHeight="1" x14ac:dyDescent="0.2">
      <c r="B24" s="636" t="s">
        <v>442</v>
      </c>
      <c r="C24" s="644">
        <v>350</v>
      </c>
      <c r="D24" s="644">
        <v>350</v>
      </c>
      <c r="E24" s="645">
        <v>0</v>
      </c>
    </row>
    <row r="25" spans="2:5" ht="12.9" customHeight="1" x14ac:dyDescent="0.2">
      <c r="B25" s="636" t="s">
        <v>443</v>
      </c>
      <c r="C25" s="644">
        <v>229.35</v>
      </c>
      <c r="D25" s="644">
        <v>227.23</v>
      </c>
      <c r="E25" s="645">
        <v>-2.1200000000000045</v>
      </c>
    </row>
    <row r="26" spans="2:5" ht="12.9" customHeight="1" thickBot="1" x14ac:dyDescent="0.25">
      <c r="B26" s="646" t="s">
        <v>444</v>
      </c>
      <c r="C26" s="647">
        <v>275.60000000000002</v>
      </c>
      <c r="D26" s="647">
        <v>271.67</v>
      </c>
      <c r="E26" s="648">
        <v>-3.9300000000000068</v>
      </c>
    </row>
    <row r="27" spans="2:5" ht="12.9" customHeight="1" x14ac:dyDescent="0.2">
      <c r="B27" s="649"/>
      <c r="C27" s="650"/>
      <c r="D27" s="650"/>
      <c r="E27" s="651"/>
    </row>
    <row r="28" spans="2:5" ht="18.600000000000001" customHeight="1" x14ac:dyDescent="0.2">
      <c r="B28" s="565" t="s">
        <v>445</v>
      </c>
      <c r="C28" s="565"/>
      <c r="D28" s="565"/>
      <c r="E28" s="565"/>
    </row>
    <row r="29" spans="2:5" ht="10.5" customHeight="1" thickBot="1" x14ac:dyDescent="0.25">
      <c r="B29" s="566"/>
      <c r="C29" s="566"/>
      <c r="D29" s="566"/>
      <c r="E29" s="566"/>
    </row>
    <row r="30" spans="2:5" ht="18.600000000000001" customHeight="1" thickBot="1" x14ac:dyDescent="0.25">
      <c r="B30" s="460" t="s">
        <v>446</v>
      </c>
      <c r="C30" s="461"/>
      <c r="D30" s="461"/>
      <c r="E30" s="462"/>
    </row>
    <row r="31" spans="2:5" ht="14.4" customHeight="1" thickBot="1" x14ac:dyDescent="0.25">
      <c r="B31" s="652" t="s">
        <v>447</v>
      </c>
      <c r="C31" s="652"/>
      <c r="D31" s="652"/>
      <c r="E31" s="652"/>
    </row>
    <row r="32" spans="2:5" ht="40.200000000000003" customHeight="1" x14ac:dyDescent="0.2">
      <c r="B32" s="653" t="s">
        <v>448</v>
      </c>
      <c r="C32" s="654" t="s">
        <v>399</v>
      </c>
      <c r="D32" s="655" t="s">
        <v>400</v>
      </c>
      <c r="E32" s="656" t="s">
        <v>146</v>
      </c>
    </row>
    <row r="33" spans="2:5" ht="20.100000000000001" customHeight="1" x14ac:dyDescent="0.2">
      <c r="B33" s="657" t="s">
        <v>449</v>
      </c>
      <c r="C33" s="658">
        <v>530.52</v>
      </c>
      <c r="D33" s="658">
        <v>527.51</v>
      </c>
      <c r="E33" s="659">
        <v>-3.0099999999999909</v>
      </c>
    </row>
    <row r="34" spans="2:5" ht="20.100000000000001" customHeight="1" x14ac:dyDescent="0.2">
      <c r="B34" s="660" t="s">
        <v>450</v>
      </c>
      <c r="C34" s="661">
        <v>495.95</v>
      </c>
      <c r="D34" s="661">
        <v>492.2</v>
      </c>
      <c r="E34" s="659">
        <v>-3.75</v>
      </c>
    </row>
    <row r="35" spans="2:5" ht="12" thickBot="1" x14ac:dyDescent="0.25">
      <c r="B35" s="662" t="s">
        <v>451</v>
      </c>
      <c r="C35" s="663">
        <v>513.24</v>
      </c>
      <c r="D35" s="663">
        <v>509.86</v>
      </c>
      <c r="E35" s="664">
        <v>-3.3799999999999955</v>
      </c>
    </row>
    <row r="36" spans="2:5" x14ac:dyDescent="0.2">
      <c r="B36" s="665"/>
      <c r="E36" s="666"/>
    </row>
    <row r="37" spans="2:5" ht="12" thickBot="1" x14ac:dyDescent="0.25">
      <c r="B37" s="667" t="s">
        <v>452</v>
      </c>
      <c r="C37" s="668"/>
      <c r="D37" s="668"/>
      <c r="E37" s="669"/>
    </row>
    <row r="38" spans="2:5" ht="40.200000000000003" customHeight="1" x14ac:dyDescent="0.2">
      <c r="B38" s="653" t="s">
        <v>453</v>
      </c>
      <c r="C38" s="654" t="s">
        <v>399</v>
      </c>
      <c r="D38" s="655" t="s">
        <v>400</v>
      </c>
      <c r="E38" s="656" t="s">
        <v>146</v>
      </c>
    </row>
    <row r="39" spans="2:5" x14ac:dyDescent="0.2">
      <c r="B39" s="670" t="s">
        <v>150</v>
      </c>
      <c r="C39" s="658">
        <v>591.22</v>
      </c>
      <c r="D39" s="658">
        <v>572.26</v>
      </c>
      <c r="E39" s="671">
        <v>-18.960000000000036</v>
      </c>
    </row>
    <row r="40" spans="2:5" x14ac:dyDescent="0.2">
      <c r="B40" s="672" t="s">
        <v>157</v>
      </c>
      <c r="C40" s="661">
        <v>609.64</v>
      </c>
      <c r="D40" s="661">
        <v>609.64</v>
      </c>
      <c r="E40" s="659">
        <v>0</v>
      </c>
    </row>
    <row r="41" spans="2:5" x14ac:dyDescent="0.2">
      <c r="B41" s="672" t="s">
        <v>191</v>
      </c>
      <c r="C41" s="661">
        <v>657.53</v>
      </c>
      <c r="D41" s="661">
        <v>650.47</v>
      </c>
      <c r="E41" s="659">
        <v>-7.0599999999999454</v>
      </c>
    </row>
    <row r="42" spans="2:5" x14ac:dyDescent="0.2">
      <c r="B42" s="672" t="s">
        <v>148</v>
      </c>
      <c r="C42" s="661">
        <v>556.19000000000005</v>
      </c>
      <c r="D42" s="661">
        <v>531.58000000000004</v>
      </c>
      <c r="E42" s="659">
        <v>-24.610000000000014</v>
      </c>
    </row>
    <row r="43" spans="2:5" x14ac:dyDescent="0.2">
      <c r="B43" s="672" t="s">
        <v>454</v>
      </c>
      <c r="C43" s="661">
        <v>496.73</v>
      </c>
      <c r="D43" s="661">
        <v>496.73</v>
      </c>
      <c r="E43" s="659">
        <v>0</v>
      </c>
    </row>
    <row r="44" spans="2:5" x14ac:dyDescent="0.2">
      <c r="B44" s="672" t="s">
        <v>163</v>
      </c>
      <c r="C44" s="661">
        <v>527.5</v>
      </c>
      <c r="D44" s="661">
        <v>527.5</v>
      </c>
      <c r="E44" s="659">
        <v>0</v>
      </c>
    </row>
    <row r="45" spans="2:5" x14ac:dyDescent="0.2">
      <c r="B45" s="672" t="s">
        <v>179</v>
      </c>
      <c r="C45" s="661">
        <v>533.6</v>
      </c>
      <c r="D45" s="661">
        <v>533.6</v>
      </c>
      <c r="E45" s="659">
        <v>0</v>
      </c>
    </row>
    <row r="46" spans="2:5" x14ac:dyDescent="0.2">
      <c r="B46" s="673" t="s">
        <v>169</v>
      </c>
      <c r="C46" s="674">
        <v>559.48</v>
      </c>
      <c r="D46" s="674">
        <v>549.48</v>
      </c>
      <c r="E46" s="675">
        <v>-10</v>
      </c>
    </row>
    <row r="47" spans="2:5" ht="12" thickBot="1" x14ac:dyDescent="0.25">
      <c r="B47" s="662" t="s">
        <v>451</v>
      </c>
      <c r="C47" s="663">
        <v>533.37</v>
      </c>
      <c r="D47" s="663">
        <v>528.33000000000004</v>
      </c>
      <c r="E47" s="664">
        <v>-5.0399999999999636</v>
      </c>
    </row>
    <row r="48" spans="2:5" x14ac:dyDescent="0.2">
      <c r="E48" s="109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K24" sqref="K24"/>
    </sheetView>
  </sheetViews>
  <sheetFormatPr baseColWidth="10" defaultColWidth="11.44140625" defaultRowHeight="13.2" x14ac:dyDescent="0.25"/>
  <cols>
    <col min="1" max="1" width="2.109375" style="564" customWidth="1"/>
    <col min="2" max="2" width="32.88671875" style="564" customWidth="1"/>
    <col min="3" max="3" width="14.109375" style="564" customWidth="1"/>
    <col min="4" max="4" width="12.6640625" style="564" customWidth="1"/>
    <col min="5" max="5" width="11.6640625" style="564" customWidth="1"/>
    <col min="6" max="6" width="13.5546875" style="564" customWidth="1"/>
    <col min="7" max="7" width="12.44140625" style="564" customWidth="1"/>
    <col min="8" max="8" width="11.6640625" style="564" customWidth="1"/>
    <col min="9" max="9" width="14.109375" style="564" customWidth="1"/>
    <col min="10" max="10" width="12.6640625" style="564" customWidth="1"/>
    <col min="11" max="11" width="13.33203125" style="564" customWidth="1"/>
    <col min="12" max="12" width="3.33203125" style="564" customWidth="1"/>
    <col min="13" max="13" width="11.44140625" style="564"/>
    <col min="14" max="14" width="16.109375" style="564" customWidth="1"/>
    <col min="15" max="16384" width="11.44140625" style="564"/>
  </cols>
  <sheetData>
    <row r="1" spans="2:20" hidden="1" x14ac:dyDescent="0.25">
      <c r="B1" s="676"/>
      <c r="C1" s="676"/>
      <c r="D1" s="676"/>
      <c r="E1" s="676"/>
      <c r="F1" s="676"/>
      <c r="G1" s="676"/>
      <c r="H1" s="676"/>
      <c r="I1" s="676"/>
      <c r="J1" s="676"/>
      <c r="K1" s="677"/>
      <c r="L1" s="678" t="s">
        <v>455</v>
      </c>
      <c r="M1" s="679"/>
      <c r="N1" s="679"/>
      <c r="O1" s="679"/>
      <c r="P1" s="679"/>
      <c r="Q1" s="679"/>
      <c r="R1" s="679"/>
      <c r="S1" s="679"/>
      <c r="T1" s="679"/>
    </row>
    <row r="2" spans="2:20" ht="21.6" customHeight="1" x14ac:dyDescent="0.25">
      <c r="B2" s="676"/>
      <c r="C2" s="676"/>
      <c r="D2" s="676"/>
      <c r="E2" s="676"/>
      <c r="F2" s="676"/>
      <c r="G2" s="676"/>
      <c r="H2" s="676"/>
      <c r="I2" s="676"/>
      <c r="J2" s="676"/>
      <c r="K2" s="680"/>
      <c r="L2" s="681"/>
      <c r="M2" s="682"/>
      <c r="N2" s="682"/>
      <c r="O2" s="682"/>
      <c r="P2" s="682"/>
      <c r="Q2" s="682"/>
      <c r="R2" s="682"/>
      <c r="S2" s="682"/>
      <c r="T2" s="682"/>
    </row>
    <row r="3" spans="2:20" ht="9.6" customHeight="1" x14ac:dyDescent="0.25"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</row>
    <row r="4" spans="2:20" ht="23.4" customHeight="1" thickBot="1" x14ac:dyDescent="0.3">
      <c r="B4" s="368" t="s">
        <v>456</v>
      </c>
      <c r="C4" s="368"/>
      <c r="D4" s="368"/>
      <c r="E4" s="368"/>
      <c r="F4" s="368"/>
      <c r="G4" s="368"/>
      <c r="H4" s="368"/>
      <c r="I4" s="368"/>
      <c r="J4" s="368"/>
      <c r="K4" s="368"/>
      <c r="L4" s="682"/>
      <c r="M4" s="682"/>
      <c r="N4" s="682"/>
      <c r="O4" s="682"/>
      <c r="P4" s="682"/>
      <c r="Q4" s="682"/>
      <c r="R4" s="682"/>
      <c r="S4" s="676"/>
      <c r="T4" s="676"/>
    </row>
    <row r="5" spans="2:20" ht="21" customHeight="1" thickBot="1" x14ac:dyDescent="0.3">
      <c r="B5" s="460" t="s">
        <v>457</v>
      </c>
      <c r="C5" s="461"/>
      <c r="D5" s="461"/>
      <c r="E5" s="461"/>
      <c r="F5" s="461"/>
      <c r="G5" s="461"/>
      <c r="H5" s="461"/>
      <c r="I5" s="461"/>
      <c r="J5" s="461"/>
      <c r="K5" s="462"/>
      <c r="L5" s="683"/>
      <c r="M5" s="683"/>
      <c r="N5" s="683"/>
      <c r="O5" s="683"/>
      <c r="P5" s="683"/>
      <c r="Q5" s="683"/>
      <c r="R5" s="683"/>
      <c r="S5" s="676"/>
      <c r="T5" s="676"/>
    </row>
    <row r="6" spans="2:20" ht="13.2" customHeight="1" x14ac:dyDescent="0.25">
      <c r="L6" s="682"/>
      <c r="M6" s="682"/>
      <c r="N6" s="682"/>
      <c r="O6" s="682"/>
      <c r="P6" s="682"/>
      <c r="Q6" s="682"/>
      <c r="R6" s="683"/>
      <c r="S6" s="676"/>
      <c r="T6" s="676"/>
    </row>
    <row r="7" spans="2:20" ht="13.2" customHeight="1" x14ac:dyDescent="0.25">
      <c r="B7" s="684" t="s">
        <v>458</v>
      </c>
      <c r="C7" s="684"/>
      <c r="D7" s="684"/>
      <c r="E7" s="684"/>
      <c r="F7" s="684"/>
      <c r="G7" s="684"/>
      <c r="H7" s="684"/>
      <c r="I7" s="684"/>
      <c r="J7" s="684"/>
      <c r="K7" s="684"/>
      <c r="L7" s="682"/>
      <c r="M7" s="682"/>
      <c r="N7" s="682"/>
      <c r="O7" s="682"/>
      <c r="P7" s="682"/>
      <c r="Q7" s="682"/>
      <c r="R7" s="683"/>
      <c r="S7" s="676"/>
      <c r="T7" s="676"/>
    </row>
    <row r="8" spans="2:20" ht="13.8" thickBot="1" x14ac:dyDescent="0.3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 x14ac:dyDescent="0.25">
      <c r="B9" s="685" t="s">
        <v>459</v>
      </c>
      <c r="C9" s="686" t="s">
        <v>460</v>
      </c>
      <c r="D9" s="687"/>
      <c r="E9" s="688"/>
      <c r="F9" s="686" t="s">
        <v>461</v>
      </c>
      <c r="G9" s="687"/>
      <c r="H9" s="688"/>
      <c r="I9" s="686" t="s">
        <v>462</v>
      </c>
      <c r="J9" s="687"/>
      <c r="K9" s="689"/>
    </row>
    <row r="10" spans="2:20" ht="37.200000000000003" customHeight="1" x14ac:dyDescent="0.25">
      <c r="B10" s="690"/>
      <c r="C10" s="691" t="s">
        <v>399</v>
      </c>
      <c r="D10" s="691" t="s">
        <v>400</v>
      </c>
      <c r="E10" s="692" t="s">
        <v>146</v>
      </c>
      <c r="F10" s="691" t="s">
        <v>399</v>
      </c>
      <c r="G10" s="691" t="s">
        <v>400</v>
      </c>
      <c r="H10" s="692" t="s">
        <v>146</v>
      </c>
      <c r="I10" s="691" t="s">
        <v>399</v>
      </c>
      <c r="J10" s="691" t="s">
        <v>400</v>
      </c>
      <c r="K10" s="693" t="s">
        <v>146</v>
      </c>
    </row>
    <row r="11" spans="2:20" ht="30" customHeight="1" thickBot="1" x14ac:dyDescent="0.3">
      <c r="B11" s="694" t="s">
        <v>463</v>
      </c>
      <c r="C11" s="695">
        <v>176.66</v>
      </c>
      <c r="D11" s="695">
        <v>177.93</v>
      </c>
      <c r="E11" s="696">
        <v>1.2700000000000102</v>
      </c>
      <c r="F11" s="695">
        <v>174.5</v>
      </c>
      <c r="G11" s="695">
        <v>175.73</v>
      </c>
      <c r="H11" s="696">
        <v>1.2299999999999898</v>
      </c>
      <c r="I11" s="695">
        <v>171.18</v>
      </c>
      <c r="J11" s="695">
        <v>172.28</v>
      </c>
      <c r="K11" s="697">
        <v>1.0999999999999943</v>
      </c>
    </row>
    <row r="12" spans="2:20" ht="19.95" customHeight="1" x14ac:dyDescent="0.25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 x14ac:dyDescent="0.3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 x14ac:dyDescent="0.25">
      <c r="B14" s="685" t="s">
        <v>459</v>
      </c>
      <c r="C14" s="686" t="s">
        <v>464</v>
      </c>
      <c r="D14" s="687"/>
      <c r="E14" s="688"/>
      <c r="F14" s="686" t="s">
        <v>465</v>
      </c>
      <c r="G14" s="687"/>
      <c r="H14" s="688"/>
      <c r="I14" s="686" t="s">
        <v>466</v>
      </c>
      <c r="J14" s="687"/>
      <c r="K14" s="689"/>
    </row>
    <row r="15" spans="2:20" ht="37.200000000000003" customHeight="1" x14ac:dyDescent="0.25">
      <c r="B15" s="690"/>
      <c r="C15" s="691" t="s">
        <v>399</v>
      </c>
      <c r="D15" s="691" t="s">
        <v>400</v>
      </c>
      <c r="E15" s="692" t="s">
        <v>146</v>
      </c>
      <c r="F15" s="691" t="s">
        <v>399</v>
      </c>
      <c r="G15" s="691" t="s">
        <v>400</v>
      </c>
      <c r="H15" s="692" t="s">
        <v>146</v>
      </c>
      <c r="I15" s="691" t="s">
        <v>399</v>
      </c>
      <c r="J15" s="691" t="s">
        <v>400</v>
      </c>
      <c r="K15" s="693" t="s">
        <v>146</v>
      </c>
    </row>
    <row r="16" spans="2:20" ht="30" customHeight="1" thickBot="1" x14ac:dyDescent="0.3">
      <c r="B16" s="694" t="s">
        <v>463</v>
      </c>
      <c r="C16" s="695">
        <v>164.49</v>
      </c>
      <c r="D16" s="695">
        <v>167.82</v>
      </c>
      <c r="E16" s="696">
        <v>3.3299999999999841</v>
      </c>
      <c r="F16" s="695">
        <v>158.75</v>
      </c>
      <c r="G16" s="695">
        <v>164.16</v>
      </c>
      <c r="H16" s="696">
        <v>5.4099999999999966</v>
      </c>
      <c r="I16" s="695">
        <v>156.97</v>
      </c>
      <c r="J16" s="695">
        <v>166.1</v>
      </c>
      <c r="K16" s="697">
        <v>9.1299999999999955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60" t="s">
        <v>467</v>
      </c>
      <c r="C19" s="461"/>
      <c r="D19" s="461"/>
      <c r="E19" s="461"/>
      <c r="F19" s="461"/>
      <c r="G19" s="461"/>
      <c r="H19" s="461"/>
      <c r="I19" s="461"/>
      <c r="J19" s="461"/>
      <c r="K19" s="462"/>
    </row>
    <row r="20" spans="2:11" ht="19.95" customHeight="1" x14ac:dyDescent="0.25">
      <c r="B20" s="284"/>
    </row>
    <row r="21" spans="2:11" ht="19.95" customHeight="1" thickBot="1" x14ac:dyDescent="0.3"/>
    <row r="22" spans="2:11" ht="19.95" customHeight="1" x14ac:dyDescent="0.25">
      <c r="B22" s="685" t="s">
        <v>468</v>
      </c>
      <c r="C22" s="686" t="s">
        <v>469</v>
      </c>
      <c r="D22" s="687"/>
      <c r="E22" s="688"/>
      <c r="F22" s="686" t="s">
        <v>470</v>
      </c>
      <c r="G22" s="687"/>
      <c r="H22" s="688"/>
      <c r="I22" s="686" t="s">
        <v>471</v>
      </c>
      <c r="J22" s="687"/>
      <c r="K22" s="689"/>
    </row>
    <row r="23" spans="2:11" ht="37.200000000000003" customHeight="1" x14ac:dyDescent="0.25">
      <c r="B23" s="690"/>
      <c r="C23" s="691" t="s">
        <v>399</v>
      </c>
      <c r="D23" s="691" t="s">
        <v>400</v>
      </c>
      <c r="E23" s="692" t="s">
        <v>146</v>
      </c>
      <c r="F23" s="691" t="s">
        <v>399</v>
      </c>
      <c r="G23" s="691" t="s">
        <v>400</v>
      </c>
      <c r="H23" s="692" t="s">
        <v>146</v>
      </c>
      <c r="I23" s="691" t="s">
        <v>399</v>
      </c>
      <c r="J23" s="691" t="s">
        <v>400</v>
      </c>
      <c r="K23" s="693" t="s">
        <v>146</v>
      </c>
    </row>
    <row r="24" spans="2:11" ht="30" customHeight="1" x14ac:dyDescent="0.25">
      <c r="B24" s="698" t="s">
        <v>472</v>
      </c>
      <c r="C24" s="699" t="s">
        <v>287</v>
      </c>
      <c r="D24" s="699" t="s">
        <v>287</v>
      </c>
      <c r="E24" s="700" t="s">
        <v>287</v>
      </c>
      <c r="F24" s="699">
        <v>1.48</v>
      </c>
      <c r="G24" s="699">
        <v>1.51</v>
      </c>
      <c r="H24" s="700">
        <v>3.0000000000000027E-2</v>
      </c>
      <c r="I24" s="699">
        <v>1.45</v>
      </c>
      <c r="J24" s="699">
        <v>1.48</v>
      </c>
      <c r="K24" s="701">
        <v>3.0000000000000027E-2</v>
      </c>
    </row>
    <row r="25" spans="2:11" ht="30" customHeight="1" x14ac:dyDescent="0.25">
      <c r="B25" s="698" t="s">
        <v>473</v>
      </c>
      <c r="C25" s="699">
        <v>1.43</v>
      </c>
      <c r="D25" s="699">
        <v>1.44</v>
      </c>
      <c r="E25" s="700">
        <v>1.0000000000000009E-2</v>
      </c>
      <c r="F25" s="699">
        <v>1.41</v>
      </c>
      <c r="G25" s="699">
        <v>1.42</v>
      </c>
      <c r="H25" s="700">
        <v>1.0000000000000009E-2</v>
      </c>
      <c r="I25" s="699">
        <v>1.39</v>
      </c>
      <c r="J25" s="699">
        <v>1.4</v>
      </c>
      <c r="K25" s="701">
        <v>1.0000000000000009E-2</v>
      </c>
    </row>
    <row r="26" spans="2:11" ht="30" customHeight="1" x14ac:dyDescent="0.25">
      <c r="B26" s="698" t="s">
        <v>474</v>
      </c>
      <c r="C26" s="699">
        <v>1.42</v>
      </c>
      <c r="D26" s="699">
        <v>1.43</v>
      </c>
      <c r="E26" s="700">
        <v>1.0000000000000009E-2</v>
      </c>
      <c r="F26" s="699">
        <v>1.41</v>
      </c>
      <c r="G26" s="699">
        <v>1.42</v>
      </c>
      <c r="H26" s="700">
        <v>1.0000000000000009E-2</v>
      </c>
      <c r="I26" s="699">
        <v>1.4</v>
      </c>
      <c r="J26" s="699">
        <v>1.41</v>
      </c>
      <c r="K26" s="701">
        <v>1.0000000000000009E-2</v>
      </c>
    </row>
    <row r="27" spans="2:11" ht="30" customHeight="1" x14ac:dyDescent="0.25">
      <c r="B27" s="698" t="s">
        <v>475</v>
      </c>
      <c r="C27" s="699">
        <v>1.47</v>
      </c>
      <c r="D27" s="699">
        <v>1.49</v>
      </c>
      <c r="E27" s="700">
        <v>2.0000000000000018E-2</v>
      </c>
      <c r="F27" s="699">
        <v>1.46</v>
      </c>
      <c r="G27" s="699">
        <v>1.48</v>
      </c>
      <c r="H27" s="700">
        <v>2.0000000000000018E-2</v>
      </c>
      <c r="I27" s="699">
        <v>1.45</v>
      </c>
      <c r="J27" s="699">
        <v>1.47</v>
      </c>
      <c r="K27" s="701">
        <v>2.0000000000000018E-2</v>
      </c>
    </row>
    <row r="28" spans="2:11" ht="30" customHeight="1" x14ac:dyDescent="0.25">
      <c r="B28" s="698" t="s">
        <v>476</v>
      </c>
      <c r="C28" s="699">
        <v>1.46</v>
      </c>
      <c r="D28" s="699">
        <v>1.46</v>
      </c>
      <c r="E28" s="700">
        <v>0</v>
      </c>
      <c r="F28" s="699">
        <v>1.43</v>
      </c>
      <c r="G28" s="699">
        <v>1.44</v>
      </c>
      <c r="H28" s="700">
        <v>1.0000000000000009E-2</v>
      </c>
      <c r="I28" s="699">
        <v>1.86</v>
      </c>
      <c r="J28" s="699">
        <v>1.87</v>
      </c>
      <c r="K28" s="701">
        <v>1.0000000000000009E-2</v>
      </c>
    </row>
    <row r="29" spans="2:11" ht="30" customHeight="1" x14ac:dyDescent="0.25">
      <c r="B29" s="698" t="s">
        <v>477</v>
      </c>
      <c r="C29" s="699">
        <v>1.44</v>
      </c>
      <c r="D29" s="699">
        <v>1.46</v>
      </c>
      <c r="E29" s="700">
        <v>2.0000000000000018E-2</v>
      </c>
      <c r="F29" s="699">
        <v>1.44</v>
      </c>
      <c r="G29" s="699">
        <v>1.44</v>
      </c>
      <c r="H29" s="700">
        <v>0</v>
      </c>
      <c r="I29" s="699">
        <v>1.4</v>
      </c>
      <c r="J29" s="699">
        <v>1.4</v>
      </c>
      <c r="K29" s="701">
        <v>0</v>
      </c>
    </row>
    <row r="30" spans="2:11" ht="30" customHeight="1" x14ac:dyDescent="0.25">
      <c r="B30" s="698" t="s">
        <v>478</v>
      </c>
      <c r="C30" s="699">
        <v>1.43</v>
      </c>
      <c r="D30" s="699">
        <v>1.45</v>
      </c>
      <c r="E30" s="700">
        <v>2.0000000000000018E-2</v>
      </c>
      <c r="F30" s="699">
        <v>1.42</v>
      </c>
      <c r="G30" s="699">
        <v>1.44</v>
      </c>
      <c r="H30" s="700">
        <v>2.0000000000000018E-2</v>
      </c>
      <c r="I30" s="699">
        <v>1.42</v>
      </c>
      <c r="J30" s="699">
        <v>1.44</v>
      </c>
      <c r="K30" s="701">
        <v>2.0000000000000018E-2</v>
      </c>
    </row>
    <row r="31" spans="2:11" ht="30" customHeight="1" thickBot="1" x14ac:dyDescent="0.3">
      <c r="B31" s="702" t="s">
        <v>479</v>
      </c>
      <c r="C31" s="703">
        <v>1.45</v>
      </c>
      <c r="D31" s="703">
        <v>1.46</v>
      </c>
      <c r="E31" s="704">
        <v>1.0000000000000009E-2</v>
      </c>
      <c r="F31" s="703">
        <v>1.41</v>
      </c>
      <c r="G31" s="703">
        <v>1.42</v>
      </c>
      <c r="H31" s="704">
        <v>1.0000000000000009E-2</v>
      </c>
      <c r="I31" s="703">
        <v>1.4</v>
      </c>
      <c r="J31" s="703">
        <v>1.41</v>
      </c>
      <c r="K31" s="705">
        <v>1.0000000000000009E-2</v>
      </c>
    </row>
    <row r="32" spans="2:11" x14ac:dyDescent="0.25">
      <c r="K32" s="109" t="s">
        <v>56</v>
      </c>
    </row>
    <row r="34" spans="11:11" x14ac:dyDescent="0.25">
      <c r="K34" s="28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58" customWidth="1"/>
    <col min="2" max="2" width="40.88671875" style="258" customWidth="1"/>
    <col min="3" max="4" width="15.6640625" style="258" customWidth="1"/>
    <col min="5" max="5" width="35.109375" style="258" customWidth="1"/>
    <col min="6" max="6" width="4.109375" style="258" customWidth="1"/>
    <col min="7" max="8" width="10.6640625" style="258" customWidth="1"/>
    <col min="9" max="9" width="9.109375" style="258"/>
    <col min="10" max="10" width="9.109375" style="258" customWidth="1"/>
    <col min="11" max="16384" width="9.109375" style="258"/>
  </cols>
  <sheetData>
    <row r="2" spans="2:8" ht="13.8" x14ac:dyDescent="0.25">
      <c r="E2" s="259"/>
    </row>
    <row r="3" spans="2:8" ht="13.95" customHeight="1" thickBot="1" x14ac:dyDescent="0.25">
      <c r="B3" s="614"/>
      <c r="C3" s="614"/>
      <c r="D3" s="614"/>
      <c r="E3" s="614"/>
      <c r="F3" s="614"/>
      <c r="G3" s="614"/>
      <c r="H3" s="614"/>
    </row>
    <row r="4" spans="2:8" ht="19.95" customHeight="1" thickBot="1" x14ac:dyDescent="0.25">
      <c r="B4" s="460" t="s">
        <v>480</v>
      </c>
      <c r="C4" s="461"/>
      <c r="D4" s="461"/>
      <c r="E4" s="462"/>
      <c r="F4" s="706"/>
      <c r="G4" s="706"/>
      <c r="H4" s="614"/>
    </row>
    <row r="5" spans="2:8" ht="22.95" customHeight="1" x14ac:dyDescent="0.2">
      <c r="B5" s="707" t="s">
        <v>481</v>
      </c>
      <c r="C5" s="707"/>
      <c r="D5" s="707"/>
      <c r="E5" s="707"/>
      <c r="G5" s="614"/>
      <c r="H5" s="614"/>
    </row>
    <row r="6" spans="2:8" ht="15" customHeight="1" x14ac:dyDescent="0.2">
      <c r="B6" s="264"/>
      <c r="C6" s="264"/>
      <c r="D6" s="264"/>
      <c r="E6" s="264"/>
      <c r="F6" s="263"/>
      <c r="G6" s="708"/>
      <c r="H6" s="614"/>
    </row>
    <row r="7" spans="2:8" ht="0.9" customHeight="1" thickBot="1" x14ac:dyDescent="0.25">
      <c r="B7" s="708"/>
      <c r="C7" s="708"/>
      <c r="D7" s="708"/>
      <c r="E7" s="708"/>
      <c r="F7" s="708"/>
      <c r="G7" s="708"/>
      <c r="H7" s="614"/>
    </row>
    <row r="8" spans="2:8" ht="40.200000000000003" customHeight="1" x14ac:dyDescent="0.2">
      <c r="B8" s="709" t="s">
        <v>482</v>
      </c>
      <c r="C8" s="654" t="s">
        <v>399</v>
      </c>
      <c r="D8" s="654" t="s">
        <v>400</v>
      </c>
      <c r="E8" s="710" t="s">
        <v>207</v>
      </c>
      <c r="F8" s="614"/>
      <c r="G8" s="614"/>
      <c r="H8" s="614"/>
    </row>
    <row r="9" spans="2:8" ht="12.9" customHeight="1" x14ac:dyDescent="0.2">
      <c r="B9" s="711" t="s">
        <v>483</v>
      </c>
      <c r="C9" s="712">
        <v>68.319999999999993</v>
      </c>
      <c r="D9" s="712">
        <v>68.56</v>
      </c>
      <c r="E9" s="713">
        <v>0.24000000000000909</v>
      </c>
      <c r="F9" s="614"/>
      <c r="G9" s="614"/>
      <c r="H9" s="614"/>
    </row>
    <row r="10" spans="2:8" ht="32.1" customHeight="1" x14ac:dyDescent="0.2">
      <c r="B10" s="714" t="s">
        <v>484</v>
      </c>
      <c r="C10" s="715"/>
      <c r="D10" s="715"/>
      <c r="E10" s="716"/>
      <c r="F10" s="614"/>
      <c r="G10" s="614"/>
      <c r="H10" s="614"/>
    </row>
    <row r="11" spans="2:8" ht="12.9" customHeight="1" x14ac:dyDescent="0.2">
      <c r="B11" s="711" t="s">
        <v>485</v>
      </c>
      <c r="C11" s="712">
        <v>131.81</v>
      </c>
      <c r="D11" s="712">
        <v>132.65</v>
      </c>
      <c r="E11" s="713">
        <v>0.84000000000000341</v>
      </c>
      <c r="F11" s="614"/>
      <c r="G11" s="614"/>
      <c r="H11" s="614"/>
    </row>
    <row r="12" spans="2:8" ht="1.95" hidden="1" customHeight="1" x14ac:dyDescent="0.2">
      <c r="B12" s="717"/>
      <c r="C12" s="718"/>
      <c r="D12" s="718"/>
      <c r="E12" s="719"/>
      <c r="F12" s="614"/>
      <c r="G12" s="614"/>
      <c r="H12" s="614"/>
    </row>
    <row r="13" spans="2:8" ht="32.1" customHeight="1" x14ac:dyDescent="0.2">
      <c r="B13" s="714" t="s">
        <v>486</v>
      </c>
      <c r="C13" s="715"/>
      <c r="D13" s="715"/>
      <c r="E13" s="716"/>
      <c r="F13" s="614"/>
      <c r="G13" s="614"/>
      <c r="H13" s="614"/>
    </row>
    <row r="14" spans="2:8" ht="12.9" customHeight="1" x14ac:dyDescent="0.2">
      <c r="B14" s="711" t="s">
        <v>487</v>
      </c>
      <c r="C14" s="712">
        <v>265</v>
      </c>
      <c r="D14" s="712">
        <v>265</v>
      </c>
      <c r="E14" s="713">
        <v>0</v>
      </c>
      <c r="F14" s="614"/>
      <c r="G14" s="614"/>
      <c r="H14" s="614"/>
    </row>
    <row r="15" spans="2:8" ht="12.9" customHeight="1" x14ac:dyDescent="0.2">
      <c r="B15" s="711" t="s">
        <v>488</v>
      </c>
      <c r="C15" s="712">
        <v>330</v>
      </c>
      <c r="D15" s="712">
        <v>330</v>
      </c>
      <c r="E15" s="713">
        <v>0</v>
      </c>
      <c r="F15" s="614"/>
      <c r="G15" s="614"/>
      <c r="H15" s="614"/>
    </row>
    <row r="16" spans="2:8" ht="12.9" customHeight="1" thickBot="1" x14ac:dyDescent="0.25">
      <c r="B16" s="720" t="s">
        <v>489</v>
      </c>
      <c r="C16" s="721">
        <v>301.83</v>
      </c>
      <c r="D16" s="721">
        <v>301.83</v>
      </c>
      <c r="E16" s="722">
        <v>0</v>
      </c>
      <c r="F16" s="614"/>
      <c r="G16" s="614"/>
      <c r="H16" s="614"/>
    </row>
    <row r="17" spans="2:8" ht="0.9" customHeight="1" x14ac:dyDescent="0.2">
      <c r="B17" s="723"/>
      <c r="C17" s="723"/>
      <c r="D17" s="723"/>
      <c r="E17" s="723"/>
      <c r="F17" s="614"/>
      <c r="G17" s="614"/>
      <c r="H17" s="614"/>
    </row>
    <row r="18" spans="2:8" ht="21.9" customHeight="1" thickBot="1" x14ac:dyDescent="0.25">
      <c r="B18" s="724"/>
      <c r="C18" s="724"/>
      <c r="D18" s="724"/>
      <c r="E18" s="724"/>
      <c r="F18" s="614"/>
      <c r="G18" s="614"/>
      <c r="H18" s="614"/>
    </row>
    <row r="19" spans="2:8" ht="14.4" customHeight="1" thickBot="1" x14ac:dyDescent="0.25">
      <c r="B19" s="460" t="s">
        <v>490</v>
      </c>
      <c r="C19" s="461"/>
      <c r="D19" s="461"/>
      <c r="E19" s="462"/>
      <c r="F19" s="614"/>
      <c r="G19" s="614"/>
      <c r="H19" s="614"/>
    </row>
    <row r="20" spans="2:8" ht="12" customHeight="1" thickBot="1" x14ac:dyDescent="0.25">
      <c r="B20" s="725"/>
      <c r="C20" s="725"/>
      <c r="D20" s="725"/>
      <c r="E20" s="725"/>
      <c r="F20" s="614"/>
      <c r="G20" s="614"/>
      <c r="H20" s="614"/>
    </row>
    <row r="21" spans="2:8" ht="40.200000000000003" customHeight="1" x14ac:dyDescent="0.2">
      <c r="B21" s="709" t="s">
        <v>491</v>
      </c>
      <c r="C21" s="726" t="s">
        <v>399</v>
      </c>
      <c r="D21" s="654" t="s">
        <v>400</v>
      </c>
      <c r="E21" s="710" t="s">
        <v>207</v>
      </c>
      <c r="F21" s="614"/>
      <c r="G21" s="614"/>
      <c r="H21" s="614"/>
    </row>
    <row r="22" spans="2:8" ht="12.75" customHeight="1" x14ac:dyDescent="0.2">
      <c r="B22" s="711" t="s">
        <v>492</v>
      </c>
      <c r="C22" s="712">
        <v>340</v>
      </c>
      <c r="D22" s="712">
        <v>340</v>
      </c>
      <c r="E22" s="713">
        <v>0</v>
      </c>
      <c r="F22" s="614"/>
      <c r="G22" s="614"/>
      <c r="H22" s="614"/>
    </row>
    <row r="23" spans="2:8" x14ac:dyDescent="0.2">
      <c r="B23" s="711" t="s">
        <v>493</v>
      </c>
      <c r="C23" s="712">
        <v>432.14</v>
      </c>
      <c r="D23" s="712">
        <v>432.14</v>
      </c>
      <c r="E23" s="713">
        <v>0</v>
      </c>
    </row>
    <row r="24" spans="2:8" ht="32.1" customHeight="1" x14ac:dyDescent="0.2">
      <c r="B24" s="714" t="s">
        <v>486</v>
      </c>
      <c r="C24" s="727"/>
      <c r="D24" s="727"/>
      <c r="E24" s="728"/>
    </row>
    <row r="25" spans="2:8" ht="14.25" customHeight="1" x14ac:dyDescent="0.2">
      <c r="B25" s="711" t="s">
        <v>494</v>
      </c>
      <c r="C25" s="712">
        <v>239.13</v>
      </c>
      <c r="D25" s="712">
        <v>233.83</v>
      </c>
      <c r="E25" s="713">
        <v>-5.2999999999999829</v>
      </c>
    </row>
    <row r="26" spans="2:8" ht="32.1" customHeight="1" x14ac:dyDescent="0.2">
      <c r="B26" s="714" t="s">
        <v>495</v>
      </c>
      <c r="C26" s="727"/>
      <c r="D26" s="727"/>
      <c r="E26" s="729"/>
    </row>
    <row r="27" spans="2:8" ht="14.25" customHeight="1" x14ac:dyDescent="0.2">
      <c r="B27" s="711" t="s">
        <v>496</v>
      </c>
      <c r="C27" s="712">
        <v>252.38</v>
      </c>
      <c r="D27" s="712">
        <v>251.92</v>
      </c>
      <c r="E27" s="713">
        <v>-0.46000000000000796</v>
      </c>
    </row>
    <row r="28" spans="2:8" ht="32.1" customHeight="1" x14ac:dyDescent="0.2">
      <c r="B28" s="714" t="s">
        <v>497</v>
      </c>
      <c r="C28" s="730"/>
      <c r="D28" s="730"/>
      <c r="E28" s="728"/>
    </row>
    <row r="29" spans="2:8" x14ac:dyDescent="0.2">
      <c r="B29" s="711" t="s">
        <v>498</v>
      </c>
      <c r="C29" s="731" t="s">
        <v>287</v>
      </c>
      <c r="D29" s="731" t="s">
        <v>287</v>
      </c>
      <c r="E29" s="732" t="s">
        <v>287</v>
      </c>
    </row>
    <row r="30" spans="2:8" ht="27.75" customHeight="1" x14ac:dyDescent="0.2">
      <c r="B30" s="714" t="s">
        <v>499</v>
      </c>
      <c r="C30" s="730"/>
      <c r="D30" s="730"/>
      <c r="E30" s="728"/>
    </row>
    <row r="31" spans="2:8" x14ac:dyDescent="0.2">
      <c r="B31" s="711" t="s">
        <v>500</v>
      </c>
      <c r="C31" s="712">
        <v>169.99</v>
      </c>
      <c r="D31" s="712">
        <v>169.99</v>
      </c>
      <c r="E31" s="713">
        <v>0</v>
      </c>
    </row>
    <row r="32" spans="2:8" x14ac:dyDescent="0.2">
      <c r="B32" s="711" t="s">
        <v>501</v>
      </c>
      <c r="C32" s="712">
        <v>194.14</v>
      </c>
      <c r="D32" s="712">
        <v>194.2</v>
      </c>
      <c r="E32" s="713">
        <v>6.0000000000002274E-2</v>
      </c>
    </row>
    <row r="33" spans="2:5" x14ac:dyDescent="0.2">
      <c r="B33" s="711" t="s">
        <v>502</v>
      </c>
      <c r="C33" s="712" t="s">
        <v>287</v>
      </c>
      <c r="D33" s="712" t="s">
        <v>287</v>
      </c>
      <c r="E33" s="713" t="s">
        <v>287</v>
      </c>
    </row>
    <row r="34" spans="2:5" ht="32.1" customHeight="1" x14ac:dyDescent="0.2">
      <c r="B34" s="714" t="s">
        <v>503</v>
      </c>
      <c r="C34" s="727"/>
      <c r="D34" s="727"/>
      <c r="E34" s="729"/>
    </row>
    <row r="35" spans="2:5" ht="16.5" customHeight="1" x14ac:dyDescent="0.2">
      <c r="B35" s="711" t="s">
        <v>504</v>
      </c>
      <c r="C35" s="712">
        <v>78.260000000000005</v>
      </c>
      <c r="D35" s="712">
        <v>82.61</v>
      </c>
      <c r="E35" s="713">
        <v>4.3499999999999943</v>
      </c>
    </row>
    <row r="36" spans="2:5" ht="23.25" customHeight="1" x14ac:dyDescent="0.2">
      <c r="B36" s="714" t="s">
        <v>505</v>
      </c>
      <c r="C36" s="727"/>
      <c r="D36" s="727"/>
      <c r="E36" s="729"/>
    </row>
    <row r="37" spans="2:5" ht="13.5" customHeight="1" x14ac:dyDescent="0.2">
      <c r="B37" s="711" t="s">
        <v>506</v>
      </c>
      <c r="C37" s="712">
        <v>332</v>
      </c>
      <c r="D37" s="712">
        <v>332</v>
      </c>
      <c r="E37" s="713">
        <v>0</v>
      </c>
    </row>
    <row r="38" spans="2:5" ht="32.1" customHeight="1" x14ac:dyDescent="0.2">
      <c r="B38" s="714" t="s">
        <v>507</v>
      </c>
      <c r="C38" s="727"/>
      <c r="D38" s="727"/>
      <c r="E38" s="728"/>
    </row>
    <row r="39" spans="2:5" ht="16.5" customHeight="1" thickBot="1" x14ac:dyDescent="0.25">
      <c r="B39" s="720" t="s">
        <v>508</v>
      </c>
      <c r="C39" s="721">
        <v>78.260000000000005</v>
      </c>
      <c r="D39" s="721">
        <v>78.260000000000005</v>
      </c>
      <c r="E39" s="722">
        <v>0</v>
      </c>
    </row>
    <row r="40" spans="2:5" x14ac:dyDescent="0.2">
      <c r="B40" s="258" t="s">
        <v>509</v>
      </c>
    </row>
    <row r="41" spans="2:5" x14ac:dyDescent="0.2">
      <c r="C41" s="283"/>
      <c r="D41" s="283"/>
      <c r="E41" s="283"/>
    </row>
    <row r="42" spans="2:5" ht="13.2" customHeight="1" thickBot="1" x14ac:dyDescent="0.25">
      <c r="B42" s="283"/>
      <c r="C42" s="283"/>
      <c r="D42" s="283"/>
      <c r="E42" s="283"/>
    </row>
    <row r="43" spans="2:5" x14ac:dyDescent="0.2">
      <c r="B43" s="733"/>
      <c r="C43" s="584"/>
      <c r="D43" s="584"/>
      <c r="E43" s="734"/>
    </row>
    <row r="44" spans="2:5" x14ac:dyDescent="0.2">
      <c r="B44" s="608"/>
      <c r="E44" s="735"/>
    </row>
    <row r="45" spans="2:5" ht="12.75" customHeight="1" x14ac:dyDescent="0.2">
      <c r="B45" s="736" t="s">
        <v>510</v>
      </c>
      <c r="C45" s="737"/>
      <c r="D45" s="737"/>
      <c r="E45" s="738"/>
    </row>
    <row r="46" spans="2:5" ht="18" customHeight="1" x14ac:dyDescent="0.2">
      <c r="B46" s="736"/>
      <c r="C46" s="737"/>
      <c r="D46" s="737"/>
      <c r="E46" s="738"/>
    </row>
    <row r="47" spans="2:5" x14ac:dyDescent="0.2">
      <c r="B47" s="608"/>
      <c r="E47" s="735"/>
    </row>
    <row r="48" spans="2:5" ht="13.8" x14ac:dyDescent="0.25">
      <c r="B48" s="739" t="s">
        <v>511</v>
      </c>
      <c r="C48" s="740"/>
      <c r="D48" s="740"/>
      <c r="E48" s="741"/>
    </row>
    <row r="49" spans="2:5" x14ac:dyDescent="0.2">
      <c r="B49" s="608"/>
      <c r="E49" s="735"/>
    </row>
    <row r="50" spans="2:5" x14ac:dyDescent="0.2">
      <c r="B50" s="608"/>
      <c r="E50" s="735"/>
    </row>
    <row r="51" spans="2:5" ht="12" thickBot="1" x14ac:dyDescent="0.25">
      <c r="B51" s="742"/>
      <c r="C51" s="603"/>
      <c r="D51" s="603"/>
      <c r="E51" s="743"/>
    </row>
    <row r="54" spans="2:5" x14ac:dyDescent="0.2">
      <c r="E54" s="109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192.59</v>
      </c>
      <c r="E11" s="32">
        <v>193.97</v>
      </c>
      <c r="F11" s="33">
        <v>1.3799999999999955</v>
      </c>
      <c r="G11" s="34">
        <v>0.71654810737837238</v>
      </c>
    </row>
    <row r="12" spans="2:7" ht="19.95" customHeight="1" x14ac:dyDescent="0.25">
      <c r="B12" s="35" t="s">
        <v>14</v>
      </c>
      <c r="C12" s="36" t="s">
        <v>16</v>
      </c>
      <c r="D12" s="37">
        <v>211.79</v>
      </c>
      <c r="E12" s="37">
        <v>210.38</v>
      </c>
      <c r="F12" s="38">
        <v>-1.4099999999999966</v>
      </c>
      <c r="G12" s="39">
        <v>-0.66575381273902678</v>
      </c>
    </row>
    <row r="13" spans="2:7" ht="19.95" customHeight="1" x14ac:dyDescent="0.25">
      <c r="B13" s="35" t="s">
        <v>14</v>
      </c>
      <c r="C13" s="36" t="s">
        <v>17</v>
      </c>
      <c r="D13" s="37">
        <v>177.65</v>
      </c>
      <c r="E13" s="37">
        <v>178.85</v>
      </c>
      <c r="F13" s="38">
        <v>1.1999999999999886</v>
      </c>
      <c r="G13" s="39">
        <v>0.6754855052068649</v>
      </c>
    </row>
    <row r="14" spans="2:7" ht="19.95" customHeight="1" x14ac:dyDescent="0.25">
      <c r="B14" s="35" t="s">
        <v>14</v>
      </c>
      <c r="C14" s="36" t="s">
        <v>18</v>
      </c>
      <c r="D14" s="37">
        <v>190.88</v>
      </c>
      <c r="E14" s="37">
        <v>188.46</v>
      </c>
      <c r="F14" s="38">
        <v>-2.4199999999999875</v>
      </c>
      <c r="G14" s="39">
        <v>-1.2678122380553134</v>
      </c>
    </row>
    <row r="15" spans="2:7" ht="19.95" customHeight="1" x14ac:dyDescent="0.25">
      <c r="B15" s="35" t="s">
        <v>14</v>
      </c>
      <c r="C15" s="36" t="s">
        <v>19</v>
      </c>
      <c r="D15" s="37">
        <v>182.3</v>
      </c>
      <c r="E15" s="37">
        <v>183.37</v>
      </c>
      <c r="F15" s="38">
        <v>1.0699999999999932</v>
      </c>
      <c r="G15" s="39">
        <v>0.58694459681842659</v>
      </c>
    </row>
    <row r="16" spans="2:7" ht="19.95" customHeight="1" x14ac:dyDescent="0.25">
      <c r="B16" s="40" t="s">
        <v>20</v>
      </c>
      <c r="C16" s="36" t="s">
        <v>21</v>
      </c>
      <c r="D16" s="37">
        <v>324.13</v>
      </c>
      <c r="E16" s="37">
        <v>324.13</v>
      </c>
      <c r="F16" s="38">
        <v>0</v>
      </c>
      <c r="G16" s="39">
        <v>0</v>
      </c>
    </row>
    <row r="17" spans="2:13" ht="19.95" customHeight="1" x14ac:dyDescent="0.25">
      <c r="B17" s="40" t="s">
        <v>20</v>
      </c>
      <c r="C17" s="36" t="s">
        <v>22</v>
      </c>
      <c r="D17" s="37">
        <v>524.74</v>
      </c>
      <c r="E17" s="37">
        <v>524.9</v>
      </c>
      <c r="F17" s="38">
        <v>0.15999999999996817</v>
      </c>
      <c r="G17" s="39">
        <v>3.049129092502767E-2</v>
      </c>
    </row>
    <row r="18" spans="2:13" ht="19.95" customHeight="1" thickBot="1" x14ac:dyDescent="0.3">
      <c r="B18" s="40" t="s">
        <v>20</v>
      </c>
      <c r="C18" s="36" t="s">
        <v>23</v>
      </c>
      <c r="D18" s="37">
        <v>624.42999999999995</v>
      </c>
      <c r="E18" s="41">
        <v>624.73</v>
      </c>
      <c r="F18" s="38">
        <v>0.30000000000006821</v>
      </c>
      <c r="G18" s="39">
        <v>4.8043815960170377E-2</v>
      </c>
    </row>
    <row r="19" spans="2:13" ht="19.95" customHeight="1" thickBot="1" x14ac:dyDescent="0.3">
      <c r="B19" s="42"/>
      <c r="C19" s="43" t="s">
        <v>24</v>
      </c>
      <c r="D19" s="44"/>
      <c r="E19" s="44"/>
      <c r="F19" s="45"/>
      <c r="G19" s="46"/>
    </row>
    <row r="20" spans="2:13" ht="19.95" customHeight="1" x14ac:dyDescent="0.25">
      <c r="B20" s="35" t="s">
        <v>14</v>
      </c>
      <c r="C20" s="47" t="s">
        <v>25</v>
      </c>
      <c r="D20" s="48">
        <v>178.2392679757007</v>
      </c>
      <c r="E20" s="48">
        <v>179.71639400282751</v>
      </c>
      <c r="F20" s="38">
        <v>1.4771260271268147</v>
      </c>
      <c r="G20" s="49">
        <v>0.82873209921855562</v>
      </c>
    </row>
    <row r="21" spans="2:13" ht="19.95" customHeight="1" x14ac:dyDescent="0.25">
      <c r="B21" s="35" t="s">
        <v>14</v>
      </c>
      <c r="C21" s="50" t="s">
        <v>26</v>
      </c>
      <c r="D21" s="48">
        <v>308.07459195847701</v>
      </c>
      <c r="E21" s="48">
        <v>308.07459195847701</v>
      </c>
      <c r="F21" s="38">
        <v>0</v>
      </c>
      <c r="G21" s="49">
        <v>0</v>
      </c>
    </row>
    <row r="22" spans="2:13" ht="19.95" customHeight="1" x14ac:dyDescent="0.25">
      <c r="B22" s="35" t="s">
        <v>14</v>
      </c>
      <c r="C22" s="50" t="s">
        <v>27</v>
      </c>
      <c r="D22" s="48">
        <v>384.7505932820568</v>
      </c>
      <c r="E22" s="48">
        <v>395.02407890707912</v>
      </c>
      <c r="F22" s="38">
        <v>10.273485625022317</v>
      </c>
      <c r="G22" s="49">
        <v>2.6701675850284943</v>
      </c>
    </row>
    <row r="23" spans="2:13" ht="19.95" customHeight="1" x14ac:dyDescent="0.25">
      <c r="B23" s="40" t="s">
        <v>20</v>
      </c>
      <c r="C23" s="50" t="s">
        <v>28</v>
      </c>
      <c r="D23" s="48">
        <v>314.47284562323915</v>
      </c>
      <c r="E23" s="48">
        <v>314.77406975614502</v>
      </c>
      <c r="F23" s="38">
        <v>0.30122413290587247</v>
      </c>
      <c r="G23" s="49">
        <v>9.5787008989248079E-2</v>
      </c>
    </row>
    <row r="24" spans="2:13" ht="19.95" customHeight="1" thickBot="1" x14ac:dyDescent="0.3">
      <c r="B24" s="40" t="s">
        <v>20</v>
      </c>
      <c r="C24" s="51" t="s">
        <v>29</v>
      </c>
      <c r="D24" s="37">
        <v>207.04556808948854</v>
      </c>
      <c r="E24" s="37">
        <v>203.89521774130941</v>
      </c>
      <c r="F24" s="38">
        <v>-3.1503503481791313</v>
      </c>
      <c r="G24" s="49">
        <v>-1.5215734281341753</v>
      </c>
    </row>
    <row r="25" spans="2:13" ht="19.95" customHeight="1" thickBot="1" x14ac:dyDescent="0.3">
      <c r="B25" s="52"/>
      <c r="C25" s="53" t="s">
        <v>30</v>
      </c>
      <c r="D25" s="54"/>
      <c r="E25" s="54"/>
      <c r="F25" s="55"/>
      <c r="G25" s="56"/>
    </row>
    <row r="26" spans="2:13" ht="19.95" customHeight="1" x14ac:dyDescent="0.25">
      <c r="B26" s="30" t="s">
        <v>31</v>
      </c>
      <c r="C26" s="57" t="s">
        <v>32</v>
      </c>
      <c r="D26" s="58">
        <v>26.485947919458198</v>
      </c>
      <c r="E26" s="58">
        <v>26.836969455949781</v>
      </c>
      <c r="F26" s="59">
        <v>0.35102153649158296</v>
      </c>
      <c r="G26" s="60">
        <v>1.3253123413177832</v>
      </c>
    </row>
    <row r="27" spans="2:13" ht="19.95" customHeight="1" x14ac:dyDescent="0.25">
      <c r="B27" s="35" t="s">
        <v>31</v>
      </c>
      <c r="C27" s="61" t="s">
        <v>33</v>
      </c>
      <c r="D27" s="62">
        <v>39.458876423040174</v>
      </c>
      <c r="E27" s="62">
        <v>39.770231155685281</v>
      </c>
      <c r="F27" s="63">
        <v>0.31135473264510694</v>
      </c>
      <c r="G27" s="49">
        <v>0.7890613237616293</v>
      </c>
    </row>
    <row r="28" spans="2:13" ht="19.95" customHeight="1" x14ac:dyDescent="0.25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95" customHeight="1" thickBot="1" x14ac:dyDescent="0.3">
      <c r="B29" s="68" t="s">
        <v>31</v>
      </c>
      <c r="C29" s="69" t="s">
        <v>37</v>
      </c>
      <c r="D29" s="70" t="s">
        <v>38</v>
      </c>
      <c r="E29" s="70" t="s">
        <v>39</v>
      </c>
      <c r="F29" s="38">
        <v>9.1899999999999977</v>
      </c>
      <c r="G29" s="39">
        <v>-6.4513864513864405</v>
      </c>
    </row>
    <row r="30" spans="2:13" ht="19.95" customHeight="1" thickBot="1" x14ac:dyDescent="0.3">
      <c r="B30" s="71"/>
      <c r="C30" s="72" t="s">
        <v>40</v>
      </c>
      <c r="D30" s="73"/>
      <c r="E30" s="73"/>
      <c r="F30" s="74"/>
      <c r="G30" s="75"/>
    </row>
    <row r="31" spans="2:13" s="77" customFormat="1" ht="19.95" customHeight="1" x14ac:dyDescent="0.25">
      <c r="B31" s="76" t="s">
        <v>41</v>
      </c>
      <c r="C31" s="57" t="s">
        <v>42</v>
      </c>
      <c r="D31" s="32">
        <v>227.60003030274018</v>
      </c>
      <c r="E31" s="32">
        <v>219.14671618662072</v>
      </c>
      <c r="F31" s="33">
        <v>-8.4533141161194578</v>
      </c>
      <c r="G31" s="60">
        <v>-3.7141093983490947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1" t="s">
        <v>43</v>
      </c>
      <c r="D32" s="37">
        <v>201.56949517119261</v>
      </c>
      <c r="E32" s="37">
        <v>197.49477773996151</v>
      </c>
      <c r="F32" s="38">
        <v>-4.0747174312311074</v>
      </c>
      <c r="G32" s="49">
        <v>-2.0214950817684354</v>
      </c>
    </row>
    <row r="33" spans="2:12" ht="19.95" customHeight="1" x14ac:dyDescent="0.25">
      <c r="B33" s="40" t="s">
        <v>41</v>
      </c>
      <c r="C33" s="61" t="s">
        <v>44</v>
      </c>
      <c r="D33" s="37">
        <v>188.19293540828602</v>
      </c>
      <c r="E33" s="37">
        <v>186.57474336762155</v>
      </c>
      <c r="F33" s="78">
        <v>-1.6181920406644679</v>
      </c>
      <c r="G33" s="39">
        <v>-0.8598580160056315</v>
      </c>
    </row>
    <row r="34" spans="2:12" ht="19.95" customHeight="1" x14ac:dyDescent="0.25">
      <c r="B34" s="40" t="s">
        <v>41</v>
      </c>
      <c r="C34" s="61" t="s">
        <v>45</v>
      </c>
      <c r="D34" s="37">
        <v>192.5</v>
      </c>
      <c r="E34" s="37">
        <v>193.5</v>
      </c>
      <c r="F34" s="38">
        <v>1</v>
      </c>
      <c r="G34" s="39">
        <v>0.51948051948052409</v>
      </c>
    </row>
    <row r="35" spans="2:12" ht="19.95" customHeight="1" x14ac:dyDescent="0.25">
      <c r="B35" s="40" t="s">
        <v>41</v>
      </c>
      <c r="C35" s="61" t="s">
        <v>46</v>
      </c>
      <c r="D35" s="37">
        <v>76.166666666666671</v>
      </c>
      <c r="E35" s="37">
        <v>76.166666666666671</v>
      </c>
      <c r="F35" s="38">
        <v>0</v>
      </c>
      <c r="G35" s="39">
        <v>0</v>
      </c>
    </row>
    <row r="36" spans="2:12" ht="19.95" customHeight="1" x14ac:dyDescent="0.25">
      <c r="B36" s="40" t="s">
        <v>41</v>
      </c>
      <c r="C36" s="61" t="s">
        <v>47</v>
      </c>
      <c r="D36" s="37">
        <v>108.33333333333333</v>
      </c>
      <c r="E36" s="37">
        <v>108.33333333333333</v>
      </c>
      <c r="F36" s="38">
        <v>0</v>
      </c>
      <c r="G36" s="39">
        <v>0</v>
      </c>
    </row>
    <row r="37" spans="2:12" ht="19.95" customHeight="1" thickBot="1" x14ac:dyDescent="0.3">
      <c r="B37" s="79" t="s">
        <v>41</v>
      </c>
      <c r="C37" s="80" t="s">
        <v>48</v>
      </c>
      <c r="D37" s="81">
        <v>73.638333333333335</v>
      </c>
      <c r="E37" s="81">
        <v>74.281666666666666</v>
      </c>
      <c r="F37" s="82">
        <v>0.64333333333333087</v>
      </c>
      <c r="G37" s="83">
        <v>0.87363918249100436</v>
      </c>
    </row>
    <row r="38" spans="2:12" ht="19.95" customHeight="1" x14ac:dyDescent="0.25">
      <c r="B38" s="84" t="s">
        <v>49</v>
      </c>
      <c r="C38" s="85"/>
      <c r="F38" s="85"/>
      <c r="G38" s="85"/>
      <c r="L38" s="86"/>
    </row>
    <row r="39" spans="2:12" ht="15" customHeight="1" x14ac:dyDescent="0.25">
      <c r="B39" s="87" t="s">
        <v>50</v>
      </c>
      <c r="C39" s="85"/>
      <c r="D39" s="85"/>
      <c r="E39" s="85"/>
      <c r="F39" s="85"/>
      <c r="G39" s="85"/>
      <c r="L39" s="86"/>
    </row>
    <row r="40" spans="2:12" ht="15" customHeight="1" x14ac:dyDescent="0.25">
      <c r="B40" s="1" t="s">
        <v>51</v>
      </c>
      <c r="C40" s="88"/>
      <c r="D40" s="89"/>
      <c r="E40" s="89"/>
      <c r="F40" s="85"/>
      <c r="L40" s="86"/>
    </row>
    <row r="41" spans="2:12" ht="15" customHeight="1" x14ac:dyDescent="0.25">
      <c r="B41" s="1" t="s">
        <v>52</v>
      </c>
      <c r="C41" s="85"/>
      <c r="D41" s="89"/>
      <c r="E41" s="85"/>
      <c r="F41" s="85"/>
      <c r="L41" s="86"/>
    </row>
    <row r="42" spans="2:12" ht="15" customHeight="1" x14ac:dyDescent="0.25">
      <c r="B42" s="1" t="s">
        <v>53</v>
      </c>
      <c r="C42" s="85"/>
      <c r="D42" s="89"/>
      <c r="E42" s="85"/>
      <c r="F42" s="85"/>
      <c r="L42" s="86"/>
    </row>
    <row r="43" spans="2:12" ht="15" customHeight="1" x14ac:dyDescent="0.25">
      <c r="B43" s="1" t="s">
        <v>54</v>
      </c>
      <c r="C43" s="85"/>
      <c r="D43" s="89"/>
      <c r="E43" s="85"/>
      <c r="F43" s="85"/>
      <c r="L43" s="86"/>
    </row>
    <row r="44" spans="2:12" ht="7.5" customHeight="1" x14ac:dyDescent="0.25">
      <c r="B44" s="87"/>
      <c r="G44" s="90"/>
      <c r="L44" s="86"/>
    </row>
    <row r="45" spans="2:12" ht="23.25" customHeight="1" x14ac:dyDescent="0.3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5">
      <c r="I46" s="92"/>
    </row>
    <row r="47" spans="2:12" ht="18.75" customHeight="1" x14ac:dyDescent="0.25">
      <c r="I47" s="92"/>
    </row>
    <row r="48" spans="2:12" ht="18.75" customHeight="1" x14ac:dyDescent="0.25">
      <c r="I48" s="92"/>
    </row>
    <row r="49" spans="2:12" ht="13.5" customHeight="1" x14ac:dyDescent="0.25">
      <c r="I49" s="92"/>
    </row>
    <row r="50" spans="2:12" ht="15" customHeight="1" x14ac:dyDescent="0.25">
      <c r="B50" s="93"/>
      <c r="C50" s="93"/>
      <c r="D50" s="94"/>
      <c r="E50" s="94"/>
      <c r="F50" s="93"/>
      <c r="G50" s="93"/>
    </row>
    <row r="51" spans="2:12" ht="11.25" customHeight="1" x14ac:dyDescent="0.25">
      <c r="B51" s="93"/>
      <c r="C51" s="93"/>
      <c r="D51" s="93"/>
      <c r="E51" s="93"/>
      <c r="F51" s="93"/>
      <c r="G51" s="93"/>
    </row>
    <row r="52" spans="2:12" ht="13.5" customHeight="1" x14ac:dyDescent="0.25">
      <c r="B52" s="93"/>
      <c r="C52" s="93"/>
      <c r="D52" s="95"/>
      <c r="E52" s="95"/>
      <c r="F52" s="96"/>
      <c r="G52" s="96"/>
      <c r="L52" s="77"/>
    </row>
    <row r="53" spans="2:12" ht="15" customHeight="1" x14ac:dyDescent="0.25">
      <c r="B53" s="97"/>
      <c r="C53" s="98"/>
      <c r="D53" s="99"/>
      <c r="E53" s="99"/>
      <c r="F53" s="100"/>
      <c r="G53" s="99"/>
      <c r="L53" s="77"/>
    </row>
    <row r="54" spans="2:12" ht="15" customHeight="1" x14ac:dyDescent="0.25">
      <c r="B54" s="97"/>
      <c r="C54" s="98"/>
      <c r="D54" s="99"/>
      <c r="E54" s="99"/>
      <c r="F54" s="100"/>
      <c r="G54" s="99"/>
      <c r="L54" s="77"/>
    </row>
    <row r="55" spans="2:12" ht="15" customHeight="1" x14ac:dyDescent="0.25">
      <c r="B55" s="97"/>
      <c r="C55" s="98"/>
      <c r="D55" s="99"/>
      <c r="E55" s="99"/>
      <c r="F55" s="100"/>
      <c r="G55" s="99"/>
      <c r="L55" s="77"/>
    </row>
    <row r="56" spans="2:12" ht="15" customHeight="1" x14ac:dyDescent="0.25">
      <c r="B56" s="97"/>
      <c r="C56" s="98"/>
      <c r="D56" s="99"/>
      <c r="E56" s="99"/>
      <c r="F56" s="100"/>
      <c r="G56" s="101"/>
    </row>
    <row r="57" spans="2:12" ht="15" customHeight="1" x14ac:dyDescent="0.25">
      <c r="B57" s="97"/>
      <c r="C57" s="102"/>
      <c r="D57" s="99"/>
      <c r="E57" s="99"/>
      <c r="F57" s="100"/>
      <c r="G57" s="101"/>
      <c r="I57" s="103"/>
    </row>
    <row r="58" spans="2:12" ht="15" customHeight="1" x14ac:dyDescent="0.25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5">
      <c r="B59" s="105"/>
      <c r="C59" s="102"/>
      <c r="D59" s="99"/>
      <c r="E59" s="99"/>
      <c r="F59" s="100"/>
      <c r="H59" s="103"/>
      <c r="I59" s="104"/>
      <c r="J59" s="106"/>
    </row>
    <row r="60" spans="2:12" ht="15" customHeight="1" x14ac:dyDescent="0.25">
      <c r="B60" s="97"/>
      <c r="C60" s="102"/>
      <c r="D60" s="99"/>
      <c r="E60" s="99"/>
      <c r="F60" s="100"/>
      <c r="G60" s="99"/>
      <c r="H60" s="104"/>
    </row>
    <row r="61" spans="2:12" ht="15" customHeight="1" x14ac:dyDescent="0.25">
      <c r="B61" s="97"/>
      <c r="C61" s="102"/>
      <c r="D61" s="99"/>
      <c r="E61" s="99"/>
      <c r="F61" s="100"/>
      <c r="G61" s="99"/>
      <c r="H61" s="103"/>
    </row>
    <row r="62" spans="2:12" ht="15" customHeight="1" x14ac:dyDescent="0.25">
      <c r="B62" s="97"/>
      <c r="C62" s="102"/>
      <c r="D62" s="99"/>
      <c r="E62" s="99"/>
      <c r="F62" s="100"/>
      <c r="H62" s="104"/>
      <c r="I62" s="104"/>
    </row>
    <row r="63" spans="2:12" ht="15" customHeight="1" x14ac:dyDescent="0.25">
      <c r="B63" s="97"/>
      <c r="C63" s="107"/>
      <c r="D63" s="99"/>
      <c r="E63" s="99"/>
      <c r="F63" s="100"/>
      <c r="I63" s="104"/>
      <c r="K63" s="106"/>
    </row>
    <row r="64" spans="2:12" ht="15" customHeight="1" x14ac:dyDescent="0.25">
      <c r="B64" s="97"/>
      <c r="C64" s="108"/>
      <c r="D64" s="99"/>
      <c r="E64" s="99"/>
      <c r="F64" s="100"/>
      <c r="G64" s="109" t="s">
        <v>56</v>
      </c>
    </row>
    <row r="65" spans="2:8" ht="15" customHeight="1" x14ac:dyDescent="0.25">
      <c r="B65" s="97"/>
      <c r="C65" s="108"/>
      <c r="D65" s="99"/>
      <c r="E65" s="99"/>
      <c r="F65" s="100"/>
      <c r="G65" s="99"/>
    </row>
    <row r="66" spans="2:8" ht="15" customHeight="1" x14ac:dyDescent="0.25">
      <c r="B66" s="97"/>
      <c r="C66" s="108"/>
      <c r="D66" s="99"/>
      <c r="E66" s="99"/>
      <c r="F66" s="100"/>
      <c r="G66" s="99"/>
    </row>
    <row r="67" spans="2:8" ht="15" customHeight="1" x14ac:dyDescent="0.25">
      <c r="B67" s="97"/>
      <c r="C67" s="108"/>
      <c r="D67" s="99"/>
      <c r="E67" s="99"/>
      <c r="F67" s="100"/>
      <c r="G67" s="99"/>
    </row>
    <row r="68" spans="2:8" ht="15" customHeight="1" x14ac:dyDescent="0.25">
      <c r="B68" s="97"/>
      <c r="C68" s="102"/>
      <c r="D68" s="110"/>
      <c r="E68" s="110"/>
      <c r="F68" s="100"/>
      <c r="H68" s="104"/>
    </row>
    <row r="69" spans="2:8" ht="15" customHeight="1" x14ac:dyDescent="0.25">
      <c r="B69" s="97"/>
      <c r="C69" s="111"/>
      <c r="D69" s="99"/>
      <c r="E69" s="99"/>
      <c r="F69" s="100"/>
      <c r="G69" s="99"/>
    </row>
    <row r="70" spans="2:8" ht="15" customHeight="1" x14ac:dyDescent="0.25">
      <c r="B70" s="112"/>
      <c r="C70" s="111"/>
      <c r="D70" s="113"/>
      <c r="E70" s="113"/>
      <c r="F70" s="100"/>
      <c r="G70" s="114"/>
    </row>
    <row r="71" spans="2:8" ht="15" customHeight="1" x14ac:dyDescent="0.25">
      <c r="B71" s="112"/>
      <c r="C71" s="111"/>
      <c r="D71" s="99"/>
      <c r="E71" s="99"/>
      <c r="F71" s="100"/>
      <c r="G71" s="99"/>
    </row>
    <row r="72" spans="2:8" ht="15" customHeight="1" x14ac:dyDescent="0.25">
      <c r="B72" s="112"/>
      <c r="C72" s="111"/>
      <c r="D72" s="115"/>
      <c r="E72" s="115"/>
      <c r="F72" s="115"/>
      <c r="G72" s="115"/>
    </row>
    <row r="73" spans="2:8" ht="12" customHeight="1" x14ac:dyDescent="0.25">
      <c r="B73" s="111"/>
      <c r="C73" s="116"/>
      <c r="D73" s="116"/>
      <c r="E73" s="116"/>
      <c r="F73" s="116"/>
      <c r="G73" s="116"/>
    </row>
    <row r="74" spans="2:8" ht="15" customHeight="1" x14ac:dyDescent="0.25">
      <c r="B74" s="117"/>
      <c r="C74" s="116"/>
      <c r="D74" s="116"/>
      <c r="E74" s="116"/>
      <c r="F74" s="116"/>
      <c r="G74" s="116"/>
    </row>
    <row r="75" spans="2:8" ht="13.5" customHeight="1" x14ac:dyDescent="0.25">
      <c r="B75" s="117"/>
      <c r="C75" s="94"/>
      <c r="D75" s="94"/>
      <c r="E75" s="94"/>
      <c r="F75" s="94"/>
      <c r="G75" s="94"/>
      <c r="H75" s="104"/>
    </row>
    <row r="76" spans="2:8" x14ac:dyDescent="0.25">
      <c r="B76" s="87"/>
    </row>
    <row r="77" spans="2:8" ht="11.25" customHeight="1" x14ac:dyDescent="0.25">
      <c r="B77" s="77"/>
      <c r="C77" s="77"/>
      <c r="D77" s="77"/>
    </row>
    <row r="79" spans="2:8" x14ac:dyDescent="0.25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5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175260</xdr:colOff>
                <xdr:row>45</xdr:row>
                <xdr:rowOff>289560</xdr:rowOff>
              </from>
              <to>
                <xdr:col>6</xdr:col>
                <xdr:colOff>792480</xdr:colOff>
                <xdr:row>62</xdr:row>
                <xdr:rowOff>152400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zoomScale="80" zoomScaleNormal="80" zoomScaleSheetLayoutView="90" workbookViewId="0">
      <selection activeCell="J30" sqref="J30"/>
    </sheetView>
  </sheetViews>
  <sheetFormatPr baseColWidth="10" defaultColWidth="11.5546875" defaultRowHeight="12.6" x14ac:dyDescent="0.2"/>
  <cols>
    <col min="1" max="1" width="3.109375" style="119" customWidth="1"/>
    <col min="2" max="2" width="9.33203125" style="119" customWidth="1"/>
    <col min="3" max="3" width="58.88671875" style="119" customWidth="1"/>
    <col min="4" max="4" width="17.33203125" style="119" customWidth="1"/>
    <col min="5" max="5" width="18.109375" style="119" customWidth="1"/>
    <col min="6" max="6" width="15.109375" style="119" customWidth="1"/>
    <col min="7" max="7" width="13.33203125" style="119" customWidth="1"/>
    <col min="8" max="8" width="3.109375" style="119" customWidth="1"/>
    <col min="9" max="9" width="10.5546875" style="119" customWidth="1"/>
    <col min="10" max="16384" width="11.554687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60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61</v>
      </c>
      <c r="D8" s="127">
        <v>38.776486110245386</v>
      </c>
      <c r="E8" s="127">
        <v>35.536007018423362</v>
      </c>
      <c r="F8" s="128">
        <f t="shared" ref="F8:F17" si="0">E8-D8</f>
        <v>-3.2404790918220243</v>
      </c>
      <c r="G8" s="129">
        <f t="shared" ref="G8:G17" si="1">(E8*100/D8)-100</f>
        <v>-8.3568147010768854</v>
      </c>
      <c r="J8" s="130"/>
    </row>
    <row r="9" spans="2:10" ht="20.100000000000001" customHeight="1" x14ac:dyDescent="0.2">
      <c r="B9" s="125" t="s">
        <v>20</v>
      </c>
      <c r="C9" s="126" t="s">
        <v>62</v>
      </c>
      <c r="D9" s="127">
        <v>11.608473479948254</v>
      </c>
      <c r="E9" s="127">
        <v>11.65799152685271</v>
      </c>
      <c r="F9" s="128">
        <f t="shared" si="0"/>
        <v>4.951804690445627E-2</v>
      </c>
      <c r="G9" s="129">
        <f t="shared" si="1"/>
        <v>0.42656811845235154</v>
      </c>
      <c r="J9" s="130"/>
    </row>
    <row r="10" spans="2:10" ht="20.100000000000001" customHeight="1" x14ac:dyDescent="0.2">
      <c r="B10" s="125" t="s">
        <v>20</v>
      </c>
      <c r="C10" s="126" t="s">
        <v>63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64</v>
      </c>
      <c r="D11" s="127">
        <v>238.06718961625282</v>
      </c>
      <c r="E11" s="127">
        <v>239.83289221218959</v>
      </c>
      <c r="F11" s="128">
        <f>E11-D11</f>
        <v>1.7657025959367729</v>
      </c>
      <c r="G11" s="129">
        <f>(E11*100/D11)-100</f>
        <v>0.7416824631663701</v>
      </c>
      <c r="J11" s="130"/>
    </row>
    <row r="12" spans="2:10" ht="20.100000000000001" customHeight="1" x14ac:dyDescent="0.2">
      <c r="B12" s="125" t="s">
        <v>20</v>
      </c>
      <c r="C12" s="126" t="s">
        <v>65</v>
      </c>
      <c r="D12" s="127">
        <v>49.901797984425102</v>
      </c>
      <c r="E12" s="127">
        <v>51.520044021917286</v>
      </c>
      <c r="F12" s="128">
        <f t="shared" ref="F12:F15" si="2">E12-D12</f>
        <v>1.6182460374921845</v>
      </c>
      <c r="G12" s="129">
        <f t="shared" ref="G12:G15" si="3">(E12*100/D12)-100</f>
        <v>3.2428611850764497</v>
      </c>
      <c r="J12" s="130"/>
    </row>
    <row r="13" spans="2:10" ht="20.100000000000001" customHeight="1" x14ac:dyDescent="0.2">
      <c r="B13" s="125" t="s">
        <v>20</v>
      </c>
      <c r="C13" s="126" t="s">
        <v>66</v>
      </c>
      <c r="D13" s="127">
        <v>201.13635476767843</v>
      </c>
      <c r="E13" s="127">
        <v>179.94502906513773</v>
      </c>
      <c r="F13" s="128">
        <f t="shared" si="2"/>
        <v>-21.191325702540695</v>
      </c>
      <c r="G13" s="129">
        <f t="shared" si="3"/>
        <v>-10.535800813839771</v>
      </c>
      <c r="J13" s="130"/>
    </row>
    <row r="14" spans="2:10" ht="20.100000000000001" customHeight="1" x14ac:dyDescent="0.2">
      <c r="B14" s="125" t="s">
        <v>20</v>
      </c>
      <c r="C14" s="126" t="s">
        <v>67</v>
      </c>
      <c r="D14" s="127">
        <v>49.234315056365467</v>
      </c>
      <c r="E14" s="127">
        <v>58.399118057878177</v>
      </c>
      <c r="F14" s="128">
        <f t="shared" si="2"/>
        <v>9.1648030015127091</v>
      </c>
      <c r="G14" s="129">
        <f t="shared" si="3"/>
        <v>18.614665383321508</v>
      </c>
      <c r="J14" s="130"/>
    </row>
    <row r="15" spans="2:10" ht="20.100000000000001" customHeight="1" x14ac:dyDescent="0.2">
      <c r="B15" s="125" t="s">
        <v>20</v>
      </c>
      <c r="C15" s="126" t="s">
        <v>68</v>
      </c>
      <c r="D15" s="127">
        <v>58.139173836927782</v>
      </c>
      <c r="E15" s="127">
        <v>57.822775881500554</v>
      </c>
      <c r="F15" s="128">
        <f t="shared" si="2"/>
        <v>-0.31639795542722737</v>
      </c>
      <c r="G15" s="129">
        <f t="shared" si="3"/>
        <v>-0.5442078628682907</v>
      </c>
      <c r="J15" s="130"/>
    </row>
    <row r="16" spans="2:10" ht="20.100000000000001" customHeight="1" x14ac:dyDescent="0.2">
      <c r="B16" s="125" t="s">
        <v>20</v>
      </c>
      <c r="C16" s="126" t="s">
        <v>69</v>
      </c>
      <c r="D16" s="127">
        <v>100.23705128138722</v>
      </c>
      <c r="E16" s="127">
        <v>95.356530685354784</v>
      </c>
      <c r="F16" s="128">
        <f>E16-D16</f>
        <v>-4.88052059603244</v>
      </c>
      <c r="G16" s="129">
        <f>(E16*100/D16)-100</f>
        <v>-4.8689786198236646</v>
      </c>
      <c r="J16" s="130"/>
    </row>
    <row r="17" spans="2:10" ht="20.100000000000001" customHeight="1" thickBot="1" x14ac:dyDescent="0.25">
      <c r="B17" s="125" t="s">
        <v>20</v>
      </c>
      <c r="C17" s="126" t="s">
        <v>70</v>
      </c>
      <c r="D17" s="127">
        <v>28.87</v>
      </c>
      <c r="E17" s="127">
        <v>25.89</v>
      </c>
      <c r="F17" s="128">
        <f t="shared" si="0"/>
        <v>-2.9800000000000004</v>
      </c>
      <c r="G17" s="129">
        <f t="shared" si="1"/>
        <v>-10.322133702805687</v>
      </c>
      <c r="J17" s="130"/>
    </row>
    <row r="18" spans="2:10" ht="20.100000000000001" customHeight="1" thickBot="1" x14ac:dyDescent="0.25">
      <c r="B18" s="52"/>
      <c r="C18" s="121" t="s">
        <v>71</v>
      </c>
      <c r="D18" s="131"/>
      <c r="E18" s="131"/>
      <c r="F18" s="132"/>
      <c r="G18" s="133"/>
    </row>
    <row r="19" spans="2:10" ht="20.100000000000001" customHeight="1" x14ac:dyDescent="0.2">
      <c r="B19" s="134" t="s">
        <v>20</v>
      </c>
      <c r="C19" s="135" t="s">
        <v>72</v>
      </c>
      <c r="D19" s="136">
        <v>46.769226804123704</v>
      </c>
      <c r="E19" s="136">
        <v>46.161843416370104</v>
      </c>
      <c r="F19" s="59">
        <f>E19-D19</f>
        <v>-0.60738338775360035</v>
      </c>
      <c r="G19" s="137">
        <f>(E19*100/D19)-100</f>
        <v>-1.2986816957599245</v>
      </c>
    </row>
    <row r="20" spans="2:10" ht="20.100000000000001" customHeight="1" x14ac:dyDescent="0.2">
      <c r="B20" s="138" t="s">
        <v>20</v>
      </c>
      <c r="C20" s="139" t="s">
        <v>73</v>
      </c>
      <c r="D20" s="140">
        <v>167</v>
      </c>
      <c r="E20" s="140">
        <v>158.21611867043848</v>
      </c>
      <c r="F20" s="141">
        <f>E20-D20</f>
        <v>-8.7838813295615239</v>
      </c>
      <c r="G20" s="142">
        <f>(E20*100/D20)-100</f>
        <v>-5.2598091793781521</v>
      </c>
    </row>
    <row r="21" spans="2:10" ht="20.100000000000001" customHeight="1" x14ac:dyDescent="0.2">
      <c r="B21" s="138" t="s">
        <v>20</v>
      </c>
      <c r="C21" s="139" t="s">
        <v>74</v>
      </c>
      <c r="D21" s="140">
        <v>41.867908258527827</v>
      </c>
      <c r="E21" s="140">
        <v>38.135801626624286</v>
      </c>
      <c r="F21" s="141">
        <f t="shared" ref="F21:F30" si="4">E21-D21</f>
        <v>-3.732106631903541</v>
      </c>
      <c r="G21" s="142">
        <f t="shared" ref="G21:G30" si="5">(E21*100/D21)-100</f>
        <v>-8.9140030804939272</v>
      </c>
    </row>
    <row r="22" spans="2:10" ht="20.100000000000001" customHeight="1" x14ac:dyDescent="0.2">
      <c r="B22" s="138" t="s">
        <v>20</v>
      </c>
      <c r="C22" s="139" t="s">
        <v>75</v>
      </c>
      <c r="D22" s="140">
        <v>36.368417327075477</v>
      </c>
      <c r="E22" s="140">
        <v>38.023921028466475</v>
      </c>
      <c r="F22" s="141">
        <f t="shared" si="4"/>
        <v>1.6555037013909981</v>
      </c>
      <c r="G22" s="142">
        <f t="shared" si="5"/>
        <v>4.5520366929976745</v>
      </c>
    </row>
    <row r="23" spans="2:10" ht="20.100000000000001" customHeight="1" x14ac:dyDescent="0.2">
      <c r="B23" s="138" t="s">
        <v>20</v>
      </c>
      <c r="C23" s="139" t="s">
        <v>76</v>
      </c>
      <c r="D23" s="140">
        <v>51.687823672940922</v>
      </c>
      <c r="E23" s="140">
        <v>49.586044738179964</v>
      </c>
      <c r="F23" s="141">
        <f t="shared" si="4"/>
        <v>-2.1017789347609579</v>
      </c>
      <c r="G23" s="142">
        <f t="shared" si="5"/>
        <v>-4.066294119984903</v>
      </c>
    </row>
    <row r="24" spans="2:10" ht="20.100000000000001" customHeight="1" x14ac:dyDescent="0.2">
      <c r="B24" s="138" t="s">
        <v>20</v>
      </c>
      <c r="C24" s="139" t="s">
        <v>77</v>
      </c>
      <c r="D24" s="140">
        <v>149.98989643849458</v>
      </c>
      <c r="E24" s="140">
        <v>144.32793723668576</v>
      </c>
      <c r="F24" s="141">
        <f t="shared" si="4"/>
        <v>-5.6619592018088269</v>
      </c>
      <c r="G24" s="142">
        <f t="shared" si="5"/>
        <v>-3.7748937336793205</v>
      </c>
    </row>
    <row r="25" spans="2:10" ht="20.100000000000001" customHeight="1" x14ac:dyDescent="0.2">
      <c r="B25" s="138" t="s">
        <v>20</v>
      </c>
      <c r="C25" s="139" t="s">
        <v>78</v>
      </c>
      <c r="D25" s="140">
        <v>184.48799191521911</v>
      </c>
      <c r="E25" s="140">
        <v>247.09974496877166</v>
      </c>
      <c r="F25" s="141">
        <f t="shared" si="4"/>
        <v>62.611753053552547</v>
      </c>
      <c r="G25" s="142">
        <f t="shared" si="5"/>
        <v>33.938118358578919</v>
      </c>
    </row>
    <row r="26" spans="2:10" ht="20.100000000000001" customHeight="1" x14ac:dyDescent="0.2">
      <c r="B26" s="138" t="s">
        <v>20</v>
      </c>
      <c r="C26" s="139" t="s">
        <v>79</v>
      </c>
      <c r="D26" s="140">
        <v>74.847195578534496</v>
      </c>
      <c r="E26" s="140">
        <v>79.517723700207625</v>
      </c>
      <c r="F26" s="141">
        <f t="shared" si="4"/>
        <v>4.6705281216731294</v>
      </c>
      <c r="G26" s="142">
        <f t="shared" si="5"/>
        <v>6.2400843285738148</v>
      </c>
    </row>
    <row r="27" spans="2:10" ht="20.100000000000001" customHeight="1" x14ac:dyDescent="0.2">
      <c r="B27" s="138" t="s">
        <v>20</v>
      </c>
      <c r="C27" s="139" t="s">
        <v>80</v>
      </c>
      <c r="D27" s="140">
        <v>199.21005055788007</v>
      </c>
      <c r="E27" s="140">
        <v>188.16283587380363</v>
      </c>
      <c r="F27" s="141">
        <f t="shared" si="4"/>
        <v>-11.047214684076437</v>
      </c>
      <c r="G27" s="142">
        <f t="shared" si="5"/>
        <v>-5.5455107074864571</v>
      </c>
    </row>
    <row r="28" spans="2:10" ht="20.100000000000001" customHeight="1" x14ac:dyDescent="0.2">
      <c r="B28" s="138" t="s">
        <v>20</v>
      </c>
      <c r="C28" s="139" t="s">
        <v>81</v>
      </c>
      <c r="D28" s="140">
        <v>20.076079093320466</v>
      </c>
      <c r="E28" s="140">
        <v>21.915572399558737</v>
      </c>
      <c r="F28" s="141">
        <f t="shared" si="4"/>
        <v>1.8394933062382712</v>
      </c>
      <c r="G28" s="142">
        <f t="shared" si="5"/>
        <v>9.1626123691168857</v>
      </c>
    </row>
    <row r="29" spans="2:10" ht="20.100000000000001" customHeight="1" x14ac:dyDescent="0.2">
      <c r="B29" s="138" t="s">
        <v>20</v>
      </c>
      <c r="C29" s="139" t="s">
        <v>82</v>
      </c>
      <c r="D29" s="140">
        <v>46.375180120446309</v>
      </c>
      <c r="E29" s="140">
        <v>50.569693017427952</v>
      </c>
      <c r="F29" s="141">
        <f>E29-D29</f>
        <v>4.1945128969816423</v>
      </c>
      <c r="G29" s="142">
        <f>(E29*100/D29)-100</f>
        <v>9.0447366157664391</v>
      </c>
    </row>
    <row r="30" spans="2:10" ht="20.100000000000001" customHeight="1" x14ac:dyDescent="0.2">
      <c r="B30" s="138" t="s">
        <v>20</v>
      </c>
      <c r="C30" s="139" t="s">
        <v>83</v>
      </c>
      <c r="D30" s="140">
        <v>26.027496071554797</v>
      </c>
      <c r="E30" s="140">
        <v>28.241015900233823</v>
      </c>
      <c r="F30" s="141">
        <f t="shared" si="4"/>
        <v>2.2135198286790256</v>
      </c>
      <c r="G30" s="142">
        <f t="shared" si="5"/>
        <v>8.5045438969373635</v>
      </c>
    </row>
    <row r="31" spans="2:10" ht="20.100000000000001" customHeight="1" x14ac:dyDescent="0.2">
      <c r="B31" s="138" t="s">
        <v>20</v>
      </c>
      <c r="C31" s="139" t="s">
        <v>84</v>
      </c>
      <c r="D31" s="140">
        <v>55.827246917360199</v>
      </c>
      <c r="E31" s="140">
        <v>64.971490882928251</v>
      </c>
      <c r="F31" s="141">
        <f>E31-D31</f>
        <v>9.1442439655680516</v>
      </c>
      <c r="G31" s="142">
        <f>(E31*100/D31)-100</f>
        <v>16.379535926434031</v>
      </c>
    </row>
    <row r="32" spans="2:10" ht="20.100000000000001" customHeight="1" x14ac:dyDescent="0.2">
      <c r="B32" s="138" t="s">
        <v>20</v>
      </c>
      <c r="C32" s="139" t="s">
        <v>85</v>
      </c>
      <c r="D32" s="140">
        <v>42.732052819391747</v>
      </c>
      <c r="E32" s="140">
        <v>55.818796910324039</v>
      </c>
      <c r="F32" s="141">
        <f>E32-D32</f>
        <v>13.086744090932292</v>
      </c>
      <c r="G32" s="142">
        <f>(E32*100/D32)-100</f>
        <v>30.62512382974856</v>
      </c>
    </row>
    <row r="33" spans="2:10" ht="20.100000000000001" customHeight="1" x14ac:dyDescent="0.2">
      <c r="B33" s="138" t="s">
        <v>20</v>
      </c>
      <c r="C33" s="139" t="s">
        <v>86</v>
      </c>
      <c r="D33" s="140">
        <v>54.514169673550519</v>
      </c>
      <c r="E33" s="140">
        <v>55.750000000000014</v>
      </c>
      <c r="F33" s="141">
        <f>E33-D33</f>
        <v>1.235830326449495</v>
      </c>
      <c r="G33" s="142">
        <f>(E33*100/D33)-100</f>
        <v>2.26698917703429</v>
      </c>
    </row>
    <row r="34" spans="2:10" ht="20.100000000000001" customHeight="1" thickBot="1" x14ac:dyDescent="0.25">
      <c r="B34" s="143" t="s">
        <v>20</v>
      </c>
      <c r="C34" s="144" t="s">
        <v>87</v>
      </c>
      <c r="D34" s="145">
        <v>37.348398642135415</v>
      </c>
      <c r="E34" s="145">
        <v>35.166524306814331</v>
      </c>
      <c r="F34" s="146">
        <f>E34-D34</f>
        <v>-2.1818743353210834</v>
      </c>
      <c r="G34" s="147">
        <f>(E34*100/D34)-100</f>
        <v>-5.8419488241714248</v>
      </c>
    </row>
    <row r="35" spans="2:10" ht="15" customHeight="1" x14ac:dyDescent="0.2">
      <c r="B35" s="84" t="s">
        <v>49</v>
      </c>
      <c r="C35" s="148"/>
      <c r="F35" s="148"/>
      <c r="G35" s="148"/>
      <c r="J35" s="149"/>
    </row>
    <row r="36" spans="2:10" ht="15" customHeight="1" x14ac:dyDescent="0.2">
      <c r="B36" s="87" t="s">
        <v>88</v>
      </c>
      <c r="C36" s="85"/>
      <c r="D36" s="148"/>
      <c r="E36" s="148"/>
      <c r="F36" s="148"/>
      <c r="G36" s="148"/>
    </row>
    <row r="37" spans="2:10" ht="4.5" customHeight="1" x14ac:dyDescent="0.2">
      <c r="B37" s="150"/>
      <c r="D37" s="148"/>
      <c r="E37" s="151"/>
      <c r="F37" s="148"/>
      <c r="G37" s="148"/>
    </row>
    <row r="38" spans="2:10" s="148" customFormat="1" ht="38.25" customHeight="1" x14ac:dyDescent="0.3">
      <c r="B38" s="152" t="s">
        <v>55</v>
      </c>
      <c r="C38" s="152"/>
      <c r="D38" s="152"/>
      <c r="E38" s="152"/>
      <c r="F38" s="152"/>
      <c r="G38" s="152"/>
    </row>
    <row r="40" spans="2:10" ht="39" customHeight="1" x14ac:dyDescent="0.2">
      <c r="I40" s="153"/>
    </row>
    <row r="41" spans="2:10" ht="18.75" customHeight="1" x14ac:dyDescent="0.2">
      <c r="I41" s="153"/>
    </row>
    <row r="42" spans="2:10" ht="18.75" customHeight="1" x14ac:dyDescent="0.2">
      <c r="I42" s="153"/>
    </row>
    <row r="43" spans="2:10" ht="13.5" customHeight="1" x14ac:dyDescent="0.2">
      <c r="I43" s="153"/>
    </row>
    <row r="44" spans="2:10" ht="15" customHeight="1" x14ac:dyDescent="0.2">
      <c r="B44" s="154"/>
      <c r="C44" s="155"/>
      <c r="D44" s="156"/>
      <c r="E44" s="156"/>
      <c r="F44" s="154"/>
      <c r="G44" s="154"/>
    </row>
    <row r="45" spans="2:10" ht="11.25" customHeight="1" x14ac:dyDescent="0.2">
      <c r="B45" s="154"/>
      <c r="C45" s="155"/>
      <c r="D45" s="154"/>
      <c r="E45" s="154"/>
      <c r="F45" s="154"/>
      <c r="G45" s="154"/>
    </row>
    <row r="46" spans="2:10" ht="13.5" customHeight="1" x14ac:dyDescent="0.2">
      <c r="B46" s="154"/>
      <c r="C46" s="154"/>
      <c r="D46" s="157"/>
      <c r="E46" s="157"/>
      <c r="F46" s="158"/>
      <c r="G46" s="158"/>
    </row>
    <row r="47" spans="2:10" ht="6" customHeight="1" x14ac:dyDescent="0.2">
      <c r="B47" s="159"/>
      <c r="C47" s="160"/>
      <c r="D47" s="161"/>
      <c r="E47" s="161"/>
      <c r="F47" s="162"/>
      <c r="G47" s="161"/>
    </row>
    <row r="48" spans="2:10" ht="15" customHeight="1" x14ac:dyDescent="0.2">
      <c r="B48" s="159"/>
      <c r="C48" s="160"/>
      <c r="D48" s="161"/>
      <c r="E48" s="161"/>
      <c r="F48" s="162"/>
      <c r="G48" s="161"/>
    </row>
    <row r="49" spans="2:10" ht="15" customHeight="1" x14ac:dyDescent="0.2">
      <c r="B49" s="159"/>
      <c r="C49" s="160"/>
      <c r="D49" s="161"/>
      <c r="E49" s="161"/>
      <c r="F49" s="162"/>
      <c r="G49" s="161"/>
    </row>
    <row r="50" spans="2:10" ht="15" customHeight="1" x14ac:dyDescent="0.2">
      <c r="B50" s="159"/>
      <c r="C50" s="160"/>
      <c r="D50" s="161"/>
      <c r="E50" s="161"/>
      <c r="F50" s="162"/>
      <c r="G50" s="163"/>
    </row>
    <row r="51" spans="2:10" ht="15" customHeight="1" x14ac:dyDescent="0.2">
      <c r="B51" s="159"/>
      <c r="C51" s="164"/>
      <c r="D51" s="161"/>
      <c r="E51" s="161"/>
      <c r="F51" s="162"/>
      <c r="G51" s="163"/>
      <c r="I51" s="165"/>
    </row>
    <row r="52" spans="2:10" ht="15" customHeight="1" x14ac:dyDescent="0.2">
      <c r="B52" s="159"/>
      <c r="C52" s="164"/>
      <c r="D52" s="161"/>
      <c r="E52" s="161"/>
      <c r="F52" s="162"/>
      <c r="G52" s="163"/>
      <c r="H52" s="165"/>
      <c r="I52" s="166"/>
    </row>
    <row r="53" spans="2:10" ht="15" customHeight="1" x14ac:dyDescent="0.2">
      <c r="B53" s="167"/>
      <c r="C53" s="164"/>
      <c r="D53" s="161"/>
      <c r="E53" s="161"/>
      <c r="F53" s="162"/>
      <c r="G53" s="163"/>
      <c r="H53" s="165"/>
      <c r="I53" s="166"/>
      <c r="J53" s="130"/>
    </row>
    <row r="54" spans="2:10" ht="15" customHeight="1" x14ac:dyDescent="0.2">
      <c r="B54" s="159"/>
      <c r="C54" s="164"/>
      <c r="D54" s="161"/>
      <c r="E54" s="161"/>
      <c r="F54" s="162"/>
      <c r="G54" s="161"/>
      <c r="H54" s="166"/>
    </row>
    <row r="55" spans="2:10" ht="15" customHeight="1" x14ac:dyDescent="0.2">
      <c r="B55" s="159"/>
      <c r="C55" s="164"/>
      <c r="D55" s="161"/>
      <c r="E55" s="161"/>
      <c r="F55" s="162"/>
      <c r="G55" s="161"/>
      <c r="H55" s="165"/>
    </row>
    <row r="56" spans="2:10" ht="15" customHeight="1" x14ac:dyDescent="0.25">
      <c r="B56" s="159"/>
      <c r="C56" s="164"/>
      <c r="D56" s="161"/>
      <c r="E56" s="161"/>
      <c r="F56" s="162"/>
      <c r="G56" s="161"/>
      <c r="H56" s="104"/>
      <c r="I56" s="166"/>
    </row>
    <row r="57" spans="2:10" ht="15" customHeight="1" x14ac:dyDescent="0.2">
      <c r="B57" s="159"/>
      <c r="C57" s="168"/>
      <c r="D57" s="161"/>
      <c r="E57" s="161"/>
      <c r="F57" s="162"/>
      <c r="G57" s="109" t="s">
        <v>56</v>
      </c>
      <c r="I57" s="166"/>
    </row>
    <row r="58" spans="2:10" ht="15" customHeight="1" x14ac:dyDescent="0.2">
      <c r="B58" s="159"/>
      <c r="C58" s="169"/>
      <c r="D58" s="161"/>
      <c r="E58" s="161"/>
      <c r="F58" s="162"/>
    </row>
    <row r="59" spans="2:10" ht="15" customHeight="1" x14ac:dyDescent="0.2">
      <c r="B59" s="159"/>
      <c r="C59" s="169"/>
      <c r="D59" s="161"/>
      <c r="E59" s="161"/>
      <c r="F59" s="162"/>
    </row>
    <row r="60" spans="2:10" ht="15" customHeight="1" x14ac:dyDescent="0.2">
      <c r="B60" s="159"/>
      <c r="C60" s="169"/>
      <c r="D60" s="161"/>
      <c r="E60" s="161"/>
      <c r="F60" s="162"/>
      <c r="G60" s="161"/>
    </row>
    <row r="61" spans="2:10" ht="15" customHeight="1" x14ac:dyDescent="0.2">
      <c r="B61" s="159"/>
      <c r="C61" s="169"/>
      <c r="D61" s="161"/>
      <c r="E61" s="161"/>
      <c r="F61" s="162"/>
      <c r="G61" s="161"/>
    </row>
    <row r="62" spans="2:10" ht="15" customHeight="1" x14ac:dyDescent="0.2">
      <c r="B62" s="159"/>
      <c r="C62" s="164"/>
      <c r="D62" s="170"/>
      <c r="E62" s="170"/>
      <c r="F62" s="162"/>
      <c r="H62" s="166"/>
    </row>
    <row r="63" spans="2:10" ht="15" customHeight="1" x14ac:dyDescent="0.2">
      <c r="B63" s="159"/>
      <c r="C63" s="171"/>
      <c r="D63" s="161"/>
      <c r="E63" s="161"/>
      <c r="F63" s="162"/>
      <c r="G63" s="161"/>
    </row>
    <row r="64" spans="2:10" ht="15" customHeight="1" x14ac:dyDescent="0.2">
      <c r="B64" s="172"/>
      <c r="C64" s="171"/>
      <c r="D64" s="173"/>
      <c r="E64" s="173"/>
      <c r="F64" s="162"/>
    </row>
    <row r="65" spans="2:8" ht="15" customHeight="1" x14ac:dyDescent="0.2">
      <c r="B65" s="172"/>
      <c r="C65" s="171"/>
      <c r="D65" s="161"/>
      <c r="E65" s="161"/>
      <c r="F65" s="162"/>
      <c r="G65" s="161"/>
    </row>
    <row r="66" spans="2:8" ht="15" customHeight="1" x14ac:dyDescent="0.2">
      <c r="B66" s="172"/>
      <c r="C66" s="171"/>
      <c r="D66" s="174"/>
      <c r="E66" s="174"/>
      <c r="F66" s="174"/>
      <c r="G66" s="174"/>
    </row>
    <row r="67" spans="2:8" ht="12" customHeight="1" x14ac:dyDescent="0.2">
      <c r="B67" s="171"/>
      <c r="C67" s="175"/>
      <c r="D67" s="175"/>
      <c r="E67" s="175"/>
      <c r="F67" s="175"/>
      <c r="G67" s="175"/>
    </row>
    <row r="68" spans="2:8" ht="15" customHeight="1" x14ac:dyDescent="0.2">
      <c r="B68" s="176"/>
      <c r="C68" s="175"/>
      <c r="D68" s="175"/>
      <c r="E68" s="175"/>
      <c r="F68" s="175"/>
      <c r="G68" s="175"/>
    </row>
    <row r="69" spans="2:8" ht="13.5" customHeight="1" x14ac:dyDescent="0.25">
      <c r="B69" s="176"/>
      <c r="C69" s="177"/>
      <c r="D69" s="177"/>
      <c r="E69" s="177"/>
      <c r="F69" s="177"/>
      <c r="G69" s="177"/>
      <c r="H69" s="104"/>
    </row>
    <row r="70" spans="2:8" x14ac:dyDescent="0.2">
      <c r="B70" s="178"/>
    </row>
    <row r="71" spans="2:8" ht="11.25" customHeight="1" x14ac:dyDescent="0.2">
      <c r="B71" s="179"/>
      <c r="C71" s="179"/>
      <c r="D71" s="179"/>
    </row>
  </sheetData>
  <mergeCells count="3">
    <mergeCell ref="B3:G3"/>
    <mergeCell ref="B38:G38"/>
    <mergeCell ref="D66:G66"/>
  </mergeCells>
  <conditionalFormatting sqref="G47:G56 G17:G19 G21:G24 G7:G9 G65 G63 G60:G61 G27 G29:G34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1:G13 G1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6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5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6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152400</xdr:colOff>
                <xdr:row>37</xdr:row>
                <xdr:rowOff>312420</xdr:rowOff>
              </from>
              <to>
                <xdr:col>6</xdr:col>
                <xdr:colOff>518160</xdr:colOff>
                <xdr:row>56</xdr:row>
                <xdr:rowOff>121920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8" customWidth="1"/>
    <col min="2" max="2" width="5.33203125" style="118" customWidth="1"/>
    <col min="3" max="3" width="52.44140625" style="118" customWidth="1"/>
    <col min="4" max="4" width="13.6640625" style="118" customWidth="1"/>
    <col min="5" max="5" width="13.44140625" style="118" customWidth="1"/>
    <col min="6" max="6" width="12.44140625" style="118" customWidth="1"/>
    <col min="7" max="7" width="18.33203125" style="118" customWidth="1"/>
    <col min="8" max="8" width="10.5546875" style="118" customWidth="1"/>
    <col min="9" max="16384" width="11.5546875" style="118"/>
  </cols>
  <sheetData>
    <row r="1" spans="1:7" ht="10.5" customHeight="1" x14ac:dyDescent="0.25">
      <c r="G1" s="3"/>
    </row>
    <row r="2" spans="1:7" ht="15.6" customHeight="1" x14ac:dyDescent="0.2">
      <c r="B2" s="5" t="s">
        <v>89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80"/>
      <c r="B4" s="7" t="s">
        <v>90</v>
      </c>
      <c r="C4" s="8"/>
      <c r="D4" s="8"/>
      <c r="E4" s="8"/>
      <c r="F4" s="8"/>
      <c r="G4" s="9"/>
    </row>
    <row r="5" spans="1:7" ht="12" customHeight="1" x14ac:dyDescent="0.2">
      <c r="B5" s="181"/>
      <c r="C5" s="182" t="s">
        <v>91</v>
      </c>
      <c r="D5" s="183"/>
      <c r="E5" s="183"/>
      <c r="F5" s="184" t="s">
        <v>4</v>
      </c>
      <c r="G5" s="185" t="s">
        <v>4</v>
      </c>
    </row>
    <row r="6" spans="1:7" ht="10.5" customHeight="1" x14ac:dyDescent="0.2">
      <c r="B6" s="186"/>
      <c r="C6" s="187" t="s">
        <v>5</v>
      </c>
      <c r="D6" s="188" t="s">
        <v>6</v>
      </c>
      <c r="E6" s="188" t="s">
        <v>7</v>
      </c>
      <c r="F6" s="189" t="s">
        <v>8</v>
      </c>
      <c r="G6" s="190" t="s">
        <v>8</v>
      </c>
    </row>
    <row r="7" spans="1:7" ht="12" customHeight="1" thickBot="1" x14ac:dyDescent="0.25">
      <c r="B7" s="191"/>
      <c r="C7" s="192"/>
      <c r="D7" s="193" t="s">
        <v>58</v>
      </c>
      <c r="E7" s="193" t="s">
        <v>92</v>
      </c>
      <c r="F7" s="194" t="s">
        <v>11</v>
      </c>
      <c r="G7" s="195" t="s">
        <v>12</v>
      </c>
    </row>
    <row r="8" spans="1:7" ht="14.25" customHeight="1" thickBot="1" x14ac:dyDescent="0.25">
      <c r="B8" s="196"/>
      <c r="C8" s="197" t="s">
        <v>93</v>
      </c>
      <c r="D8" s="198"/>
      <c r="E8" s="198"/>
      <c r="F8" s="199"/>
      <c r="G8" s="200"/>
    </row>
    <row r="9" spans="1:7" ht="15" customHeight="1" x14ac:dyDescent="0.2">
      <c r="B9" s="201" t="s">
        <v>94</v>
      </c>
      <c r="C9" s="202" t="s">
        <v>95</v>
      </c>
      <c r="D9" s="203">
        <v>382.32</v>
      </c>
      <c r="E9" s="203">
        <v>381.91</v>
      </c>
      <c r="F9" s="204">
        <f>E9-D9</f>
        <v>-0.40999999999996817</v>
      </c>
      <c r="G9" s="205">
        <f>(E9*100/D9)-100</f>
        <v>-0.10724000836995629</v>
      </c>
    </row>
    <row r="10" spans="1:7" ht="15" customHeight="1" x14ac:dyDescent="0.2">
      <c r="B10" s="206" t="s">
        <v>94</v>
      </c>
      <c r="C10" s="207" t="s">
        <v>96</v>
      </c>
      <c r="D10" s="208">
        <v>373.54</v>
      </c>
      <c r="E10" s="208">
        <v>365.8</v>
      </c>
      <c r="F10" s="209">
        <f>E10-D10</f>
        <v>-7.7400000000000091</v>
      </c>
      <c r="G10" s="210">
        <f>(E10*100/D10)-100</f>
        <v>-2.0720672484874427</v>
      </c>
    </row>
    <row r="11" spans="1:7" ht="15" customHeight="1" x14ac:dyDescent="0.2">
      <c r="B11" s="206" t="s">
        <v>94</v>
      </c>
      <c r="C11" s="207" t="s">
        <v>97</v>
      </c>
      <c r="D11" s="208">
        <v>396.6</v>
      </c>
      <c r="E11" s="208">
        <v>385.34</v>
      </c>
      <c r="F11" s="209">
        <f>E11-D11</f>
        <v>-11.260000000000048</v>
      </c>
      <c r="G11" s="210">
        <f>(E11*100/D11)-100</f>
        <v>-2.839132627332333</v>
      </c>
    </row>
    <row r="12" spans="1:7" ht="15" customHeight="1" thickBot="1" x14ac:dyDescent="0.25">
      <c r="B12" s="206" t="s">
        <v>94</v>
      </c>
      <c r="C12" s="207" t="s">
        <v>98</v>
      </c>
      <c r="D12" s="208">
        <v>197.09</v>
      </c>
      <c r="E12" s="208">
        <v>196.3</v>
      </c>
      <c r="F12" s="209">
        <f>E12-D12</f>
        <v>-0.78999999999999204</v>
      </c>
      <c r="G12" s="211">
        <f>(E12*100/D12)-100</f>
        <v>-0.40083210715916096</v>
      </c>
    </row>
    <row r="13" spans="1:7" ht="12" customHeight="1" thickBot="1" x14ac:dyDescent="0.25">
      <c r="B13" s="212"/>
      <c r="C13" s="213" t="s">
        <v>99</v>
      </c>
      <c r="D13" s="214"/>
      <c r="E13" s="214"/>
      <c r="F13" s="215"/>
      <c r="G13" s="216"/>
    </row>
    <row r="14" spans="1:7" ht="15" customHeight="1" x14ac:dyDescent="0.2">
      <c r="B14" s="206" t="s">
        <v>94</v>
      </c>
      <c r="C14" s="217" t="s">
        <v>100</v>
      </c>
      <c r="D14" s="208">
        <v>533.37</v>
      </c>
      <c r="E14" s="208">
        <v>528.33000000000004</v>
      </c>
      <c r="F14" s="209">
        <f>E14-D14</f>
        <v>-5.0399999999999636</v>
      </c>
      <c r="G14" s="211">
        <f>(E14*100/D14)-100</f>
        <v>-0.94493503571628423</v>
      </c>
    </row>
    <row r="15" spans="1:7" ht="15" customHeight="1" x14ac:dyDescent="0.2">
      <c r="B15" s="206" t="s">
        <v>94</v>
      </c>
      <c r="C15" s="217" t="s">
        <v>101</v>
      </c>
      <c r="D15" s="208">
        <v>513.24</v>
      </c>
      <c r="E15" s="208">
        <v>509.86</v>
      </c>
      <c r="F15" s="209">
        <f>E15-D15</f>
        <v>-3.3799999999999955</v>
      </c>
      <c r="G15" s="211">
        <f>(E15*100/D15)-100</f>
        <v>-0.65856129685917608</v>
      </c>
    </row>
    <row r="16" spans="1:7" ht="15" customHeight="1" x14ac:dyDescent="0.2">
      <c r="B16" s="206" t="s">
        <v>94</v>
      </c>
      <c r="C16" s="217" t="s">
        <v>102</v>
      </c>
      <c r="D16" s="208">
        <v>530.52</v>
      </c>
      <c r="E16" s="208">
        <v>527.51</v>
      </c>
      <c r="F16" s="209">
        <f>E16-D16</f>
        <v>-3.0099999999999909</v>
      </c>
      <c r="G16" s="211">
        <f>(E16*100/D16)-100</f>
        <v>-0.56736786549045348</v>
      </c>
    </row>
    <row r="17" spans="2:8" ht="15" customHeight="1" thickBot="1" x14ac:dyDescent="0.25">
      <c r="B17" s="206" t="s">
        <v>94</v>
      </c>
      <c r="C17" s="217" t="s">
        <v>103</v>
      </c>
      <c r="D17" s="208">
        <v>495.95</v>
      </c>
      <c r="E17" s="208">
        <v>492.2</v>
      </c>
      <c r="F17" s="209">
        <f>E17-D17</f>
        <v>-3.75</v>
      </c>
      <c r="G17" s="211">
        <f>(E17*100/D17)-100</f>
        <v>-0.75612460933561465</v>
      </c>
      <c r="H17" s="218"/>
    </row>
    <row r="18" spans="2:8" ht="11.25" customHeight="1" thickBot="1" x14ac:dyDescent="0.25">
      <c r="B18" s="212"/>
      <c r="C18" s="219" t="s">
        <v>104</v>
      </c>
      <c r="D18" s="214"/>
      <c r="E18" s="214"/>
      <c r="F18" s="215"/>
      <c r="G18" s="216"/>
    </row>
    <row r="19" spans="2:8" ht="15" customHeight="1" x14ac:dyDescent="0.2">
      <c r="B19" s="220" t="s">
        <v>94</v>
      </c>
      <c r="C19" s="217" t="s">
        <v>105</v>
      </c>
      <c r="D19" s="208">
        <v>176.66</v>
      </c>
      <c r="E19" s="208">
        <v>177.93</v>
      </c>
      <c r="F19" s="209">
        <f>E19-D19</f>
        <v>1.2700000000000102</v>
      </c>
      <c r="G19" s="211">
        <f>(E19*100/D19)-100</f>
        <v>0.71889505264350362</v>
      </c>
    </row>
    <row r="20" spans="2:8" ht="15" customHeight="1" x14ac:dyDescent="0.2">
      <c r="B20" s="206" t="s">
        <v>94</v>
      </c>
      <c r="C20" s="217" t="s">
        <v>106</v>
      </c>
      <c r="D20" s="208">
        <v>174.5</v>
      </c>
      <c r="E20" s="208">
        <v>175.73</v>
      </c>
      <c r="F20" s="221">
        <f>E20-D20</f>
        <v>1.2299999999999898</v>
      </c>
      <c r="G20" s="210">
        <f>(E20*100/D20)-100</f>
        <v>0.70487106017192502</v>
      </c>
    </row>
    <row r="21" spans="2:8" ht="15" customHeight="1" x14ac:dyDescent="0.2">
      <c r="B21" s="206" t="s">
        <v>94</v>
      </c>
      <c r="C21" s="217" t="s">
        <v>107</v>
      </c>
      <c r="D21" s="208">
        <v>171.18</v>
      </c>
      <c r="E21" s="208">
        <v>172.28</v>
      </c>
      <c r="F21" s="209">
        <f>E21-D21</f>
        <v>1.0999999999999943</v>
      </c>
      <c r="G21" s="210">
        <f>(E21*100/D21)-100</f>
        <v>0.64259843439653253</v>
      </c>
    </row>
    <row r="22" spans="2:8" ht="15" customHeight="1" x14ac:dyDescent="0.2">
      <c r="B22" s="206" t="s">
        <v>94</v>
      </c>
      <c r="C22" s="217" t="s">
        <v>108</v>
      </c>
      <c r="D22" s="208">
        <v>164.49</v>
      </c>
      <c r="E22" s="208">
        <v>167.82</v>
      </c>
      <c r="F22" s="209">
        <f>E22-D22</f>
        <v>3.3299999999999841</v>
      </c>
      <c r="G22" s="210">
        <f>(E22*100/D22)-100</f>
        <v>2.0244391756337734</v>
      </c>
      <c r="H22" s="218"/>
    </row>
    <row r="23" spans="2:8" ht="15" customHeight="1" thickBot="1" x14ac:dyDescent="0.25">
      <c r="B23" s="206" t="s">
        <v>94</v>
      </c>
      <c r="C23" s="222" t="s">
        <v>109</v>
      </c>
      <c r="D23" s="208">
        <v>60.37</v>
      </c>
      <c r="E23" s="208">
        <v>60.37</v>
      </c>
      <c r="F23" s="221">
        <f>E23-D23</f>
        <v>0</v>
      </c>
      <c r="G23" s="210">
        <f>(E23*100/D23)-100</f>
        <v>0</v>
      </c>
    </row>
    <row r="24" spans="2:8" ht="11.25" customHeight="1" thickBot="1" x14ac:dyDescent="0.25">
      <c r="B24" s="212"/>
      <c r="C24" s="219" t="s">
        <v>110</v>
      </c>
      <c r="D24" s="214"/>
      <c r="E24" s="214"/>
      <c r="F24" s="215"/>
      <c r="G24" s="223"/>
    </row>
    <row r="25" spans="2:8" ht="13.5" customHeight="1" x14ac:dyDescent="0.2">
      <c r="B25" s="224" t="s">
        <v>111</v>
      </c>
      <c r="C25" s="225" t="s">
        <v>112</v>
      </c>
      <c r="D25" s="226">
        <v>164.27</v>
      </c>
      <c r="E25" s="226">
        <v>167.27</v>
      </c>
      <c r="F25" s="227">
        <f>E25-D25</f>
        <v>3</v>
      </c>
      <c r="G25" s="228">
        <f>(E25*100/D25)-100</f>
        <v>1.8262616424179612</v>
      </c>
    </row>
    <row r="26" spans="2:8" ht="15" customHeight="1" x14ac:dyDescent="0.2">
      <c r="B26" s="224" t="s">
        <v>111</v>
      </c>
      <c r="C26" s="225" t="s">
        <v>113</v>
      </c>
      <c r="D26" s="226">
        <v>161.76</v>
      </c>
      <c r="E26" s="226">
        <v>164.87</v>
      </c>
      <c r="F26" s="227">
        <f>E26-D26</f>
        <v>3.1100000000000136</v>
      </c>
      <c r="G26" s="228">
        <f>(E26*100/D26)-100</f>
        <v>1.9226013847675603</v>
      </c>
    </row>
    <row r="27" spans="2:8" ht="15" customHeight="1" thickBot="1" x14ac:dyDescent="0.25">
      <c r="B27" s="224" t="s">
        <v>111</v>
      </c>
      <c r="C27" s="225" t="s">
        <v>114</v>
      </c>
      <c r="D27" s="226">
        <v>164.62</v>
      </c>
      <c r="E27" s="226">
        <v>167.61</v>
      </c>
      <c r="F27" s="227">
        <f>E27-D27</f>
        <v>2.9900000000000091</v>
      </c>
      <c r="G27" s="228">
        <f>(E27*100/D27)-100</f>
        <v>1.8163042157696481</v>
      </c>
    </row>
    <row r="28" spans="2:8" ht="12" customHeight="1" thickBot="1" x14ac:dyDescent="0.25">
      <c r="B28" s="212"/>
      <c r="C28" s="229" t="s">
        <v>115</v>
      </c>
      <c r="D28" s="214"/>
      <c r="E28" s="214"/>
      <c r="F28" s="215"/>
      <c r="G28" s="223"/>
    </row>
    <row r="29" spans="2:8" ht="15" customHeight="1" x14ac:dyDescent="0.2">
      <c r="B29" s="224" t="s">
        <v>116</v>
      </c>
      <c r="C29" s="225" t="s">
        <v>117</v>
      </c>
      <c r="D29" s="226">
        <v>80.22</v>
      </c>
      <c r="E29" s="226">
        <v>80.680000000000007</v>
      </c>
      <c r="F29" s="227">
        <f>E29-D29</f>
        <v>0.46000000000000796</v>
      </c>
      <c r="G29" s="228">
        <f>(E29*100/D29)-100</f>
        <v>0.57342308651210772</v>
      </c>
    </row>
    <row r="30" spans="2:8" ht="15" customHeight="1" x14ac:dyDescent="0.2">
      <c r="B30" s="224" t="s">
        <v>116</v>
      </c>
      <c r="C30" s="230" t="s">
        <v>118</v>
      </c>
      <c r="D30" s="231">
        <v>0.66</v>
      </c>
      <c r="E30" s="231">
        <v>0.65</v>
      </c>
      <c r="F30" s="227">
        <f>E30-D30</f>
        <v>-1.0000000000000009E-2</v>
      </c>
      <c r="G30" s="228">
        <f>(E30*100/D30)-100</f>
        <v>-1.5151515151515156</v>
      </c>
    </row>
    <row r="31" spans="2:8" ht="15" customHeight="1" thickBot="1" x14ac:dyDescent="0.25">
      <c r="B31" s="224" t="s">
        <v>116</v>
      </c>
      <c r="C31" s="232" t="s">
        <v>119</v>
      </c>
      <c r="D31" s="233">
        <v>0.56000000000000005</v>
      </c>
      <c r="E31" s="233">
        <v>0.56999999999999995</v>
      </c>
      <c r="F31" s="227">
        <f>E31-D31</f>
        <v>9.9999999999998979E-3</v>
      </c>
      <c r="G31" s="228">
        <f>(E31*100/D31)-100</f>
        <v>1.7857142857142634</v>
      </c>
    </row>
    <row r="32" spans="2:8" ht="11.25" customHeight="1" thickBot="1" x14ac:dyDescent="0.25">
      <c r="B32" s="212"/>
      <c r="C32" s="219" t="s">
        <v>120</v>
      </c>
      <c r="D32" s="214"/>
      <c r="E32" s="214"/>
      <c r="F32" s="215"/>
      <c r="G32" s="223"/>
    </row>
    <row r="33" spans="2:8" ht="15" customHeight="1" thickBot="1" x14ac:dyDescent="0.25">
      <c r="B33" s="234" t="s">
        <v>121</v>
      </c>
      <c r="C33" s="232" t="s">
        <v>122</v>
      </c>
      <c r="D33" s="226">
        <v>189.35</v>
      </c>
      <c r="E33" s="226">
        <v>189.23</v>
      </c>
      <c r="F33" s="227">
        <f>E33-D33</f>
        <v>-0.12000000000000455</v>
      </c>
      <c r="G33" s="228">
        <f>(E33*100/D33)-100</f>
        <v>-6.337470293107117E-2</v>
      </c>
    </row>
    <row r="34" spans="2:8" ht="12.75" customHeight="1" thickBot="1" x14ac:dyDescent="0.25">
      <c r="B34" s="235"/>
      <c r="C34" s="219" t="s">
        <v>123</v>
      </c>
      <c r="D34" s="214"/>
      <c r="E34" s="214"/>
      <c r="F34" s="215"/>
      <c r="G34" s="223"/>
    </row>
    <row r="35" spans="2:8" ht="15" customHeight="1" thickBot="1" x14ac:dyDescent="0.25">
      <c r="B35" s="236" t="s">
        <v>124</v>
      </c>
      <c r="C35" s="237" t="s">
        <v>125</v>
      </c>
      <c r="D35" s="238">
        <v>81.81</v>
      </c>
      <c r="E35" s="238">
        <v>76.180000000000007</v>
      </c>
      <c r="F35" s="239">
        <f>E35-D35</f>
        <v>-5.6299999999999955</v>
      </c>
      <c r="G35" s="240">
        <f>((E35*100)/D35)-100</f>
        <v>-6.8817992910402097</v>
      </c>
    </row>
    <row r="36" spans="2:8" ht="15" customHeight="1" thickBot="1" x14ac:dyDescent="0.25">
      <c r="B36" s="241" t="s">
        <v>126</v>
      </c>
      <c r="C36" s="242" t="s">
        <v>127</v>
      </c>
      <c r="D36" s="243" t="s">
        <v>128</v>
      </c>
      <c r="E36" s="244"/>
      <c r="F36" s="244"/>
      <c r="G36" s="245"/>
    </row>
    <row r="37" spans="2:8" ht="11.25" customHeight="1" thickBot="1" x14ac:dyDescent="0.25">
      <c r="B37" s="235"/>
      <c r="C37" s="219" t="s">
        <v>129</v>
      </c>
      <c r="D37" s="214"/>
      <c r="E37" s="214"/>
      <c r="F37" s="215"/>
      <c r="G37" s="223"/>
    </row>
    <row r="38" spans="2:8" ht="15" customHeight="1" thickBot="1" x14ac:dyDescent="0.25">
      <c r="B38" s="241" t="s">
        <v>130</v>
      </c>
      <c r="C38" s="242" t="s">
        <v>131</v>
      </c>
      <c r="D38" s="243" t="s">
        <v>132</v>
      </c>
      <c r="E38" s="244"/>
      <c r="F38" s="244"/>
      <c r="G38" s="245"/>
    </row>
    <row r="39" spans="2:8" ht="10.5" customHeight="1" x14ac:dyDescent="0.2">
      <c r="B39" s="246" t="s">
        <v>133</v>
      </c>
      <c r="C39" s="180"/>
      <c r="D39" s="180"/>
      <c r="E39" s="180"/>
      <c r="F39" s="180"/>
      <c r="G39" s="180"/>
    </row>
    <row r="40" spans="2:8" ht="10.5" customHeight="1" x14ac:dyDescent="0.2">
      <c r="B40" s="178" t="s">
        <v>134</v>
      </c>
      <c r="C40" s="180"/>
      <c r="D40" s="180"/>
      <c r="E40" s="180"/>
      <c r="F40" s="180"/>
      <c r="G40" s="180"/>
    </row>
    <row r="41" spans="2:8" ht="12" customHeight="1" x14ac:dyDescent="0.2">
      <c r="B41" s="178" t="s">
        <v>135</v>
      </c>
      <c r="C41" s="180"/>
      <c r="D41" s="180"/>
      <c r="E41" s="180"/>
      <c r="F41" s="180"/>
      <c r="G41" s="180"/>
    </row>
    <row r="42" spans="2:8" ht="16.5" customHeight="1" x14ac:dyDescent="0.2">
      <c r="B42" s="247" t="s">
        <v>55</v>
      </c>
      <c r="C42" s="247"/>
      <c r="D42" s="247"/>
      <c r="E42" s="247"/>
      <c r="F42" s="247"/>
      <c r="G42" s="247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8"/>
    </row>
    <row r="48" spans="2:8" ht="39" customHeight="1" x14ac:dyDescent="0.2">
      <c r="H48" s="248"/>
    </row>
    <row r="49" spans="2:11" ht="18.75" customHeight="1" x14ac:dyDescent="0.2">
      <c r="H49" s="248"/>
    </row>
    <row r="50" spans="2:11" ht="18.75" customHeight="1" x14ac:dyDescent="0.2">
      <c r="H50" s="248"/>
    </row>
    <row r="51" spans="2:11" ht="13.5" customHeight="1" x14ac:dyDescent="0.2">
      <c r="H51" s="248"/>
    </row>
    <row r="52" spans="2:11" ht="15" customHeight="1" x14ac:dyDescent="0.2">
      <c r="B52" s="249"/>
      <c r="C52" s="249"/>
      <c r="D52" s="250"/>
      <c r="E52" s="250"/>
      <c r="F52" s="249"/>
      <c r="G52" s="249"/>
    </row>
    <row r="53" spans="2:11" ht="11.25" customHeight="1" x14ac:dyDescent="0.2">
      <c r="B53" s="249"/>
      <c r="C53" s="249"/>
      <c r="D53" s="249"/>
      <c r="E53" s="249"/>
      <c r="F53" s="249"/>
      <c r="G53" s="109" t="s">
        <v>56</v>
      </c>
    </row>
    <row r="54" spans="2:11" ht="13.5" customHeight="1" x14ac:dyDescent="0.2">
      <c r="B54" s="249"/>
      <c r="C54" s="249"/>
      <c r="D54" s="251"/>
      <c r="E54" s="251"/>
      <c r="F54" s="252"/>
      <c r="G54" s="252"/>
      <c r="K54" s="253"/>
    </row>
    <row r="55" spans="2:11" ht="15" customHeight="1" x14ac:dyDescent="0.2">
      <c r="B55" s="254"/>
      <c r="C55" s="255"/>
      <c r="D55" s="256"/>
      <c r="E55" s="256"/>
      <c r="F55" s="257"/>
      <c r="G55" s="256"/>
      <c r="K55" s="253"/>
    </row>
    <row r="56" spans="2:11" ht="15" customHeight="1" x14ac:dyDescent="0.2">
      <c r="B56" s="254"/>
      <c r="C56" s="255"/>
      <c r="D56" s="256"/>
      <c r="E56" s="256"/>
      <c r="F56" s="257"/>
      <c r="G56" s="256"/>
      <c r="K56" s="253"/>
    </row>
    <row r="57" spans="2:11" ht="15" customHeight="1" x14ac:dyDescent="0.2">
      <c r="B57" s="254"/>
      <c r="C57" s="255"/>
      <c r="D57" s="256"/>
      <c r="E57" s="256"/>
      <c r="F57" s="257"/>
      <c r="G57" s="256"/>
      <c r="K57" s="253"/>
    </row>
    <row r="58" spans="2:11" ht="15" customHeight="1" x14ac:dyDescent="0.2">
      <c r="B58" s="254"/>
      <c r="C58" s="255"/>
      <c r="D58" s="256"/>
      <c r="E58" s="256"/>
      <c r="F58" s="257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30480</xdr:rowOff>
              </from>
              <to>
                <xdr:col>6</xdr:col>
                <xdr:colOff>1089660</xdr:colOff>
                <xdr:row>50</xdr:row>
                <xdr:rowOff>137160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topLeftCell="A4" zoomScaleNormal="100" zoomScaleSheetLayoutView="90" workbookViewId="0">
      <selection activeCell="B11" sqref="B11:F11"/>
    </sheetView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7.109375" style="258" customWidth="1"/>
    <col min="4" max="4" width="16.5546875" style="258" customWidth="1"/>
    <col min="5" max="5" width="15" style="258" customWidth="1"/>
    <col min="6" max="6" width="13.5546875" style="258" customWidth="1"/>
    <col min="7" max="7" width="6.109375" style="258" customWidth="1"/>
    <col min="8" max="16384" width="8.88671875" style="258"/>
  </cols>
  <sheetData>
    <row r="1" spans="2:7" ht="19.95" customHeight="1" x14ac:dyDescent="0.25">
      <c r="G1" s="259"/>
    </row>
    <row r="2" spans="2:7" ht="36.75" customHeight="1" x14ac:dyDescent="0.3">
      <c r="B2" s="260" t="s">
        <v>136</v>
      </c>
      <c r="C2" s="260"/>
      <c r="D2" s="260"/>
      <c r="E2" s="260"/>
      <c r="F2" s="260"/>
    </row>
    <row r="3" spans="2:7" ht="14.25" customHeight="1" x14ac:dyDescent="0.3">
      <c r="B3" s="261"/>
      <c r="C3" s="261"/>
      <c r="D3" s="261"/>
      <c r="E3" s="261"/>
      <c r="F3" s="261"/>
    </row>
    <row r="4" spans="2:7" ht="19.95" customHeight="1" x14ac:dyDescent="0.2">
      <c r="B4" s="5" t="s">
        <v>137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138</v>
      </c>
      <c r="C6" s="8"/>
      <c r="D6" s="8"/>
      <c r="E6" s="8"/>
      <c r="F6" s="9"/>
    </row>
    <row r="7" spans="2:7" ht="12" customHeight="1" x14ac:dyDescent="0.2">
      <c r="B7" s="262" t="s">
        <v>139</v>
      </c>
      <c r="C7" s="262"/>
      <c r="D7" s="262"/>
      <c r="E7" s="262"/>
      <c r="F7" s="262"/>
      <c r="G7" s="263"/>
    </row>
    <row r="8" spans="2:7" ht="19.95" customHeight="1" x14ac:dyDescent="0.2">
      <c r="B8" s="264" t="s">
        <v>140</v>
      </c>
      <c r="C8" s="264"/>
      <c r="D8" s="264"/>
      <c r="E8" s="264"/>
      <c r="F8" s="264"/>
      <c r="G8" s="263"/>
    </row>
    <row r="9" spans="2:7" ht="19.95" customHeight="1" x14ac:dyDescent="0.2">
      <c r="B9" s="265" t="s">
        <v>141</v>
      </c>
      <c r="C9" s="265"/>
      <c r="D9" s="265"/>
      <c r="E9" s="265"/>
      <c r="F9" s="265"/>
    </row>
    <row r="10" spans="2:7" ht="19.95" customHeight="1" thickBot="1" x14ac:dyDescent="0.25"/>
    <row r="11" spans="2:7" ht="39" customHeight="1" thickBot="1" x14ac:dyDescent="0.25">
      <c r="B11" s="266" t="s">
        <v>142</v>
      </c>
      <c r="C11" s="267" t="s">
        <v>143</v>
      </c>
      <c r="D11" s="267" t="s">
        <v>144</v>
      </c>
      <c r="E11" s="267" t="s">
        <v>145</v>
      </c>
      <c r="F11" s="267" t="s">
        <v>146</v>
      </c>
    </row>
    <row r="12" spans="2:7" ht="15" customHeight="1" x14ac:dyDescent="0.2">
      <c r="B12" s="268" t="s">
        <v>147</v>
      </c>
      <c r="C12" s="269" t="s">
        <v>148</v>
      </c>
      <c r="D12" s="270">
        <v>190</v>
      </c>
      <c r="E12" s="270">
        <v>190</v>
      </c>
      <c r="F12" s="271">
        <v>0</v>
      </c>
    </row>
    <row r="13" spans="2:7" ht="15" customHeight="1" x14ac:dyDescent="0.2">
      <c r="B13" s="272"/>
      <c r="C13" s="273" t="s">
        <v>149</v>
      </c>
      <c r="D13" s="274">
        <v>190</v>
      </c>
      <c r="E13" s="274">
        <v>190</v>
      </c>
      <c r="F13" s="275">
        <v>0</v>
      </c>
    </row>
    <row r="14" spans="2:7" ht="15" customHeight="1" x14ac:dyDescent="0.2">
      <c r="B14" s="276"/>
      <c r="C14" s="273" t="s">
        <v>150</v>
      </c>
      <c r="D14" s="274">
        <v>206</v>
      </c>
      <c r="E14" s="274">
        <v>208</v>
      </c>
      <c r="F14" s="275">
        <v>2</v>
      </c>
    </row>
    <row r="15" spans="2:7" ht="15" customHeight="1" x14ac:dyDescent="0.2">
      <c r="B15" s="276"/>
      <c r="C15" s="273" t="s">
        <v>151</v>
      </c>
      <c r="D15" s="274">
        <v>188.6</v>
      </c>
      <c r="E15" s="274">
        <v>189</v>
      </c>
      <c r="F15" s="275">
        <v>0.40000000000000568</v>
      </c>
    </row>
    <row r="16" spans="2:7" ht="15" customHeight="1" x14ac:dyDescent="0.2">
      <c r="B16" s="276"/>
      <c r="C16" s="273" t="s">
        <v>152</v>
      </c>
      <c r="D16" s="274">
        <v>220</v>
      </c>
      <c r="E16" s="274">
        <v>220</v>
      </c>
      <c r="F16" s="275">
        <v>0</v>
      </c>
    </row>
    <row r="17" spans="2:6" ht="15" customHeight="1" x14ac:dyDescent="0.2">
      <c r="B17" s="276"/>
      <c r="C17" s="273" t="s">
        <v>153</v>
      </c>
      <c r="D17" s="274">
        <v>186</v>
      </c>
      <c r="E17" s="274">
        <v>187</v>
      </c>
      <c r="F17" s="275">
        <v>1</v>
      </c>
    </row>
    <row r="18" spans="2:6" ht="15" customHeight="1" x14ac:dyDescent="0.2">
      <c r="B18" s="276"/>
      <c r="C18" s="273" t="s">
        <v>154</v>
      </c>
      <c r="D18" s="274">
        <v>189</v>
      </c>
      <c r="E18" s="274">
        <v>191</v>
      </c>
      <c r="F18" s="275">
        <v>2</v>
      </c>
    </row>
    <row r="19" spans="2:6" ht="15" customHeight="1" x14ac:dyDescent="0.2">
      <c r="B19" s="276"/>
      <c r="C19" s="273" t="s">
        <v>155</v>
      </c>
      <c r="D19" s="274">
        <v>189.2</v>
      </c>
      <c r="E19" s="274">
        <v>191.2</v>
      </c>
      <c r="F19" s="275">
        <v>2</v>
      </c>
    </row>
    <row r="20" spans="2:6" ht="15" customHeight="1" x14ac:dyDescent="0.2">
      <c r="B20" s="276"/>
      <c r="C20" s="273" t="s">
        <v>156</v>
      </c>
      <c r="D20" s="274">
        <v>188</v>
      </c>
      <c r="E20" s="274">
        <v>190</v>
      </c>
      <c r="F20" s="275">
        <v>2</v>
      </c>
    </row>
    <row r="21" spans="2:6" ht="15" customHeight="1" x14ac:dyDescent="0.2">
      <c r="B21" s="276"/>
      <c r="C21" s="273" t="s">
        <v>157</v>
      </c>
      <c r="D21" s="274">
        <v>186</v>
      </c>
      <c r="E21" s="274">
        <v>187</v>
      </c>
      <c r="F21" s="275">
        <v>1</v>
      </c>
    </row>
    <row r="22" spans="2:6" ht="15" customHeight="1" x14ac:dyDescent="0.2">
      <c r="B22" s="276"/>
      <c r="C22" s="273" t="s">
        <v>158</v>
      </c>
      <c r="D22" s="274">
        <v>205</v>
      </c>
      <c r="E22" s="274">
        <v>208</v>
      </c>
      <c r="F22" s="275">
        <v>3</v>
      </c>
    </row>
    <row r="23" spans="2:6" ht="15" customHeight="1" x14ac:dyDescent="0.2">
      <c r="B23" s="276"/>
      <c r="C23" s="273" t="s">
        <v>159</v>
      </c>
      <c r="D23" s="274">
        <v>190</v>
      </c>
      <c r="E23" s="274">
        <v>193</v>
      </c>
      <c r="F23" s="275">
        <v>3</v>
      </c>
    </row>
    <row r="24" spans="2:6" ht="15" customHeight="1" x14ac:dyDescent="0.2">
      <c r="B24" s="276"/>
      <c r="C24" s="273" t="s">
        <v>160</v>
      </c>
      <c r="D24" s="274">
        <v>189</v>
      </c>
      <c r="E24" s="274">
        <v>191</v>
      </c>
      <c r="F24" s="275">
        <v>2</v>
      </c>
    </row>
    <row r="25" spans="2:6" ht="15" customHeight="1" x14ac:dyDescent="0.2">
      <c r="B25" s="276"/>
      <c r="C25" s="273" t="s">
        <v>161</v>
      </c>
      <c r="D25" s="274">
        <v>204</v>
      </c>
      <c r="E25" s="274">
        <v>204</v>
      </c>
      <c r="F25" s="275">
        <v>0</v>
      </c>
    </row>
    <row r="26" spans="2:6" ht="15" customHeight="1" x14ac:dyDescent="0.2">
      <c r="B26" s="276"/>
      <c r="C26" s="273" t="s">
        <v>162</v>
      </c>
      <c r="D26" s="274">
        <v>191.2</v>
      </c>
      <c r="E26" s="274">
        <v>191.6</v>
      </c>
      <c r="F26" s="275">
        <v>0.40000000000000568</v>
      </c>
    </row>
    <row r="27" spans="2:6" ht="15" customHeight="1" x14ac:dyDescent="0.2">
      <c r="B27" s="276"/>
      <c r="C27" s="273" t="s">
        <v>163</v>
      </c>
      <c r="D27" s="274">
        <v>192.6</v>
      </c>
      <c r="E27" s="274">
        <v>195.6</v>
      </c>
      <c r="F27" s="275">
        <v>3</v>
      </c>
    </row>
    <row r="28" spans="2:6" ht="15" customHeight="1" x14ac:dyDescent="0.2">
      <c r="B28" s="276"/>
      <c r="C28" s="273" t="s">
        <v>164</v>
      </c>
      <c r="D28" s="274">
        <v>220</v>
      </c>
      <c r="E28" s="274">
        <v>220</v>
      </c>
      <c r="F28" s="275">
        <v>0</v>
      </c>
    </row>
    <row r="29" spans="2:6" ht="15" customHeight="1" x14ac:dyDescent="0.2">
      <c r="B29" s="276"/>
      <c r="C29" s="273" t="s">
        <v>165</v>
      </c>
      <c r="D29" s="274">
        <v>185.3</v>
      </c>
      <c r="E29" s="274">
        <v>190</v>
      </c>
      <c r="F29" s="275">
        <v>4.6999999999999886</v>
      </c>
    </row>
    <row r="30" spans="2:6" ht="15" customHeight="1" x14ac:dyDescent="0.2">
      <c r="B30" s="276"/>
      <c r="C30" s="273" t="s">
        <v>166</v>
      </c>
      <c r="D30" s="274">
        <v>198</v>
      </c>
      <c r="E30" s="274">
        <v>200</v>
      </c>
      <c r="F30" s="275">
        <v>2</v>
      </c>
    </row>
    <row r="31" spans="2:6" ht="15" customHeight="1" x14ac:dyDescent="0.2">
      <c r="B31" s="276"/>
      <c r="C31" s="273" t="s">
        <v>167</v>
      </c>
      <c r="D31" s="274">
        <v>190.6</v>
      </c>
      <c r="E31" s="274">
        <v>188.6</v>
      </c>
      <c r="F31" s="275">
        <v>-2</v>
      </c>
    </row>
    <row r="32" spans="2:6" ht="15" customHeight="1" x14ac:dyDescent="0.2">
      <c r="B32" s="276"/>
      <c r="C32" s="273" t="s">
        <v>168</v>
      </c>
      <c r="D32" s="274">
        <v>189</v>
      </c>
      <c r="E32" s="274">
        <v>190.8</v>
      </c>
      <c r="F32" s="275">
        <v>1.8000000000000114</v>
      </c>
    </row>
    <row r="33" spans="2:6" ht="15" customHeight="1" thickBot="1" x14ac:dyDescent="0.25">
      <c r="B33" s="277"/>
      <c r="C33" s="278" t="s">
        <v>169</v>
      </c>
      <c r="D33" s="279">
        <v>187</v>
      </c>
      <c r="E33" s="279">
        <v>187</v>
      </c>
      <c r="F33" s="280">
        <v>0</v>
      </c>
    </row>
    <row r="34" spans="2:6" ht="15" customHeight="1" x14ac:dyDescent="0.2">
      <c r="B34" s="281" t="s">
        <v>170</v>
      </c>
      <c r="C34" s="269" t="s">
        <v>152</v>
      </c>
      <c r="D34" s="270">
        <v>210</v>
      </c>
      <c r="E34" s="270">
        <v>210</v>
      </c>
      <c r="F34" s="271">
        <v>0</v>
      </c>
    </row>
    <row r="35" spans="2:6" ht="15" customHeight="1" x14ac:dyDescent="0.2">
      <c r="B35" s="282"/>
      <c r="C35" s="258" t="s">
        <v>171</v>
      </c>
      <c r="D35" s="274">
        <v>210</v>
      </c>
      <c r="E35" s="274">
        <v>205</v>
      </c>
      <c r="F35" s="275">
        <v>-5</v>
      </c>
    </row>
    <row r="36" spans="2:6" ht="15" customHeight="1" thickBot="1" x14ac:dyDescent="0.25">
      <c r="B36" s="277"/>
      <c r="C36" s="278" t="s">
        <v>164</v>
      </c>
      <c r="D36" s="279">
        <v>210</v>
      </c>
      <c r="E36" s="279">
        <v>210</v>
      </c>
      <c r="F36" s="280">
        <v>0</v>
      </c>
    </row>
    <row r="37" spans="2:6" x14ac:dyDescent="0.2">
      <c r="F37" s="109" t="s">
        <v>56</v>
      </c>
    </row>
    <row r="39" spans="2:6" x14ac:dyDescent="0.2">
      <c r="F39" s="28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opLeftCell="A4" zoomScaleNormal="100" zoomScaleSheetLayoutView="79" workbookViewId="0">
      <selection activeCell="B8" sqref="B8:F8"/>
    </sheetView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4.44140625" style="258" customWidth="1"/>
    <col min="7" max="7" width="2.44140625" style="258" customWidth="1"/>
    <col min="8" max="16384" width="8.88671875" style="258"/>
  </cols>
  <sheetData>
    <row r="1" spans="1:7" ht="19.95" customHeight="1" x14ac:dyDescent="0.25">
      <c r="F1" s="259"/>
    </row>
    <row r="2" spans="1:7" ht="19.95" customHeight="1" thickBot="1" x14ac:dyDescent="0.25"/>
    <row r="3" spans="1:7" ht="19.95" customHeight="1" thickBot="1" x14ac:dyDescent="0.25">
      <c r="A3" s="284"/>
      <c r="B3" s="7" t="s">
        <v>172</v>
      </c>
      <c r="C3" s="8"/>
      <c r="D3" s="8"/>
      <c r="E3" s="8"/>
      <c r="F3" s="9"/>
      <c r="G3" s="284"/>
    </row>
    <row r="4" spans="1:7" ht="12" customHeight="1" x14ac:dyDescent="0.2">
      <c r="B4" s="262" t="s">
        <v>139</v>
      </c>
      <c r="C4" s="262"/>
      <c r="D4" s="262"/>
      <c r="E4" s="262"/>
      <c r="F4" s="262"/>
      <c r="G4" s="263"/>
    </row>
    <row r="5" spans="1:7" ht="19.95" customHeight="1" x14ac:dyDescent="0.2">
      <c r="B5" s="285" t="s">
        <v>140</v>
      </c>
      <c r="C5" s="285"/>
      <c r="D5" s="285"/>
      <c r="E5" s="285"/>
      <c r="F5" s="285"/>
      <c r="G5" s="263"/>
    </row>
    <row r="6" spans="1:7" ht="19.95" customHeight="1" x14ac:dyDescent="0.2">
      <c r="B6" s="265" t="s">
        <v>141</v>
      </c>
      <c r="C6" s="265"/>
      <c r="D6" s="265"/>
      <c r="E6" s="265"/>
      <c r="F6" s="265"/>
    </row>
    <row r="7" spans="1:7" ht="19.95" customHeight="1" thickBot="1" x14ac:dyDescent="0.25"/>
    <row r="8" spans="1:7" ht="39" customHeight="1" thickBot="1" x14ac:dyDescent="0.25">
      <c r="B8" s="266" t="s">
        <v>142</v>
      </c>
      <c r="C8" s="267" t="s">
        <v>143</v>
      </c>
      <c r="D8" s="267" t="s">
        <v>144</v>
      </c>
      <c r="E8" s="267" t="s">
        <v>145</v>
      </c>
      <c r="F8" s="267" t="s">
        <v>146</v>
      </c>
    </row>
    <row r="9" spans="1:7" ht="15" customHeight="1" x14ac:dyDescent="0.2">
      <c r="B9" s="268" t="s">
        <v>173</v>
      </c>
      <c r="C9" s="269" t="s">
        <v>148</v>
      </c>
      <c r="D9" s="270">
        <v>173.2</v>
      </c>
      <c r="E9" s="270">
        <v>175.6</v>
      </c>
      <c r="F9" s="271">
        <v>2.4000000000000057</v>
      </c>
    </row>
    <row r="10" spans="1:7" ht="15" customHeight="1" x14ac:dyDescent="0.2">
      <c r="B10" s="272"/>
      <c r="C10" s="273" t="s">
        <v>149</v>
      </c>
      <c r="D10" s="274">
        <v>182</v>
      </c>
      <c r="E10" s="274">
        <v>182</v>
      </c>
      <c r="F10" s="275">
        <v>0</v>
      </c>
    </row>
    <row r="11" spans="1:7" ht="15" customHeight="1" x14ac:dyDescent="0.2">
      <c r="B11" s="276"/>
      <c r="C11" s="273" t="s">
        <v>151</v>
      </c>
      <c r="D11" s="274">
        <v>178</v>
      </c>
      <c r="E11" s="274">
        <v>178</v>
      </c>
      <c r="F11" s="275">
        <v>0</v>
      </c>
    </row>
    <row r="12" spans="1:7" ht="15" customHeight="1" x14ac:dyDescent="0.2">
      <c r="B12" s="276"/>
      <c r="C12" s="258" t="s">
        <v>174</v>
      </c>
      <c r="D12" s="274">
        <v>178</v>
      </c>
      <c r="E12" s="274">
        <v>179.2</v>
      </c>
      <c r="F12" s="275">
        <v>1.1999999999999886</v>
      </c>
    </row>
    <row r="13" spans="1:7" ht="15" customHeight="1" x14ac:dyDescent="0.2">
      <c r="B13" s="276"/>
      <c r="C13" s="258" t="s">
        <v>171</v>
      </c>
      <c r="D13" s="274">
        <v>175</v>
      </c>
      <c r="E13" s="274">
        <v>175</v>
      </c>
      <c r="F13" s="275">
        <v>0</v>
      </c>
    </row>
    <row r="14" spans="1:7" ht="15" customHeight="1" x14ac:dyDescent="0.2">
      <c r="B14" s="276"/>
      <c r="C14" s="273" t="s">
        <v>175</v>
      </c>
      <c r="D14" s="274">
        <v>190</v>
      </c>
      <c r="E14" s="274">
        <v>190</v>
      </c>
      <c r="F14" s="275">
        <v>0</v>
      </c>
    </row>
    <row r="15" spans="1:7" ht="15" customHeight="1" x14ac:dyDescent="0.2">
      <c r="B15" s="276"/>
      <c r="C15" s="273" t="s">
        <v>176</v>
      </c>
      <c r="D15" s="274">
        <v>174</v>
      </c>
      <c r="E15" s="274">
        <v>177</v>
      </c>
      <c r="F15" s="275">
        <v>3</v>
      </c>
    </row>
    <row r="16" spans="1:7" ht="15" customHeight="1" x14ac:dyDescent="0.2">
      <c r="B16" s="276"/>
      <c r="C16" s="273" t="s">
        <v>177</v>
      </c>
      <c r="D16" s="274">
        <v>182</v>
      </c>
      <c r="E16" s="274">
        <v>182</v>
      </c>
      <c r="F16" s="275">
        <v>0</v>
      </c>
    </row>
    <row r="17" spans="2:6" ht="15" customHeight="1" x14ac:dyDescent="0.2">
      <c r="B17" s="276"/>
      <c r="C17" s="273" t="s">
        <v>153</v>
      </c>
      <c r="D17" s="274">
        <v>172.8</v>
      </c>
      <c r="E17" s="274">
        <v>173.8</v>
      </c>
      <c r="F17" s="275">
        <v>1</v>
      </c>
    </row>
    <row r="18" spans="2:6" ht="15" customHeight="1" x14ac:dyDescent="0.2">
      <c r="B18" s="276"/>
      <c r="C18" s="273" t="s">
        <v>154</v>
      </c>
      <c r="D18" s="274">
        <v>173</v>
      </c>
      <c r="E18" s="274">
        <v>172</v>
      </c>
      <c r="F18" s="275">
        <v>-1</v>
      </c>
    </row>
    <row r="19" spans="2:6" ht="15" customHeight="1" x14ac:dyDescent="0.2">
      <c r="B19" s="276"/>
      <c r="C19" s="273" t="s">
        <v>155</v>
      </c>
      <c r="D19" s="274">
        <v>182</v>
      </c>
      <c r="E19" s="274">
        <v>184</v>
      </c>
      <c r="F19" s="275">
        <v>2</v>
      </c>
    </row>
    <row r="20" spans="2:6" ht="15" customHeight="1" x14ac:dyDescent="0.2">
      <c r="B20" s="276"/>
      <c r="C20" s="273" t="s">
        <v>156</v>
      </c>
      <c r="D20" s="274">
        <v>173</v>
      </c>
      <c r="E20" s="274">
        <v>171</v>
      </c>
      <c r="F20" s="275">
        <v>-2</v>
      </c>
    </row>
    <row r="21" spans="2:6" ht="15" customHeight="1" x14ac:dyDescent="0.2">
      <c r="B21" s="276"/>
      <c r="C21" s="273" t="s">
        <v>158</v>
      </c>
      <c r="D21" s="274">
        <v>185</v>
      </c>
      <c r="E21" s="274">
        <v>188</v>
      </c>
      <c r="F21" s="275">
        <v>3</v>
      </c>
    </row>
    <row r="22" spans="2:6" ht="15" customHeight="1" x14ac:dyDescent="0.2">
      <c r="B22" s="276"/>
      <c r="C22" s="273" t="s">
        <v>160</v>
      </c>
      <c r="D22" s="274">
        <v>179</v>
      </c>
      <c r="E22" s="274">
        <v>182</v>
      </c>
      <c r="F22" s="275">
        <v>3</v>
      </c>
    </row>
    <row r="23" spans="2:6" ht="15" customHeight="1" x14ac:dyDescent="0.2">
      <c r="B23" s="276"/>
      <c r="C23" s="273" t="s">
        <v>162</v>
      </c>
      <c r="D23" s="274">
        <v>185</v>
      </c>
      <c r="E23" s="274">
        <v>185</v>
      </c>
      <c r="F23" s="275">
        <v>0</v>
      </c>
    </row>
    <row r="24" spans="2:6" ht="15" customHeight="1" x14ac:dyDescent="0.2">
      <c r="B24" s="276"/>
      <c r="C24" s="273" t="s">
        <v>163</v>
      </c>
      <c r="D24" s="274">
        <v>182</v>
      </c>
      <c r="E24" s="274">
        <v>185</v>
      </c>
      <c r="F24" s="275">
        <v>3</v>
      </c>
    </row>
    <row r="25" spans="2:6" ht="15" customHeight="1" x14ac:dyDescent="0.2">
      <c r="B25" s="276"/>
      <c r="C25" s="273" t="s">
        <v>165</v>
      </c>
      <c r="D25" s="274">
        <v>174</v>
      </c>
      <c r="E25" s="274">
        <v>175</v>
      </c>
      <c r="F25" s="275">
        <v>1</v>
      </c>
    </row>
    <row r="26" spans="2:6" ht="15" customHeight="1" x14ac:dyDescent="0.2">
      <c r="B26" s="276"/>
      <c r="C26" s="273" t="s">
        <v>178</v>
      </c>
      <c r="D26" s="274">
        <v>175</v>
      </c>
      <c r="E26" s="274">
        <v>175</v>
      </c>
      <c r="F26" s="275">
        <v>0</v>
      </c>
    </row>
    <row r="27" spans="2:6" ht="15" customHeight="1" x14ac:dyDescent="0.2">
      <c r="B27" s="276"/>
      <c r="C27" s="273" t="s">
        <v>179</v>
      </c>
      <c r="D27" s="274">
        <v>181.2</v>
      </c>
      <c r="E27" s="274">
        <v>184</v>
      </c>
      <c r="F27" s="275">
        <v>2.8000000000000114</v>
      </c>
    </row>
    <row r="28" spans="2:6" ht="15" customHeight="1" x14ac:dyDescent="0.2">
      <c r="B28" s="276"/>
      <c r="C28" s="273" t="s">
        <v>167</v>
      </c>
      <c r="D28" s="274">
        <v>184</v>
      </c>
      <c r="E28" s="274">
        <v>182</v>
      </c>
      <c r="F28" s="275">
        <v>-2</v>
      </c>
    </row>
    <row r="29" spans="2:6" ht="15" customHeight="1" x14ac:dyDescent="0.2">
      <c r="B29" s="276"/>
      <c r="C29" s="273" t="s">
        <v>168</v>
      </c>
      <c r="D29" s="274">
        <v>182</v>
      </c>
      <c r="E29" s="274">
        <v>184</v>
      </c>
      <c r="F29" s="275">
        <v>2</v>
      </c>
    </row>
    <row r="30" spans="2:6" ht="15" customHeight="1" thickBot="1" x14ac:dyDescent="0.25">
      <c r="B30" s="277"/>
      <c r="C30" s="277" t="s">
        <v>169</v>
      </c>
      <c r="D30" s="279">
        <v>175</v>
      </c>
      <c r="E30" s="279">
        <v>175</v>
      </c>
      <c r="F30" s="280">
        <v>0</v>
      </c>
    </row>
    <row r="31" spans="2:6" ht="15" customHeight="1" x14ac:dyDescent="0.2">
      <c r="B31" s="281" t="s">
        <v>180</v>
      </c>
      <c r="C31" s="269" t="s">
        <v>148</v>
      </c>
      <c r="D31" s="270">
        <v>204</v>
      </c>
      <c r="E31" s="270">
        <v>200</v>
      </c>
      <c r="F31" s="271">
        <v>-4</v>
      </c>
    </row>
    <row r="32" spans="2:6" ht="15" customHeight="1" x14ac:dyDescent="0.2">
      <c r="B32" s="276"/>
      <c r="C32" s="273" t="s">
        <v>151</v>
      </c>
      <c r="D32" s="274">
        <v>184</v>
      </c>
      <c r="E32" s="274">
        <v>184.6</v>
      </c>
      <c r="F32" s="275">
        <v>0.59999999999999432</v>
      </c>
    </row>
    <row r="33" spans="2:6" ht="15" customHeight="1" x14ac:dyDescent="0.2">
      <c r="B33" s="276"/>
      <c r="C33" s="273" t="s">
        <v>174</v>
      </c>
      <c r="D33" s="274">
        <v>191.4</v>
      </c>
      <c r="E33" s="274">
        <v>192.6</v>
      </c>
      <c r="F33" s="275">
        <v>1.1999999999999886</v>
      </c>
    </row>
    <row r="34" spans="2:6" ht="15" customHeight="1" x14ac:dyDescent="0.2">
      <c r="B34" s="276"/>
      <c r="C34" s="273" t="s">
        <v>176</v>
      </c>
      <c r="D34" s="274">
        <v>196</v>
      </c>
      <c r="E34" s="274">
        <v>200</v>
      </c>
      <c r="F34" s="275">
        <v>4</v>
      </c>
    </row>
    <row r="35" spans="2:6" ht="15" customHeight="1" x14ac:dyDescent="0.2">
      <c r="B35" s="276"/>
      <c r="C35" s="273" t="s">
        <v>153</v>
      </c>
      <c r="D35" s="274">
        <v>183.2</v>
      </c>
      <c r="E35" s="274">
        <v>181.8</v>
      </c>
      <c r="F35" s="275">
        <v>-1.3999999999999773</v>
      </c>
    </row>
    <row r="36" spans="2:6" ht="15" customHeight="1" x14ac:dyDescent="0.2">
      <c r="B36" s="276"/>
      <c r="C36" s="273" t="s">
        <v>154</v>
      </c>
      <c r="D36" s="274">
        <v>198</v>
      </c>
      <c r="E36" s="274">
        <v>185</v>
      </c>
      <c r="F36" s="275">
        <v>-13</v>
      </c>
    </row>
    <row r="37" spans="2:6" ht="15" customHeight="1" x14ac:dyDescent="0.2">
      <c r="B37" s="276"/>
      <c r="C37" s="273" t="s">
        <v>156</v>
      </c>
      <c r="D37" s="274">
        <v>198</v>
      </c>
      <c r="E37" s="274">
        <v>196</v>
      </c>
      <c r="F37" s="275">
        <v>-2</v>
      </c>
    </row>
    <row r="38" spans="2:6" ht="15" customHeight="1" x14ac:dyDescent="0.2">
      <c r="B38" s="276"/>
      <c r="C38" s="273" t="s">
        <v>157</v>
      </c>
      <c r="D38" s="274">
        <v>211</v>
      </c>
      <c r="E38" s="274">
        <v>195</v>
      </c>
      <c r="F38" s="275">
        <v>-16</v>
      </c>
    </row>
    <row r="39" spans="2:6" ht="15" customHeight="1" x14ac:dyDescent="0.2">
      <c r="B39" s="276"/>
      <c r="C39" s="273" t="s">
        <v>159</v>
      </c>
      <c r="D39" s="274">
        <v>195</v>
      </c>
      <c r="E39" s="274">
        <v>190</v>
      </c>
      <c r="F39" s="275">
        <v>-5</v>
      </c>
    </row>
    <row r="40" spans="2:6" ht="15" customHeight="1" x14ac:dyDescent="0.2">
      <c r="B40" s="276"/>
      <c r="C40" s="273" t="s">
        <v>160</v>
      </c>
      <c r="D40" s="274">
        <v>184.4</v>
      </c>
      <c r="E40" s="274">
        <v>186.4</v>
      </c>
      <c r="F40" s="275">
        <v>2</v>
      </c>
    </row>
    <row r="41" spans="2:6" ht="15" customHeight="1" x14ac:dyDescent="0.2">
      <c r="B41" s="276"/>
      <c r="C41" s="273" t="s">
        <v>162</v>
      </c>
      <c r="D41" s="274">
        <v>191</v>
      </c>
      <c r="E41" s="274">
        <v>191</v>
      </c>
      <c r="F41" s="275">
        <v>0</v>
      </c>
    </row>
    <row r="42" spans="2:6" ht="15" customHeight="1" x14ac:dyDescent="0.2">
      <c r="B42" s="276"/>
      <c r="C42" s="273" t="s">
        <v>163</v>
      </c>
      <c r="D42" s="274">
        <v>189</v>
      </c>
      <c r="E42" s="274">
        <v>191</v>
      </c>
      <c r="F42" s="275">
        <v>2</v>
      </c>
    </row>
    <row r="43" spans="2:6" ht="15" customHeight="1" x14ac:dyDescent="0.2">
      <c r="B43" s="276"/>
      <c r="C43" s="273" t="s">
        <v>165</v>
      </c>
      <c r="D43" s="274">
        <v>184</v>
      </c>
      <c r="E43" s="274">
        <v>184</v>
      </c>
      <c r="F43" s="275">
        <v>0</v>
      </c>
    </row>
    <row r="44" spans="2:6" ht="15" customHeight="1" x14ac:dyDescent="0.2">
      <c r="B44" s="276"/>
      <c r="C44" s="273" t="s">
        <v>178</v>
      </c>
      <c r="D44" s="274">
        <v>192</v>
      </c>
      <c r="E44" s="274">
        <v>178</v>
      </c>
      <c r="F44" s="275">
        <v>-14</v>
      </c>
    </row>
    <row r="45" spans="2:6" ht="15" customHeight="1" x14ac:dyDescent="0.2">
      <c r="B45" s="276"/>
      <c r="C45" s="273" t="s">
        <v>179</v>
      </c>
      <c r="D45" s="274">
        <v>195</v>
      </c>
      <c r="E45" s="274">
        <v>197</v>
      </c>
      <c r="F45" s="275">
        <v>2</v>
      </c>
    </row>
    <row r="46" spans="2:6" ht="15" customHeight="1" x14ac:dyDescent="0.2">
      <c r="B46" s="276"/>
      <c r="C46" s="273" t="s">
        <v>167</v>
      </c>
      <c r="D46" s="274">
        <v>184.8</v>
      </c>
      <c r="E46" s="274">
        <v>178.7</v>
      </c>
      <c r="F46" s="275">
        <v>-6.1000000000000227</v>
      </c>
    </row>
    <row r="47" spans="2:6" ht="15" customHeight="1" x14ac:dyDescent="0.2">
      <c r="B47" s="276"/>
      <c r="C47" s="273" t="s">
        <v>168</v>
      </c>
      <c r="D47" s="274">
        <v>190</v>
      </c>
      <c r="E47" s="274">
        <v>191</v>
      </c>
      <c r="F47" s="275">
        <v>1</v>
      </c>
    </row>
    <row r="48" spans="2:6" ht="15" customHeight="1" thickBot="1" x14ac:dyDescent="0.25">
      <c r="B48" s="277"/>
      <c r="C48" s="277" t="s">
        <v>169</v>
      </c>
      <c r="D48" s="279">
        <v>179</v>
      </c>
      <c r="E48" s="279">
        <v>180</v>
      </c>
      <c r="F48" s="280">
        <v>1</v>
      </c>
    </row>
    <row r="49" spans="6:6" x14ac:dyDescent="0.2">
      <c r="F49" s="109" t="s">
        <v>56</v>
      </c>
    </row>
    <row r="51" spans="6:6" x14ac:dyDescent="0.2">
      <c r="F51" s="28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B9" sqref="B9:F9"/>
    </sheetView>
  </sheetViews>
  <sheetFormatPr baseColWidth="10" defaultColWidth="8.88671875" defaultRowHeight="11.4" x14ac:dyDescent="0.2"/>
  <cols>
    <col min="1" max="1" width="2.6640625" style="258" customWidth="1"/>
    <col min="2" max="2" width="35" style="258" customWidth="1"/>
    <col min="3" max="3" width="25.5546875" style="258" customWidth="1"/>
    <col min="4" max="4" width="14.6640625" style="258" customWidth="1"/>
    <col min="5" max="5" width="15.6640625" style="258" customWidth="1"/>
    <col min="6" max="6" width="13.109375" style="258" customWidth="1"/>
    <col min="7" max="7" width="4.88671875" style="258" customWidth="1"/>
    <col min="8" max="16384" width="8.88671875" style="258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181</v>
      </c>
      <c r="C3" s="8"/>
      <c r="D3" s="8"/>
      <c r="E3" s="8"/>
      <c r="F3" s="9"/>
    </row>
    <row r="4" spans="2:7" ht="12" customHeight="1" x14ac:dyDescent="0.2">
      <c r="B4" s="262" t="s">
        <v>139</v>
      </c>
      <c r="C4" s="262"/>
      <c r="D4" s="262"/>
      <c r="E4" s="262"/>
      <c r="F4" s="262"/>
      <c r="G4" s="263"/>
    </row>
    <row r="5" spans="2:7" ht="30" customHeight="1" x14ac:dyDescent="0.2">
      <c r="B5" s="286" t="s">
        <v>182</v>
      </c>
      <c r="C5" s="286"/>
      <c r="D5" s="286"/>
      <c r="E5" s="286"/>
      <c r="F5" s="286"/>
      <c r="G5" s="263"/>
    </row>
    <row r="6" spans="2:7" ht="19.95" customHeight="1" x14ac:dyDescent="0.2">
      <c r="B6" s="265" t="s">
        <v>183</v>
      </c>
      <c r="C6" s="265"/>
      <c r="D6" s="265"/>
      <c r="E6" s="265"/>
      <c r="F6" s="265"/>
    </row>
    <row r="7" spans="2:7" ht="19.95" customHeight="1" x14ac:dyDescent="0.2">
      <c r="B7" s="265" t="s">
        <v>184</v>
      </c>
      <c r="C7" s="265"/>
      <c r="D7" s="265"/>
      <c r="E7" s="265"/>
      <c r="F7" s="265"/>
    </row>
    <row r="8" spans="2:7" ht="19.95" customHeight="1" thickBot="1" x14ac:dyDescent="0.25"/>
    <row r="9" spans="2:7" ht="39" customHeight="1" thickBot="1" x14ac:dyDescent="0.25">
      <c r="B9" s="266" t="s">
        <v>142</v>
      </c>
      <c r="C9" s="267" t="s">
        <v>143</v>
      </c>
      <c r="D9" s="267" t="s">
        <v>144</v>
      </c>
      <c r="E9" s="267" t="s">
        <v>145</v>
      </c>
      <c r="F9" s="267" t="s">
        <v>146</v>
      </c>
    </row>
    <row r="10" spans="2:7" ht="15" customHeight="1" x14ac:dyDescent="0.2">
      <c r="B10" s="268" t="s">
        <v>185</v>
      </c>
      <c r="C10" s="269" t="s">
        <v>148</v>
      </c>
      <c r="D10" s="270">
        <v>178.4</v>
      </c>
      <c r="E10" s="270">
        <v>180</v>
      </c>
      <c r="F10" s="271">
        <v>1.5999999999999943</v>
      </c>
    </row>
    <row r="11" spans="2:7" ht="15" customHeight="1" x14ac:dyDescent="0.2">
      <c r="B11" s="272"/>
      <c r="C11" s="273" t="s">
        <v>186</v>
      </c>
      <c r="D11" s="274">
        <v>184</v>
      </c>
      <c r="E11" s="274">
        <v>184</v>
      </c>
      <c r="F11" s="275">
        <v>0</v>
      </c>
    </row>
    <row r="12" spans="2:7" ht="15" customHeight="1" x14ac:dyDescent="0.2">
      <c r="B12" s="276"/>
      <c r="C12" s="273" t="s">
        <v>187</v>
      </c>
      <c r="D12" s="274">
        <v>184</v>
      </c>
      <c r="E12" s="274">
        <v>184</v>
      </c>
      <c r="F12" s="275">
        <v>0</v>
      </c>
    </row>
    <row r="13" spans="2:7" ht="15" customHeight="1" x14ac:dyDescent="0.2">
      <c r="B13" s="276"/>
      <c r="C13" s="273" t="s">
        <v>174</v>
      </c>
      <c r="D13" s="274">
        <v>188.2</v>
      </c>
      <c r="E13" s="274">
        <v>188.4</v>
      </c>
      <c r="F13" s="275">
        <v>0.20000000000001705</v>
      </c>
    </row>
    <row r="14" spans="2:7" ht="15" customHeight="1" x14ac:dyDescent="0.2">
      <c r="B14" s="276"/>
      <c r="C14" s="258" t="s">
        <v>171</v>
      </c>
      <c r="D14" s="274">
        <v>185</v>
      </c>
      <c r="E14" s="274">
        <v>185</v>
      </c>
      <c r="F14" s="275">
        <v>0</v>
      </c>
    </row>
    <row r="15" spans="2:7" ht="15" customHeight="1" x14ac:dyDescent="0.2">
      <c r="B15" s="276"/>
      <c r="C15" s="273" t="s">
        <v>175</v>
      </c>
      <c r="D15" s="274">
        <v>180</v>
      </c>
      <c r="E15" s="274">
        <v>180</v>
      </c>
      <c r="F15" s="275">
        <v>0</v>
      </c>
    </row>
    <row r="16" spans="2:7" ht="15" customHeight="1" x14ac:dyDescent="0.2">
      <c r="B16" s="276"/>
      <c r="C16" s="273" t="s">
        <v>188</v>
      </c>
      <c r="D16" s="274">
        <v>189</v>
      </c>
      <c r="E16" s="274">
        <v>193</v>
      </c>
      <c r="F16" s="275">
        <v>4</v>
      </c>
    </row>
    <row r="17" spans="2:6" ht="15" customHeight="1" x14ac:dyDescent="0.2">
      <c r="B17" s="276"/>
      <c r="C17" s="273" t="s">
        <v>154</v>
      </c>
      <c r="D17" s="274">
        <v>181</v>
      </c>
      <c r="E17" s="274">
        <v>181</v>
      </c>
      <c r="F17" s="275">
        <v>0</v>
      </c>
    </row>
    <row r="18" spans="2:6" ht="15" customHeight="1" x14ac:dyDescent="0.2">
      <c r="B18" s="276"/>
      <c r="C18" s="273" t="s">
        <v>155</v>
      </c>
      <c r="D18" s="274">
        <v>178.8</v>
      </c>
      <c r="E18" s="274">
        <v>180.8</v>
      </c>
      <c r="F18" s="275">
        <v>2</v>
      </c>
    </row>
    <row r="19" spans="2:6" ht="15" customHeight="1" x14ac:dyDescent="0.2">
      <c r="B19" s="276"/>
      <c r="C19" s="273" t="s">
        <v>189</v>
      </c>
      <c r="D19" s="274">
        <v>180</v>
      </c>
      <c r="E19" s="274">
        <v>181</v>
      </c>
      <c r="F19" s="275">
        <v>1</v>
      </c>
    </row>
    <row r="20" spans="2:6" ht="15" customHeight="1" x14ac:dyDescent="0.2">
      <c r="B20" s="276"/>
      <c r="C20" s="273" t="s">
        <v>157</v>
      </c>
      <c r="D20" s="274">
        <v>177</v>
      </c>
      <c r="E20" s="274">
        <v>190</v>
      </c>
      <c r="F20" s="275">
        <v>13</v>
      </c>
    </row>
    <row r="21" spans="2:6" ht="15" customHeight="1" x14ac:dyDescent="0.2">
      <c r="B21" s="276"/>
      <c r="C21" s="273" t="s">
        <v>159</v>
      </c>
      <c r="D21" s="274">
        <v>184</v>
      </c>
      <c r="E21" s="274">
        <v>186</v>
      </c>
      <c r="F21" s="275">
        <v>2</v>
      </c>
    </row>
    <row r="22" spans="2:6" ht="15" customHeight="1" x14ac:dyDescent="0.2">
      <c r="B22" s="276"/>
      <c r="C22" s="273" t="s">
        <v>161</v>
      </c>
      <c r="D22" s="274">
        <v>180</v>
      </c>
      <c r="E22" s="274">
        <v>186</v>
      </c>
      <c r="F22" s="275">
        <v>6</v>
      </c>
    </row>
    <row r="23" spans="2:6" ht="15" customHeight="1" x14ac:dyDescent="0.2">
      <c r="B23" s="276"/>
      <c r="C23" s="273" t="s">
        <v>162</v>
      </c>
      <c r="D23" s="274">
        <v>192</v>
      </c>
      <c r="E23" s="274">
        <v>192</v>
      </c>
      <c r="F23" s="275">
        <v>0</v>
      </c>
    </row>
    <row r="24" spans="2:6" ht="15" customHeight="1" x14ac:dyDescent="0.2">
      <c r="B24" s="276"/>
      <c r="C24" s="273" t="s">
        <v>164</v>
      </c>
      <c r="D24" s="274">
        <v>188</v>
      </c>
      <c r="E24" s="274">
        <v>188</v>
      </c>
      <c r="F24" s="275">
        <v>0</v>
      </c>
    </row>
    <row r="25" spans="2:6" ht="15" customHeight="1" x14ac:dyDescent="0.2">
      <c r="B25" s="276"/>
      <c r="C25" s="273" t="s">
        <v>179</v>
      </c>
      <c r="D25" s="274">
        <v>185.8</v>
      </c>
      <c r="E25" s="274">
        <v>188</v>
      </c>
      <c r="F25" s="275">
        <v>2.1999999999999886</v>
      </c>
    </row>
    <row r="26" spans="2:6" ht="15" customHeight="1" x14ac:dyDescent="0.2">
      <c r="B26" s="276"/>
      <c r="C26" s="273" t="s">
        <v>167</v>
      </c>
      <c r="D26" s="274">
        <v>186</v>
      </c>
      <c r="E26" s="274">
        <v>184</v>
      </c>
      <c r="F26" s="275">
        <v>-2</v>
      </c>
    </row>
    <row r="27" spans="2:6" ht="15" customHeight="1" x14ac:dyDescent="0.2">
      <c r="B27" s="276"/>
      <c r="C27" s="273" t="s">
        <v>168</v>
      </c>
      <c r="D27" s="274">
        <v>181</v>
      </c>
      <c r="E27" s="274">
        <v>183</v>
      </c>
      <c r="F27" s="275">
        <v>2</v>
      </c>
    </row>
    <row r="28" spans="2:6" ht="15" customHeight="1" thickBot="1" x14ac:dyDescent="0.25">
      <c r="B28" s="276"/>
      <c r="C28" s="273" t="s">
        <v>169</v>
      </c>
      <c r="D28" s="274">
        <v>178</v>
      </c>
      <c r="E28" s="274">
        <v>178</v>
      </c>
      <c r="F28" s="275">
        <v>0</v>
      </c>
    </row>
    <row r="29" spans="2:6" ht="15" customHeight="1" x14ac:dyDescent="0.2">
      <c r="B29" s="268" t="s">
        <v>190</v>
      </c>
      <c r="C29" s="269" t="s">
        <v>186</v>
      </c>
      <c r="D29" s="270">
        <v>297</v>
      </c>
      <c r="E29" s="270">
        <v>297</v>
      </c>
      <c r="F29" s="271">
        <v>0</v>
      </c>
    </row>
    <row r="30" spans="2:6" ht="15" customHeight="1" x14ac:dyDescent="0.2">
      <c r="B30" s="276"/>
      <c r="C30" s="273" t="s">
        <v>164</v>
      </c>
      <c r="D30" s="274">
        <v>331</v>
      </c>
      <c r="E30" s="274">
        <v>331</v>
      </c>
      <c r="F30" s="275">
        <v>0</v>
      </c>
    </row>
    <row r="31" spans="2:6" ht="15" customHeight="1" thickBot="1" x14ac:dyDescent="0.25">
      <c r="B31" s="276"/>
      <c r="C31" s="278" t="s">
        <v>191</v>
      </c>
      <c r="D31" s="279">
        <v>260</v>
      </c>
      <c r="E31" s="279">
        <v>260</v>
      </c>
      <c r="F31" s="280">
        <v>0</v>
      </c>
    </row>
    <row r="32" spans="2:6" ht="15" customHeight="1" x14ac:dyDescent="0.2">
      <c r="B32" s="281" t="s">
        <v>192</v>
      </c>
      <c r="C32" s="269" t="s">
        <v>186</v>
      </c>
      <c r="D32" s="270">
        <v>307</v>
      </c>
      <c r="E32" s="270">
        <v>307</v>
      </c>
      <c r="F32" s="271">
        <v>0</v>
      </c>
    </row>
    <row r="33" spans="2:6" ht="15" customHeight="1" x14ac:dyDescent="0.2">
      <c r="B33" s="276"/>
      <c r="C33" s="273" t="s">
        <v>164</v>
      </c>
      <c r="D33" s="274">
        <v>341</v>
      </c>
      <c r="E33" s="274">
        <v>341</v>
      </c>
      <c r="F33" s="275">
        <v>0</v>
      </c>
    </row>
    <row r="34" spans="2:6" ht="15" customHeight="1" thickBot="1" x14ac:dyDescent="0.25">
      <c r="B34" s="277"/>
      <c r="C34" s="278" t="s">
        <v>191</v>
      </c>
      <c r="D34" s="279">
        <v>355</v>
      </c>
      <c r="E34" s="279">
        <v>355</v>
      </c>
      <c r="F34" s="280">
        <v>0</v>
      </c>
    </row>
    <row r="35" spans="2:6" ht="15" customHeight="1" x14ac:dyDescent="0.2">
      <c r="B35" s="281" t="s">
        <v>193</v>
      </c>
      <c r="C35" s="273" t="s">
        <v>194</v>
      </c>
      <c r="D35" s="274">
        <v>490</v>
      </c>
      <c r="E35" s="274">
        <v>490</v>
      </c>
      <c r="F35" s="275">
        <v>0</v>
      </c>
    </row>
    <row r="36" spans="2:6" ht="15" customHeight="1" thickBot="1" x14ac:dyDescent="0.25">
      <c r="B36" s="276"/>
      <c r="C36" s="278" t="s">
        <v>191</v>
      </c>
      <c r="D36" s="279">
        <v>557.5</v>
      </c>
      <c r="E36" s="279">
        <v>557.5</v>
      </c>
      <c r="F36" s="280">
        <v>0</v>
      </c>
    </row>
    <row r="37" spans="2:6" ht="15" customHeight="1" x14ac:dyDescent="0.2">
      <c r="B37" s="281" t="s">
        <v>195</v>
      </c>
      <c r="C37" s="269" t="s">
        <v>186</v>
      </c>
      <c r="D37" s="270">
        <v>598</v>
      </c>
      <c r="E37" s="270">
        <v>600</v>
      </c>
      <c r="F37" s="271">
        <v>2</v>
      </c>
    </row>
    <row r="38" spans="2:6" ht="15" customHeight="1" x14ac:dyDescent="0.2">
      <c r="B38" s="276"/>
      <c r="C38" s="273" t="s">
        <v>194</v>
      </c>
      <c r="D38" s="274">
        <v>500</v>
      </c>
      <c r="E38" s="274">
        <v>500</v>
      </c>
      <c r="F38" s="275">
        <v>0</v>
      </c>
    </row>
    <row r="39" spans="2:6" ht="15" customHeight="1" thickBot="1" x14ac:dyDescent="0.25">
      <c r="B39" s="277"/>
      <c r="C39" s="278" t="s">
        <v>191</v>
      </c>
      <c r="D39" s="279">
        <v>572.5</v>
      </c>
      <c r="E39" s="279">
        <v>572.5</v>
      </c>
      <c r="F39" s="280">
        <v>0</v>
      </c>
    </row>
    <row r="40" spans="2:6" ht="15" customHeight="1" x14ac:dyDescent="0.2">
      <c r="B40" s="281" t="s">
        <v>196</v>
      </c>
      <c r="C40" s="269" t="s">
        <v>186</v>
      </c>
      <c r="D40" s="270">
        <v>654</v>
      </c>
      <c r="E40" s="270">
        <v>655</v>
      </c>
      <c r="F40" s="275">
        <v>1</v>
      </c>
    </row>
    <row r="41" spans="2:6" ht="15" customHeight="1" x14ac:dyDescent="0.2">
      <c r="B41" s="282"/>
      <c r="C41" s="273" t="s">
        <v>194</v>
      </c>
      <c r="D41" s="274">
        <v>612</v>
      </c>
      <c r="E41" s="274">
        <v>612</v>
      </c>
      <c r="F41" s="275">
        <v>0</v>
      </c>
    </row>
    <row r="42" spans="2:6" ht="15" customHeight="1" thickBot="1" x14ac:dyDescent="0.25">
      <c r="B42" s="277"/>
      <c r="C42" s="278" t="s">
        <v>191</v>
      </c>
      <c r="D42" s="279">
        <v>595</v>
      </c>
      <c r="E42" s="279">
        <v>595</v>
      </c>
      <c r="F42" s="280">
        <v>0</v>
      </c>
    </row>
    <row r="43" spans="2:6" ht="15" customHeight="1" x14ac:dyDescent="0.2">
      <c r="B43" s="281" t="s">
        <v>197</v>
      </c>
      <c r="C43" s="273" t="s">
        <v>194</v>
      </c>
      <c r="D43" s="270">
        <v>307</v>
      </c>
      <c r="E43" s="270">
        <v>307</v>
      </c>
      <c r="F43" s="271">
        <v>0</v>
      </c>
    </row>
    <row r="44" spans="2:6" ht="15" customHeight="1" thickBot="1" x14ac:dyDescent="0.25">
      <c r="B44" s="277"/>
      <c r="C44" s="278" t="s">
        <v>191</v>
      </c>
      <c r="D44" s="279">
        <v>312.5</v>
      </c>
      <c r="E44" s="279">
        <v>312.5</v>
      </c>
      <c r="F44" s="280">
        <v>0</v>
      </c>
    </row>
    <row r="45" spans="2:6" x14ac:dyDescent="0.2">
      <c r="F45" s="109" t="s">
        <v>56</v>
      </c>
    </row>
    <row r="47" spans="2:6" x14ac:dyDescent="0.2">
      <c r="F47" s="28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8" sqref="B8:F8"/>
    </sheetView>
  </sheetViews>
  <sheetFormatPr baseColWidth="10" defaultColWidth="8.88671875" defaultRowHeight="11.4" x14ac:dyDescent="0.2"/>
  <cols>
    <col min="1" max="1" width="2.6640625" style="258" customWidth="1"/>
    <col min="2" max="2" width="31.3320312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3.5546875" style="258" customWidth="1"/>
    <col min="7" max="7" width="3.33203125" style="258" customWidth="1"/>
    <col min="8" max="16384" width="8.88671875" style="258"/>
  </cols>
  <sheetData>
    <row r="1" spans="1:7" ht="14.25" customHeight="1" x14ac:dyDescent="0.2">
      <c r="A1" s="287"/>
      <c r="B1" s="287"/>
      <c r="C1" s="287"/>
      <c r="D1" s="287"/>
      <c r="E1" s="287"/>
      <c r="F1" s="287"/>
    </row>
    <row r="2" spans="1:7" ht="10.5" customHeight="1" thickBot="1" x14ac:dyDescent="0.25">
      <c r="A2" s="287"/>
      <c r="B2" s="287"/>
      <c r="C2" s="287"/>
      <c r="D2" s="287"/>
      <c r="E2" s="287"/>
      <c r="F2" s="287"/>
    </row>
    <row r="3" spans="1:7" ht="19.95" customHeight="1" thickBot="1" x14ac:dyDescent="0.25">
      <c r="A3" s="287"/>
      <c r="B3" s="288" t="s">
        <v>198</v>
      </c>
      <c r="C3" s="289"/>
      <c r="D3" s="289"/>
      <c r="E3" s="289"/>
      <c r="F3" s="290"/>
    </row>
    <row r="4" spans="1:7" ht="15.75" customHeight="1" x14ac:dyDescent="0.2">
      <c r="A4" s="287"/>
      <c r="B4" s="6"/>
      <c r="C4" s="6"/>
      <c r="D4" s="6"/>
      <c r="E4" s="6"/>
      <c r="F4" s="6"/>
    </row>
    <row r="5" spans="1:7" ht="20.399999999999999" customHeight="1" x14ac:dyDescent="0.2">
      <c r="A5" s="287"/>
      <c r="B5" s="291" t="s">
        <v>199</v>
      </c>
      <c r="C5" s="291"/>
      <c r="D5" s="291"/>
      <c r="E5" s="291"/>
      <c r="F5" s="291"/>
      <c r="G5" s="263"/>
    </row>
    <row r="6" spans="1:7" ht="19.95" customHeight="1" x14ac:dyDescent="0.2">
      <c r="A6" s="287"/>
      <c r="B6" s="292" t="s">
        <v>200</v>
      </c>
      <c r="C6" s="292"/>
      <c r="D6" s="292"/>
      <c r="E6" s="292"/>
      <c r="F6" s="292"/>
      <c r="G6" s="263"/>
    </row>
    <row r="7" spans="1:7" ht="19.95" customHeight="1" thickBot="1" x14ac:dyDescent="0.25">
      <c r="A7" s="287"/>
      <c r="B7" s="287"/>
      <c r="C7" s="287"/>
      <c r="D7" s="287"/>
      <c r="E7" s="287"/>
      <c r="F7" s="287"/>
    </row>
    <row r="8" spans="1:7" ht="39" customHeight="1" thickBot="1" x14ac:dyDescent="0.25">
      <c r="A8" s="287"/>
      <c r="B8" s="266" t="s">
        <v>142</v>
      </c>
      <c r="C8" s="267" t="s">
        <v>143</v>
      </c>
      <c r="D8" s="267" t="s">
        <v>144</v>
      </c>
      <c r="E8" s="267" t="s">
        <v>145</v>
      </c>
      <c r="F8" s="267" t="s">
        <v>146</v>
      </c>
    </row>
    <row r="9" spans="1:7" ht="15" customHeight="1" x14ac:dyDescent="0.2">
      <c r="A9" s="287"/>
      <c r="B9" s="293" t="s">
        <v>201</v>
      </c>
      <c r="C9" s="294" t="s">
        <v>148</v>
      </c>
      <c r="D9" s="295">
        <v>30.112425829966778</v>
      </c>
      <c r="E9" s="295">
        <v>30.112425829966778</v>
      </c>
      <c r="F9" s="296">
        <v>0</v>
      </c>
    </row>
    <row r="10" spans="1:7" ht="15" customHeight="1" x14ac:dyDescent="0.2">
      <c r="A10" s="287"/>
      <c r="B10" s="297"/>
      <c r="C10" s="298" t="s">
        <v>186</v>
      </c>
      <c r="D10" s="299">
        <v>26.533440744001691</v>
      </c>
      <c r="E10" s="299">
        <v>26.533440744001691</v>
      </c>
      <c r="F10" s="300">
        <v>0</v>
      </c>
    </row>
    <row r="11" spans="1:7" ht="15" customHeight="1" x14ac:dyDescent="0.2">
      <c r="A11" s="287"/>
      <c r="B11" s="301"/>
      <c r="C11" s="298" t="s">
        <v>174</v>
      </c>
      <c r="D11" s="299">
        <v>25.076079868585818</v>
      </c>
      <c r="E11" s="299">
        <v>25.076079868585822</v>
      </c>
      <c r="F11" s="300">
        <v>0</v>
      </c>
    </row>
    <row r="12" spans="1:7" ht="15" customHeight="1" x14ac:dyDescent="0.2">
      <c r="A12" s="287"/>
      <c r="B12" s="301"/>
      <c r="C12" s="301" t="s">
        <v>202</v>
      </c>
      <c r="D12" s="299">
        <v>25.398004980071828</v>
      </c>
      <c r="E12" s="299">
        <v>25.398004980071832</v>
      </c>
      <c r="F12" s="300">
        <v>0</v>
      </c>
    </row>
    <row r="13" spans="1:7" ht="15" customHeight="1" thickBot="1" x14ac:dyDescent="0.25">
      <c r="A13" s="287"/>
      <c r="B13" s="302"/>
      <c r="C13" s="303" t="s">
        <v>179</v>
      </c>
      <c r="D13" s="304">
        <v>29.218792535246319</v>
      </c>
      <c r="E13" s="304">
        <v>31.046274501105799</v>
      </c>
      <c r="F13" s="305">
        <v>1.8274819658594801</v>
      </c>
    </row>
    <row r="14" spans="1:7" ht="15" customHeight="1" thickBot="1" x14ac:dyDescent="0.25">
      <c r="A14" s="287"/>
      <c r="B14" s="306" t="s">
        <v>203</v>
      </c>
      <c r="C14" s="307" t="s">
        <v>204</v>
      </c>
      <c r="D14" s="308"/>
      <c r="E14" s="308"/>
      <c r="F14" s="309"/>
    </row>
    <row r="15" spans="1:7" ht="15" customHeight="1" x14ac:dyDescent="0.2">
      <c r="A15" s="287"/>
      <c r="B15" s="301"/>
      <c r="C15" s="294" t="s">
        <v>148</v>
      </c>
      <c r="D15" s="295">
        <v>40.752289004574465</v>
      </c>
      <c r="E15" s="295">
        <v>40.752289004574465</v>
      </c>
      <c r="F15" s="296">
        <v>0</v>
      </c>
    </row>
    <row r="16" spans="1:7" ht="15" customHeight="1" x14ac:dyDescent="0.2">
      <c r="A16" s="287"/>
      <c r="B16" s="301"/>
      <c r="C16" s="298" t="s">
        <v>174</v>
      </c>
      <c r="D16" s="299">
        <v>36.028890381999496</v>
      </c>
      <c r="E16" s="299">
        <v>36.028890381999496</v>
      </c>
      <c r="F16" s="300">
        <v>0</v>
      </c>
    </row>
    <row r="17" spans="1:6" ht="15" customHeight="1" x14ac:dyDescent="0.2">
      <c r="A17" s="287"/>
      <c r="B17" s="301"/>
      <c r="C17" s="298" t="s">
        <v>202</v>
      </c>
      <c r="D17" s="299">
        <v>39.476942455196323</v>
      </c>
      <c r="E17" s="299">
        <v>39.476942455196323</v>
      </c>
      <c r="F17" s="300">
        <v>0</v>
      </c>
    </row>
    <row r="18" spans="1:6" ht="15" customHeight="1" x14ac:dyDescent="0.2">
      <c r="A18" s="287"/>
      <c r="B18" s="301"/>
      <c r="C18" s="298" t="s">
        <v>186</v>
      </c>
      <c r="D18" s="299">
        <v>48.124377936499016</v>
      </c>
      <c r="E18" s="299">
        <v>48.124377936499016</v>
      </c>
      <c r="F18" s="300">
        <v>0</v>
      </c>
    </row>
    <row r="19" spans="1:6" ht="15" customHeight="1" x14ac:dyDescent="0.2">
      <c r="A19" s="287"/>
      <c r="B19" s="301"/>
      <c r="C19" s="298" t="s">
        <v>158</v>
      </c>
      <c r="D19" s="299">
        <v>46.202495713737541</v>
      </c>
      <c r="E19" s="299">
        <v>38.242722340038377</v>
      </c>
      <c r="F19" s="300">
        <v>-7.9597733736991643</v>
      </c>
    </row>
    <row r="20" spans="1:6" ht="15" customHeight="1" x14ac:dyDescent="0.2">
      <c r="A20" s="287"/>
      <c r="B20" s="301"/>
      <c r="C20" s="298" t="s">
        <v>179</v>
      </c>
      <c r="D20" s="299">
        <v>31.531961868074653</v>
      </c>
      <c r="E20" s="299">
        <v>37.551593836466601</v>
      </c>
      <c r="F20" s="300">
        <v>6.0196319683919484</v>
      </c>
    </row>
    <row r="21" spans="1:6" ht="15" customHeight="1" thickBot="1" x14ac:dyDescent="0.25">
      <c r="A21" s="287"/>
      <c r="B21" s="302"/>
      <c r="C21" s="303" t="s">
        <v>191</v>
      </c>
      <c r="D21" s="304">
        <v>34.561909040260865</v>
      </c>
      <c r="E21" s="304">
        <v>33.386519596771144</v>
      </c>
      <c r="F21" s="305">
        <v>-1.1753894434897205</v>
      </c>
    </row>
    <row r="22" spans="1:6" ht="15" customHeight="1" thickBot="1" x14ac:dyDescent="0.25">
      <c r="A22" s="287"/>
      <c r="B22" s="310" t="s">
        <v>205</v>
      </c>
      <c r="C22" s="307" t="s">
        <v>206</v>
      </c>
      <c r="D22" s="308"/>
      <c r="E22" s="311"/>
      <c r="F22" s="312" t="s">
        <v>207</v>
      </c>
    </row>
    <row r="23" spans="1:6" ht="15" customHeight="1" thickBot="1" x14ac:dyDescent="0.25">
      <c r="A23" s="287"/>
      <c r="B23" s="301"/>
      <c r="C23" s="298"/>
      <c r="D23" s="300" t="s">
        <v>208</v>
      </c>
      <c r="E23" s="300" t="s">
        <v>209</v>
      </c>
      <c r="F23" s="299"/>
    </row>
    <row r="24" spans="1:6" ht="15" customHeight="1" thickBot="1" x14ac:dyDescent="0.25">
      <c r="A24" s="287"/>
      <c r="B24" s="313"/>
      <c r="C24" s="314"/>
      <c r="D24" s="311"/>
      <c r="E24" s="315"/>
      <c r="F24" s="315"/>
    </row>
    <row r="25" spans="1:6" ht="15" customHeight="1" thickBot="1" x14ac:dyDescent="0.25">
      <c r="A25" s="287"/>
      <c r="B25" s="310" t="s">
        <v>210</v>
      </c>
      <c r="C25" s="316" t="s">
        <v>211</v>
      </c>
      <c r="D25" s="299">
        <v>202.38592759706671</v>
      </c>
      <c r="E25" s="299">
        <v>202.38592759706671</v>
      </c>
      <c r="F25" s="300">
        <v>0</v>
      </c>
    </row>
    <row r="26" spans="1:6" ht="15" customHeight="1" thickBot="1" x14ac:dyDescent="0.25">
      <c r="A26" s="287"/>
      <c r="B26" s="313"/>
      <c r="C26" s="314"/>
      <c r="D26" s="311"/>
      <c r="E26" s="315"/>
      <c r="F26" s="312"/>
    </row>
    <row r="27" spans="1:6" ht="15" customHeight="1" thickBot="1" x14ac:dyDescent="0.25">
      <c r="A27" s="287"/>
      <c r="B27" s="317" t="s">
        <v>212</v>
      </c>
      <c r="C27" s="317" t="s">
        <v>213</v>
      </c>
      <c r="D27" s="315">
        <v>142.44855237049296</v>
      </c>
      <c r="E27" s="315">
        <v>133.26356847636876</v>
      </c>
      <c r="F27" s="312">
        <v>-9.1849838941242012</v>
      </c>
    </row>
    <row r="28" spans="1:6" x14ac:dyDescent="0.2">
      <c r="A28" s="287"/>
      <c r="B28" s="287"/>
      <c r="C28" s="287"/>
      <c r="D28" s="287"/>
      <c r="E28" s="287"/>
      <c r="F28" s="109" t="s">
        <v>56</v>
      </c>
    </row>
    <row r="30" spans="1:6" x14ac:dyDescent="0.2">
      <c r="F30" s="28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B15" sqref="B15"/>
    </sheetView>
  </sheetViews>
  <sheetFormatPr baseColWidth="10" defaultColWidth="11.44140625" defaultRowHeight="14.4" x14ac:dyDescent="0.3"/>
  <cols>
    <col min="1" max="1" width="1.6640625" style="320" customWidth="1"/>
    <col min="2" max="2" width="38.6640625" style="320" customWidth="1"/>
    <col min="3" max="3" width="22.33203125" style="320" customWidth="1"/>
    <col min="4" max="4" width="15.33203125" style="320" customWidth="1"/>
    <col min="5" max="5" width="14.44140625" style="320" customWidth="1"/>
    <col min="6" max="6" width="13.5546875" style="320" customWidth="1"/>
    <col min="7" max="7" width="2.33203125" style="320" customWidth="1"/>
    <col min="8" max="16384" width="11.44140625" style="321"/>
  </cols>
  <sheetData>
    <row r="1" spans="1:12" x14ac:dyDescent="0.3">
      <c r="A1" s="318"/>
      <c r="B1" s="318"/>
      <c r="C1" s="318"/>
      <c r="D1" s="318"/>
      <c r="E1" s="318"/>
      <c r="F1" s="319"/>
    </row>
    <row r="2" spans="1:12" ht="15" thickBot="1" x14ac:dyDescent="0.35">
      <c r="A2" s="318"/>
      <c r="B2" s="322"/>
      <c r="C2" s="322"/>
      <c r="D2" s="322"/>
      <c r="E2" s="322"/>
      <c r="F2" s="323"/>
    </row>
    <row r="3" spans="1:12" ht="16.95" customHeight="1" thickBot="1" x14ac:dyDescent="0.35">
      <c r="A3" s="318"/>
      <c r="B3" s="288" t="s">
        <v>214</v>
      </c>
      <c r="C3" s="289"/>
      <c r="D3" s="289"/>
      <c r="E3" s="289"/>
      <c r="F3" s="290"/>
    </row>
    <row r="4" spans="1:12" x14ac:dyDescent="0.3">
      <c r="A4" s="318"/>
      <c r="B4" s="324"/>
      <c r="C4" s="325"/>
      <c r="D4" s="326"/>
      <c r="E4" s="326"/>
      <c r="F4" s="327"/>
    </row>
    <row r="5" spans="1:12" x14ac:dyDescent="0.3">
      <c r="A5" s="318"/>
      <c r="B5" s="328" t="s">
        <v>215</v>
      </c>
      <c r="C5" s="328"/>
      <c r="D5" s="328"/>
      <c r="E5" s="328"/>
      <c r="F5" s="328"/>
      <c r="G5" s="329"/>
    </row>
    <row r="6" spans="1:12" x14ac:dyDescent="0.3">
      <c r="A6" s="318"/>
      <c r="B6" s="328" t="s">
        <v>216</v>
      </c>
      <c r="C6" s="328"/>
      <c r="D6" s="328"/>
      <c r="E6" s="328"/>
      <c r="F6" s="328"/>
      <c r="G6" s="329"/>
    </row>
    <row r="7" spans="1:12" ht="15" thickBot="1" x14ac:dyDescent="0.35">
      <c r="A7" s="318"/>
      <c r="B7" s="330"/>
      <c r="C7" s="330"/>
      <c r="D7" s="330"/>
      <c r="E7" s="330"/>
      <c r="F7" s="318"/>
    </row>
    <row r="8" spans="1:12" ht="44.4" customHeight="1" thickBot="1" x14ac:dyDescent="0.35">
      <c r="A8" s="318"/>
      <c r="B8" s="266" t="s">
        <v>217</v>
      </c>
      <c r="C8" s="267" t="s">
        <v>143</v>
      </c>
      <c r="D8" s="267" t="s">
        <v>144</v>
      </c>
      <c r="E8" s="267" t="s">
        <v>145</v>
      </c>
      <c r="F8" s="267" t="s">
        <v>146</v>
      </c>
    </row>
    <row r="9" spans="1:12" x14ac:dyDescent="0.3">
      <c r="A9" s="318"/>
      <c r="B9" s="331" t="s">
        <v>218</v>
      </c>
      <c r="C9" s="332" t="s">
        <v>186</v>
      </c>
      <c r="D9" s="333">
        <v>230.28440832910104</v>
      </c>
      <c r="E9" s="333">
        <v>233</v>
      </c>
      <c r="F9" s="334">
        <v>2.7155916708989594</v>
      </c>
    </row>
    <row r="10" spans="1:12" x14ac:dyDescent="0.3">
      <c r="A10" s="318"/>
      <c r="B10" s="335" t="s">
        <v>219</v>
      </c>
      <c r="C10" s="336" t="s">
        <v>174</v>
      </c>
      <c r="D10" s="337">
        <v>216</v>
      </c>
      <c r="E10" s="337">
        <v>210</v>
      </c>
      <c r="F10" s="338">
        <v>-6</v>
      </c>
    </row>
    <row r="11" spans="1:12" x14ac:dyDescent="0.3">
      <c r="A11" s="318"/>
      <c r="B11" s="335"/>
      <c r="C11" s="336" t="s">
        <v>220</v>
      </c>
      <c r="D11" s="337">
        <v>225</v>
      </c>
      <c r="E11" s="337">
        <v>219</v>
      </c>
      <c r="F11" s="338">
        <v>-6</v>
      </c>
    </row>
    <row r="12" spans="1:12" x14ac:dyDescent="0.3">
      <c r="A12" s="318"/>
      <c r="B12" s="335"/>
      <c r="C12" s="336" t="s">
        <v>177</v>
      </c>
      <c r="D12" s="337">
        <v>228.25</v>
      </c>
      <c r="E12" s="337">
        <v>218.75</v>
      </c>
      <c r="F12" s="338">
        <v>-9.5</v>
      </c>
      <c r="L12" s="339"/>
    </row>
    <row r="13" spans="1:12" x14ac:dyDescent="0.3">
      <c r="A13" s="318"/>
      <c r="B13" s="335"/>
      <c r="C13" s="336" t="s">
        <v>221</v>
      </c>
      <c r="D13" s="337">
        <v>221</v>
      </c>
      <c r="E13" s="337">
        <v>216.42500000000001</v>
      </c>
      <c r="F13" s="338">
        <v>-4.5749999999999886</v>
      </c>
    </row>
    <row r="14" spans="1:12" x14ac:dyDescent="0.3">
      <c r="A14" s="318"/>
      <c r="B14" s="335"/>
      <c r="C14" s="336" t="s">
        <v>222</v>
      </c>
      <c r="D14" s="337">
        <v>243.245</v>
      </c>
      <c r="E14" s="337">
        <v>221</v>
      </c>
      <c r="F14" s="338">
        <v>-22.245000000000005</v>
      </c>
    </row>
    <row r="15" spans="1:12" x14ac:dyDescent="0.3">
      <c r="A15" s="318"/>
      <c r="B15" s="335"/>
      <c r="C15" s="336" t="s">
        <v>164</v>
      </c>
      <c r="D15" s="337">
        <v>250</v>
      </c>
      <c r="E15" s="337">
        <v>227.5</v>
      </c>
      <c r="F15" s="338">
        <v>-22.5</v>
      </c>
    </row>
    <row r="16" spans="1:12" x14ac:dyDescent="0.3">
      <c r="A16" s="318"/>
      <c r="B16" s="335"/>
      <c r="C16" s="336" t="s">
        <v>166</v>
      </c>
      <c r="D16" s="337">
        <v>240</v>
      </c>
      <c r="E16" s="337">
        <v>240</v>
      </c>
      <c r="F16" s="338">
        <v>0</v>
      </c>
    </row>
    <row r="17" spans="1:6" x14ac:dyDescent="0.3">
      <c r="A17" s="318"/>
      <c r="B17" s="335"/>
      <c r="C17" s="336" t="s">
        <v>179</v>
      </c>
      <c r="D17" s="337">
        <v>212</v>
      </c>
      <c r="E17" s="337">
        <v>210</v>
      </c>
      <c r="F17" s="338">
        <v>-2</v>
      </c>
    </row>
    <row r="18" spans="1:6" x14ac:dyDescent="0.3">
      <c r="A18" s="318"/>
      <c r="B18" s="340" t="s">
        <v>223</v>
      </c>
      <c r="C18" s="341" t="s">
        <v>186</v>
      </c>
      <c r="D18" s="342">
        <v>190</v>
      </c>
      <c r="E18" s="342">
        <v>200</v>
      </c>
      <c r="F18" s="343">
        <v>10</v>
      </c>
    </row>
    <row r="19" spans="1:6" x14ac:dyDescent="0.3">
      <c r="A19" s="318"/>
      <c r="B19" s="335" t="s">
        <v>224</v>
      </c>
      <c r="C19" s="336" t="s">
        <v>220</v>
      </c>
      <c r="D19" s="337">
        <v>202.5</v>
      </c>
      <c r="E19" s="337">
        <v>195</v>
      </c>
      <c r="F19" s="338">
        <v>-7.5</v>
      </c>
    </row>
    <row r="20" spans="1:6" x14ac:dyDescent="0.3">
      <c r="A20" s="318"/>
      <c r="B20" s="335"/>
      <c r="C20" s="336" t="s">
        <v>177</v>
      </c>
      <c r="D20" s="337">
        <v>210.625</v>
      </c>
      <c r="E20" s="337">
        <v>199.5</v>
      </c>
      <c r="F20" s="338">
        <v>-11.125</v>
      </c>
    </row>
    <row r="21" spans="1:6" x14ac:dyDescent="0.3">
      <c r="A21" s="318"/>
      <c r="B21" s="335"/>
      <c r="C21" s="336" t="s">
        <v>221</v>
      </c>
      <c r="D21" s="344">
        <v>198</v>
      </c>
      <c r="E21" s="344">
        <v>198.5</v>
      </c>
      <c r="F21" s="338">
        <v>0.5</v>
      </c>
    </row>
    <row r="22" spans="1:6" x14ac:dyDescent="0.3">
      <c r="A22" s="318"/>
      <c r="B22" s="335"/>
      <c r="C22" s="336" t="s">
        <v>164</v>
      </c>
      <c r="D22" s="344">
        <v>216</v>
      </c>
      <c r="E22" s="344">
        <v>200.5</v>
      </c>
      <c r="F22" s="338">
        <v>-15.5</v>
      </c>
    </row>
    <row r="23" spans="1:6" x14ac:dyDescent="0.3">
      <c r="A23" s="318"/>
      <c r="B23" s="335"/>
      <c r="C23" s="336" t="s">
        <v>225</v>
      </c>
      <c r="D23" s="344">
        <v>184</v>
      </c>
      <c r="E23" s="344">
        <v>186.5</v>
      </c>
      <c r="F23" s="338">
        <v>2.5</v>
      </c>
    </row>
    <row r="24" spans="1:6" x14ac:dyDescent="0.3">
      <c r="A24" s="318"/>
      <c r="B24" s="335"/>
      <c r="C24" s="336" t="s">
        <v>166</v>
      </c>
      <c r="D24" s="344">
        <v>197.5</v>
      </c>
      <c r="E24" s="344">
        <v>205</v>
      </c>
      <c r="F24" s="338">
        <v>7.5</v>
      </c>
    </row>
    <row r="25" spans="1:6" x14ac:dyDescent="0.3">
      <c r="A25" s="318"/>
      <c r="B25" s="345"/>
      <c r="C25" s="346" t="s">
        <v>179</v>
      </c>
      <c r="D25" s="347">
        <v>187</v>
      </c>
      <c r="E25" s="347">
        <v>186</v>
      </c>
      <c r="F25" s="348">
        <v>-1</v>
      </c>
    </row>
    <row r="26" spans="1:6" x14ac:dyDescent="0.3">
      <c r="A26" s="318"/>
      <c r="B26" s="340" t="s">
        <v>226</v>
      </c>
      <c r="C26" s="341" t="s">
        <v>220</v>
      </c>
      <c r="D26" s="342">
        <v>188.5</v>
      </c>
      <c r="E26" s="342">
        <v>186.5</v>
      </c>
      <c r="F26" s="349">
        <v>-2</v>
      </c>
    </row>
    <row r="27" spans="1:6" x14ac:dyDescent="0.3">
      <c r="A27" s="318"/>
      <c r="B27" s="335"/>
      <c r="C27" s="336" t="s">
        <v>177</v>
      </c>
      <c r="D27" s="344">
        <v>194.5</v>
      </c>
      <c r="E27" s="344">
        <v>187.75</v>
      </c>
      <c r="F27" s="338">
        <v>-6.75</v>
      </c>
    </row>
    <row r="28" spans="1:6" x14ac:dyDescent="0.3">
      <c r="A28" s="318"/>
      <c r="B28" s="335" t="s">
        <v>227</v>
      </c>
      <c r="C28" s="336" t="s">
        <v>221</v>
      </c>
      <c r="D28" s="344">
        <v>187.77500000000001</v>
      </c>
      <c r="E28" s="344">
        <v>186.75</v>
      </c>
      <c r="F28" s="338">
        <v>-1.0250000000000057</v>
      </c>
    </row>
    <row r="29" spans="1:6" x14ac:dyDescent="0.3">
      <c r="A29" s="318"/>
      <c r="B29" s="335"/>
      <c r="C29" s="336" t="s">
        <v>222</v>
      </c>
      <c r="D29" s="344">
        <v>200.18</v>
      </c>
      <c r="E29" s="344">
        <v>187.5</v>
      </c>
      <c r="F29" s="338">
        <v>-12.680000000000007</v>
      </c>
    </row>
    <row r="30" spans="1:6" x14ac:dyDescent="0.3">
      <c r="A30" s="318"/>
      <c r="B30" s="335"/>
      <c r="C30" s="336" t="s">
        <v>164</v>
      </c>
      <c r="D30" s="344">
        <v>200</v>
      </c>
      <c r="E30" s="344">
        <v>191.5</v>
      </c>
      <c r="F30" s="338">
        <v>-8.5</v>
      </c>
    </row>
    <row r="31" spans="1:6" x14ac:dyDescent="0.3">
      <c r="A31" s="318"/>
      <c r="B31" s="335"/>
      <c r="C31" s="336" t="s">
        <v>166</v>
      </c>
      <c r="D31" s="337">
        <v>165</v>
      </c>
      <c r="E31" s="337">
        <v>175</v>
      </c>
      <c r="F31" s="338">
        <v>10</v>
      </c>
    </row>
    <row r="32" spans="1:6" x14ac:dyDescent="0.3">
      <c r="A32" s="318"/>
      <c r="B32" s="345"/>
      <c r="C32" s="346" t="s">
        <v>186</v>
      </c>
      <c r="D32" s="350">
        <v>175</v>
      </c>
      <c r="E32" s="350">
        <v>185</v>
      </c>
      <c r="F32" s="348">
        <v>10</v>
      </c>
    </row>
    <row r="33" spans="1:6" x14ac:dyDescent="0.3">
      <c r="A33" s="318"/>
      <c r="B33" s="340" t="s">
        <v>228</v>
      </c>
      <c r="C33" s="341" t="s">
        <v>220</v>
      </c>
      <c r="D33" s="351">
        <v>193.5</v>
      </c>
      <c r="E33" s="351">
        <v>192.5</v>
      </c>
      <c r="F33" s="343">
        <v>-1</v>
      </c>
    </row>
    <row r="34" spans="1:6" x14ac:dyDescent="0.3">
      <c r="A34" s="318"/>
      <c r="B34" s="335"/>
      <c r="C34" s="336" t="s">
        <v>221</v>
      </c>
      <c r="D34" s="337">
        <v>195</v>
      </c>
      <c r="E34" s="337">
        <v>195</v>
      </c>
      <c r="F34" s="338">
        <v>0</v>
      </c>
    </row>
    <row r="35" spans="1:6" x14ac:dyDescent="0.3">
      <c r="A35" s="318"/>
      <c r="B35" s="335"/>
      <c r="C35" s="336" t="s">
        <v>164</v>
      </c>
      <c r="D35" s="337">
        <v>196.5</v>
      </c>
      <c r="E35" s="337">
        <v>191.5</v>
      </c>
      <c r="F35" s="338">
        <v>-5</v>
      </c>
    </row>
    <row r="36" spans="1:6" x14ac:dyDescent="0.3">
      <c r="A36" s="318"/>
      <c r="B36" s="345"/>
      <c r="C36" s="346" t="s">
        <v>166</v>
      </c>
      <c r="D36" s="350">
        <v>185</v>
      </c>
      <c r="E36" s="350">
        <v>195</v>
      </c>
      <c r="F36" s="348">
        <v>10</v>
      </c>
    </row>
    <row r="37" spans="1:6" x14ac:dyDescent="0.3">
      <c r="A37" s="318"/>
      <c r="B37" s="340" t="s">
        <v>229</v>
      </c>
      <c r="C37" s="341" t="s">
        <v>220</v>
      </c>
      <c r="D37" s="351">
        <v>75</v>
      </c>
      <c r="E37" s="351">
        <v>75</v>
      </c>
      <c r="F37" s="343">
        <v>0</v>
      </c>
    </row>
    <row r="38" spans="1:6" x14ac:dyDescent="0.3">
      <c r="A38" s="318"/>
      <c r="B38" s="335"/>
      <c r="C38" s="336" t="s">
        <v>221</v>
      </c>
      <c r="D38" s="337">
        <v>83.5</v>
      </c>
      <c r="E38" s="337">
        <v>83.5</v>
      </c>
      <c r="F38" s="338">
        <v>0</v>
      </c>
    </row>
    <row r="39" spans="1:6" x14ac:dyDescent="0.3">
      <c r="A39" s="318"/>
      <c r="B39" s="345"/>
      <c r="C39" s="346" t="s">
        <v>166</v>
      </c>
      <c r="D39" s="350">
        <v>70</v>
      </c>
      <c r="E39" s="350">
        <v>70</v>
      </c>
      <c r="F39" s="348">
        <v>0</v>
      </c>
    </row>
    <row r="40" spans="1:6" x14ac:dyDescent="0.3">
      <c r="A40" s="318"/>
      <c r="B40" s="340" t="s">
        <v>230</v>
      </c>
      <c r="C40" s="341" t="s">
        <v>220</v>
      </c>
      <c r="D40" s="351">
        <v>108.5</v>
      </c>
      <c r="E40" s="351">
        <v>108.5</v>
      </c>
      <c r="F40" s="343">
        <v>0</v>
      </c>
    </row>
    <row r="41" spans="1:6" x14ac:dyDescent="0.3">
      <c r="A41" s="318"/>
      <c r="B41" s="335"/>
      <c r="C41" s="336" t="s">
        <v>221</v>
      </c>
      <c r="D41" s="337">
        <v>111.5</v>
      </c>
      <c r="E41" s="337">
        <v>111.5</v>
      </c>
      <c r="F41" s="338">
        <v>0</v>
      </c>
    </row>
    <row r="42" spans="1:6" x14ac:dyDescent="0.3">
      <c r="A42" s="318"/>
      <c r="B42" s="345"/>
      <c r="C42" s="346" t="s">
        <v>166</v>
      </c>
      <c r="D42" s="347">
        <v>105</v>
      </c>
      <c r="E42" s="347">
        <v>105</v>
      </c>
      <c r="F42" s="348">
        <v>0</v>
      </c>
    </row>
    <row r="43" spans="1:6" x14ac:dyDescent="0.3">
      <c r="A43" s="318"/>
      <c r="B43" s="335"/>
      <c r="C43" s="336" t="s">
        <v>220</v>
      </c>
      <c r="D43" s="337">
        <v>71.844999999999999</v>
      </c>
      <c r="E43" s="337">
        <v>72.344999999999999</v>
      </c>
      <c r="F43" s="343">
        <v>0.5</v>
      </c>
    </row>
    <row r="44" spans="1:6" x14ac:dyDescent="0.3">
      <c r="A44" s="318"/>
      <c r="B44" s="335" t="s">
        <v>231</v>
      </c>
      <c r="C44" s="336" t="s">
        <v>164</v>
      </c>
      <c r="D44" s="337">
        <v>73.069999999999993</v>
      </c>
      <c r="E44" s="337">
        <v>74</v>
      </c>
      <c r="F44" s="338">
        <v>0.93000000000000682</v>
      </c>
    </row>
    <row r="45" spans="1:6" x14ac:dyDescent="0.3">
      <c r="A45" s="318"/>
      <c r="B45" s="335"/>
      <c r="C45" s="336" t="s">
        <v>166</v>
      </c>
      <c r="D45" s="337">
        <v>76</v>
      </c>
      <c r="E45" s="337">
        <v>76.5</v>
      </c>
      <c r="F45" s="338">
        <v>0.5</v>
      </c>
    </row>
    <row r="46" spans="1:6" x14ac:dyDescent="0.3">
      <c r="A46" s="318"/>
      <c r="B46" s="352" t="s">
        <v>232</v>
      </c>
      <c r="C46" s="341" t="s">
        <v>233</v>
      </c>
      <c r="D46" s="351">
        <v>319.92336240898527</v>
      </c>
      <c r="E46" s="351">
        <v>319.92336240898527</v>
      </c>
      <c r="F46" s="343">
        <v>0</v>
      </c>
    </row>
    <row r="47" spans="1:6" x14ac:dyDescent="0.3">
      <c r="A47" s="318"/>
      <c r="B47" s="353" t="s">
        <v>234</v>
      </c>
      <c r="C47" s="336" t="s">
        <v>235</v>
      </c>
      <c r="D47" s="337">
        <v>288.71318883264729</v>
      </c>
      <c r="E47" s="337">
        <v>288.71318883264729</v>
      </c>
      <c r="F47" s="338">
        <v>0</v>
      </c>
    </row>
    <row r="48" spans="1:6" ht="15" thickBot="1" x14ac:dyDescent="0.35">
      <c r="A48" s="323"/>
      <c r="B48" s="354"/>
      <c r="C48" s="355" t="s">
        <v>236</v>
      </c>
      <c r="D48" s="356">
        <v>306</v>
      </c>
      <c r="E48" s="356">
        <v>306</v>
      </c>
      <c r="F48" s="357">
        <v>0</v>
      </c>
    </row>
    <row r="49" spans="1:6" x14ac:dyDescent="0.3">
      <c r="A49" s="323"/>
      <c r="B49" s="323"/>
      <c r="C49" s="323"/>
      <c r="D49" s="323"/>
      <c r="E49" s="323"/>
      <c r="F49" s="109" t="s">
        <v>56</v>
      </c>
    </row>
    <row r="50" spans="1:6" x14ac:dyDescent="0.3">
      <c r="F50" s="358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2019-06-12T13:07:46Z</dcterms:created>
  <dcterms:modified xsi:type="dcterms:W3CDTF">2019-06-12T13:08:00Z</dcterms:modified>
</cp:coreProperties>
</file>